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Motor/"/>
    </mc:Choice>
  </mc:AlternateContent>
  <xr:revisionPtr revIDLastSave="6213" documentId="13_ncr:1_{66F4BA50-C835-4130-807F-F90212425180}" xr6:coauthVersionLast="47" xr6:coauthVersionMax="47" xr10:uidLastSave="{F7453E2B-CEA6-464A-93DC-DB849C019C40}"/>
  <bookViews>
    <workbookView xWindow="-120" yWindow="-120" windowWidth="29040" windowHeight="15840" tabRatio="886" xr2:uid="{00000000-000D-0000-FFFF-FFFF00000000}"/>
  </bookViews>
  <sheets>
    <sheet name="Masterark" sheetId="4" r:id="rId1"/>
  </sheets>
  <definedNames>
    <definedName name="_xlnm._FilterDatabase" localSheetId="0" hidden="1">Masterark!#REF!</definedName>
    <definedName name="EUR" localSheetId="0">Masterark!#REF!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69" i="4" l="1"/>
  <c r="AM368" i="4"/>
  <c r="BD369" i="4"/>
  <c r="BD368" i="4"/>
  <c r="BU369" i="4"/>
  <c r="BU368" i="4"/>
  <c r="ED357" i="4"/>
  <c r="ED362" i="4"/>
  <c r="ED359" i="4"/>
  <c r="ED356" i="4"/>
  <c r="ED360" i="4"/>
  <c r="ED358" i="4"/>
  <c r="ED364" i="4"/>
  <c r="ED363" i="4"/>
  <c r="ED361" i="4"/>
  <c r="ED355" i="4"/>
  <c r="DQ347" i="4"/>
  <c r="CZ347" i="4"/>
  <c r="CI347" i="4"/>
  <c r="BR347" i="4"/>
  <c r="BA347" i="4"/>
  <c r="DS347" i="4"/>
  <c r="DB347" i="4"/>
  <c r="CK347" i="4"/>
  <c r="BC347" i="4"/>
  <c r="O344" i="4"/>
  <c r="P344" i="4"/>
  <c r="Q344" i="4"/>
  <c r="R344" i="4"/>
  <c r="S344" i="4"/>
  <c r="T344" i="4"/>
  <c r="U344" i="4"/>
  <c r="AF344" i="4"/>
  <c r="AG344" i="4"/>
  <c r="AH344" i="4"/>
  <c r="AI344" i="4"/>
  <c r="AJ344" i="4"/>
  <c r="AK344" i="4"/>
  <c r="AL344" i="4"/>
  <c r="AW344" i="4"/>
  <c r="AX344" i="4"/>
  <c r="AY344" i="4"/>
  <c r="AZ344" i="4"/>
  <c r="BA344" i="4"/>
  <c r="BB344" i="4"/>
  <c r="BC344" i="4"/>
  <c r="BN344" i="4"/>
  <c r="BO344" i="4"/>
  <c r="BP344" i="4"/>
  <c r="BQ344" i="4"/>
  <c r="BR344" i="4"/>
  <c r="BS344" i="4"/>
  <c r="BT344" i="4"/>
  <c r="CE344" i="4"/>
  <c r="CF344" i="4"/>
  <c r="CG344" i="4"/>
  <c r="CH344" i="4"/>
  <c r="CI344" i="4"/>
  <c r="CJ344" i="4"/>
  <c r="CK344" i="4"/>
  <c r="CV344" i="4"/>
  <c r="CW344" i="4"/>
  <c r="CX344" i="4"/>
  <c r="CY344" i="4"/>
  <c r="CZ344" i="4"/>
  <c r="DA344" i="4"/>
  <c r="DB344" i="4"/>
  <c r="DM344" i="4"/>
  <c r="DN344" i="4"/>
  <c r="DO344" i="4"/>
  <c r="DP344" i="4"/>
  <c r="DQ344" i="4"/>
  <c r="DR344" i="4"/>
  <c r="DS344" i="4"/>
  <c r="EQ344" i="4"/>
  <c r="ER344" i="4"/>
  <c r="ES344" i="4"/>
  <c r="ET344" i="4"/>
  <c r="EU344" i="4"/>
  <c r="EV344" i="4"/>
  <c r="EW344" i="4"/>
  <c r="EX344" i="4"/>
  <c r="EY344" i="4"/>
  <c r="EZ344" i="4"/>
  <c r="FH344" i="4"/>
  <c r="FI344" i="4"/>
  <c r="FJ344" i="4"/>
  <c r="FK344" i="4"/>
  <c r="FL344" i="4"/>
  <c r="FM344" i="4"/>
  <c r="FN344" i="4"/>
  <c r="FO344" i="4"/>
  <c r="FP344" i="4"/>
  <c r="FX344" i="4"/>
  <c r="FY344" i="4"/>
  <c r="FZ344" i="4"/>
  <c r="GA344" i="4"/>
  <c r="GB344" i="4"/>
  <c r="GC344" i="4"/>
  <c r="GD344" i="4"/>
  <c r="GE344" i="4"/>
  <c r="GF344" i="4"/>
  <c r="GN344" i="4"/>
  <c r="GO344" i="4"/>
  <c r="GP344" i="4"/>
  <c r="GQ344" i="4"/>
  <c r="GR344" i="4"/>
  <c r="GS344" i="4"/>
  <c r="GT344" i="4"/>
  <c r="GU344" i="4"/>
  <c r="GV344" i="4"/>
  <c r="GW344" i="4"/>
  <c r="HE344" i="4"/>
  <c r="HF344" i="4"/>
  <c r="HG344" i="4"/>
  <c r="HH344" i="4"/>
  <c r="HI344" i="4"/>
  <c r="HJ344" i="4"/>
  <c r="HK344" i="4"/>
  <c r="HL344" i="4"/>
  <c r="HM344" i="4"/>
  <c r="HN344" i="4"/>
  <c r="HV344" i="4"/>
  <c r="HW344" i="4"/>
  <c r="HX344" i="4"/>
  <c r="HY344" i="4"/>
  <c r="HZ344" i="4"/>
  <c r="IA344" i="4"/>
  <c r="IB344" i="4"/>
  <c r="IC344" i="4"/>
  <c r="ID344" i="4"/>
  <c r="IE344" i="4"/>
  <c r="DS87" i="4"/>
  <c r="DR87" i="4"/>
  <c r="DA87" i="4"/>
  <c r="CJ87" i="4"/>
  <c r="BS87" i="4"/>
  <c r="BB87" i="4"/>
  <c r="AK87" i="4"/>
  <c r="O87" i="4"/>
  <c r="P87" i="4"/>
  <c r="Q87" i="4"/>
  <c r="R87" i="4"/>
  <c r="S87" i="4"/>
  <c r="T87" i="4"/>
  <c r="U87" i="4"/>
  <c r="AF87" i="4"/>
  <c r="AG87" i="4"/>
  <c r="AH87" i="4"/>
  <c r="AI87" i="4"/>
  <c r="AJ87" i="4"/>
  <c r="AL87" i="4"/>
  <c r="AW87" i="4"/>
  <c r="AX87" i="4"/>
  <c r="AY87" i="4"/>
  <c r="AZ87" i="4"/>
  <c r="BA87" i="4"/>
  <c r="BC87" i="4"/>
  <c r="BN87" i="4"/>
  <c r="BO87" i="4"/>
  <c r="BP87" i="4"/>
  <c r="BQ87" i="4"/>
  <c r="BR87" i="4"/>
  <c r="BT87" i="4"/>
  <c r="CE87" i="4"/>
  <c r="CF87" i="4"/>
  <c r="CG87" i="4"/>
  <c r="CH87" i="4"/>
  <c r="CI87" i="4"/>
  <c r="CK87" i="4"/>
  <c r="CV87" i="4"/>
  <c r="CW87" i="4"/>
  <c r="CX87" i="4"/>
  <c r="CY87" i="4"/>
  <c r="CZ87" i="4"/>
  <c r="DB87" i="4"/>
  <c r="DM87" i="4"/>
  <c r="DN87" i="4"/>
  <c r="DO87" i="4"/>
  <c r="DP87" i="4"/>
  <c r="DQ87" i="4"/>
  <c r="EQ87" i="4"/>
  <c r="ER87" i="4"/>
  <c r="ES87" i="4"/>
  <c r="ET87" i="4"/>
  <c r="EU87" i="4"/>
  <c r="EV87" i="4"/>
  <c r="EW87" i="4"/>
  <c r="EX87" i="4"/>
  <c r="EY87" i="4"/>
  <c r="EZ87" i="4"/>
  <c r="FH87" i="4"/>
  <c r="FI87" i="4"/>
  <c r="FJ87" i="4"/>
  <c r="FK87" i="4"/>
  <c r="FL87" i="4"/>
  <c r="FM87" i="4"/>
  <c r="FN87" i="4"/>
  <c r="FO87" i="4"/>
  <c r="FP87" i="4"/>
  <c r="FX87" i="4"/>
  <c r="FY87" i="4"/>
  <c r="FZ87" i="4"/>
  <c r="GA87" i="4"/>
  <c r="GB87" i="4"/>
  <c r="GC87" i="4"/>
  <c r="GD87" i="4"/>
  <c r="GE87" i="4"/>
  <c r="GF87" i="4"/>
  <c r="GN87" i="4"/>
  <c r="GO87" i="4"/>
  <c r="GP87" i="4"/>
  <c r="GQ87" i="4"/>
  <c r="GR87" i="4"/>
  <c r="GS87" i="4"/>
  <c r="GT87" i="4"/>
  <c r="GU87" i="4"/>
  <c r="GV87" i="4"/>
  <c r="GW87" i="4"/>
  <c r="HE87" i="4"/>
  <c r="HF87" i="4"/>
  <c r="HG87" i="4"/>
  <c r="HH87" i="4"/>
  <c r="HI87" i="4"/>
  <c r="HJ87" i="4"/>
  <c r="HK87" i="4"/>
  <c r="HL87" i="4"/>
  <c r="HM87" i="4"/>
  <c r="HN87" i="4"/>
  <c r="HV87" i="4"/>
  <c r="HW87" i="4"/>
  <c r="HX87" i="4"/>
  <c r="HY87" i="4"/>
  <c r="HZ87" i="4"/>
  <c r="IA87" i="4"/>
  <c r="IB87" i="4"/>
  <c r="IC87" i="4"/>
  <c r="ID87" i="4"/>
  <c r="IE87" i="4"/>
  <c r="DR60" i="4"/>
  <c r="DA60" i="4"/>
  <c r="CJ60" i="4"/>
  <c r="BS60" i="4"/>
  <c r="AL60" i="4"/>
  <c r="AK60" i="4"/>
  <c r="O60" i="4"/>
  <c r="P60" i="4"/>
  <c r="Q60" i="4"/>
  <c r="R60" i="4"/>
  <c r="S60" i="4"/>
  <c r="T60" i="4"/>
  <c r="U60" i="4"/>
  <c r="AF60" i="4"/>
  <c r="AG60" i="4"/>
  <c r="AH60" i="4"/>
  <c r="AI60" i="4"/>
  <c r="AJ60" i="4"/>
  <c r="AW60" i="4"/>
  <c r="AX60" i="4"/>
  <c r="AY60" i="4"/>
  <c r="AZ60" i="4"/>
  <c r="BA60" i="4"/>
  <c r="BB60" i="4"/>
  <c r="BC60" i="4"/>
  <c r="BN60" i="4"/>
  <c r="BO60" i="4"/>
  <c r="BP60" i="4"/>
  <c r="BQ60" i="4"/>
  <c r="BR60" i="4"/>
  <c r="BT60" i="4"/>
  <c r="CE60" i="4"/>
  <c r="CF60" i="4"/>
  <c r="CG60" i="4"/>
  <c r="CH60" i="4"/>
  <c r="CI60" i="4"/>
  <c r="CK60" i="4"/>
  <c r="CV60" i="4"/>
  <c r="CW60" i="4"/>
  <c r="CX60" i="4"/>
  <c r="CY60" i="4"/>
  <c r="CZ60" i="4"/>
  <c r="DB60" i="4"/>
  <c r="DM60" i="4"/>
  <c r="DN60" i="4"/>
  <c r="DO60" i="4"/>
  <c r="DP60" i="4"/>
  <c r="DQ60" i="4"/>
  <c r="DS60" i="4"/>
  <c r="EQ60" i="4"/>
  <c r="ER60" i="4"/>
  <c r="ES60" i="4"/>
  <c r="ET60" i="4"/>
  <c r="EU60" i="4"/>
  <c r="EV60" i="4"/>
  <c r="EW60" i="4"/>
  <c r="EX60" i="4"/>
  <c r="EY60" i="4"/>
  <c r="EZ60" i="4"/>
  <c r="FH60" i="4"/>
  <c r="FI60" i="4"/>
  <c r="FJ60" i="4"/>
  <c r="FK60" i="4"/>
  <c r="FL60" i="4"/>
  <c r="FM60" i="4"/>
  <c r="FN60" i="4"/>
  <c r="FO60" i="4"/>
  <c r="FP60" i="4"/>
  <c r="FX60" i="4"/>
  <c r="FY60" i="4"/>
  <c r="FZ60" i="4"/>
  <c r="GA60" i="4"/>
  <c r="GB60" i="4"/>
  <c r="GC60" i="4"/>
  <c r="GD60" i="4"/>
  <c r="GE60" i="4"/>
  <c r="GF60" i="4"/>
  <c r="GN60" i="4"/>
  <c r="GO60" i="4"/>
  <c r="GP60" i="4"/>
  <c r="GQ60" i="4"/>
  <c r="GR60" i="4"/>
  <c r="GS60" i="4"/>
  <c r="GT60" i="4"/>
  <c r="GU60" i="4"/>
  <c r="GV60" i="4"/>
  <c r="GW60" i="4"/>
  <c r="HE60" i="4"/>
  <c r="HF60" i="4"/>
  <c r="HG60" i="4"/>
  <c r="HH60" i="4"/>
  <c r="HI60" i="4"/>
  <c r="HJ60" i="4"/>
  <c r="HK60" i="4"/>
  <c r="HL60" i="4"/>
  <c r="HM60" i="4"/>
  <c r="HN60" i="4"/>
  <c r="HV60" i="4"/>
  <c r="HW60" i="4"/>
  <c r="HX60" i="4"/>
  <c r="HY60" i="4"/>
  <c r="HZ60" i="4"/>
  <c r="IA60" i="4"/>
  <c r="IB60" i="4"/>
  <c r="IC60" i="4"/>
  <c r="ID60" i="4"/>
  <c r="IE60" i="4"/>
  <c r="AQ369" i="4"/>
  <c r="AP369" i="4"/>
  <c r="AO369" i="4"/>
  <c r="AN369" i="4"/>
  <c r="AQ368" i="4"/>
  <c r="AP368" i="4"/>
  <c r="AO368" i="4"/>
  <c r="AN368" i="4"/>
  <c r="BH369" i="4"/>
  <c r="BG369" i="4"/>
  <c r="BF369" i="4"/>
  <c r="BE369" i="4"/>
  <c r="BH368" i="4"/>
  <c r="BG368" i="4"/>
  <c r="BF368" i="4"/>
  <c r="BE368" i="4"/>
  <c r="BV369" i="4"/>
  <c r="BW369" i="4"/>
  <c r="BX369" i="4"/>
  <c r="BY369" i="4"/>
  <c r="BV368" i="4"/>
  <c r="BW368" i="4"/>
  <c r="BX368" i="4"/>
  <c r="BY368" i="4"/>
  <c r="FT344" i="4" l="1"/>
  <c r="FD344" i="4"/>
  <c r="HC344" i="4"/>
  <c r="HS344" i="4"/>
  <c r="GZ344" i="4"/>
  <c r="GI344" i="4"/>
  <c r="HB344" i="4"/>
  <c r="FU344" i="4"/>
  <c r="FW344" i="4"/>
  <c r="FV344" i="4"/>
  <c r="HU344" i="4"/>
  <c r="HA344" i="4"/>
  <c r="EJ344" i="4"/>
  <c r="GL344" i="4"/>
  <c r="EN344" i="4"/>
  <c r="FE344" i="4"/>
  <c r="FC344" i="4"/>
  <c r="HQ344" i="4"/>
  <c r="HP344" i="4"/>
  <c r="FQ344" i="4"/>
  <c r="FG344" i="4"/>
  <c r="EM344" i="4"/>
  <c r="HO344" i="4"/>
  <c r="GK344" i="4"/>
  <c r="FF344" i="4"/>
  <c r="EK344" i="4"/>
  <c r="GY344" i="4"/>
  <c r="GJ344" i="4"/>
  <c r="EO344" i="4"/>
  <c r="HR344" i="4"/>
  <c r="GM344" i="4"/>
  <c r="FS344" i="4"/>
  <c r="GX344" i="4"/>
  <c r="GH344" i="4"/>
  <c r="FR344" i="4"/>
  <c r="FB344" i="4"/>
  <c r="EL344" i="4"/>
  <c r="FA344" i="4"/>
  <c r="HT344" i="4"/>
  <c r="HD344" i="4"/>
  <c r="EP344" i="4"/>
  <c r="GG344" i="4"/>
  <c r="HP87" i="4"/>
  <c r="HR60" i="4"/>
  <c r="HB87" i="4"/>
  <c r="HD87" i="4"/>
  <c r="HP60" i="4"/>
  <c r="GX87" i="4"/>
  <c r="EM87" i="4"/>
  <c r="EL87" i="4"/>
  <c r="EJ87" i="4"/>
  <c r="GH87" i="4"/>
  <c r="GG87" i="4"/>
  <c r="HO87" i="4"/>
  <c r="FR87" i="4"/>
  <c r="HC87" i="4"/>
  <c r="EK87" i="4"/>
  <c r="FU87" i="4"/>
  <c r="FD87" i="4"/>
  <c r="EO60" i="4"/>
  <c r="HU87" i="4"/>
  <c r="FC87" i="4"/>
  <c r="FT87" i="4"/>
  <c r="FG87" i="4"/>
  <c r="EO87" i="4"/>
  <c r="HS60" i="4"/>
  <c r="HS87" i="4"/>
  <c r="FS87" i="4"/>
  <c r="HR87" i="4"/>
  <c r="HA87" i="4"/>
  <c r="GJ87" i="4"/>
  <c r="FE87" i="4"/>
  <c r="EN87" i="4"/>
  <c r="HQ87" i="4"/>
  <c r="GZ87" i="4"/>
  <c r="FW87" i="4"/>
  <c r="FA87" i="4"/>
  <c r="GY87" i="4"/>
  <c r="GI87" i="4"/>
  <c r="FV87" i="4"/>
  <c r="FF87" i="4"/>
  <c r="EP87" i="4"/>
  <c r="FB87" i="4"/>
  <c r="EJ60" i="4"/>
  <c r="GL87" i="4"/>
  <c r="EP60" i="4"/>
  <c r="FQ87" i="4"/>
  <c r="FA60" i="4"/>
  <c r="EK60" i="4"/>
  <c r="GM87" i="4"/>
  <c r="GK87" i="4"/>
  <c r="HT87" i="4"/>
  <c r="GG60" i="4"/>
  <c r="HO60" i="4"/>
  <c r="EL60" i="4"/>
  <c r="HB60" i="4"/>
  <c r="FE60" i="4"/>
  <c r="FU60" i="4"/>
  <c r="EN60" i="4"/>
  <c r="EM60" i="4"/>
  <c r="GK60" i="4"/>
  <c r="GJ60" i="4"/>
  <c r="GI60" i="4"/>
  <c r="FD60" i="4"/>
  <c r="FC60" i="4"/>
  <c r="HA60" i="4"/>
  <c r="FT60" i="4"/>
  <c r="GZ60" i="4"/>
  <c r="HU60" i="4"/>
  <c r="HT60" i="4"/>
  <c r="GL60" i="4"/>
  <c r="GM60" i="4"/>
  <c r="GH60" i="4"/>
  <c r="HQ60" i="4"/>
  <c r="FF60" i="4"/>
  <c r="FS60" i="4"/>
  <c r="FW60" i="4"/>
  <c r="GY60" i="4"/>
  <c r="GX60" i="4"/>
  <c r="HD60" i="4"/>
  <c r="FV60" i="4"/>
  <c r="HC60" i="4"/>
  <c r="FG60" i="4"/>
  <c r="FR60" i="4"/>
  <c r="FQ60" i="4"/>
  <c r="FB60" i="4"/>
  <c r="AO371" i="4"/>
  <c r="AO370" i="4" s="1"/>
  <c r="BE371" i="4"/>
  <c r="BE370" i="4" s="1"/>
  <c r="AN371" i="4"/>
  <c r="AN370" i="4" s="1"/>
  <c r="BF371" i="4"/>
  <c r="BF370" i="4" s="1"/>
  <c r="AM371" i="4"/>
  <c r="AM370" i="4" s="1"/>
  <c r="BH371" i="4"/>
  <c r="BH370" i="4" s="1"/>
  <c r="AP371" i="4"/>
  <c r="AP370" i="4" s="1"/>
  <c r="BV371" i="4"/>
  <c r="BV370" i="4" s="1"/>
  <c r="BW371" i="4"/>
  <c r="BW370" i="4" s="1"/>
  <c r="BD371" i="4"/>
  <c r="BD370" i="4" s="1"/>
  <c r="AQ371" i="4"/>
  <c r="AQ370" i="4" s="1"/>
  <c r="BG371" i="4"/>
  <c r="BG370" i="4" s="1"/>
  <c r="BY371" i="4"/>
  <c r="BY370" i="4" s="1"/>
  <c r="BX371" i="4"/>
  <c r="BX370" i="4" s="1"/>
  <c r="BU371" i="4"/>
  <c r="BU370" i="4" s="1"/>
  <c r="HV155" i="4"/>
  <c r="HV193" i="4"/>
  <c r="HV315" i="4"/>
  <c r="HV276" i="4"/>
  <c r="HV120" i="4"/>
  <c r="HV158" i="4"/>
  <c r="HV239" i="4"/>
  <c r="HV274" i="4"/>
  <c r="HV105" i="4"/>
  <c r="HV212" i="4"/>
  <c r="HV161" i="4"/>
  <c r="HV162" i="4"/>
  <c r="HV275" i="4"/>
  <c r="HV141" i="4"/>
  <c r="HV309" i="4"/>
  <c r="HV14" i="4"/>
  <c r="HV35" i="4"/>
  <c r="HV209" i="4"/>
  <c r="HV319" i="4"/>
  <c r="HV18" i="4"/>
  <c r="HV133" i="4"/>
  <c r="HV61" i="4"/>
  <c r="HV286" i="4"/>
  <c r="HV320" i="4"/>
  <c r="HV195" i="4"/>
  <c r="HV21" i="4"/>
  <c r="HV4" i="4"/>
  <c r="HV91" i="4"/>
  <c r="HV128" i="4"/>
  <c r="HV313" i="4"/>
  <c r="HV19" i="4"/>
  <c r="HV256" i="4"/>
  <c r="HV321" i="4"/>
  <c r="HV272" i="4"/>
  <c r="HV306" i="4"/>
  <c r="HV113" i="4"/>
  <c r="HV184" i="4"/>
  <c r="HV63" i="4"/>
  <c r="HV159" i="4"/>
  <c r="HV55" i="4"/>
  <c r="HV27" i="4"/>
  <c r="HV23" i="4"/>
  <c r="HV322" i="4"/>
  <c r="HV5" i="4"/>
  <c r="HV168" i="4"/>
  <c r="HV169" i="4"/>
  <c r="HV323" i="4"/>
  <c r="HV324" i="4"/>
  <c r="HV243" i="4"/>
  <c r="HV295" i="4"/>
  <c r="HV31" i="4"/>
  <c r="HV196" i="4"/>
  <c r="HV114" i="4"/>
  <c r="HV17" i="4"/>
  <c r="HV236" i="4"/>
  <c r="HV156" i="4"/>
  <c r="HV213" i="4"/>
  <c r="HV312" i="4"/>
  <c r="HV192" i="4"/>
  <c r="HV277" i="4"/>
  <c r="HV278" i="4"/>
  <c r="HV280" i="4"/>
  <c r="HV57" i="4"/>
  <c r="HV166" i="4"/>
  <c r="HV164" i="4"/>
  <c r="HV150" i="4"/>
  <c r="HV301" i="4"/>
  <c r="HV214" i="4"/>
  <c r="HV221" i="4"/>
  <c r="HV233" i="4"/>
  <c r="HV83" i="4"/>
  <c r="HV106" i="4"/>
  <c r="HV296" i="4"/>
  <c r="HV307" i="4"/>
  <c r="HV207" i="4"/>
  <c r="HV144" i="4"/>
  <c r="HV84" i="4"/>
  <c r="HV53" i="4"/>
  <c r="HV92" i="4"/>
  <c r="HV98" i="4"/>
  <c r="HV237" i="4"/>
  <c r="HV178" i="4"/>
  <c r="HV107" i="4"/>
  <c r="HV163" i="4"/>
  <c r="HV179" i="4"/>
  <c r="HV325" i="4"/>
  <c r="HV108" i="4"/>
  <c r="HV205" i="4"/>
  <c r="HV137" i="4"/>
  <c r="HV11" i="4"/>
  <c r="HV235" i="4"/>
  <c r="HV25" i="4"/>
  <c r="HV96" i="4"/>
  <c r="HV13" i="4"/>
  <c r="HV78" i="4"/>
  <c r="HV47" i="4"/>
  <c r="HV208" i="4"/>
  <c r="HV44" i="4"/>
  <c r="HV62" i="4"/>
  <c r="HV10" i="4"/>
  <c r="HV115" i="4"/>
  <c r="HV24" i="4"/>
  <c r="HV138" i="4"/>
  <c r="HV326" i="4"/>
  <c r="HV327" i="4"/>
  <c r="HV328" i="4"/>
  <c r="HV93" i="4"/>
  <c r="HV72" i="4"/>
  <c r="HV247" i="4"/>
  <c r="HV266" i="4"/>
  <c r="HV240" i="4"/>
  <c r="HV134" i="4"/>
  <c r="HV15" i="4"/>
  <c r="HV28" i="4"/>
  <c r="HV32" i="4"/>
  <c r="HV329" i="4"/>
  <c r="HV223" i="4"/>
  <c r="HV124" i="4"/>
  <c r="HV265" i="4"/>
  <c r="HV318" i="4"/>
  <c r="HV271" i="4"/>
  <c r="HV268" i="4"/>
  <c r="HV216" i="4"/>
  <c r="HV186" i="4"/>
  <c r="HV12" i="4"/>
  <c r="HV64" i="4"/>
  <c r="HV48" i="4"/>
  <c r="HV99" i="4"/>
  <c r="HV109" i="4"/>
  <c r="HV157" i="4"/>
  <c r="HV139" i="4"/>
  <c r="HV6" i="4"/>
  <c r="HV281" i="4"/>
  <c r="HV22" i="4"/>
  <c r="HV330" i="4"/>
  <c r="HV217" i="4"/>
  <c r="HV100" i="4"/>
  <c r="HV101" i="4"/>
  <c r="HV97" i="4"/>
  <c r="HV37" i="4"/>
  <c r="HV246" i="4"/>
  <c r="HV36" i="4"/>
  <c r="HV20" i="4"/>
  <c r="HV180" i="4"/>
  <c r="HV248" i="4"/>
  <c r="HV70" i="4"/>
  <c r="HV290" i="4"/>
  <c r="HV259" i="4"/>
  <c r="HV261" i="4"/>
  <c r="HV201" i="4"/>
  <c r="HV298" i="4"/>
  <c r="HV200" i="4"/>
  <c r="HV289" i="4"/>
  <c r="HV197" i="4"/>
  <c r="HV7" i="4"/>
  <c r="HV185" i="4"/>
  <c r="HV160" i="4"/>
  <c r="HV331" i="4"/>
  <c r="HV176" i="4"/>
  <c r="HV30" i="4"/>
  <c r="HV215" i="4"/>
  <c r="HV143" i="4"/>
  <c r="HV269" i="4"/>
  <c r="HV16" i="4"/>
  <c r="HV332" i="4"/>
  <c r="HV110" i="4"/>
  <c r="HV54" i="4"/>
  <c r="HV80" i="4"/>
  <c r="HV65" i="4"/>
  <c r="HV333" i="4"/>
  <c r="HV152" i="4"/>
  <c r="HV251" i="4"/>
  <c r="HV282" i="4"/>
  <c r="HV241" i="4"/>
  <c r="HV302" i="4"/>
  <c r="HV249" i="4"/>
  <c r="HV74" i="4"/>
  <c r="HV58" i="4"/>
  <c r="HV218" i="4"/>
  <c r="HV66" i="4"/>
  <c r="HV42" i="4"/>
  <c r="HV194" i="4"/>
  <c r="HV38" i="4"/>
  <c r="HV129" i="4"/>
  <c r="HV52" i="4"/>
  <c r="HV71" i="4"/>
  <c r="HV56" i="4"/>
  <c r="HV170" i="4"/>
  <c r="HV230" i="4"/>
  <c r="HV199" i="4"/>
  <c r="HV202" i="4"/>
  <c r="HV75" i="4"/>
  <c r="HV102" i="4"/>
  <c r="HV224" i="4"/>
  <c r="HV303" i="4"/>
  <c r="HV285" i="4"/>
  <c r="HV262" i="4"/>
  <c r="HV165" i="4"/>
  <c r="HV9" i="4"/>
  <c r="HV304" i="4"/>
  <c r="HV181" i="4"/>
  <c r="HV283" i="4"/>
  <c r="HV284" i="4"/>
  <c r="HV33" i="4"/>
  <c r="HV153" i="4"/>
  <c r="HV140" i="4"/>
  <c r="HV86" i="4"/>
  <c r="HV173" i="4"/>
  <c r="HV267" i="4"/>
  <c r="HV94" i="4"/>
  <c r="HV188" i="4"/>
  <c r="HV334" i="4"/>
  <c r="HV316" i="4"/>
  <c r="HV299" i="4"/>
  <c r="HV49" i="4"/>
  <c r="HV67" i="4"/>
  <c r="HV45" i="4"/>
  <c r="HV116" i="4"/>
  <c r="HV175" i="4"/>
  <c r="HV291" i="4"/>
  <c r="HV79" i="4"/>
  <c r="HV257" i="4"/>
  <c r="HV189" i="4"/>
  <c r="HV305" i="4"/>
  <c r="HV263" i="4"/>
  <c r="HV244" i="4"/>
  <c r="HV89" i="4"/>
  <c r="HV3" i="4"/>
  <c r="HV59" i="4"/>
  <c r="HV50" i="4"/>
  <c r="HV46" i="4"/>
  <c r="HV121" i="4"/>
  <c r="HV95" i="4"/>
  <c r="HV90" i="4"/>
  <c r="HV270" i="4"/>
  <c r="HV264" i="4"/>
  <c r="HV335" i="4"/>
  <c r="HV136" i="4"/>
  <c r="HV336" i="4"/>
  <c r="HV219" i="4"/>
  <c r="HV40" i="4"/>
  <c r="HV308" i="4"/>
  <c r="HV171" i="4"/>
  <c r="HV177" i="4"/>
  <c r="HV190" i="4"/>
  <c r="HV191" i="4"/>
  <c r="HV310" i="4"/>
  <c r="HV293" i="4"/>
  <c r="HV167" i="4"/>
  <c r="HV242" i="4"/>
  <c r="HV297" i="4"/>
  <c r="HV146" i="4"/>
  <c r="HV81" i="4"/>
  <c r="HV130" i="4"/>
  <c r="HV273" i="4"/>
  <c r="HV287" i="4"/>
  <c r="HV300" i="4"/>
  <c r="HV231" i="4"/>
  <c r="HV76" i="4"/>
  <c r="HV337" i="4"/>
  <c r="HV142" i="4"/>
  <c r="HV183" i="4"/>
  <c r="HV131" i="4"/>
  <c r="HV338" i="4"/>
  <c r="HV43" i="4"/>
  <c r="HV174" i="4"/>
  <c r="HV238" i="4"/>
  <c r="HV204" i="4"/>
  <c r="HV339" i="4"/>
  <c r="HV51" i="4"/>
  <c r="HV29" i="4"/>
  <c r="HV228" i="4"/>
  <c r="HV148" i="4"/>
  <c r="HV229" i="4"/>
  <c r="HV73" i="4"/>
  <c r="HV294" i="4"/>
  <c r="HV314" i="4"/>
  <c r="HV34" i="4"/>
  <c r="HV234" i="4"/>
  <c r="HV2" i="4"/>
  <c r="HV187" i="4"/>
  <c r="HV41" i="4"/>
  <c r="HV119" i="4"/>
  <c r="HV117" i="4"/>
  <c r="HV222" i="4"/>
  <c r="HV225" i="4"/>
  <c r="HV226" i="4"/>
  <c r="HV227" i="4"/>
  <c r="HV125" i="4"/>
  <c r="HV147" i="4"/>
  <c r="HV132" i="4"/>
  <c r="HV39" i="4"/>
  <c r="HV126" i="4"/>
  <c r="HV254" i="4"/>
  <c r="HV255" i="4"/>
  <c r="HV220" i="4"/>
  <c r="HV252" i="4"/>
  <c r="HV340" i="4"/>
  <c r="HV172" i="4"/>
  <c r="HV210" i="4"/>
  <c r="HV103" i="4"/>
  <c r="HV311" i="4"/>
  <c r="HV317" i="4"/>
  <c r="HV292" i="4"/>
  <c r="HV68" i="4"/>
  <c r="HV288" i="4"/>
  <c r="HV341" i="4"/>
  <c r="HV111" i="4"/>
  <c r="HV85" i="4"/>
  <c r="HV149" i="4"/>
  <c r="HV154" i="4"/>
  <c r="HV245" i="4"/>
  <c r="HV118" i="4"/>
  <c r="HV122" i="4"/>
  <c r="HV145" i="4"/>
  <c r="HV198" i="4"/>
  <c r="HV211" i="4"/>
  <c r="HV232" i="4"/>
  <c r="HV151" i="4"/>
  <c r="HV342" i="4"/>
  <c r="HV260" i="4"/>
  <c r="HV253" i="4"/>
  <c r="HV250" i="4"/>
  <c r="HV112" i="4"/>
  <c r="HV258" i="4"/>
  <c r="HV104" i="4"/>
  <c r="HV26" i="4"/>
  <c r="HV77" i="4"/>
  <c r="HV69" i="4"/>
  <c r="HV203" i="4"/>
  <c r="HV123" i="4"/>
  <c r="HV8" i="4"/>
  <c r="HV343" i="4"/>
  <c r="HV88" i="4"/>
  <c r="HV82" i="4"/>
  <c r="HV135" i="4"/>
  <c r="HV127" i="4"/>
  <c r="HV182" i="4"/>
  <c r="HV206" i="4"/>
  <c r="HV279" i="4"/>
  <c r="HE155" i="4"/>
  <c r="HE193" i="4"/>
  <c r="HE315" i="4"/>
  <c r="HE276" i="4"/>
  <c r="HE120" i="4"/>
  <c r="HE158" i="4"/>
  <c r="HE239" i="4"/>
  <c r="HE274" i="4"/>
  <c r="HE105" i="4"/>
  <c r="HE212" i="4"/>
  <c r="HE161" i="4"/>
  <c r="HE162" i="4"/>
  <c r="HE275" i="4"/>
  <c r="HE141" i="4"/>
  <c r="HE309" i="4"/>
  <c r="HE14" i="4"/>
  <c r="HE35" i="4"/>
  <c r="HE209" i="4"/>
  <c r="HE319" i="4"/>
  <c r="HE18" i="4"/>
  <c r="HE133" i="4"/>
  <c r="HE61" i="4"/>
  <c r="HE286" i="4"/>
  <c r="HE320" i="4"/>
  <c r="HE195" i="4"/>
  <c r="HE21" i="4"/>
  <c r="HE4" i="4"/>
  <c r="HE91" i="4"/>
  <c r="HE128" i="4"/>
  <c r="HE313" i="4"/>
  <c r="HE19" i="4"/>
  <c r="HE256" i="4"/>
  <c r="HE321" i="4"/>
  <c r="HE272" i="4"/>
  <c r="HE306" i="4"/>
  <c r="HE113" i="4"/>
  <c r="HE184" i="4"/>
  <c r="HE63" i="4"/>
  <c r="HE159" i="4"/>
  <c r="HE55" i="4"/>
  <c r="HE27" i="4"/>
  <c r="HE23" i="4"/>
  <c r="HE322" i="4"/>
  <c r="HE5" i="4"/>
  <c r="HE168" i="4"/>
  <c r="HE169" i="4"/>
  <c r="HE323" i="4"/>
  <c r="HE324" i="4"/>
  <c r="HE243" i="4"/>
  <c r="HE295" i="4"/>
  <c r="HE31" i="4"/>
  <c r="HE196" i="4"/>
  <c r="HE114" i="4"/>
  <c r="HE17" i="4"/>
  <c r="HE236" i="4"/>
  <c r="HE156" i="4"/>
  <c r="HE213" i="4"/>
  <c r="HE312" i="4"/>
  <c r="HE192" i="4"/>
  <c r="HE277" i="4"/>
  <c r="HE278" i="4"/>
  <c r="HE280" i="4"/>
  <c r="HE57" i="4"/>
  <c r="HE166" i="4"/>
  <c r="HE164" i="4"/>
  <c r="HE150" i="4"/>
  <c r="HE301" i="4"/>
  <c r="HE214" i="4"/>
  <c r="HE221" i="4"/>
  <c r="HE233" i="4"/>
  <c r="HE83" i="4"/>
  <c r="HE106" i="4"/>
  <c r="HE296" i="4"/>
  <c r="HE307" i="4"/>
  <c r="HE207" i="4"/>
  <c r="HE144" i="4"/>
  <c r="HE84" i="4"/>
  <c r="HE53" i="4"/>
  <c r="HE92" i="4"/>
  <c r="HE98" i="4"/>
  <c r="HE237" i="4"/>
  <c r="HE178" i="4"/>
  <c r="HE107" i="4"/>
  <c r="HE163" i="4"/>
  <c r="HE179" i="4"/>
  <c r="HE325" i="4"/>
  <c r="HE108" i="4"/>
  <c r="HE205" i="4"/>
  <c r="HE137" i="4"/>
  <c r="HE11" i="4"/>
  <c r="HE235" i="4"/>
  <c r="HE25" i="4"/>
  <c r="HE96" i="4"/>
  <c r="HE13" i="4"/>
  <c r="HE78" i="4"/>
  <c r="HE47" i="4"/>
  <c r="HE208" i="4"/>
  <c r="HE44" i="4"/>
  <c r="HE62" i="4"/>
  <c r="HE10" i="4"/>
  <c r="HE115" i="4"/>
  <c r="HE24" i="4"/>
  <c r="HE138" i="4"/>
  <c r="HE326" i="4"/>
  <c r="HE327" i="4"/>
  <c r="HE328" i="4"/>
  <c r="HE93" i="4"/>
  <c r="HE72" i="4"/>
  <c r="HE247" i="4"/>
  <c r="HE266" i="4"/>
  <c r="HE240" i="4"/>
  <c r="HE134" i="4"/>
  <c r="HE15" i="4"/>
  <c r="HE28" i="4"/>
  <c r="HE32" i="4"/>
  <c r="HE329" i="4"/>
  <c r="HE223" i="4"/>
  <c r="HE124" i="4"/>
  <c r="HE265" i="4"/>
  <c r="HE318" i="4"/>
  <c r="HE271" i="4"/>
  <c r="HE268" i="4"/>
  <c r="HE216" i="4"/>
  <c r="HE186" i="4"/>
  <c r="HE12" i="4"/>
  <c r="HE64" i="4"/>
  <c r="HE48" i="4"/>
  <c r="HE99" i="4"/>
  <c r="HE109" i="4"/>
  <c r="HE157" i="4"/>
  <c r="HE139" i="4"/>
  <c r="HE6" i="4"/>
  <c r="HE281" i="4"/>
  <c r="HE22" i="4"/>
  <c r="HE330" i="4"/>
  <c r="HE217" i="4"/>
  <c r="HE100" i="4"/>
  <c r="HE101" i="4"/>
  <c r="HE97" i="4"/>
  <c r="HE37" i="4"/>
  <c r="HE246" i="4"/>
  <c r="HE36" i="4"/>
  <c r="HE20" i="4"/>
  <c r="HE180" i="4"/>
  <c r="HE248" i="4"/>
  <c r="HE70" i="4"/>
  <c r="HE290" i="4"/>
  <c r="HE259" i="4"/>
  <c r="HE261" i="4"/>
  <c r="HE201" i="4"/>
  <c r="HE298" i="4"/>
  <c r="HE200" i="4"/>
  <c r="HE289" i="4"/>
  <c r="HE197" i="4"/>
  <c r="HE7" i="4"/>
  <c r="HE185" i="4"/>
  <c r="HE160" i="4"/>
  <c r="HE331" i="4"/>
  <c r="HE176" i="4"/>
  <c r="HE30" i="4"/>
  <c r="HE215" i="4"/>
  <c r="HE143" i="4"/>
  <c r="HE269" i="4"/>
  <c r="HE16" i="4"/>
  <c r="HE332" i="4"/>
  <c r="HE110" i="4"/>
  <c r="HE54" i="4"/>
  <c r="HE80" i="4"/>
  <c r="HE65" i="4"/>
  <c r="HE333" i="4"/>
  <c r="HE152" i="4"/>
  <c r="HE251" i="4"/>
  <c r="HE282" i="4"/>
  <c r="HE241" i="4"/>
  <c r="HE302" i="4"/>
  <c r="HE249" i="4"/>
  <c r="HE74" i="4"/>
  <c r="HE58" i="4"/>
  <c r="HE218" i="4"/>
  <c r="HE66" i="4"/>
  <c r="HE42" i="4"/>
  <c r="HE194" i="4"/>
  <c r="HE38" i="4"/>
  <c r="HE129" i="4"/>
  <c r="HE52" i="4"/>
  <c r="HE71" i="4"/>
  <c r="HE56" i="4"/>
  <c r="HE170" i="4"/>
  <c r="HE230" i="4"/>
  <c r="HE199" i="4"/>
  <c r="HE202" i="4"/>
  <c r="HE75" i="4"/>
  <c r="HE102" i="4"/>
  <c r="HE224" i="4"/>
  <c r="HE303" i="4"/>
  <c r="HE285" i="4"/>
  <c r="HE262" i="4"/>
  <c r="HE165" i="4"/>
  <c r="HE9" i="4"/>
  <c r="HE304" i="4"/>
  <c r="HE181" i="4"/>
  <c r="HE283" i="4"/>
  <c r="HE284" i="4"/>
  <c r="HE33" i="4"/>
  <c r="HE153" i="4"/>
  <c r="HE140" i="4"/>
  <c r="HE86" i="4"/>
  <c r="HE173" i="4"/>
  <c r="HE267" i="4"/>
  <c r="HE94" i="4"/>
  <c r="HE188" i="4"/>
  <c r="HE334" i="4"/>
  <c r="HE316" i="4"/>
  <c r="HE299" i="4"/>
  <c r="HE49" i="4"/>
  <c r="HE67" i="4"/>
  <c r="HE45" i="4"/>
  <c r="HE116" i="4"/>
  <c r="HE175" i="4"/>
  <c r="HE291" i="4"/>
  <c r="HE79" i="4"/>
  <c r="HE257" i="4"/>
  <c r="HE189" i="4"/>
  <c r="HE305" i="4"/>
  <c r="HE263" i="4"/>
  <c r="HE244" i="4"/>
  <c r="HE89" i="4"/>
  <c r="HE3" i="4"/>
  <c r="HE59" i="4"/>
  <c r="HE50" i="4"/>
  <c r="HE46" i="4"/>
  <c r="HE121" i="4"/>
  <c r="HE95" i="4"/>
  <c r="HE90" i="4"/>
  <c r="HE270" i="4"/>
  <c r="HE264" i="4"/>
  <c r="HE335" i="4"/>
  <c r="HE136" i="4"/>
  <c r="HE336" i="4"/>
  <c r="HE219" i="4"/>
  <c r="HE40" i="4"/>
  <c r="HE308" i="4"/>
  <c r="HE171" i="4"/>
  <c r="HE177" i="4"/>
  <c r="HE190" i="4"/>
  <c r="HE191" i="4"/>
  <c r="HE310" i="4"/>
  <c r="HE293" i="4"/>
  <c r="HE167" i="4"/>
  <c r="HE242" i="4"/>
  <c r="HE297" i="4"/>
  <c r="HE146" i="4"/>
  <c r="HE81" i="4"/>
  <c r="HE130" i="4"/>
  <c r="HE273" i="4"/>
  <c r="HE287" i="4"/>
  <c r="HE300" i="4"/>
  <c r="HE231" i="4"/>
  <c r="HE76" i="4"/>
  <c r="HE337" i="4"/>
  <c r="HE142" i="4"/>
  <c r="HE183" i="4"/>
  <c r="HE131" i="4"/>
  <c r="HE338" i="4"/>
  <c r="HE43" i="4"/>
  <c r="HE174" i="4"/>
  <c r="HE238" i="4"/>
  <c r="HE204" i="4"/>
  <c r="HE339" i="4"/>
  <c r="HE51" i="4"/>
  <c r="HE29" i="4"/>
  <c r="HE228" i="4"/>
  <c r="HE148" i="4"/>
  <c r="HE229" i="4"/>
  <c r="HE73" i="4"/>
  <c r="HE294" i="4"/>
  <c r="HE314" i="4"/>
  <c r="HE34" i="4"/>
  <c r="HE234" i="4"/>
  <c r="HE2" i="4"/>
  <c r="HE187" i="4"/>
  <c r="HE41" i="4"/>
  <c r="HE119" i="4"/>
  <c r="HE117" i="4"/>
  <c r="HE222" i="4"/>
  <c r="HE225" i="4"/>
  <c r="HE226" i="4"/>
  <c r="HE227" i="4"/>
  <c r="HE125" i="4"/>
  <c r="HE147" i="4"/>
  <c r="HE132" i="4"/>
  <c r="HE39" i="4"/>
  <c r="HE126" i="4"/>
  <c r="HE254" i="4"/>
  <c r="HE255" i="4"/>
  <c r="HE220" i="4"/>
  <c r="HE252" i="4"/>
  <c r="HE340" i="4"/>
  <c r="HE172" i="4"/>
  <c r="HE210" i="4"/>
  <c r="HE103" i="4"/>
  <c r="HE311" i="4"/>
  <c r="HE317" i="4"/>
  <c r="HE292" i="4"/>
  <c r="HE68" i="4"/>
  <c r="HE288" i="4"/>
  <c r="HE341" i="4"/>
  <c r="HE111" i="4"/>
  <c r="HE85" i="4"/>
  <c r="HE149" i="4"/>
  <c r="HE154" i="4"/>
  <c r="HE245" i="4"/>
  <c r="HE118" i="4"/>
  <c r="HE122" i="4"/>
  <c r="HE145" i="4"/>
  <c r="HE198" i="4"/>
  <c r="HE211" i="4"/>
  <c r="HE232" i="4"/>
  <c r="HE151" i="4"/>
  <c r="HE342" i="4"/>
  <c r="HE260" i="4"/>
  <c r="HE253" i="4"/>
  <c r="HE250" i="4"/>
  <c r="HE112" i="4"/>
  <c r="HE258" i="4"/>
  <c r="HE104" i="4"/>
  <c r="HE26" i="4"/>
  <c r="HE77" i="4"/>
  <c r="HE69" i="4"/>
  <c r="HE203" i="4"/>
  <c r="HE123" i="4"/>
  <c r="HE8" i="4"/>
  <c r="HE343" i="4"/>
  <c r="HE88" i="4"/>
  <c r="HE82" i="4"/>
  <c r="HE135" i="4"/>
  <c r="HE127" i="4"/>
  <c r="HE182" i="4"/>
  <c r="HE206" i="4"/>
  <c r="HE279" i="4"/>
  <c r="GN155" i="4"/>
  <c r="GN193" i="4"/>
  <c r="GN315" i="4"/>
  <c r="GN276" i="4"/>
  <c r="GN120" i="4"/>
  <c r="GN158" i="4"/>
  <c r="GN239" i="4"/>
  <c r="GN274" i="4"/>
  <c r="GN105" i="4"/>
  <c r="GN212" i="4"/>
  <c r="GN161" i="4"/>
  <c r="GN162" i="4"/>
  <c r="GN275" i="4"/>
  <c r="GN141" i="4"/>
  <c r="GN309" i="4"/>
  <c r="GN14" i="4"/>
  <c r="GN35" i="4"/>
  <c r="GN209" i="4"/>
  <c r="GN319" i="4"/>
  <c r="GN18" i="4"/>
  <c r="GN133" i="4"/>
  <c r="GN61" i="4"/>
  <c r="GN286" i="4"/>
  <c r="GN320" i="4"/>
  <c r="GN195" i="4"/>
  <c r="GN21" i="4"/>
  <c r="GN4" i="4"/>
  <c r="GN91" i="4"/>
  <c r="GN128" i="4"/>
  <c r="GN313" i="4"/>
  <c r="GN19" i="4"/>
  <c r="GN256" i="4"/>
  <c r="GN321" i="4"/>
  <c r="GN272" i="4"/>
  <c r="GN306" i="4"/>
  <c r="GN113" i="4"/>
  <c r="GN184" i="4"/>
  <c r="GN63" i="4"/>
  <c r="GN159" i="4"/>
  <c r="GN55" i="4"/>
  <c r="GN27" i="4"/>
  <c r="GN23" i="4"/>
  <c r="GN322" i="4"/>
  <c r="GN5" i="4"/>
  <c r="GN168" i="4"/>
  <c r="GN169" i="4"/>
  <c r="GN323" i="4"/>
  <c r="GN324" i="4"/>
  <c r="GN243" i="4"/>
  <c r="GN295" i="4"/>
  <c r="GN31" i="4"/>
  <c r="GN196" i="4"/>
  <c r="GN114" i="4"/>
  <c r="GN17" i="4"/>
  <c r="GN236" i="4"/>
  <c r="GN156" i="4"/>
  <c r="GN213" i="4"/>
  <c r="GN312" i="4"/>
  <c r="GN192" i="4"/>
  <c r="GN277" i="4"/>
  <c r="GN278" i="4"/>
  <c r="GN280" i="4"/>
  <c r="GN57" i="4"/>
  <c r="GN166" i="4"/>
  <c r="GN164" i="4"/>
  <c r="GN150" i="4"/>
  <c r="GN301" i="4"/>
  <c r="GN214" i="4"/>
  <c r="GN221" i="4"/>
  <c r="GN233" i="4"/>
  <c r="GN83" i="4"/>
  <c r="GN106" i="4"/>
  <c r="GN296" i="4"/>
  <c r="GN307" i="4"/>
  <c r="GN207" i="4"/>
  <c r="GN144" i="4"/>
  <c r="GN84" i="4"/>
  <c r="GN53" i="4"/>
  <c r="GN92" i="4"/>
  <c r="GN98" i="4"/>
  <c r="GN237" i="4"/>
  <c r="GN178" i="4"/>
  <c r="GN107" i="4"/>
  <c r="GN163" i="4"/>
  <c r="GN179" i="4"/>
  <c r="GN325" i="4"/>
  <c r="GN108" i="4"/>
  <c r="GN205" i="4"/>
  <c r="GN137" i="4"/>
  <c r="GN11" i="4"/>
  <c r="GN235" i="4"/>
  <c r="GN25" i="4"/>
  <c r="GN96" i="4"/>
  <c r="GN13" i="4"/>
  <c r="GN78" i="4"/>
  <c r="GN47" i="4"/>
  <c r="GN208" i="4"/>
  <c r="GN44" i="4"/>
  <c r="GN62" i="4"/>
  <c r="GN10" i="4"/>
  <c r="GN115" i="4"/>
  <c r="GN24" i="4"/>
  <c r="GN138" i="4"/>
  <c r="GN326" i="4"/>
  <c r="GN327" i="4"/>
  <c r="GN328" i="4"/>
  <c r="GN93" i="4"/>
  <c r="GN72" i="4"/>
  <c r="GN247" i="4"/>
  <c r="GN266" i="4"/>
  <c r="GN240" i="4"/>
  <c r="GN134" i="4"/>
  <c r="GN15" i="4"/>
  <c r="GN28" i="4"/>
  <c r="GN32" i="4"/>
  <c r="GN329" i="4"/>
  <c r="GN223" i="4"/>
  <c r="GN124" i="4"/>
  <c r="GN265" i="4"/>
  <c r="GN318" i="4"/>
  <c r="GN271" i="4"/>
  <c r="GN268" i="4"/>
  <c r="GN216" i="4"/>
  <c r="GN186" i="4"/>
  <c r="GN12" i="4"/>
  <c r="GN64" i="4"/>
  <c r="GN48" i="4"/>
  <c r="GN99" i="4"/>
  <c r="GN109" i="4"/>
  <c r="GN157" i="4"/>
  <c r="GN139" i="4"/>
  <c r="GN6" i="4"/>
  <c r="GN281" i="4"/>
  <c r="GN22" i="4"/>
  <c r="GN330" i="4"/>
  <c r="GN217" i="4"/>
  <c r="GN100" i="4"/>
  <c r="GN101" i="4"/>
  <c r="GN97" i="4"/>
  <c r="GN37" i="4"/>
  <c r="GN246" i="4"/>
  <c r="GN36" i="4"/>
  <c r="GN20" i="4"/>
  <c r="GN180" i="4"/>
  <c r="GN248" i="4"/>
  <c r="GN70" i="4"/>
  <c r="GN290" i="4"/>
  <c r="GN259" i="4"/>
  <c r="GN261" i="4"/>
  <c r="GN201" i="4"/>
  <c r="GN298" i="4"/>
  <c r="GN200" i="4"/>
  <c r="GN289" i="4"/>
  <c r="GN197" i="4"/>
  <c r="GN7" i="4"/>
  <c r="GN185" i="4"/>
  <c r="GN160" i="4"/>
  <c r="GN331" i="4"/>
  <c r="GN176" i="4"/>
  <c r="GN30" i="4"/>
  <c r="GN215" i="4"/>
  <c r="GN143" i="4"/>
  <c r="GN269" i="4"/>
  <c r="GN16" i="4"/>
  <c r="GN332" i="4"/>
  <c r="GN110" i="4"/>
  <c r="GN54" i="4"/>
  <c r="GN80" i="4"/>
  <c r="GN65" i="4"/>
  <c r="GN333" i="4"/>
  <c r="GN152" i="4"/>
  <c r="GN251" i="4"/>
  <c r="GN282" i="4"/>
  <c r="GN241" i="4"/>
  <c r="GN302" i="4"/>
  <c r="GN249" i="4"/>
  <c r="GN74" i="4"/>
  <c r="GN58" i="4"/>
  <c r="GN218" i="4"/>
  <c r="GN66" i="4"/>
  <c r="GN42" i="4"/>
  <c r="GN194" i="4"/>
  <c r="GN38" i="4"/>
  <c r="GN129" i="4"/>
  <c r="GN52" i="4"/>
  <c r="GN71" i="4"/>
  <c r="GN56" i="4"/>
  <c r="GN170" i="4"/>
  <c r="GN230" i="4"/>
  <c r="GN199" i="4"/>
  <c r="GN202" i="4"/>
  <c r="GN75" i="4"/>
  <c r="GN102" i="4"/>
  <c r="GN224" i="4"/>
  <c r="GN303" i="4"/>
  <c r="GN285" i="4"/>
  <c r="GN262" i="4"/>
  <c r="GN165" i="4"/>
  <c r="GN9" i="4"/>
  <c r="GN304" i="4"/>
  <c r="GN181" i="4"/>
  <c r="GN283" i="4"/>
  <c r="GN284" i="4"/>
  <c r="GN33" i="4"/>
  <c r="GN153" i="4"/>
  <c r="GN140" i="4"/>
  <c r="GN86" i="4"/>
  <c r="GN173" i="4"/>
  <c r="GN267" i="4"/>
  <c r="GN94" i="4"/>
  <c r="GN188" i="4"/>
  <c r="GN334" i="4"/>
  <c r="GN316" i="4"/>
  <c r="GN299" i="4"/>
  <c r="GN49" i="4"/>
  <c r="GN67" i="4"/>
  <c r="GN45" i="4"/>
  <c r="GN116" i="4"/>
  <c r="GN175" i="4"/>
  <c r="GN291" i="4"/>
  <c r="GN79" i="4"/>
  <c r="GN257" i="4"/>
  <c r="GN189" i="4"/>
  <c r="GN305" i="4"/>
  <c r="GN263" i="4"/>
  <c r="GN244" i="4"/>
  <c r="GN89" i="4"/>
  <c r="GN3" i="4"/>
  <c r="GN59" i="4"/>
  <c r="GN50" i="4"/>
  <c r="GN46" i="4"/>
  <c r="GN121" i="4"/>
  <c r="GN95" i="4"/>
  <c r="GN90" i="4"/>
  <c r="GN270" i="4"/>
  <c r="GN264" i="4"/>
  <c r="GN335" i="4"/>
  <c r="GN136" i="4"/>
  <c r="GN336" i="4"/>
  <c r="GN219" i="4"/>
  <c r="GN40" i="4"/>
  <c r="GN308" i="4"/>
  <c r="GN171" i="4"/>
  <c r="GN177" i="4"/>
  <c r="GN190" i="4"/>
  <c r="GN191" i="4"/>
  <c r="GN310" i="4"/>
  <c r="GN293" i="4"/>
  <c r="GN167" i="4"/>
  <c r="GN242" i="4"/>
  <c r="GN297" i="4"/>
  <c r="GN146" i="4"/>
  <c r="GN81" i="4"/>
  <c r="GN130" i="4"/>
  <c r="GN273" i="4"/>
  <c r="GN287" i="4"/>
  <c r="GN300" i="4"/>
  <c r="GN231" i="4"/>
  <c r="GN76" i="4"/>
  <c r="GN337" i="4"/>
  <c r="GN142" i="4"/>
  <c r="GN183" i="4"/>
  <c r="GN131" i="4"/>
  <c r="GN338" i="4"/>
  <c r="GN43" i="4"/>
  <c r="GN174" i="4"/>
  <c r="GN238" i="4"/>
  <c r="GN204" i="4"/>
  <c r="GN339" i="4"/>
  <c r="GN51" i="4"/>
  <c r="GN29" i="4"/>
  <c r="GN228" i="4"/>
  <c r="GN148" i="4"/>
  <c r="GN229" i="4"/>
  <c r="GN73" i="4"/>
  <c r="GN294" i="4"/>
  <c r="GN314" i="4"/>
  <c r="GN34" i="4"/>
  <c r="GN234" i="4"/>
  <c r="GN2" i="4"/>
  <c r="GN187" i="4"/>
  <c r="GN41" i="4"/>
  <c r="GN119" i="4"/>
  <c r="GN117" i="4"/>
  <c r="GN222" i="4"/>
  <c r="GN225" i="4"/>
  <c r="GN226" i="4"/>
  <c r="GN227" i="4"/>
  <c r="GN125" i="4"/>
  <c r="GN147" i="4"/>
  <c r="GN132" i="4"/>
  <c r="GN39" i="4"/>
  <c r="GN126" i="4"/>
  <c r="GN254" i="4"/>
  <c r="GN255" i="4"/>
  <c r="GN220" i="4"/>
  <c r="GN252" i="4"/>
  <c r="GN340" i="4"/>
  <c r="GN172" i="4"/>
  <c r="GN210" i="4"/>
  <c r="GN103" i="4"/>
  <c r="GN311" i="4"/>
  <c r="GN317" i="4"/>
  <c r="GN292" i="4"/>
  <c r="GN68" i="4"/>
  <c r="GN288" i="4"/>
  <c r="GN341" i="4"/>
  <c r="GN111" i="4"/>
  <c r="GN85" i="4"/>
  <c r="GN149" i="4"/>
  <c r="GN154" i="4"/>
  <c r="GN245" i="4"/>
  <c r="GN118" i="4"/>
  <c r="GN122" i="4"/>
  <c r="GN145" i="4"/>
  <c r="GN198" i="4"/>
  <c r="GN211" i="4"/>
  <c r="GN232" i="4"/>
  <c r="GN151" i="4"/>
  <c r="GN342" i="4"/>
  <c r="GN260" i="4"/>
  <c r="GN253" i="4"/>
  <c r="GN250" i="4"/>
  <c r="GN112" i="4"/>
  <c r="GN258" i="4"/>
  <c r="GN104" i="4"/>
  <c r="GN26" i="4"/>
  <c r="GN77" i="4"/>
  <c r="GN69" i="4"/>
  <c r="GN203" i="4"/>
  <c r="GN123" i="4"/>
  <c r="GN8" i="4"/>
  <c r="GN343" i="4"/>
  <c r="GN88" i="4"/>
  <c r="GN82" i="4"/>
  <c r="GN135" i="4"/>
  <c r="GN127" i="4"/>
  <c r="GN182" i="4"/>
  <c r="GN206" i="4"/>
  <c r="GN279" i="4"/>
  <c r="FX155" i="4"/>
  <c r="FX193" i="4"/>
  <c r="FX315" i="4"/>
  <c r="FX276" i="4"/>
  <c r="FX120" i="4"/>
  <c r="FX158" i="4"/>
  <c r="FX239" i="4"/>
  <c r="FX274" i="4"/>
  <c r="FX105" i="4"/>
  <c r="FX212" i="4"/>
  <c r="FX161" i="4"/>
  <c r="FX162" i="4"/>
  <c r="FX275" i="4"/>
  <c r="FX141" i="4"/>
  <c r="FX309" i="4"/>
  <c r="FX14" i="4"/>
  <c r="FX35" i="4"/>
  <c r="FX209" i="4"/>
  <c r="FX319" i="4"/>
  <c r="FX18" i="4"/>
  <c r="FX133" i="4"/>
  <c r="FX61" i="4"/>
  <c r="FX286" i="4"/>
  <c r="FX320" i="4"/>
  <c r="FX195" i="4"/>
  <c r="FX21" i="4"/>
  <c r="FX4" i="4"/>
  <c r="FX91" i="4"/>
  <c r="FX128" i="4"/>
  <c r="FX313" i="4"/>
  <c r="FX19" i="4"/>
  <c r="FX256" i="4"/>
  <c r="FX321" i="4"/>
  <c r="FX272" i="4"/>
  <c r="FX306" i="4"/>
  <c r="FX113" i="4"/>
  <c r="FX184" i="4"/>
  <c r="FX63" i="4"/>
  <c r="FX159" i="4"/>
  <c r="FX55" i="4"/>
  <c r="FX27" i="4"/>
  <c r="FX23" i="4"/>
  <c r="FX322" i="4"/>
  <c r="FX5" i="4"/>
  <c r="FX168" i="4"/>
  <c r="FX169" i="4"/>
  <c r="FX323" i="4"/>
  <c r="FX324" i="4"/>
  <c r="FX243" i="4"/>
  <c r="FX295" i="4"/>
  <c r="FX31" i="4"/>
  <c r="FX196" i="4"/>
  <c r="FX114" i="4"/>
  <c r="FX17" i="4"/>
  <c r="FX236" i="4"/>
  <c r="FX156" i="4"/>
  <c r="FX213" i="4"/>
  <c r="FX312" i="4"/>
  <c r="FX192" i="4"/>
  <c r="FX277" i="4"/>
  <c r="FX278" i="4"/>
  <c r="FX280" i="4"/>
  <c r="FX57" i="4"/>
  <c r="FX166" i="4"/>
  <c r="FX164" i="4"/>
  <c r="FX150" i="4"/>
  <c r="FX301" i="4"/>
  <c r="FX214" i="4"/>
  <c r="FX221" i="4"/>
  <c r="FX233" i="4"/>
  <c r="FX83" i="4"/>
  <c r="FX106" i="4"/>
  <c r="FX296" i="4"/>
  <c r="FX307" i="4"/>
  <c r="FX207" i="4"/>
  <c r="FX144" i="4"/>
  <c r="FX84" i="4"/>
  <c r="FX53" i="4"/>
  <c r="FX92" i="4"/>
  <c r="FX98" i="4"/>
  <c r="FX237" i="4"/>
  <c r="FX178" i="4"/>
  <c r="FX107" i="4"/>
  <c r="FX163" i="4"/>
  <c r="FX179" i="4"/>
  <c r="FX325" i="4"/>
  <c r="FX108" i="4"/>
  <c r="FX205" i="4"/>
  <c r="FX137" i="4"/>
  <c r="FX11" i="4"/>
  <c r="FX235" i="4"/>
  <c r="FX25" i="4"/>
  <c r="FX96" i="4"/>
  <c r="FX13" i="4"/>
  <c r="FX78" i="4"/>
  <c r="FX47" i="4"/>
  <c r="FX208" i="4"/>
  <c r="FX44" i="4"/>
  <c r="FX62" i="4"/>
  <c r="FX10" i="4"/>
  <c r="FX115" i="4"/>
  <c r="FX24" i="4"/>
  <c r="FX138" i="4"/>
  <c r="FX326" i="4"/>
  <c r="FX327" i="4"/>
  <c r="FX328" i="4"/>
  <c r="FX93" i="4"/>
  <c r="FX72" i="4"/>
  <c r="FX247" i="4"/>
  <c r="FX266" i="4"/>
  <c r="FX240" i="4"/>
  <c r="FX134" i="4"/>
  <c r="FX15" i="4"/>
  <c r="FX28" i="4"/>
  <c r="FX32" i="4"/>
  <c r="FX329" i="4"/>
  <c r="FX223" i="4"/>
  <c r="FX124" i="4"/>
  <c r="FX265" i="4"/>
  <c r="FX318" i="4"/>
  <c r="FX271" i="4"/>
  <c r="FX268" i="4"/>
  <c r="FX216" i="4"/>
  <c r="FX186" i="4"/>
  <c r="FX12" i="4"/>
  <c r="FX64" i="4"/>
  <c r="FX48" i="4"/>
  <c r="FX99" i="4"/>
  <c r="FX109" i="4"/>
  <c r="FX157" i="4"/>
  <c r="FX139" i="4"/>
  <c r="FX6" i="4"/>
  <c r="FX281" i="4"/>
  <c r="FX22" i="4"/>
  <c r="FX330" i="4"/>
  <c r="FX217" i="4"/>
  <c r="FX100" i="4"/>
  <c r="FX101" i="4"/>
  <c r="FX97" i="4"/>
  <c r="FX37" i="4"/>
  <c r="FX246" i="4"/>
  <c r="FX36" i="4"/>
  <c r="FX20" i="4"/>
  <c r="FX180" i="4"/>
  <c r="FX248" i="4"/>
  <c r="FX70" i="4"/>
  <c r="FX290" i="4"/>
  <c r="FX259" i="4"/>
  <c r="FX261" i="4"/>
  <c r="FX201" i="4"/>
  <c r="FX298" i="4"/>
  <c r="FX200" i="4"/>
  <c r="FX289" i="4"/>
  <c r="FX197" i="4"/>
  <c r="FX7" i="4"/>
  <c r="FX185" i="4"/>
  <c r="FX160" i="4"/>
  <c r="FX331" i="4"/>
  <c r="FX176" i="4"/>
  <c r="FX30" i="4"/>
  <c r="FX215" i="4"/>
  <c r="FX143" i="4"/>
  <c r="FX269" i="4"/>
  <c r="FX16" i="4"/>
  <c r="FX332" i="4"/>
  <c r="FX110" i="4"/>
  <c r="FX54" i="4"/>
  <c r="FX80" i="4"/>
  <c r="FX65" i="4"/>
  <c r="FX333" i="4"/>
  <c r="FX152" i="4"/>
  <c r="FX251" i="4"/>
  <c r="FX282" i="4"/>
  <c r="FX241" i="4"/>
  <c r="FX302" i="4"/>
  <c r="FX249" i="4"/>
  <c r="FX74" i="4"/>
  <c r="FX58" i="4"/>
  <c r="FX218" i="4"/>
  <c r="FX66" i="4"/>
  <c r="FX42" i="4"/>
  <c r="FX194" i="4"/>
  <c r="FX38" i="4"/>
  <c r="FX129" i="4"/>
  <c r="FX52" i="4"/>
  <c r="FX71" i="4"/>
  <c r="FX56" i="4"/>
  <c r="FX170" i="4"/>
  <c r="FX230" i="4"/>
  <c r="FX199" i="4"/>
  <c r="FX202" i="4"/>
  <c r="FX75" i="4"/>
  <c r="FX102" i="4"/>
  <c r="FX224" i="4"/>
  <c r="FX303" i="4"/>
  <c r="FX285" i="4"/>
  <c r="FX262" i="4"/>
  <c r="FX165" i="4"/>
  <c r="FX9" i="4"/>
  <c r="FX304" i="4"/>
  <c r="FX181" i="4"/>
  <c r="FX283" i="4"/>
  <c r="FX284" i="4"/>
  <c r="FX33" i="4"/>
  <c r="FX153" i="4"/>
  <c r="FX140" i="4"/>
  <c r="FX86" i="4"/>
  <c r="FX173" i="4"/>
  <c r="FX267" i="4"/>
  <c r="FX94" i="4"/>
  <c r="FX188" i="4"/>
  <c r="FX334" i="4"/>
  <c r="FX316" i="4"/>
  <c r="FX299" i="4"/>
  <c r="FX49" i="4"/>
  <c r="FX67" i="4"/>
  <c r="FX45" i="4"/>
  <c r="FX116" i="4"/>
  <c r="FX175" i="4"/>
  <c r="FX291" i="4"/>
  <c r="FX79" i="4"/>
  <c r="FX257" i="4"/>
  <c r="FX189" i="4"/>
  <c r="FX305" i="4"/>
  <c r="FX263" i="4"/>
  <c r="FX244" i="4"/>
  <c r="FX89" i="4"/>
  <c r="FX3" i="4"/>
  <c r="FX59" i="4"/>
  <c r="FX50" i="4"/>
  <c r="FX46" i="4"/>
  <c r="FX121" i="4"/>
  <c r="FX95" i="4"/>
  <c r="FX90" i="4"/>
  <c r="FX270" i="4"/>
  <c r="FX264" i="4"/>
  <c r="FX335" i="4"/>
  <c r="FX136" i="4"/>
  <c r="FX336" i="4"/>
  <c r="FX219" i="4"/>
  <c r="FX40" i="4"/>
  <c r="FX308" i="4"/>
  <c r="FX171" i="4"/>
  <c r="FX177" i="4"/>
  <c r="FX190" i="4"/>
  <c r="FX191" i="4"/>
  <c r="FX310" i="4"/>
  <c r="FX293" i="4"/>
  <c r="FX167" i="4"/>
  <c r="FX242" i="4"/>
  <c r="FX297" i="4"/>
  <c r="FX146" i="4"/>
  <c r="FX81" i="4"/>
  <c r="FX130" i="4"/>
  <c r="FX273" i="4"/>
  <c r="FX287" i="4"/>
  <c r="FX300" i="4"/>
  <c r="FX231" i="4"/>
  <c r="FX76" i="4"/>
  <c r="FX337" i="4"/>
  <c r="FX142" i="4"/>
  <c r="FX183" i="4"/>
  <c r="FX131" i="4"/>
  <c r="FX338" i="4"/>
  <c r="FX43" i="4"/>
  <c r="FX174" i="4"/>
  <c r="FX238" i="4"/>
  <c r="FX204" i="4"/>
  <c r="FX339" i="4"/>
  <c r="FX51" i="4"/>
  <c r="FX29" i="4"/>
  <c r="FX228" i="4"/>
  <c r="FX148" i="4"/>
  <c r="FX229" i="4"/>
  <c r="FX73" i="4"/>
  <c r="FX294" i="4"/>
  <c r="FX314" i="4"/>
  <c r="FX34" i="4"/>
  <c r="FX234" i="4"/>
  <c r="FX2" i="4"/>
  <c r="FX187" i="4"/>
  <c r="FX41" i="4"/>
  <c r="FX119" i="4"/>
  <c r="FX117" i="4"/>
  <c r="FX222" i="4"/>
  <c r="FX225" i="4"/>
  <c r="FX226" i="4"/>
  <c r="FX227" i="4"/>
  <c r="FX125" i="4"/>
  <c r="FX147" i="4"/>
  <c r="FX132" i="4"/>
  <c r="FX39" i="4"/>
  <c r="FX126" i="4"/>
  <c r="FX254" i="4"/>
  <c r="FX255" i="4"/>
  <c r="FX220" i="4"/>
  <c r="FX252" i="4"/>
  <c r="FX340" i="4"/>
  <c r="FX172" i="4"/>
  <c r="FX210" i="4"/>
  <c r="FX103" i="4"/>
  <c r="FX311" i="4"/>
  <c r="FX317" i="4"/>
  <c r="FX292" i="4"/>
  <c r="FX68" i="4"/>
  <c r="FX288" i="4"/>
  <c r="FX341" i="4"/>
  <c r="FX111" i="4"/>
  <c r="FX85" i="4"/>
  <c r="FX149" i="4"/>
  <c r="FX154" i="4"/>
  <c r="FX245" i="4"/>
  <c r="FX118" i="4"/>
  <c r="FX122" i="4"/>
  <c r="FX145" i="4"/>
  <c r="FX198" i="4"/>
  <c r="FX211" i="4"/>
  <c r="FX232" i="4"/>
  <c r="FX151" i="4"/>
  <c r="FX342" i="4"/>
  <c r="FX260" i="4"/>
  <c r="FX253" i="4"/>
  <c r="FX250" i="4"/>
  <c r="FX112" i="4"/>
  <c r="FX258" i="4"/>
  <c r="FX104" i="4"/>
  <c r="FX26" i="4"/>
  <c r="FX77" i="4"/>
  <c r="FX69" i="4"/>
  <c r="FX203" i="4"/>
  <c r="FX123" i="4"/>
  <c r="FX8" i="4"/>
  <c r="FX343" i="4"/>
  <c r="FX88" i="4"/>
  <c r="FX82" i="4"/>
  <c r="FX135" i="4"/>
  <c r="FX127" i="4"/>
  <c r="FX182" i="4"/>
  <c r="FX206" i="4"/>
  <c r="FX279" i="4"/>
  <c r="FH155" i="4"/>
  <c r="FH193" i="4"/>
  <c r="FH315" i="4"/>
  <c r="FH276" i="4"/>
  <c r="FH120" i="4"/>
  <c r="FH158" i="4"/>
  <c r="FH239" i="4"/>
  <c r="FH274" i="4"/>
  <c r="FH105" i="4"/>
  <c r="FH212" i="4"/>
  <c r="FH161" i="4"/>
  <c r="FH162" i="4"/>
  <c r="FH275" i="4"/>
  <c r="FH141" i="4"/>
  <c r="FH309" i="4"/>
  <c r="FH14" i="4"/>
  <c r="FH35" i="4"/>
  <c r="FH209" i="4"/>
  <c r="FH319" i="4"/>
  <c r="FH18" i="4"/>
  <c r="FH133" i="4"/>
  <c r="FH61" i="4"/>
  <c r="FH286" i="4"/>
  <c r="FH320" i="4"/>
  <c r="FH195" i="4"/>
  <c r="FH21" i="4"/>
  <c r="FH4" i="4"/>
  <c r="FH91" i="4"/>
  <c r="FH128" i="4"/>
  <c r="FH313" i="4"/>
  <c r="FH19" i="4"/>
  <c r="FH256" i="4"/>
  <c r="FH321" i="4"/>
  <c r="FH272" i="4"/>
  <c r="FH306" i="4"/>
  <c r="FH113" i="4"/>
  <c r="FH184" i="4"/>
  <c r="FH63" i="4"/>
  <c r="FH159" i="4"/>
  <c r="FH55" i="4"/>
  <c r="FH27" i="4"/>
  <c r="FH23" i="4"/>
  <c r="FH322" i="4"/>
  <c r="FH5" i="4"/>
  <c r="FH168" i="4"/>
  <c r="FH169" i="4"/>
  <c r="FH323" i="4"/>
  <c r="FH324" i="4"/>
  <c r="FH243" i="4"/>
  <c r="FH295" i="4"/>
  <c r="FH31" i="4"/>
  <c r="FH196" i="4"/>
  <c r="FH114" i="4"/>
  <c r="FH17" i="4"/>
  <c r="FH236" i="4"/>
  <c r="FH156" i="4"/>
  <c r="FH213" i="4"/>
  <c r="FH312" i="4"/>
  <c r="FH192" i="4"/>
  <c r="FH277" i="4"/>
  <c r="FH278" i="4"/>
  <c r="FH280" i="4"/>
  <c r="FH57" i="4"/>
  <c r="FH166" i="4"/>
  <c r="FH164" i="4"/>
  <c r="FH150" i="4"/>
  <c r="FH301" i="4"/>
  <c r="FH214" i="4"/>
  <c r="FH221" i="4"/>
  <c r="FH233" i="4"/>
  <c r="FH83" i="4"/>
  <c r="FH106" i="4"/>
  <c r="FH296" i="4"/>
  <c r="FH307" i="4"/>
  <c r="FH207" i="4"/>
  <c r="FH144" i="4"/>
  <c r="FH84" i="4"/>
  <c r="FH53" i="4"/>
  <c r="FH92" i="4"/>
  <c r="FH98" i="4"/>
  <c r="FH237" i="4"/>
  <c r="FH178" i="4"/>
  <c r="FH107" i="4"/>
  <c r="FH163" i="4"/>
  <c r="FH179" i="4"/>
  <c r="FH325" i="4"/>
  <c r="FH108" i="4"/>
  <c r="FH205" i="4"/>
  <c r="FH137" i="4"/>
  <c r="FH11" i="4"/>
  <c r="FH235" i="4"/>
  <c r="FH25" i="4"/>
  <c r="FH96" i="4"/>
  <c r="FH13" i="4"/>
  <c r="FH78" i="4"/>
  <c r="FH47" i="4"/>
  <c r="FH208" i="4"/>
  <c r="FH44" i="4"/>
  <c r="FH62" i="4"/>
  <c r="FH10" i="4"/>
  <c r="FH115" i="4"/>
  <c r="FH24" i="4"/>
  <c r="FH138" i="4"/>
  <c r="FH326" i="4"/>
  <c r="FH327" i="4"/>
  <c r="FH328" i="4"/>
  <c r="FH93" i="4"/>
  <c r="FH72" i="4"/>
  <c r="FH247" i="4"/>
  <c r="FH266" i="4"/>
  <c r="FH240" i="4"/>
  <c r="FH134" i="4"/>
  <c r="FH15" i="4"/>
  <c r="FH28" i="4"/>
  <c r="FH32" i="4"/>
  <c r="FH329" i="4"/>
  <c r="FH223" i="4"/>
  <c r="FH124" i="4"/>
  <c r="FH265" i="4"/>
  <c r="FH318" i="4"/>
  <c r="FH271" i="4"/>
  <c r="FH268" i="4"/>
  <c r="FH216" i="4"/>
  <c r="FH186" i="4"/>
  <c r="FH12" i="4"/>
  <c r="FH64" i="4"/>
  <c r="FH48" i="4"/>
  <c r="FH99" i="4"/>
  <c r="FH109" i="4"/>
  <c r="FH157" i="4"/>
  <c r="FH139" i="4"/>
  <c r="FH6" i="4"/>
  <c r="FH281" i="4"/>
  <c r="FH22" i="4"/>
  <c r="FH330" i="4"/>
  <c r="FH217" i="4"/>
  <c r="FH100" i="4"/>
  <c r="FH101" i="4"/>
  <c r="FH97" i="4"/>
  <c r="FH37" i="4"/>
  <c r="FH246" i="4"/>
  <c r="FH36" i="4"/>
  <c r="FH20" i="4"/>
  <c r="FH180" i="4"/>
  <c r="FH248" i="4"/>
  <c r="FH70" i="4"/>
  <c r="FH290" i="4"/>
  <c r="FH259" i="4"/>
  <c r="FH261" i="4"/>
  <c r="FH201" i="4"/>
  <c r="FH298" i="4"/>
  <c r="FH200" i="4"/>
  <c r="FH289" i="4"/>
  <c r="FH197" i="4"/>
  <c r="FH7" i="4"/>
  <c r="FH185" i="4"/>
  <c r="FH160" i="4"/>
  <c r="FH331" i="4"/>
  <c r="FH176" i="4"/>
  <c r="FH30" i="4"/>
  <c r="FH215" i="4"/>
  <c r="FH143" i="4"/>
  <c r="FH269" i="4"/>
  <c r="FH16" i="4"/>
  <c r="FH332" i="4"/>
  <c r="FH110" i="4"/>
  <c r="FH54" i="4"/>
  <c r="FH80" i="4"/>
  <c r="FH65" i="4"/>
  <c r="FH333" i="4"/>
  <c r="FH152" i="4"/>
  <c r="FH251" i="4"/>
  <c r="FH282" i="4"/>
  <c r="FH241" i="4"/>
  <c r="FH302" i="4"/>
  <c r="FH249" i="4"/>
  <c r="FH74" i="4"/>
  <c r="FH58" i="4"/>
  <c r="FH218" i="4"/>
  <c r="FH66" i="4"/>
  <c r="FH42" i="4"/>
  <c r="FH194" i="4"/>
  <c r="FH38" i="4"/>
  <c r="FH129" i="4"/>
  <c r="FH52" i="4"/>
  <c r="FH71" i="4"/>
  <c r="FH56" i="4"/>
  <c r="FH170" i="4"/>
  <c r="FH230" i="4"/>
  <c r="FH199" i="4"/>
  <c r="FH202" i="4"/>
  <c r="FH75" i="4"/>
  <c r="FH102" i="4"/>
  <c r="FH224" i="4"/>
  <c r="FH303" i="4"/>
  <c r="FH285" i="4"/>
  <c r="FH262" i="4"/>
  <c r="FH165" i="4"/>
  <c r="FH9" i="4"/>
  <c r="FH304" i="4"/>
  <c r="FH181" i="4"/>
  <c r="FH283" i="4"/>
  <c r="FH284" i="4"/>
  <c r="FH33" i="4"/>
  <c r="FH153" i="4"/>
  <c r="FH140" i="4"/>
  <c r="FH86" i="4"/>
  <c r="FH173" i="4"/>
  <c r="FH267" i="4"/>
  <c r="FH94" i="4"/>
  <c r="FH188" i="4"/>
  <c r="FH334" i="4"/>
  <c r="FH316" i="4"/>
  <c r="FH299" i="4"/>
  <c r="FH49" i="4"/>
  <c r="FH67" i="4"/>
  <c r="FH45" i="4"/>
  <c r="FH116" i="4"/>
  <c r="FH175" i="4"/>
  <c r="FH291" i="4"/>
  <c r="FH79" i="4"/>
  <c r="FH257" i="4"/>
  <c r="FH189" i="4"/>
  <c r="FH305" i="4"/>
  <c r="FH263" i="4"/>
  <c r="FH244" i="4"/>
  <c r="FH89" i="4"/>
  <c r="FH3" i="4"/>
  <c r="FH59" i="4"/>
  <c r="FH50" i="4"/>
  <c r="FH46" i="4"/>
  <c r="FH121" i="4"/>
  <c r="FH95" i="4"/>
  <c r="FH90" i="4"/>
  <c r="FH270" i="4"/>
  <c r="FH264" i="4"/>
  <c r="FH335" i="4"/>
  <c r="FH136" i="4"/>
  <c r="FH336" i="4"/>
  <c r="FH219" i="4"/>
  <c r="FH40" i="4"/>
  <c r="FH308" i="4"/>
  <c r="FH171" i="4"/>
  <c r="FH177" i="4"/>
  <c r="FH190" i="4"/>
  <c r="FH191" i="4"/>
  <c r="FH310" i="4"/>
  <c r="FH293" i="4"/>
  <c r="FH167" i="4"/>
  <c r="FH242" i="4"/>
  <c r="FH297" i="4"/>
  <c r="FH146" i="4"/>
  <c r="FH81" i="4"/>
  <c r="FH130" i="4"/>
  <c r="FH273" i="4"/>
  <c r="FH287" i="4"/>
  <c r="FH300" i="4"/>
  <c r="FH231" i="4"/>
  <c r="FH76" i="4"/>
  <c r="FH337" i="4"/>
  <c r="FH142" i="4"/>
  <c r="FH183" i="4"/>
  <c r="FH131" i="4"/>
  <c r="FH338" i="4"/>
  <c r="FH43" i="4"/>
  <c r="FH174" i="4"/>
  <c r="FH238" i="4"/>
  <c r="FH204" i="4"/>
  <c r="FH339" i="4"/>
  <c r="FH51" i="4"/>
  <c r="FH29" i="4"/>
  <c r="FH228" i="4"/>
  <c r="FH148" i="4"/>
  <c r="FH229" i="4"/>
  <c r="FH73" i="4"/>
  <c r="FH294" i="4"/>
  <c r="FH314" i="4"/>
  <c r="FH34" i="4"/>
  <c r="FH234" i="4"/>
  <c r="FH2" i="4"/>
  <c r="FH187" i="4"/>
  <c r="FH41" i="4"/>
  <c r="FH119" i="4"/>
  <c r="FH117" i="4"/>
  <c r="FH222" i="4"/>
  <c r="FH225" i="4"/>
  <c r="FH226" i="4"/>
  <c r="FH227" i="4"/>
  <c r="FH125" i="4"/>
  <c r="FH147" i="4"/>
  <c r="FH132" i="4"/>
  <c r="FH39" i="4"/>
  <c r="FH126" i="4"/>
  <c r="FH254" i="4"/>
  <c r="FH255" i="4"/>
  <c r="FH220" i="4"/>
  <c r="FH252" i="4"/>
  <c r="FH340" i="4"/>
  <c r="FH172" i="4"/>
  <c r="FH210" i="4"/>
  <c r="FH103" i="4"/>
  <c r="FH311" i="4"/>
  <c r="FH317" i="4"/>
  <c r="FH292" i="4"/>
  <c r="FH68" i="4"/>
  <c r="FH288" i="4"/>
  <c r="FH341" i="4"/>
  <c r="FH111" i="4"/>
  <c r="FH85" i="4"/>
  <c r="FH149" i="4"/>
  <c r="FH154" i="4"/>
  <c r="FH245" i="4"/>
  <c r="FH118" i="4"/>
  <c r="FH122" i="4"/>
  <c r="FH145" i="4"/>
  <c r="FH198" i="4"/>
  <c r="FH211" i="4"/>
  <c r="FH232" i="4"/>
  <c r="FH151" i="4"/>
  <c r="FH342" i="4"/>
  <c r="FH260" i="4"/>
  <c r="FH253" i="4"/>
  <c r="FH250" i="4"/>
  <c r="FH112" i="4"/>
  <c r="FH258" i="4"/>
  <c r="FH104" i="4"/>
  <c r="FH26" i="4"/>
  <c r="FH77" i="4"/>
  <c r="FH69" i="4"/>
  <c r="FH203" i="4"/>
  <c r="FH123" i="4"/>
  <c r="FH8" i="4"/>
  <c r="FH343" i="4"/>
  <c r="FH88" i="4"/>
  <c r="FH82" i="4"/>
  <c r="FH135" i="4"/>
  <c r="FH127" i="4"/>
  <c r="FH182" i="4"/>
  <c r="FH206" i="4"/>
  <c r="FH279" i="4"/>
  <c r="EQ155" i="4"/>
  <c r="EQ193" i="4"/>
  <c r="EQ315" i="4"/>
  <c r="EQ276" i="4"/>
  <c r="EQ120" i="4"/>
  <c r="EQ158" i="4"/>
  <c r="EQ239" i="4"/>
  <c r="EQ274" i="4"/>
  <c r="EQ105" i="4"/>
  <c r="EQ212" i="4"/>
  <c r="EQ161" i="4"/>
  <c r="EQ162" i="4"/>
  <c r="EQ275" i="4"/>
  <c r="EQ141" i="4"/>
  <c r="EQ309" i="4"/>
  <c r="EQ14" i="4"/>
  <c r="EQ35" i="4"/>
  <c r="EQ209" i="4"/>
  <c r="EQ319" i="4"/>
  <c r="EQ18" i="4"/>
  <c r="EQ133" i="4"/>
  <c r="EQ61" i="4"/>
  <c r="EQ286" i="4"/>
  <c r="EQ320" i="4"/>
  <c r="EQ195" i="4"/>
  <c r="EQ21" i="4"/>
  <c r="EQ4" i="4"/>
  <c r="EQ91" i="4"/>
  <c r="EQ128" i="4"/>
  <c r="EQ313" i="4"/>
  <c r="EQ19" i="4"/>
  <c r="EQ256" i="4"/>
  <c r="EQ321" i="4"/>
  <c r="EQ272" i="4"/>
  <c r="EQ306" i="4"/>
  <c r="EQ113" i="4"/>
  <c r="EQ184" i="4"/>
  <c r="EQ63" i="4"/>
  <c r="EQ159" i="4"/>
  <c r="EQ55" i="4"/>
  <c r="EQ27" i="4"/>
  <c r="EQ23" i="4"/>
  <c r="EQ322" i="4"/>
  <c r="EQ5" i="4"/>
  <c r="EQ168" i="4"/>
  <c r="EQ169" i="4"/>
  <c r="EQ323" i="4"/>
  <c r="EQ324" i="4"/>
  <c r="EQ243" i="4"/>
  <c r="EQ295" i="4"/>
  <c r="EQ31" i="4"/>
  <c r="EQ196" i="4"/>
  <c r="EQ114" i="4"/>
  <c r="EQ17" i="4"/>
  <c r="EQ236" i="4"/>
  <c r="EQ156" i="4"/>
  <c r="EQ213" i="4"/>
  <c r="EQ312" i="4"/>
  <c r="EQ192" i="4"/>
  <c r="EQ277" i="4"/>
  <c r="EQ278" i="4"/>
  <c r="EQ280" i="4"/>
  <c r="EQ57" i="4"/>
  <c r="EQ166" i="4"/>
  <c r="EQ164" i="4"/>
  <c r="EQ150" i="4"/>
  <c r="EQ301" i="4"/>
  <c r="EQ214" i="4"/>
  <c r="EQ221" i="4"/>
  <c r="EQ233" i="4"/>
  <c r="EQ83" i="4"/>
  <c r="EQ106" i="4"/>
  <c r="EQ296" i="4"/>
  <c r="EQ307" i="4"/>
  <c r="EQ207" i="4"/>
  <c r="EQ144" i="4"/>
  <c r="EQ84" i="4"/>
  <c r="EQ53" i="4"/>
  <c r="EQ92" i="4"/>
  <c r="EQ98" i="4"/>
  <c r="EQ237" i="4"/>
  <c r="EQ178" i="4"/>
  <c r="EQ107" i="4"/>
  <c r="EQ163" i="4"/>
  <c r="EQ179" i="4"/>
  <c r="EQ325" i="4"/>
  <c r="EQ108" i="4"/>
  <c r="EQ205" i="4"/>
  <c r="EQ137" i="4"/>
  <c r="EQ11" i="4"/>
  <c r="EQ235" i="4"/>
  <c r="EQ25" i="4"/>
  <c r="EQ96" i="4"/>
  <c r="EQ13" i="4"/>
  <c r="EQ78" i="4"/>
  <c r="EQ47" i="4"/>
  <c r="EQ208" i="4"/>
  <c r="EQ44" i="4"/>
  <c r="EQ62" i="4"/>
  <c r="EQ10" i="4"/>
  <c r="EQ115" i="4"/>
  <c r="EQ24" i="4"/>
  <c r="EQ138" i="4"/>
  <c r="EQ326" i="4"/>
  <c r="EQ327" i="4"/>
  <c r="EQ328" i="4"/>
  <c r="EQ93" i="4"/>
  <c r="EQ72" i="4"/>
  <c r="EQ247" i="4"/>
  <c r="EQ266" i="4"/>
  <c r="EQ240" i="4"/>
  <c r="EQ134" i="4"/>
  <c r="EQ15" i="4"/>
  <c r="EQ28" i="4"/>
  <c r="EQ32" i="4"/>
  <c r="EQ329" i="4"/>
  <c r="EQ223" i="4"/>
  <c r="EQ124" i="4"/>
  <c r="EQ265" i="4"/>
  <c r="EQ318" i="4"/>
  <c r="EQ271" i="4"/>
  <c r="EQ268" i="4"/>
  <c r="EQ216" i="4"/>
  <c r="EQ186" i="4"/>
  <c r="EQ12" i="4"/>
  <c r="EQ64" i="4"/>
  <c r="EQ48" i="4"/>
  <c r="EQ99" i="4"/>
  <c r="EQ109" i="4"/>
  <c r="EQ157" i="4"/>
  <c r="EQ139" i="4"/>
  <c r="EQ6" i="4"/>
  <c r="EQ281" i="4"/>
  <c r="EQ22" i="4"/>
  <c r="EQ330" i="4"/>
  <c r="EQ217" i="4"/>
  <c r="EQ100" i="4"/>
  <c r="EQ101" i="4"/>
  <c r="EQ97" i="4"/>
  <c r="EQ37" i="4"/>
  <c r="EQ246" i="4"/>
  <c r="EQ36" i="4"/>
  <c r="EQ20" i="4"/>
  <c r="EQ180" i="4"/>
  <c r="EQ248" i="4"/>
  <c r="EQ70" i="4"/>
  <c r="EQ290" i="4"/>
  <c r="EQ259" i="4"/>
  <c r="EQ261" i="4"/>
  <c r="EQ201" i="4"/>
  <c r="EQ298" i="4"/>
  <c r="EQ200" i="4"/>
  <c r="EQ289" i="4"/>
  <c r="EQ197" i="4"/>
  <c r="EQ7" i="4"/>
  <c r="EQ185" i="4"/>
  <c r="EQ160" i="4"/>
  <c r="EQ331" i="4"/>
  <c r="EQ176" i="4"/>
  <c r="EQ30" i="4"/>
  <c r="EQ215" i="4"/>
  <c r="EQ143" i="4"/>
  <c r="EQ269" i="4"/>
  <c r="EQ16" i="4"/>
  <c r="EQ332" i="4"/>
  <c r="EQ110" i="4"/>
  <c r="EQ54" i="4"/>
  <c r="EQ80" i="4"/>
  <c r="EQ65" i="4"/>
  <c r="EQ333" i="4"/>
  <c r="EQ152" i="4"/>
  <c r="EQ251" i="4"/>
  <c r="EQ282" i="4"/>
  <c r="EQ241" i="4"/>
  <c r="EQ302" i="4"/>
  <c r="EQ249" i="4"/>
  <c r="EQ74" i="4"/>
  <c r="EQ58" i="4"/>
  <c r="EQ218" i="4"/>
  <c r="EQ66" i="4"/>
  <c r="EQ42" i="4"/>
  <c r="EQ194" i="4"/>
  <c r="EQ38" i="4"/>
  <c r="EQ129" i="4"/>
  <c r="EQ52" i="4"/>
  <c r="EQ71" i="4"/>
  <c r="EQ56" i="4"/>
  <c r="EQ170" i="4"/>
  <c r="EQ230" i="4"/>
  <c r="EQ199" i="4"/>
  <c r="EQ202" i="4"/>
  <c r="EQ75" i="4"/>
  <c r="EQ102" i="4"/>
  <c r="EQ224" i="4"/>
  <c r="EQ303" i="4"/>
  <c r="EQ285" i="4"/>
  <c r="EQ262" i="4"/>
  <c r="EQ165" i="4"/>
  <c r="EQ9" i="4"/>
  <c r="EQ304" i="4"/>
  <c r="EQ181" i="4"/>
  <c r="EQ283" i="4"/>
  <c r="EQ284" i="4"/>
  <c r="EQ33" i="4"/>
  <c r="EQ153" i="4"/>
  <c r="EQ140" i="4"/>
  <c r="EQ86" i="4"/>
  <c r="EQ173" i="4"/>
  <c r="EQ267" i="4"/>
  <c r="EQ94" i="4"/>
  <c r="EQ188" i="4"/>
  <c r="EQ334" i="4"/>
  <c r="EQ316" i="4"/>
  <c r="EQ299" i="4"/>
  <c r="EQ49" i="4"/>
  <c r="EQ67" i="4"/>
  <c r="EQ45" i="4"/>
  <c r="EQ116" i="4"/>
  <c r="EQ175" i="4"/>
  <c r="EQ291" i="4"/>
  <c r="EQ79" i="4"/>
  <c r="EQ257" i="4"/>
  <c r="EQ189" i="4"/>
  <c r="EQ305" i="4"/>
  <c r="EQ263" i="4"/>
  <c r="EQ244" i="4"/>
  <c r="EQ89" i="4"/>
  <c r="EQ3" i="4"/>
  <c r="EQ59" i="4"/>
  <c r="EQ50" i="4"/>
  <c r="EQ46" i="4"/>
  <c r="EQ121" i="4"/>
  <c r="EQ95" i="4"/>
  <c r="EQ90" i="4"/>
  <c r="EQ270" i="4"/>
  <c r="EQ264" i="4"/>
  <c r="EQ335" i="4"/>
  <c r="EQ136" i="4"/>
  <c r="EQ336" i="4"/>
  <c r="EQ219" i="4"/>
  <c r="EQ40" i="4"/>
  <c r="EQ308" i="4"/>
  <c r="EQ171" i="4"/>
  <c r="EQ177" i="4"/>
  <c r="EQ190" i="4"/>
  <c r="EQ191" i="4"/>
  <c r="EQ310" i="4"/>
  <c r="EQ293" i="4"/>
  <c r="EQ167" i="4"/>
  <c r="EQ242" i="4"/>
  <c r="EQ297" i="4"/>
  <c r="EQ146" i="4"/>
  <c r="EQ81" i="4"/>
  <c r="EQ130" i="4"/>
  <c r="EQ273" i="4"/>
  <c r="EQ287" i="4"/>
  <c r="EQ300" i="4"/>
  <c r="EQ231" i="4"/>
  <c r="EQ76" i="4"/>
  <c r="EQ337" i="4"/>
  <c r="EQ142" i="4"/>
  <c r="EQ183" i="4"/>
  <c r="EQ131" i="4"/>
  <c r="EQ338" i="4"/>
  <c r="EQ43" i="4"/>
  <c r="EQ174" i="4"/>
  <c r="EQ238" i="4"/>
  <c r="EQ204" i="4"/>
  <c r="EQ339" i="4"/>
  <c r="EQ51" i="4"/>
  <c r="EQ29" i="4"/>
  <c r="EQ228" i="4"/>
  <c r="EQ148" i="4"/>
  <c r="EQ229" i="4"/>
  <c r="EQ73" i="4"/>
  <c r="EQ294" i="4"/>
  <c r="EQ314" i="4"/>
  <c r="EQ34" i="4"/>
  <c r="EQ234" i="4"/>
  <c r="EQ2" i="4"/>
  <c r="EQ187" i="4"/>
  <c r="EQ41" i="4"/>
  <c r="EQ119" i="4"/>
  <c r="EQ117" i="4"/>
  <c r="EQ222" i="4"/>
  <c r="EQ225" i="4"/>
  <c r="EQ226" i="4"/>
  <c r="EQ227" i="4"/>
  <c r="EQ125" i="4"/>
  <c r="EQ147" i="4"/>
  <c r="EQ132" i="4"/>
  <c r="EQ39" i="4"/>
  <c r="EQ126" i="4"/>
  <c r="EQ254" i="4"/>
  <c r="EQ255" i="4"/>
  <c r="EQ220" i="4"/>
  <c r="EQ252" i="4"/>
  <c r="EQ340" i="4"/>
  <c r="EQ172" i="4"/>
  <c r="EQ210" i="4"/>
  <c r="EQ103" i="4"/>
  <c r="EQ311" i="4"/>
  <c r="EQ317" i="4"/>
  <c r="EQ292" i="4"/>
  <c r="EQ68" i="4"/>
  <c r="EQ288" i="4"/>
  <c r="EQ341" i="4"/>
  <c r="EQ111" i="4"/>
  <c r="EQ85" i="4"/>
  <c r="EQ149" i="4"/>
  <c r="EQ154" i="4"/>
  <c r="EQ245" i="4"/>
  <c r="EQ118" i="4"/>
  <c r="EQ122" i="4"/>
  <c r="EQ145" i="4"/>
  <c r="EQ198" i="4"/>
  <c r="EQ211" i="4"/>
  <c r="EQ232" i="4"/>
  <c r="EQ151" i="4"/>
  <c r="EQ342" i="4"/>
  <c r="EQ260" i="4"/>
  <c r="EQ253" i="4"/>
  <c r="EQ250" i="4"/>
  <c r="EQ112" i="4"/>
  <c r="EQ258" i="4"/>
  <c r="EQ104" i="4"/>
  <c r="EQ26" i="4"/>
  <c r="EQ77" i="4"/>
  <c r="EQ69" i="4"/>
  <c r="EQ203" i="4"/>
  <c r="EQ123" i="4"/>
  <c r="EQ8" i="4"/>
  <c r="EQ343" i="4"/>
  <c r="EQ88" i="4"/>
  <c r="EQ82" i="4"/>
  <c r="EQ135" i="4"/>
  <c r="EQ127" i="4"/>
  <c r="EQ182" i="4"/>
  <c r="EQ206" i="4"/>
  <c r="EQ279" i="4"/>
  <c r="DM274" i="4"/>
  <c r="DM155" i="4"/>
  <c r="DM193" i="4"/>
  <c r="DM315" i="4"/>
  <c r="DM276" i="4"/>
  <c r="DM120" i="4"/>
  <c r="DM158" i="4"/>
  <c r="DM239" i="4"/>
  <c r="DM105" i="4"/>
  <c r="DM212" i="4"/>
  <c r="DM161" i="4"/>
  <c r="DM162" i="4"/>
  <c r="DM275" i="4"/>
  <c r="DM141" i="4"/>
  <c r="DM309" i="4"/>
  <c r="DM14" i="4"/>
  <c r="DM35" i="4"/>
  <c r="DM209" i="4"/>
  <c r="DM319" i="4"/>
  <c r="DM18" i="4"/>
  <c r="DM133" i="4"/>
  <c r="DM61" i="4"/>
  <c r="DM286" i="4"/>
  <c r="DM320" i="4"/>
  <c r="DM195" i="4"/>
  <c r="DM21" i="4"/>
  <c r="DM4" i="4"/>
  <c r="DM91" i="4"/>
  <c r="DM128" i="4"/>
  <c r="DM313" i="4"/>
  <c r="DM19" i="4"/>
  <c r="DM256" i="4"/>
  <c r="DM321" i="4"/>
  <c r="DM272" i="4"/>
  <c r="DM306" i="4"/>
  <c r="DM113" i="4"/>
  <c r="DM184" i="4"/>
  <c r="DM63" i="4"/>
  <c r="DM159" i="4"/>
  <c r="DM55" i="4"/>
  <c r="DM27" i="4"/>
  <c r="DM23" i="4"/>
  <c r="DM322" i="4"/>
  <c r="DM5" i="4"/>
  <c r="DM168" i="4"/>
  <c r="DM169" i="4"/>
  <c r="DM323" i="4"/>
  <c r="DM324" i="4"/>
  <c r="DM243" i="4"/>
  <c r="DM295" i="4"/>
  <c r="DM31" i="4"/>
  <c r="DM196" i="4"/>
  <c r="DM114" i="4"/>
  <c r="DM17" i="4"/>
  <c r="DM236" i="4"/>
  <c r="DM156" i="4"/>
  <c r="DM213" i="4"/>
  <c r="DM312" i="4"/>
  <c r="DM192" i="4"/>
  <c r="DM277" i="4"/>
  <c r="DM278" i="4"/>
  <c r="DM280" i="4"/>
  <c r="DM57" i="4"/>
  <c r="DM166" i="4"/>
  <c r="DM164" i="4"/>
  <c r="DM150" i="4"/>
  <c r="DM301" i="4"/>
  <c r="DM214" i="4"/>
  <c r="DM221" i="4"/>
  <c r="DM233" i="4"/>
  <c r="DM83" i="4"/>
  <c r="DM106" i="4"/>
  <c r="DM296" i="4"/>
  <c r="DM307" i="4"/>
  <c r="DM207" i="4"/>
  <c r="DM144" i="4"/>
  <c r="DM84" i="4"/>
  <c r="DM53" i="4"/>
  <c r="DM92" i="4"/>
  <c r="DM98" i="4"/>
  <c r="DM237" i="4"/>
  <c r="DM178" i="4"/>
  <c r="DM107" i="4"/>
  <c r="DM163" i="4"/>
  <c r="DM179" i="4"/>
  <c r="DM325" i="4"/>
  <c r="DM108" i="4"/>
  <c r="DM205" i="4"/>
  <c r="DM137" i="4"/>
  <c r="DM11" i="4"/>
  <c r="DM235" i="4"/>
  <c r="DM25" i="4"/>
  <c r="DM96" i="4"/>
  <c r="DM13" i="4"/>
  <c r="DM78" i="4"/>
  <c r="DM47" i="4"/>
  <c r="DM208" i="4"/>
  <c r="DM44" i="4"/>
  <c r="DM62" i="4"/>
  <c r="DM10" i="4"/>
  <c r="DM115" i="4"/>
  <c r="DM24" i="4"/>
  <c r="DM138" i="4"/>
  <c r="DM326" i="4"/>
  <c r="DM327" i="4"/>
  <c r="DM328" i="4"/>
  <c r="DM93" i="4"/>
  <c r="DM72" i="4"/>
  <c r="DM247" i="4"/>
  <c r="DM266" i="4"/>
  <c r="DM240" i="4"/>
  <c r="DM134" i="4"/>
  <c r="DM15" i="4"/>
  <c r="DM28" i="4"/>
  <c r="DM32" i="4"/>
  <c r="DM329" i="4"/>
  <c r="DM223" i="4"/>
  <c r="DM124" i="4"/>
  <c r="DM265" i="4"/>
  <c r="DM318" i="4"/>
  <c r="DM271" i="4"/>
  <c r="DM268" i="4"/>
  <c r="DM216" i="4"/>
  <c r="DM186" i="4"/>
  <c r="DM12" i="4"/>
  <c r="DM64" i="4"/>
  <c r="DM48" i="4"/>
  <c r="DM99" i="4"/>
  <c r="DM109" i="4"/>
  <c r="DM157" i="4"/>
  <c r="DM139" i="4"/>
  <c r="DM6" i="4"/>
  <c r="DM281" i="4"/>
  <c r="DM22" i="4"/>
  <c r="DM330" i="4"/>
  <c r="DM217" i="4"/>
  <c r="DM100" i="4"/>
  <c r="DM101" i="4"/>
  <c r="DM97" i="4"/>
  <c r="DM37" i="4"/>
  <c r="DM246" i="4"/>
  <c r="DM36" i="4"/>
  <c r="DM20" i="4"/>
  <c r="DM180" i="4"/>
  <c r="DM248" i="4"/>
  <c r="DM70" i="4"/>
  <c r="DM290" i="4"/>
  <c r="DM259" i="4"/>
  <c r="DM261" i="4"/>
  <c r="DM201" i="4"/>
  <c r="DM298" i="4"/>
  <c r="DM200" i="4"/>
  <c r="DM289" i="4"/>
  <c r="DM197" i="4"/>
  <c r="DM7" i="4"/>
  <c r="DM185" i="4"/>
  <c r="DM160" i="4"/>
  <c r="DM331" i="4"/>
  <c r="DM176" i="4"/>
  <c r="DM30" i="4"/>
  <c r="DM215" i="4"/>
  <c r="DM143" i="4"/>
  <c r="DM269" i="4"/>
  <c r="DM16" i="4"/>
  <c r="DM332" i="4"/>
  <c r="DM110" i="4"/>
  <c r="DM54" i="4"/>
  <c r="DM80" i="4"/>
  <c r="DM65" i="4"/>
  <c r="DM333" i="4"/>
  <c r="DM152" i="4"/>
  <c r="DM251" i="4"/>
  <c r="DM282" i="4"/>
  <c r="DM241" i="4"/>
  <c r="DM302" i="4"/>
  <c r="DM249" i="4"/>
  <c r="DM74" i="4"/>
  <c r="DM58" i="4"/>
  <c r="DM218" i="4"/>
  <c r="DM66" i="4"/>
  <c r="DM42" i="4"/>
  <c r="DM194" i="4"/>
  <c r="DM38" i="4"/>
  <c r="DM129" i="4"/>
  <c r="DM52" i="4"/>
  <c r="DM71" i="4"/>
  <c r="DM56" i="4"/>
  <c r="DM170" i="4"/>
  <c r="DM230" i="4"/>
  <c r="DM199" i="4"/>
  <c r="DM202" i="4"/>
  <c r="DM75" i="4"/>
  <c r="DM102" i="4"/>
  <c r="DM224" i="4"/>
  <c r="DM303" i="4"/>
  <c r="DM285" i="4"/>
  <c r="DM262" i="4"/>
  <c r="DM165" i="4"/>
  <c r="DM9" i="4"/>
  <c r="DM304" i="4"/>
  <c r="DM181" i="4"/>
  <c r="DM283" i="4"/>
  <c r="DM284" i="4"/>
  <c r="DM33" i="4"/>
  <c r="DM153" i="4"/>
  <c r="DM140" i="4"/>
  <c r="DM86" i="4"/>
  <c r="DM173" i="4"/>
  <c r="DM267" i="4"/>
  <c r="DM94" i="4"/>
  <c r="DM188" i="4"/>
  <c r="DM334" i="4"/>
  <c r="DM316" i="4"/>
  <c r="DM299" i="4"/>
  <c r="DM49" i="4"/>
  <c r="DM67" i="4"/>
  <c r="DM45" i="4"/>
  <c r="DM116" i="4"/>
  <c r="DM175" i="4"/>
  <c r="DM291" i="4"/>
  <c r="DM79" i="4"/>
  <c r="DM257" i="4"/>
  <c r="DM189" i="4"/>
  <c r="DM305" i="4"/>
  <c r="DM263" i="4"/>
  <c r="DM244" i="4"/>
  <c r="DM89" i="4"/>
  <c r="DM3" i="4"/>
  <c r="DM59" i="4"/>
  <c r="DM50" i="4"/>
  <c r="DM46" i="4"/>
  <c r="DM121" i="4"/>
  <c r="DM95" i="4"/>
  <c r="DM90" i="4"/>
  <c r="DM270" i="4"/>
  <c r="DM264" i="4"/>
  <c r="DM335" i="4"/>
  <c r="DM136" i="4"/>
  <c r="DM336" i="4"/>
  <c r="DM219" i="4"/>
  <c r="DM40" i="4"/>
  <c r="DM308" i="4"/>
  <c r="DM171" i="4"/>
  <c r="DM177" i="4"/>
  <c r="DM190" i="4"/>
  <c r="DM191" i="4"/>
  <c r="DM310" i="4"/>
  <c r="DM293" i="4"/>
  <c r="DM167" i="4"/>
  <c r="DM242" i="4"/>
  <c r="DM297" i="4"/>
  <c r="DM146" i="4"/>
  <c r="DM81" i="4"/>
  <c r="DM130" i="4"/>
  <c r="DM273" i="4"/>
  <c r="DM287" i="4"/>
  <c r="DM300" i="4"/>
  <c r="DM231" i="4"/>
  <c r="DM76" i="4"/>
  <c r="DM337" i="4"/>
  <c r="DM142" i="4"/>
  <c r="DM183" i="4"/>
  <c r="DM131" i="4"/>
  <c r="DM338" i="4"/>
  <c r="DM43" i="4"/>
  <c r="DM174" i="4"/>
  <c r="DM238" i="4"/>
  <c r="DM204" i="4"/>
  <c r="DM339" i="4"/>
  <c r="DM51" i="4"/>
  <c r="DM29" i="4"/>
  <c r="DM228" i="4"/>
  <c r="DM148" i="4"/>
  <c r="DM229" i="4"/>
  <c r="DM73" i="4"/>
  <c r="DM294" i="4"/>
  <c r="DM314" i="4"/>
  <c r="DM34" i="4"/>
  <c r="DM234" i="4"/>
  <c r="DM2" i="4"/>
  <c r="DM187" i="4"/>
  <c r="DM41" i="4"/>
  <c r="DM119" i="4"/>
  <c r="DM117" i="4"/>
  <c r="DM222" i="4"/>
  <c r="DM225" i="4"/>
  <c r="DM226" i="4"/>
  <c r="DM227" i="4"/>
  <c r="DM125" i="4"/>
  <c r="DM147" i="4"/>
  <c r="DM132" i="4"/>
  <c r="DM39" i="4"/>
  <c r="DM126" i="4"/>
  <c r="DM254" i="4"/>
  <c r="DM255" i="4"/>
  <c r="DM220" i="4"/>
  <c r="DM252" i="4"/>
  <c r="DM340" i="4"/>
  <c r="DM172" i="4"/>
  <c r="DM210" i="4"/>
  <c r="DM103" i="4"/>
  <c r="DM311" i="4"/>
  <c r="DM317" i="4"/>
  <c r="DM292" i="4"/>
  <c r="DM68" i="4"/>
  <c r="DM288" i="4"/>
  <c r="DM341" i="4"/>
  <c r="DM111" i="4"/>
  <c r="DM85" i="4"/>
  <c r="DM149" i="4"/>
  <c r="DM154" i="4"/>
  <c r="DM245" i="4"/>
  <c r="DM118" i="4"/>
  <c r="DM122" i="4"/>
  <c r="DM145" i="4"/>
  <c r="DM198" i="4"/>
  <c r="DM211" i="4"/>
  <c r="DM232" i="4"/>
  <c r="DM151" i="4"/>
  <c r="DM342" i="4"/>
  <c r="DM260" i="4"/>
  <c r="DM253" i="4"/>
  <c r="DM250" i="4"/>
  <c r="DM112" i="4"/>
  <c r="DM258" i="4"/>
  <c r="DM104" i="4"/>
  <c r="DM26" i="4"/>
  <c r="DM77" i="4"/>
  <c r="DM69" i="4"/>
  <c r="DM203" i="4"/>
  <c r="DM123" i="4"/>
  <c r="DM8" i="4"/>
  <c r="DM343" i="4"/>
  <c r="DM88" i="4"/>
  <c r="DM82" i="4"/>
  <c r="DM135" i="4"/>
  <c r="DM127" i="4"/>
  <c r="DM182" i="4"/>
  <c r="DM206" i="4"/>
  <c r="DM279" i="4"/>
  <c r="DR155" i="4"/>
  <c r="DR193" i="4"/>
  <c r="DR315" i="4"/>
  <c r="DR276" i="4"/>
  <c r="DR120" i="4"/>
  <c r="DR158" i="4"/>
  <c r="DR239" i="4"/>
  <c r="DR274" i="4"/>
  <c r="DR105" i="4"/>
  <c r="DR212" i="4"/>
  <c r="DR161" i="4"/>
  <c r="DR162" i="4"/>
  <c r="DR275" i="4"/>
  <c r="DR141" i="4"/>
  <c r="DR309" i="4"/>
  <c r="DR14" i="4"/>
  <c r="DR35" i="4"/>
  <c r="DR209" i="4"/>
  <c r="DR319" i="4"/>
  <c r="DR18" i="4"/>
  <c r="DR133" i="4"/>
  <c r="DR61" i="4"/>
  <c r="DR286" i="4"/>
  <c r="DR320" i="4"/>
  <c r="DR195" i="4"/>
  <c r="DR21" i="4"/>
  <c r="DR4" i="4"/>
  <c r="DR91" i="4"/>
  <c r="DR128" i="4"/>
  <c r="DR313" i="4"/>
  <c r="DR19" i="4"/>
  <c r="DR256" i="4"/>
  <c r="DR321" i="4"/>
  <c r="DR272" i="4"/>
  <c r="DR306" i="4"/>
  <c r="DR113" i="4"/>
  <c r="DR184" i="4"/>
  <c r="DR63" i="4"/>
  <c r="DR159" i="4"/>
  <c r="DR55" i="4"/>
  <c r="DR27" i="4"/>
  <c r="DR23" i="4"/>
  <c r="DR322" i="4"/>
  <c r="DR5" i="4"/>
  <c r="DR168" i="4"/>
  <c r="DR169" i="4"/>
  <c r="DR323" i="4"/>
  <c r="DR324" i="4"/>
  <c r="DR243" i="4"/>
  <c r="DR295" i="4"/>
  <c r="DR31" i="4"/>
  <c r="DR196" i="4"/>
  <c r="DR114" i="4"/>
  <c r="DR17" i="4"/>
  <c r="DR236" i="4"/>
  <c r="DR156" i="4"/>
  <c r="DR213" i="4"/>
  <c r="DR312" i="4"/>
  <c r="DR192" i="4"/>
  <c r="DR277" i="4"/>
  <c r="DR278" i="4"/>
  <c r="DR280" i="4"/>
  <c r="DR57" i="4"/>
  <c r="DR166" i="4"/>
  <c r="DR164" i="4"/>
  <c r="DR150" i="4"/>
  <c r="DR301" i="4"/>
  <c r="DR214" i="4"/>
  <c r="DR221" i="4"/>
  <c r="DR233" i="4"/>
  <c r="DR83" i="4"/>
  <c r="DR106" i="4"/>
  <c r="DR296" i="4"/>
  <c r="DR307" i="4"/>
  <c r="DR207" i="4"/>
  <c r="DR144" i="4"/>
  <c r="DR84" i="4"/>
  <c r="DR53" i="4"/>
  <c r="DR92" i="4"/>
  <c r="DR98" i="4"/>
  <c r="DR237" i="4"/>
  <c r="DR178" i="4"/>
  <c r="DR107" i="4"/>
  <c r="DR163" i="4"/>
  <c r="DR179" i="4"/>
  <c r="DR325" i="4"/>
  <c r="DR108" i="4"/>
  <c r="DR205" i="4"/>
  <c r="DR137" i="4"/>
  <c r="DR11" i="4"/>
  <c r="DR235" i="4"/>
  <c r="DR25" i="4"/>
  <c r="DR96" i="4"/>
  <c r="DR13" i="4"/>
  <c r="DR78" i="4"/>
  <c r="DR47" i="4"/>
  <c r="DR208" i="4"/>
  <c r="DR44" i="4"/>
  <c r="DR62" i="4"/>
  <c r="DR10" i="4"/>
  <c r="DR115" i="4"/>
  <c r="DR24" i="4"/>
  <c r="DR138" i="4"/>
  <c r="DR326" i="4"/>
  <c r="DR327" i="4"/>
  <c r="DR328" i="4"/>
  <c r="DR93" i="4"/>
  <c r="DR72" i="4"/>
  <c r="DR247" i="4"/>
  <c r="DR266" i="4"/>
  <c r="DR240" i="4"/>
  <c r="DR134" i="4"/>
  <c r="DR15" i="4"/>
  <c r="DR28" i="4"/>
  <c r="DR32" i="4"/>
  <c r="DR329" i="4"/>
  <c r="DR223" i="4"/>
  <c r="DR124" i="4"/>
  <c r="DR265" i="4"/>
  <c r="DR318" i="4"/>
  <c r="DR271" i="4"/>
  <c r="DR268" i="4"/>
  <c r="DR216" i="4"/>
  <c r="DR186" i="4"/>
  <c r="DR12" i="4"/>
  <c r="DR64" i="4"/>
  <c r="DR48" i="4"/>
  <c r="DR99" i="4"/>
  <c r="DR109" i="4"/>
  <c r="DR157" i="4"/>
  <c r="DR139" i="4"/>
  <c r="DR6" i="4"/>
  <c r="DR281" i="4"/>
  <c r="DR22" i="4"/>
  <c r="DR330" i="4"/>
  <c r="DR217" i="4"/>
  <c r="DR100" i="4"/>
  <c r="DR101" i="4"/>
  <c r="DR97" i="4"/>
  <c r="DR37" i="4"/>
  <c r="DR246" i="4"/>
  <c r="DR36" i="4"/>
  <c r="DR20" i="4"/>
  <c r="DR180" i="4"/>
  <c r="DR248" i="4"/>
  <c r="DR70" i="4"/>
  <c r="DR290" i="4"/>
  <c r="DR259" i="4"/>
  <c r="DR261" i="4"/>
  <c r="DR201" i="4"/>
  <c r="DR298" i="4"/>
  <c r="DR200" i="4"/>
  <c r="DR289" i="4"/>
  <c r="DR197" i="4"/>
  <c r="DR7" i="4"/>
  <c r="DR185" i="4"/>
  <c r="DR160" i="4"/>
  <c r="DR331" i="4"/>
  <c r="DR176" i="4"/>
  <c r="DR30" i="4"/>
  <c r="DR215" i="4"/>
  <c r="DR143" i="4"/>
  <c r="DR269" i="4"/>
  <c r="DR16" i="4"/>
  <c r="DR332" i="4"/>
  <c r="DR110" i="4"/>
  <c r="DR54" i="4"/>
  <c r="DR80" i="4"/>
  <c r="DR65" i="4"/>
  <c r="DR333" i="4"/>
  <c r="DR152" i="4"/>
  <c r="DR251" i="4"/>
  <c r="DR282" i="4"/>
  <c r="DR241" i="4"/>
  <c r="DR302" i="4"/>
  <c r="DR249" i="4"/>
  <c r="DR74" i="4"/>
  <c r="DR58" i="4"/>
  <c r="DR218" i="4"/>
  <c r="DR66" i="4"/>
  <c r="DR42" i="4"/>
  <c r="DR194" i="4"/>
  <c r="DR38" i="4"/>
  <c r="DR129" i="4"/>
  <c r="DR52" i="4"/>
  <c r="DR71" i="4"/>
  <c r="DR56" i="4"/>
  <c r="DR170" i="4"/>
  <c r="DR230" i="4"/>
  <c r="DR199" i="4"/>
  <c r="DR202" i="4"/>
  <c r="DR75" i="4"/>
  <c r="DR102" i="4"/>
  <c r="DR224" i="4"/>
  <c r="DR303" i="4"/>
  <c r="DR285" i="4"/>
  <c r="DR262" i="4"/>
  <c r="DR165" i="4"/>
  <c r="DR9" i="4"/>
  <c r="DR304" i="4"/>
  <c r="DR181" i="4"/>
  <c r="DR283" i="4"/>
  <c r="DR284" i="4"/>
  <c r="DR33" i="4"/>
  <c r="DR153" i="4"/>
  <c r="DR140" i="4"/>
  <c r="DR86" i="4"/>
  <c r="DR173" i="4"/>
  <c r="DR267" i="4"/>
  <c r="DR94" i="4"/>
  <c r="DR188" i="4"/>
  <c r="DR334" i="4"/>
  <c r="DR316" i="4"/>
  <c r="DR299" i="4"/>
  <c r="DR49" i="4"/>
  <c r="DR67" i="4"/>
  <c r="DR45" i="4"/>
  <c r="DR116" i="4"/>
  <c r="DR175" i="4"/>
  <c r="DR291" i="4"/>
  <c r="DR79" i="4"/>
  <c r="DR257" i="4"/>
  <c r="DR189" i="4"/>
  <c r="DR305" i="4"/>
  <c r="DR263" i="4"/>
  <c r="DR244" i="4"/>
  <c r="DR89" i="4"/>
  <c r="DR3" i="4"/>
  <c r="DR59" i="4"/>
  <c r="DR50" i="4"/>
  <c r="DR46" i="4"/>
  <c r="DR121" i="4"/>
  <c r="DR95" i="4"/>
  <c r="DR90" i="4"/>
  <c r="DR270" i="4"/>
  <c r="DR264" i="4"/>
  <c r="DR335" i="4"/>
  <c r="DR136" i="4"/>
  <c r="DR336" i="4"/>
  <c r="DR219" i="4"/>
  <c r="DR40" i="4"/>
  <c r="DR308" i="4"/>
  <c r="DR171" i="4"/>
  <c r="DR177" i="4"/>
  <c r="DR190" i="4"/>
  <c r="DR191" i="4"/>
  <c r="DR310" i="4"/>
  <c r="DR293" i="4"/>
  <c r="DR167" i="4"/>
  <c r="DR242" i="4"/>
  <c r="DR297" i="4"/>
  <c r="DR146" i="4"/>
  <c r="DR81" i="4"/>
  <c r="DR130" i="4"/>
  <c r="DR273" i="4"/>
  <c r="DR287" i="4"/>
  <c r="DR300" i="4"/>
  <c r="DR231" i="4"/>
  <c r="DR76" i="4"/>
  <c r="DR337" i="4"/>
  <c r="DR142" i="4"/>
  <c r="DR183" i="4"/>
  <c r="DR131" i="4"/>
  <c r="DR338" i="4"/>
  <c r="DR43" i="4"/>
  <c r="DR174" i="4"/>
  <c r="DR238" i="4"/>
  <c r="DR204" i="4"/>
  <c r="DR339" i="4"/>
  <c r="DR51" i="4"/>
  <c r="DR29" i="4"/>
  <c r="DR228" i="4"/>
  <c r="DR148" i="4"/>
  <c r="DR229" i="4"/>
  <c r="DR73" i="4"/>
  <c r="DR294" i="4"/>
  <c r="DR314" i="4"/>
  <c r="DR34" i="4"/>
  <c r="DR234" i="4"/>
  <c r="DR2" i="4"/>
  <c r="DR187" i="4"/>
  <c r="DR41" i="4"/>
  <c r="DR119" i="4"/>
  <c r="DR117" i="4"/>
  <c r="DR222" i="4"/>
  <c r="DR225" i="4"/>
  <c r="DR226" i="4"/>
  <c r="DR227" i="4"/>
  <c r="DR125" i="4"/>
  <c r="DR147" i="4"/>
  <c r="DR132" i="4"/>
  <c r="DR39" i="4"/>
  <c r="DR126" i="4"/>
  <c r="DR254" i="4"/>
  <c r="DR255" i="4"/>
  <c r="DR220" i="4"/>
  <c r="DR252" i="4"/>
  <c r="DR340" i="4"/>
  <c r="DR172" i="4"/>
  <c r="DR210" i="4"/>
  <c r="DR103" i="4"/>
  <c r="DR311" i="4"/>
  <c r="DR317" i="4"/>
  <c r="DR292" i="4"/>
  <c r="DR68" i="4"/>
  <c r="DR288" i="4"/>
  <c r="DR341" i="4"/>
  <c r="DR111" i="4"/>
  <c r="DR85" i="4"/>
  <c r="DR149" i="4"/>
  <c r="DR154" i="4"/>
  <c r="DR245" i="4"/>
  <c r="DR118" i="4"/>
  <c r="DR122" i="4"/>
  <c r="DR145" i="4"/>
  <c r="DR198" i="4"/>
  <c r="DR211" i="4"/>
  <c r="DR232" i="4"/>
  <c r="DR151" i="4"/>
  <c r="DR342" i="4"/>
  <c r="DR260" i="4"/>
  <c r="DR253" i="4"/>
  <c r="DR250" i="4"/>
  <c r="DR112" i="4"/>
  <c r="DR258" i="4"/>
  <c r="DR104" i="4"/>
  <c r="DR26" i="4"/>
  <c r="DR77" i="4"/>
  <c r="DR69" i="4"/>
  <c r="DR203" i="4"/>
  <c r="DR123" i="4"/>
  <c r="DR8" i="4"/>
  <c r="DR343" i="4"/>
  <c r="DR88" i="4"/>
  <c r="DR82" i="4"/>
  <c r="DR135" i="4"/>
  <c r="DR127" i="4"/>
  <c r="DR182" i="4"/>
  <c r="DR206" i="4"/>
  <c r="DR279" i="4"/>
  <c r="CV120" i="4"/>
  <c r="CV155" i="4"/>
  <c r="CV193" i="4"/>
  <c r="CV315" i="4"/>
  <c r="CV276" i="4"/>
  <c r="CV158" i="4"/>
  <c r="CV239" i="4"/>
  <c r="CV274" i="4"/>
  <c r="CV105" i="4"/>
  <c r="CV212" i="4"/>
  <c r="CV161" i="4"/>
  <c r="CV162" i="4"/>
  <c r="CV275" i="4"/>
  <c r="CV141" i="4"/>
  <c r="CV309" i="4"/>
  <c r="CV14" i="4"/>
  <c r="CV35" i="4"/>
  <c r="CV209" i="4"/>
  <c r="CV319" i="4"/>
  <c r="CV18" i="4"/>
  <c r="CV133" i="4"/>
  <c r="CV61" i="4"/>
  <c r="CV286" i="4"/>
  <c r="CV320" i="4"/>
  <c r="CV195" i="4"/>
  <c r="CV21" i="4"/>
  <c r="CV4" i="4"/>
  <c r="CV91" i="4"/>
  <c r="CV128" i="4"/>
  <c r="CV313" i="4"/>
  <c r="CV19" i="4"/>
  <c r="CV256" i="4"/>
  <c r="CV321" i="4"/>
  <c r="CV272" i="4"/>
  <c r="CV306" i="4"/>
  <c r="CV113" i="4"/>
  <c r="CV184" i="4"/>
  <c r="CV63" i="4"/>
  <c r="CV159" i="4"/>
  <c r="CV55" i="4"/>
  <c r="CV27" i="4"/>
  <c r="CV23" i="4"/>
  <c r="CV322" i="4"/>
  <c r="CV5" i="4"/>
  <c r="CV168" i="4"/>
  <c r="CV169" i="4"/>
  <c r="CV323" i="4"/>
  <c r="CV324" i="4"/>
  <c r="CV243" i="4"/>
  <c r="CV295" i="4"/>
  <c r="CV31" i="4"/>
  <c r="CV196" i="4"/>
  <c r="CV114" i="4"/>
  <c r="CV17" i="4"/>
  <c r="CV236" i="4"/>
  <c r="CV156" i="4"/>
  <c r="CV213" i="4"/>
  <c r="CV312" i="4"/>
  <c r="CV192" i="4"/>
  <c r="CV277" i="4"/>
  <c r="CV278" i="4"/>
  <c r="CV280" i="4"/>
  <c r="CV57" i="4"/>
  <c r="CV166" i="4"/>
  <c r="CV164" i="4"/>
  <c r="CV150" i="4"/>
  <c r="CV301" i="4"/>
  <c r="CV214" i="4"/>
  <c r="CV221" i="4"/>
  <c r="CV233" i="4"/>
  <c r="CV83" i="4"/>
  <c r="CV106" i="4"/>
  <c r="CV296" i="4"/>
  <c r="CV307" i="4"/>
  <c r="CV207" i="4"/>
  <c r="CV144" i="4"/>
  <c r="CV84" i="4"/>
  <c r="CV53" i="4"/>
  <c r="CV92" i="4"/>
  <c r="CV98" i="4"/>
  <c r="CV237" i="4"/>
  <c r="CV178" i="4"/>
  <c r="CV107" i="4"/>
  <c r="CV163" i="4"/>
  <c r="CV179" i="4"/>
  <c r="CV325" i="4"/>
  <c r="CV108" i="4"/>
  <c r="CV205" i="4"/>
  <c r="CV137" i="4"/>
  <c r="CV11" i="4"/>
  <c r="CV235" i="4"/>
  <c r="CV25" i="4"/>
  <c r="CV96" i="4"/>
  <c r="CV13" i="4"/>
  <c r="CV78" i="4"/>
  <c r="CV47" i="4"/>
  <c r="CV208" i="4"/>
  <c r="CV44" i="4"/>
  <c r="CV62" i="4"/>
  <c r="CV10" i="4"/>
  <c r="CV115" i="4"/>
  <c r="CV24" i="4"/>
  <c r="CV138" i="4"/>
  <c r="CV326" i="4"/>
  <c r="CV327" i="4"/>
  <c r="CV328" i="4"/>
  <c r="CV93" i="4"/>
  <c r="CV72" i="4"/>
  <c r="CV247" i="4"/>
  <c r="CV266" i="4"/>
  <c r="CV240" i="4"/>
  <c r="CV134" i="4"/>
  <c r="CV15" i="4"/>
  <c r="CV28" i="4"/>
  <c r="CV32" i="4"/>
  <c r="CV329" i="4"/>
  <c r="CV223" i="4"/>
  <c r="CV124" i="4"/>
  <c r="CV265" i="4"/>
  <c r="CV318" i="4"/>
  <c r="CV271" i="4"/>
  <c r="CV268" i="4"/>
  <c r="CV216" i="4"/>
  <c r="CV186" i="4"/>
  <c r="CV12" i="4"/>
  <c r="CV64" i="4"/>
  <c r="CV48" i="4"/>
  <c r="CV99" i="4"/>
  <c r="CV109" i="4"/>
  <c r="CV157" i="4"/>
  <c r="CV139" i="4"/>
  <c r="CV6" i="4"/>
  <c r="CV281" i="4"/>
  <c r="CV22" i="4"/>
  <c r="CV330" i="4"/>
  <c r="CV217" i="4"/>
  <c r="CV100" i="4"/>
  <c r="CV101" i="4"/>
  <c r="CV97" i="4"/>
  <c r="CV37" i="4"/>
  <c r="CV246" i="4"/>
  <c r="CV36" i="4"/>
  <c r="CV20" i="4"/>
  <c r="CV180" i="4"/>
  <c r="CV248" i="4"/>
  <c r="CV70" i="4"/>
  <c r="CV290" i="4"/>
  <c r="CV259" i="4"/>
  <c r="CV261" i="4"/>
  <c r="CV201" i="4"/>
  <c r="CV298" i="4"/>
  <c r="CV200" i="4"/>
  <c r="CV289" i="4"/>
  <c r="CV197" i="4"/>
  <c r="CV7" i="4"/>
  <c r="CV185" i="4"/>
  <c r="CV160" i="4"/>
  <c r="CV331" i="4"/>
  <c r="CV176" i="4"/>
  <c r="CV30" i="4"/>
  <c r="CV215" i="4"/>
  <c r="CV143" i="4"/>
  <c r="CV269" i="4"/>
  <c r="CV16" i="4"/>
  <c r="CV332" i="4"/>
  <c r="CV110" i="4"/>
  <c r="CV54" i="4"/>
  <c r="CV80" i="4"/>
  <c r="CV65" i="4"/>
  <c r="CV333" i="4"/>
  <c r="CV152" i="4"/>
  <c r="CV251" i="4"/>
  <c r="CV282" i="4"/>
  <c r="CV241" i="4"/>
  <c r="CV302" i="4"/>
  <c r="CV249" i="4"/>
  <c r="CV74" i="4"/>
  <c r="CV58" i="4"/>
  <c r="CV218" i="4"/>
  <c r="CV66" i="4"/>
  <c r="CV42" i="4"/>
  <c r="CV194" i="4"/>
  <c r="CV38" i="4"/>
  <c r="CV129" i="4"/>
  <c r="CV52" i="4"/>
  <c r="CV71" i="4"/>
  <c r="CV56" i="4"/>
  <c r="CV170" i="4"/>
  <c r="CV230" i="4"/>
  <c r="CV199" i="4"/>
  <c r="CV202" i="4"/>
  <c r="CV75" i="4"/>
  <c r="CV102" i="4"/>
  <c r="CV224" i="4"/>
  <c r="CV303" i="4"/>
  <c r="CV285" i="4"/>
  <c r="CV262" i="4"/>
  <c r="CV165" i="4"/>
  <c r="CV9" i="4"/>
  <c r="CV304" i="4"/>
  <c r="CV181" i="4"/>
  <c r="CV283" i="4"/>
  <c r="CV284" i="4"/>
  <c r="CV33" i="4"/>
  <c r="CV153" i="4"/>
  <c r="CV140" i="4"/>
  <c r="CV86" i="4"/>
  <c r="CV173" i="4"/>
  <c r="CV267" i="4"/>
  <c r="CV94" i="4"/>
  <c r="CV188" i="4"/>
  <c r="CV334" i="4"/>
  <c r="CV316" i="4"/>
  <c r="CV299" i="4"/>
  <c r="CV49" i="4"/>
  <c r="CV67" i="4"/>
  <c r="CV45" i="4"/>
  <c r="CV116" i="4"/>
  <c r="CV175" i="4"/>
  <c r="CV291" i="4"/>
  <c r="CV79" i="4"/>
  <c r="CV257" i="4"/>
  <c r="CV189" i="4"/>
  <c r="CV305" i="4"/>
  <c r="CV263" i="4"/>
  <c r="CV244" i="4"/>
  <c r="CV89" i="4"/>
  <c r="CV3" i="4"/>
  <c r="CV59" i="4"/>
  <c r="CV50" i="4"/>
  <c r="CV46" i="4"/>
  <c r="CV121" i="4"/>
  <c r="CV95" i="4"/>
  <c r="CV90" i="4"/>
  <c r="CV270" i="4"/>
  <c r="CV264" i="4"/>
  <c r="CV335" i="4"/>
  <c r="CV136" i="4"/>
  <c r="CV336" i="4"/>
  <c r="CV219" i="4"/>
  <c r="CV40" i="4"/>
  <c r="CV308" i="4"/>
  <c r="CV171" i="4"/>
  <c r="CV177" i="4"/>
  <c r="CV190" i="4"/>
  <c r="CV191" i="4"/>
  <c r="CV310" i="4"/>
  <c r="CV293" i="4"/>
  <c r="CV167" i="4"/>
  <c r="CV242" i="4"/>
  <c r="CV297" i="4"/>
  <c r="CV146" i="4"/>
  <c r="CV81" i="4"/>
  <c r="CV130" i="4"/>
  <c r="CV273" i="4"/>
  <c r="CV287" i="4"/>
  <c r="CV300" i="4"/>
  <c r="CV231" i="4"/>
  <c r="CV76" i="4"/>
  <c r="CV337" i="4"/>
  <c r="CV142" i="4"/>
  <c r="CV183" i="4"/>
  <c r="CV131" i="4"/>
  <c r="CV338" i="4"/>
  <c r="CV43" i="4"/>
  <c r="CV174" i="4"/>
  <c r="CV238" i="4"/>
  <c r="CV204" i="4"/>
  <c r="CV339" i="4"/>
  <c r="CV51" i="4"/>
  <c r="CV29" i="4"/>
  <c r="CV228" i="4"/>
  <c r="CV148" i="4"/>
  <c r="CV229" i="4"/>
  <c r="CV73" i="4"/>
  <c r="CV294" i="4"/>
  <c r="CV314" i="4"/>
  <c r="CV34" i="4"/>
  <c r="CV234" i="4"/>
  <c r="CV2" i="4"/>
  <c r="CV187" i="4"/>
  <c r="CV41" i="4"/>
  <c r="CV119" i="4"/>
  <c r="CV117" i="4"/>
  <c r="CV222" i="4"/>
  <c r="CV225" i="4"/>
  <c r="CV226" i="4"/>
  <c r="CV227" i="4"/>
  <c r="CV125" i="4"/>
  <c r="CV147" i="4"/>
  <c r="CV132" i="4"/>
  <c r="CV39" i="4"/>
  <c r="CV126" i="4"/>
  <c r="CV254" i="4"/>
  <c r="CV255" i="4"/>
  <c r="CV220" i="4"/>
  <c r="CV252" i="4"/>
  <c r="CV340" i="4"/>
  <c r="CV172" i="4"/>
  <c r="CV210" i="4"/>
  <c r="CV103" i="4"/>
  <c r="CV311" i="4"/>
  <c r="CV317" i="4"/>
  <c r="CV292" i="4"/>
  <c r="CV68" i="4"/>
  <c r="CV288" i="4"/>
  <c r="CV341" i="4"/>
  <c r="CV111" i="4"/>
  <c r="CV85" i="4"/>
  <c r="CV149" i="4"/>
  <c r="CV154" i="4"/>
  <c r="CV245" i="4"/>
  <c r="CV118" i="4"/>
  <c r="CV122" i="4"/>
  <c r="CV145" i="4"/>
  <c r="CV198" i="4"/>
  <c r="CV211" i="4"/>
  <c r="CV232" i="4"/>
  <c r="CV151" i="4"/>
  <c r="CV342" i="4"/>
  <c r="CV260" i="4"/>
  <c r="CV253" i="4"/>
  <c r="CV250" i="4"/>
  <c r="CV112" i="4"/>
  <c r="CV258" i="4"/>
  <c r="CV104" i="4"/>
  <c r="CV26" i="4"/>
  <c r="CV77" i="4"/>
  <c r="CV69" i="4"/>
  <c r="CV203" i="4"/>
  <c r="CV123" i="4"/>
  <c r="CV8" i="4"/>
  <c r="CV343" i="4"/>
  <c r="CV88" i="4"/>
  <c r="CV82" i="4"/>
  <c r="CV135" i="4"/>
  <c r="CV127" i="4"/>
  <c r="CV182" i="4"/>
  <c r="CV206" i="4"/>
  <c r="CV279" i="4"/>
  <c r="DA155" i="4"/>
  <c r="DA193" i="4"/>
  <c r="DA315" i="4"/>
  <c r="DA276" i="4"/>
  <c r="DA120" i="4"/>
  <c r="DA158" i="4"/>
  <c r="DA239" i="4"/>
  <c r="DA274" i="4"/>
  <c r="DA105" i="4"/>
  <c r="DA212" i="4"/>
  <c r="DA161" i="4"/>
  <c r="DA162" i="4"/>
  <c r="DA275" i="4"/>
  <c r="DA141" i="4"/>
  <c r="DA309" i="4"/>
  <c r="DA14" i="4"/>
  <c r="DA35" i="4"/>
  <c r="DA209" i="4"/>
  <c r="DA319" i="4"/>
  <c r="DA18" i="4"/>
  <c r="DA133" i="4"/>
  <c r="DA61" i="4"/>
  <c r="DA286" i="4"/>
  <c r="DA320" i="4"/>
  <c r="DA195" i="4"/>
  <c r="DA21" i="4"/>
  <c r="DA4" i="4"/>
  <c r="DA91" i="4"/>
  <c r="DA128" i="4"/>
  <c r="DA313" i="4"/>
  <c r="DA19" i="4"/>
  <c r="DA256" i="4"/>
  <c r="DA321" i="4"/>
  <c r="DA272" i="4"/>
  <c r="DA306" i="4"/>
  <c r="DA113" i="4"/>
  <c r="DA184" i="4"/>
  <c r="DA63" i="4"/>
  <c r="DA159" i="4"/>
  <c r="DA55" i="4"/>
  <c r="DA27" i="4"/>
  <c r="DA23" i="4"/>
  <c r="DA322" i="4"/>
  <c r="DA5" i="4"/>
  <c r="DA168" i="4"/>
  <c r="DA169" i="4"/>
  <c r="DA323" i="4"/>
  <c r="DA324" i="4"/>
  <c r="DA243" i="4"/>
  <c r="DA295" i="4"/>
  <c r="DA31" i="4"/>
  <c r="DA196" i="4"/>
  <c r="DA114" i="4"/>
  <c r="DA17" i="4"/>
  <c r="DA236" i="4"/>
  <c r="DA156" i="4"/>
  <c r="DA213" i="4"/>
  <c r="DA312" i="4"/>
  <c r="DA192" i="4"/>
  <c r="DA277" i="4"/>
  <c r="DA278" i="4"/>
  <c r="DA280" i="4"/>
  <c r="DA57" i="4"/>
  <c r="DA166" i="4"/>
  <c r="DA164" i="4"/>
  <c r="DA150" i="4"/>
  <c r="DA301" i="4"/>
  <c r="DA214" i="4"/>
  <c r="DA221" i="4"/>
  <c r="DA233" i="4"/>
  <c r="DA83" i="4"/>
  <c r="DA106" i="4"/>
  <c r="DA296" i="4"/>
  <c r="DA307" i="4"/>
  <c r="DA207" i="4"/>
  <c r="DA144" i="4"/>
  <c r="DA84" i="4"/>
  <c r="DA53" i="4"/>
  <c r="DA92" i="4"/>
  <c r="DA98" i="4"/>
  <c r="DA237" i="4"/>
  <c r="DA178" i="4"/>
  <c r="DA107" i="4"/>
  <c r="DA163" i="4"/>
  <c r="DA179" i="4"/>
  <c r="DA325" i="4"/>
  <c r="DA108" i="4"/>
  <c r="DA205" i="4"/>
  <c r="DA137" i="4"/>
  <c r="DA11" i="4"/>
  <c r="DA235" i="4"/>
  <c r="DA25" i="4"/>
  <c r="DA96" i="4"/>
  <c r="DA13" i="4"/>
  <c r="DA78" i="4"/>
  <c r="DA47" i="4"/>
  <c r="DA208" i="4"/>
  <c r="DA44" i="4"/>
  <c r="DA62" i="4"/>
  <c r="DA10" i="4"/>
  <c r="DA115" i="4"/>
  <c r="DA24" i="4"/>
  <c r="DA138" i="4"/>
  <c r="DA326" i="4"/>
  <c r="DA327" i="4"/>
  <c r="DA328" i="4"/>
  <c r="DA93" i="4"/>
  <c r="DA72" i="4"/>
  <c r="DA247" i="4"/>
  <c r="DA266" i="4"/>
  <c r="DA240" i="4"/>
  <c r="DA134" i="4"/>
  <c r="DA15" i="4"/>
  <c r="DA28" i="4"/>
  <c r="DA32" i="4"/>
  <c r="DA329" i="4"/>
  <c r="DA223" i="4"/>
  <c r="DA124" i="4"/>
  <c r="DA265" i="4"/>
  <c r="DA318" i="4"/>
  <c r="DA271" i="4"/>
  <c r="DA268" i="4"/>
  <c r="DA216" i="4"/>
  <c r="DA186" i="4"/>
  <c r="DA12" i="4"/>
  <c r="DA64" i="4"/>
  <c r="DA48" i="4"/>
  <c r="DA99" i="4"/>
  <c r="DA109" i="4"/>
  <c r="DA157" i="4"/>
  <c r="DA139" i="4"/>
  <c r="DA6" i="4"/>
  <c r="DA281" i="4"/>
  <c r="DA22" i="4"/>
  <c r="DA330" i="4"/>
  <c r="DA217" i="4"/>
  <c r="DA100" i="4"/>
  <c r="DA101" i="4"/>
  <c r="DA97" i="4"/>
  <c r="DA37" i="4"/>
  <c r="DA246" i="4"/>
  <c r="DA36" i="4"/>
  <c r="DA20" i="4"/>
  <c r="DA180" i="4"/>
  <c r="DA248" i="4"/>
  <c r="DA70" i="4"/>
  <c r="DA290" i="4"/>
  <c r="DA259" i="4"/>
  <c r="DA261" i="4"/>
  <c r="DA201" i="4"/>
  <c r="DA298" i="4"/>
  <c r="DA200" i="4"/>
  <c r="DA289" i="4"/>
  <c r="DA197" i="4"/>
  <c r="DA7" i="4"/>
  <c r="DA185" i="4"/>
  <c r="DA160" i="4"/>
  <c r="DA331" i="4"/>
  <c r="DA176" i="4"/>
  <c r="DA30" i="4"/>
  <c r="DA215" i="4"/>
  <c r="DA143" i="4"/>
  <c r="DA269" i="4"/>
  <c r="DA16" i="4"/>
  <c r="DA332" i="4"/>
  <c r="DA110" i="4"/>
  <c r="DA54" i="4"/>
  <c r="DA80" i="4"/>
  <c r="DA65" i="4"/>
  <c r="DA333" i="4"/>
  <c r="DA152" i="4"/>
  <c r="DA251" i="4"/>
  <c r="DA282" i="4"/>
  <c r="DA241" i="4"/>
  <c r="DA302" i="4"/>
  <c r="DA249" i="4"/>
  <c r="DA74" i="4"/>
  <c r="DA58" i="4"/>
  <c r="DA218" i="4"/>
  <c r="DA66" i="4"/>
  <c r="DA42" i="4"/>
  <c r="DA194" i="4"/>
  <c r="DA38" i="4"/>
  <c r="DA129" i="4"/>
  <c r="DA52" i="4"/>
  <c r="DA71" i="4"/>
  <c r="DA56" i="4"/>
  <c r="DA170" i="4"/>
  <c r="DA230" i="4"/>
  <c r="DA199" i="4"/>
  <c r="DA202" i="4"/>
  <c r="DA75" i="4"/>
  <c r="DA102" i="4"/>
  <c r="DA224" i="4"/>
  <c r="DA303" i="4"/>
  <c r="DA285" i="4"/>
  <c r="DA262" i="4"/>
  <c r="DA165" i="4"/>
  <c r="DA9" i="4"/>
  <c r="DA304" i="4"/>
  <c r="DA181" i="4"/>
  <c r="DA283" i="4"/>
  <c r="DA284" i="4"/>
  <c r="DA33" i="4"/>
  <c r="DA153" i="4"/>
  <c r="DA140" i="4"/>
  <c r="DA86" i="4"/>
  <c r="DA173" i="4"/>
  <c r="DA267" i="4"/>
  <c r="DA94" i="4"/>
  <c r="DA188" i="4"/>
  <c r="DA334" i="4"/>
  <c r="DA316" i="4"/>
  <c r="DA299" i="4"/>
  <c r="DA49" i="4"/>
  <c r="DA67" i="4"/>
  <c r="DA45" i="4"/>
  <c r="DA116" i="4"/>
  <c r="DA175" i="4"/>
  <c r="DA291" i="4"/>
  <c r="DA79" i="4"/>
  <c r="DA257" i="4"/>
  <c r="DA189" i="4"/>
  <c r="DA305" i="4"/>
  <c r="DA263" i="4"/>
  <c r="DA244" i="4"/>
  <c r="DA89" i="4"/>
  <c r="DA3" i="4"/>
  <c r="DA59" i="4"/>
  <c r="DA50" i="4"/>
  <c r="DA46" i="4"/>
  <c r="DA121" i="4"/>
  <c r="DA95" i="4"/>
  <c r="DA90" i="4"/>
  <c r="DA270" i="4"/>
  <c r="DA264" i="4"/>
  <c r="DA335" i="4"/>
  <c r="DA136" i="4"/>
  <c r="DA336" i="4"/>
  <c r="DA219" i="4"/>
  <c r="DA40" i="4"/>
  <c r="DA308" i="4"/>
  <c r="DA171" i="4"/>
  <c r="DA177" i="4"/>
  <c r="DA190" i="4"/>
  <c r="DA191" i="4"/>
  <c r="DA310" i="4"/>
  <c r="DA293" i="4"/>
  <c r="DA167" i="4"/>
  <c r="DA242" i="4"/>
  <c r="DA297" i="4"/>
  <c r="DA146" i="4"/>
  <c r="DA81" i="4"/>
  <c r="DA130" i="4"/>
  <c r="DA273" i="4"/>
  <c r="DA287" i="4"/>
  <c r="DA300" i="4"/>
  <c r="DA231" i="4"/>
  <c r="DA76" i="4"/>
  <c r="DA337" i="4"/>
  <c r="DA142" i="4"/>
  <c r="DA183" i="4"/>
  <c r="DA131" i="4"/>
  <c r="DA338" i="4"/>
  <c r="DA43" i="4"/>
  <c r="DA174" i="4"/>
  <c r="DA238" i="4"/>
  <c r="DA204" i="4"/>
  <c r="DA339" i="4"/>
  <c r="DA51" i="4"/>
  <c r="DA29" i="4"/>
  <c r="DA228" i="4"/>
  <c r="DA148" i="4"/>
  <c r="DA229" i="4"/>
  <c r="DA73" i="4"/>
  <c r="DA294" i="4"/>
  <c r="DA314" i="4"/>
  <c r="DA34" i="4"/>
  <c r="DA234" i="4"/>
  <c r="DA2" i="4"/>
  <c r="DA187" i="4"/>
  <c r="DA41" i="4"/>
  <c r="DA119" i="4"/>
  <c r="DA117" i="4"/>
  <c r="DA222" i="4"/>
  <c r="DA225" i="4"/>
  <c r="DA226" i="4"/>
  <c r="DA227" i="4"/>
  <c r="DA125" i="4"/>
  <c r="DA147" i="4"/>
  <c r="DA132" i="4"/>
  <c r="DA39" i="4"/>
  <c r="DA126" i="4"/>
  <c r="DA254" i="4"/>
  <c r="DA255" i="4"/>
  <c r="DA220" i="4"/>
  <c r="DA252" i="4"/>
  <c r="DA340" i="4"/>
  <c r="DA172" i="4"/>
  <c r="DA210" i="4"/>
  <c r="DA103" i="4"/>
  <c r="DA311" i="4"/>
  <c r="DA317" i="4"/>
  <c r="DA292" i="4"/>
  <c r="DA68" i="4"/>
  <c r="DA288" i="4"/>
  <c r="DA341" i="4"/>
  <c r="DA111" i="4"/>
  <c r="DA85" i="4"/>
  <c r="DA149" i="4"/>
  <c r="DA154" i="4"/>
  <c r="DA245" i="4"/>
  <c r="DA118" i="4"/>
  <c r="DA122" i="4"/>
  <c r="DA145" i="4"/>
  <c r="DA198" i="4"/>
  <c r="DA211" i="4"/>
  <c r="DA232" i="4"/>
  <c r="DA151" i="4"/>
  <c r="DA342" i="4"/>
  <c r="DA260" i="4"/>
  <c r="DA253" i="4"/>
  <c r="DA250" i="4"/>
  <c r="DA112" i="4"/>
  <c r="DA258" i="4"/>
  <c r="DA104" i="4"/>
  <c r="DA26" i="4"/>
  <c r="DA77" i="4"/>
  <c r="DA69" i="4"/>
  <c r="DA203" i="4"/>
  <c r="DA123" i="4"/>
  <c r="DA8" i="4"/>
  <c r="DA343" i="4"/>
  <c r="DA88" i="4"/>
  <c r="DA82" i="4"/>
  <c r="DA135" i="4"/>
  <c r="DA127" i="4"/>
  <c r="DA182" i="4"/>
  <c r="DA206" i="4"/>
  <c r="DA279" i="4"/>
  <c r="CJ155" i="4"/>
  <c r="CJ193" i="4"/>
  <c r="CJ315" i="4"/>
  <c r="CJ276" i="4"/>
  <c r="CJ120" i="4"/>
  <c r="CJ158" i="4"/>
  <c r="CJ239" i="4"/>
  <c r="CJ274" i="4"/>
  <c r="CJ105" i="4"/>
  <c r="CJ212" i="4"/>
  <c r="CJ161" i="4"/>
  <c r="CJ162" i="4"/>
  <c r="CJ275" i="4"/>
  <c r="CJ141" i="4"/>
  <c r="CJ309" i="4"/>
  <c r="CJ14" i="4"/>
  <c r="CJ35" i="4"/>
  <c r="CJ209" i="4"/>
  <c r="CJ319" i="4"/>
  <c r="CJ18" i="4"/>
  <c r="CJ133" i="4"/>
  <c r="CJ61" i="4"/>
  <c r="CJ286" i="4"/>
  <c r="CJ320" i="4"/>
  <c r="CJ195" i="4"/>
  <c r="CJ21" i="4"/>
  <c r="CJ4" i="4"/>
  <c r="CJ91" i="4"/>
  <c r="CJ128" i="4"/>
  <c r="CJ313" i="4"/>
  <c r="CJ19" i="4"/>
  <c r="CJ256" i="4"/>
  <c r="CJ321" i="4"/>
  <c r="CJ272" i="4"/>
  <c r="CJ306" i="4"/>
  <c r="CJ113" i="4"/>
  <c r="CJ184" i="4"/>
  <c r="CJ63" i="4"/>
  <c r="CJ159" i="4"/>
  <c r="CJ55" i="4"/>
  <c r="CJ27" i="4"/>
  <c r="CJ23" i="4"/>
  <c r="CJ322" i="4"/>
  <c r="CJ5" i="4"/>
  <c r="CJ168" i="4"/>
  <c r="CJ169" i="4"/>
  <c r="CJ323" i="4"/>
  <c r="CJ324" i="4"/>
  <c r="CJ243" i="4"/>
  <c r="CJ295" i="4"/>
  <c r="CJ31" i="4"/>
  <c r="CJ196" i="4"/>
  <c r="CJ114" i="4"/>
  <c r="CJ17" i="4"/>
  <c r="CJ236" i="4"/>
  <c r="CJ156" i="4"/>
  <c r="CJ213" i="4"/>
  <c r="CJ312" i="4"/>
  <c r="CJ192" i="4"/>
  <c r="CJ277" i="4"/>
  <c r="CJ278" i="4"/>
  <c r="CJ280" i="4"/>
  <c r="CJ57" i="4"/>
  <c r="CJ166" i="4"/>
  <c r="CJ164" i="4"/>
  <c r="CJ150" i="4"/>
  <c r="CJ301" i="4"/>
  <c r="CJ214" i="4"/>
  <c r="CJ221" i="4"/>
  <c r="CJ233" i="4"/>
  <c r="CJ83" i="4"/>
  <c r="CJ106" i="4"/>
  <c r="CJ296" i="4"/>
  <c r="CJ307" i="4"/>
  <c r="CJ207" i="4"/>
  <c r="CJ144" i="4"/>
  <c r="CJ84" i="4"/>
  <c r="CJ53" i="4"/>
  <c r="CJ92" i="4"/>
  <c r="CJ98" i="4"/>
  <c r="CJ237" i="4"/>
  <c r="CJ178" i="4"/>
  <c r="CJ107" i="4"/>
  <c r="CJ163" i="4"/>
  <c r="CJ179" i="4"/>
  <c r="CJ325" i="4"/>
  <c r="CJ108" i="4"/>
  <c r="CJ205" i="4"/>
  <c r="CJ137" i="4"/>
  <c r="CJ11" i="4"/>
  <c r="CJ235" i="4"/>
  <c r="CJ25" i="4"/>
  <c r="CJ96" i="4"/>
  <c r="CJ13" i="4"/>
  <c r="CJ78" i="4"/>
  <c r="CJ47" i="4"/>
  <c r="CJ208" i="4"/>
  <c r="CJ44" i="4"/>
  <c r="CJ62" i="4"/>
  <c r="CJ10" i="4"/>
  <c r="CJ115" i="4"/>
  <c r="CJ24" i="4"/>
  <c r="CJ138" i="4"/>
  <c r="CJ326" i="4"/>
  <c r="CJ327" i="4"/>
  <c r="CJ328" i="4"/>
  <c r="CJ93" i="4"/>
  <c r="CJ72" i="4"/>
  <c r="CJ247" i="4"/>
  <c r="CJ266" i="4"/>
  <c r="CJ240" i="4"/>
  <c r="CJ134" i="4"/>
  <c r="CJ15" i="4"/>
  <c r="CJ28" i="4"/>
  <c r="CJ32" i="4"/>
  <c r="CJ329" i="4"/>
  <c r="CJ223" i="4"/>
  <c r="CJ124" i="4"/>
  <c r="CJ265" i="4"/>
  <c r="CJ318" i="4"/>
  <c r="CJ271" i="4"/>
  <c r="CJ268" i="4"/>
  <c r="CJ216" i="4"/>
  <c r="CJ186" i="4"/>
  <c r="CJ12" i="4"/>
  <c r="CJ64" i="4"/>
  <c r="CJ48" i="4"/>
  <c r="CJ99" i="4"/>
  <c r="CJ109" i="4"/>
  <c r="CJ157" i="4"/>
  <c r="CJ139" i="4"/>
  <c r="CJ6" i="4"/>
  <c r="CJ281" i="4"/>
  <c r="CJ22" i="4"/>
  <c r="CJ330" i="4"/>
  <c r="CJ217" i="4"/>
  <c r="CJ100" i="4"/>
  <c r="CJ101" i="4"/>
  <c r="CJ97" i="4"/>
  <c r="CJ37" i="4"/>
  <c r="CJ246" i="4"/>
  <c r="CJ36" i="4"/>
  <c r="CJ20" i="4"/>
  <c r="CJ180" i="4"/>
  <c r="CJ248" i="4"/>
  <c r="CJ70" i="4"/>
  <c r="CJ290" i="4"/>
  <c r="CJ259" i="4"/>
  <c r="CJ261" i="4"/>
  <c r="CJ201" i="4"/>
  <c r="CJ298" i="4"/>
  <c r="CJ200" i="4"/>
  <c r="CJ289" i="4"/>
  <c r="CJ197" i="4"/>
  <c r="CJ7" i="4"/>
  <c r="CJ185" i="4"/>
  <c r="CJ160" i="4"/>
  <c r="CJ331" i="4"/>
  <c r="CJ176" i="4"/>
  <c r="CJ30" i="4"/>
  <c r="CJ215" i="4"/>
  <c r="CJ143" i="4"/>
  <c r="CJ269" i="4"/>
  <c r="CJ16" i="4"/>
  <c r="CJ332" i="4"/>
  <c r="CJ110" i="4"/>
  <c r="CJ54" i="4"/>
  <c r="CJ80" i="4"/>
  <c r="CJ65" i="4"/>
  <c r="CJ333" i="4"/>
  <c r="CJ152" i="4"/>
  <c r="CJ251" i="4"/>
  <c r="CJ282" i="4"/>
  <c r="CJ241" i="4"/>
  <c r="CJ302" i="4"/>
  <c r="CJ249" i="4"/>
  <c r="CJ74" i="4"/>
  <c r="CJ58" i="4"/>
  <c r="CJ218" i="4"/>
  <c r="CJ66" i="4"/>
  <c r="CJ42" i="4"/>
  <c r="CJ194" i="4"/>
  <c r="CJ38" i="4"/>
  <c r="CJ129" i="4"/>
  <c r="CJ52" i="4"/>
  <c r="CJ71" i="4"/>
  <c r="CJ56" i="4"/>
  <c r="CJ170" i="4"/>
  <c r="CJ230" i="4"/>
  <c r="CJ199" i="4"/>
  <c r="CJ202" i="4"/>
  <c r="CJ75" i="4"/>
  <c r="CJ102" i="4"/>
  <c r="CJ224" i="4"/>
  <c r="CJ303" i="4"/>
  <c r="CJ285" i="4"/>
  <c r="CJ262" i="4"/>
  <c r="CJ165" i="4"/>
  <c r="CJ9" i="4"/>
  <c r="CJ304" i="4"/>
  <c r="CJ181" i="4"/>
  <c r="CJ283" i="4"/>
  <c r="CJ284" i="4"/>
  <c r="CJ33" i="4"/>
  <c r="CJ153" i="4"/>
  <c r="CJ140" i="4"/>
  <c r="CJ86" i="4"/>
  <c r="CJ173" i="4"/>
  <c r="CJ267" i="4"/>
  <c r="CJ94" i="4"/>
  <c r="CJ188" i="4"/>
  <c r="CJ334" i="4"/>
  <c r="CJ316" i="4"/>
  <c r="CJ299" i="4"/>
  <c r="CJ49" i="4"/>
  <c r="CJ67" i="4"/>
  <c r="CJ45" i="4"/>
  <c r="CJ116" i="4"/>
  <c r="CJ175" i="4"/>
  <c r="CJ291" i="4"/>
  <c r="CJ79" i="4"/>
  <c r="CJ257" i="4"/>
  <c r="CJ189" i="4"/>
  <c r="CJ305" i="4"/>
  <c r="CJ263" i="4"/>
  <c r="CJ244" i="4"/>
  <c r="CJ89" i="4"/>
  <c r="CJ3" i="4"/>
  <c r="CJ59" i="4"/>
  <c r="CJ50" i="4"/>
  <c r="CJ46" i="4"/>
  <c r="CJ121" i="4"/>
  <c r="CJ95" i="4"/>
  <c r="CJ90" i="4"/>
  <c r="CJ270" i="4"/>
  <c r="CJ264" i="4"/>
  <c r="CJ335" i="4"/>
  <c r="CJ136" i="4"/>
  <c r="CJ336" i="4"/>
  <c r="CJ219" i="4"/>
  <c r="CJ40" i="4"/>
  <c r="CJ308" i="4"/>
  <c r="CJ171" i="4"/>
  <c r="CJ177" i="4"/>
  <c r="CJ190" i="4"/>
  <c r="CJ191" i="4"/>
  <c r="CJ310" i="4"/>
  <c r="CJ293" i="4"/>
  <c r="CJ167" i="4"/>
  <c r="CJ242" i="4"/>
  <c r="CJ297" i="4"/>
  <c r="CJ146" i="4"/>
  <c r="CJ81" i="4"/>
  <c r="CJ130" i="4"/>
  <c r="CJ273" i="4"/>
  <c r="CJ287" i="4"/>
  <c r="CJ300" i="4"/>
  <c r="CJ231" i="4"/>
  <c r="CJ76" i="4"/>
  <c r="CJ337" i="4"/>
  <c r="CJ142" i="4"/>
  <c r="CJ183" i="4"/>
  <c r="CJ131" i="4"/>
  <c r="CJ338" i="4"/>
  <c r="CJ43" i="4"/>
  <c r="CJ174" i="4"/>
  <c r="CJ238" i="4"/>
  <c r="CJ204" i="4"/>
  <c r="CJ339" i="4"/>
  <c r="CJ51" i="4"/>
  <c r="CJ29" i="4"/>
  <c r="CJ228" i="4"/>
  <c r="CJ148" i="4"/>
  <c r="CJ229" i="4"/>
  <c r="CJ73" i="4"/>
  <c r="CJ294" i="4"/>
  <c r="CJ314" i="4"/>
  <c r="CJ34" i="4"/>
  <c r="CJ234" i="4"/>
  <c r="CJ2" i="4"/>
  <c r="CJ187" i="4"/>
  <c r="CJ41" i="4"/>
  <c r="CJ119" i="4"/>
  <c r="CJ117" i="4"/>
  <c r="CJ222" i="4"/>
  <c r="CJ225" i="4"/>
  <c r="CJ226" i="4"/>
  <c r="CJ227" i="4"/>
  <c r="CJ125" i="4"/>
  <c r="CJ147" i="4"/>
  <c r="CJ132" i="4"/>
  <c r="CJ39" i="4"/>
  <c r="CJ126" i="4"/>
  <c r="CJ254" i="4"/>
  <c r="CJ255" i="4"/>
  <c r="CJ220" i="4"/>
  <c r="CJ252" i="4"/>
  <c r="CJ340" i="4"/>
  <c r="CJ172" i="4"/>
  <c r="CJ210" i="4"/>
  <c r="CJ103" i="4"/>
  <c r="CJ311" i="4"/>
  <c r="CJ317" i="4"/>
  <c r="CJ292" i="4"/>
  <c r="CJ68" i="4"/>
  <c r="CJ288" i="4"/>
  <c r="CJ341" i="4"/>
  <c r="CJ111" i="4"/>
  <c r="CJ85" i="4"/>
  <c r="CJ149" i="4"/>
  <c r="CJ154" i="4"/>
  <c r="CJ245" i="4"/>
  <c r="CJ118" i="4"/>
  <c r="CJ122" i="4"/>
  <c r="CJ145" i="4"/>
  <c r="CJ198" i="4"/>
  <c r="CJ211" i="4"/>
  <c r="CJ232" i="4"/>
  <c r="CJ151" i="4"/>
  <c r="CJ342" i="4"/>
  <c r="CJ260" i="4"/>
  <c r="CJ253" i="4"/>
  <c r="CJ250" i="4"/>
  <c r="CJ112" i="4"/>
  <c r="CJ258" i="4"/>
  <c r="CJ104" i="4"/>
  <c r="CJ26" i="4"/>
  <c r="CJ77" i="4"/>
  <c r="CJ69" i="4"/>
  <c r="CJ203" i="4"/>
  <c r="CJ123" i="4"/>
  <c r="CJ8" i="4"/>
  <c r="CJ343" i="4"/>
  <c r="CJ88" i="4"/>
  <c r="CJ82" i="4"/>
  <c r="CJ135" i="4"/>
  <c r="CJ127" i="4"/>
  <c r="CJ182" i="4"/>
  <c r="CJ206" i="4"/>
  <c r="CJ279" i="4"/>
  <c r="CE141" i="4"/>
  <c r="CE155" i="4"/>
  <c r="CE193" i="4"/>
  <c r="CE315" i="4"/>
  <c r="CE276" i="4"/>
  <c r="CE120" i="4"/>
  <c r="CE158" i="4"/>
  <c r="CE239" i="4"/>
  <c r="CE274" i="4"/>
  <c r="CE105" i="4"/>
  <c r="CE212" i="4"/>
  <c r="CE161" i="4"/>
  <c r="CE162" i="4"/>
  <c r="CE275" i="4"/>
  <c r="CE309" i="4"/>
  <c r="CE14" i="4"/>
  <c r="CE35" i="4"/>
  <c r="CE209" i="4"/>
  <c r="CE319" i="4"/>
  <c r="CE18" i="4"/>
  <c r="CE133" i="4"/>
  <c r="CE61" i="4"/>
  <c r="CE286" i="4"/>
  <c r="CE320" i="4"/>
  <c r="CE195" i="4"/>
  <c r="CE21" i="4"/>
  <c r="CE4" i="4"/>
  <c r="CE91" i="4"/>
  <c r="CE128" i="4"/>
  <c r="CE313" i="4"/>
  <c r="CE19" i="4"/>
  <c r="CE256" i="4"/>
  <c r="CE321" i="4"/>
  <c r="CE272" i="4"/>
  <c r="CE306" i="4"/>
  <c r="CE113" i="4"/>
  <c r="CE184" i="4"/>
  <c r="CE63" i="4"/>
  <c r="CE159" i="4"/>
  <c r="CE55" i="4"/>
  <c r="CE27" i="4"/>
  <c r="CE23" i="4"/>
  <c r="CE322" i="4"/>
  <c r="CE5" i="4"/>
  <c r="CE168" i="4"/>
  <c r="CE169" i="4"/>
  <c r="CE323" i="4"/>
  <c r="CE324" i="4"/>
  <c r="CE243" i="4"/>
  <c r="CE295" i="4"/>
  <c r="CE31" i="4"/>
  <c r="CE196" i="4"/>
  <c r="CE114" i="4"/>
  <c r="CE17" i="4"/>
  <c r="CE236" i="4"/>
  <c r="CE156" i="4"/>
  <c r="CE213" i="4"/>
  <c r="CE312" i="4"/>
  <c r="CE192" i="4"/>
  <c r="CE277" i="4"/>
  <c r="CE278" i="4"/>
  <c r="CE280" i="4"/>
  <c r="CE57" i="4"/>
  <c r="CE166" i="4"/>
  <c r="CE164" i="4"/>
  <c r="CE150" i="4"/>
  <c r="CE301" i="4"/>
  <c r="CE214" i="4"/>
  <c r="CE221" i="4"/>
  <c r="CE233" i="4"/>
  <c r="CE83" i="4"/>
  <c r="CE106" i="4"/>
  <c r="CE296" i="4"/>
  <c r="CE307" i="4"/>
  <c r="CE207" i="4"/>
  <c r="CE144" i="4"/>
  <c r="CE84" i="4"/>
  <c r="CE53" i="4"/>
  <c r="CE92" i="4"/>
  <c r="CE98" i="4"/>
  <c r="CE237" i="4"/>
  <c r="CE178" i="4"/>
  <c r="CE107" i="4"/>
  <c r="CE163" i="4"/>
  <c r="CE179" i="4"/>
  <c r="CE325" i="4"/>
  <c r="CE108" i="4"/>
  <c r="CE205" i="4"/>
  <c r="CE137" i="4"/>
  <c r="CE11" i="4"/>
  <c r="CE235" i="4"/>
  <c r="CE25" i="4"/>
  <c r="CE96" i="4"/>
  <c r="CE13" i="4"/>
  <c r="CE78" i="4"/>
  <c r="CE47" i="4"/>
  <c r="CE208" i="4"/>
  <c r="CE44" i="4"/>
  <c r="CE62" i="4"/>
  <c r="CE10" i="4"/>
  <c r="CE115" i="4"/>
  <c r="CE24" i="4"/>
  <c r="CE138" i="4"/>
  <c r="CE326" i="4"/>
  <c r="CE327" i="4"/>
  <c r="CE328" i="4"/>
  <c r="CE93" i="4"/>
  <c r="CE72" i="4"/>
  <c r="CE247" i="4"/>
  <c r="CE266" i="4"/>
  <c r="CE240" i="4"/>
  <c r="CE134" i="4"/>
  <c r="CE15" i="4"/>
  <c r="CE28" i="4"/>
  <c r="CE32" i="4"/>
  <c r="CE329" i="4"/>
  <c r="CE223" i="4"/>
  <c r="CE124" i="4"/>
  <c r="CE265" i="4"/>
  <c r="CE318" i="4"/>
  <c r="CE271" i="4"/>
  <c r="CE268" i="4"/>
  <c r="CE216" i="4"/>
  <c r="CE186" i="4"/>
  <c r="CE12" i="4"/>
  <c r="CE64" i="4"/>
  <c r="CE48" i="4"/>
  <c r="CE99" i="4"/>
  <c r="CE109" i="4"/>
  <c r="CE157" i="4"/>
  <c r="CE139" i="4"/>
  <c r="CE6" i="4"/>
  <c r="CE281" i="4"/>
  <c r="CE22" i="4"/>
  <c r="CE330" i="4"/>
  <c r="CE217" i="4"/>
  <c r="CE100" i="4"/>
  <c r="CE101" i="4"/>
  <c r="CE97" i="4"/>
  <c r="CE37" i="4"/>
  <c r="CE246" i="4"/>
  <c r="CE36" i="4"/>
  <c r="CE20" i="4"/>
  <c r="CE180" i="4"/>
  <c r="CE248" i="4"/>
  <c r="CE70" i="4"/>
  <c r="CE290" i="4"/>
  <c r="CE259" i="4"/>
  <c r="CE261" i="4"/>
  <c r="CE201" i="4"/>
  <c r="CE298" i="4"/>
  <c r="CE200" i="4"/>
  <c r="CE289" i="4"/>
  <c r="CE197" i="4"/>
  <c r="CE7" i="4"/>
  <c r="CE185" i="4"/>
  <c r="CE160" i="4"/>
  <c r="CE331" i="4"/>
  <c r="CE176" i="4"/>
  <c r="CE30" i="4"/>
  <c r="CE215" i="4"/>
  <c r="CE143" i="4"/>
  <c r="CE269" i="4"/>
  <c r="CE16" i="4"/>
  <c r="CE332" i="4"/>
  <c r="CE110" i="4"/>
  <c r="CE54" i="4"/>
  <c r="CE80" i="4"/>
  <c r="CE65" i="4"/>
  <c r="CE333" i="4"/>
  <c r="CE152" i="4"/>
  <c r="CE251" i="4"/>
  <c r="CE282" i="4"/>
  <c r="CE241" i="4"/>
  <c r="CE302" i="4"/>
  <c r="CE249" i="4"/>
  <c r="CE74" i="4"/>
  <c r="CE58" i="4"/>
  <c r="CE218" i="4"/>
  <c r="CE66" i="4"/>
  <c r="CE42" i="4"/>
  <c r="CE194" i="4"/>
  <c r="CE38" i="4"/>
  <c r="CE129" i="4"/>
  <c r="CE52" i="4"/>
  <c r="CE71" i="4"/>
  <c r="CE56" i="4"/>
  <c r="CE170" i="4"/>
  <c r="CE230" i="4"/>
  <c r="CE199" i="4"/>
  <c r="CE202" i="4"/>
  <c r="CE75" i="4"/>
  <c r="CE102" i="4"/>
  <c r="CE224" i="4"/>
  <c r="CE303" i="4"/>
  <c r="CE285" i="4"/>
  <c r="CE262" i="4"/>
  <c r="CE165" i="4"/>
  <c r="CE9" i="4"/>
  <c r="CE304" i="4"/>
  <c r="CE181" i="4"/>
  <c r="CE283" i="4"/>
  <c r="CE284" i="4"/>
  <c r="CE33" i="4"/>
  <c r="CE153" i="4"/>
  <c r="CE140" i="4"/>
  <c r="CE86" i="4"/>
  <c r="CE173" i="4"/>
  <c r="CE267" i="4"/>
  <c r="CE94" i="4"/>
  <c r="CE188" i="4"/>
  <c r="CE334" i="4"/>
  <c r="CE316" i="4"/>
  <c r="CE299" i="4"/>
  <c r="CE49" i="4"/>
  <c r="CE67" i="4"/>
  <c r="CE45" i="4"/>
  <c r="CE116" i="4"/>
  <c r="CE175" i="4"/>
  <c r="CE291" i="4"/>
  <c r="CE79" i="4"/>
  <c r="CE257" i="4"/>
  <c r="CE189" i="4"/>
  <c r="CE305" i="4"/>
  <c r="CE263" i="4"/>
  <c r="CE244" i="4"/>
  <c r="CE89" i="4"/>
  <c r="CE3" i="4"/>
  <c r="CE59" i="4"/>
  <c r="CE50" i="4"/>
  <c r="CE46" i="4"/>
  <c r="CE121" i="4"/>
  <c r="CE95" i="4"/>
  <c r="CE90" i="4"/>
  <c r="CE270" i="4"/>
  <c r="CE264" i="4"/>
  <c r="CE335" i="4"/>
  <c r="CE136" i="4"/>
  <c r="CE336" i="4"/>
  <c r="CE219" i="4"/>
  <c r="CE40" i="4"/>
  <c r="CE308" i="4"/>
  <c r="CE171" i="4"/>
  <c r="CE177" i="4"/>
  <c r="CE190" i="4"/>
  <c r="CE191" i="4"/>
  <c r="CE310" i="4"/>
  <c r="CE293" i="4"/>
  <c r="CE167" i="4"/>
  <c r="CE242" i="4"/>
  <c r="CE297" i="4"/>
  <c r="CE146" i="4"/>
  <c r="CE81" i="4"/>
  <c r="CE130" i="4"/>
  <c r="CE273" i="4"/>
  <c r="CE287" i="4"/>
  <c r="CE300" i="4"/>
  <c r="CE231" i="4"/>
  <c r="CE76" i="4"/>
  <c r="CE337" i="4"/>
  <c r="CE142" i="4"/>
  <c r="CE183" i="4"/>
  <c r="CE131" i="4"/>
  <c r="CE338" i="4"/>
  <c r="CE43" i="4"/>
  <c r="CE174" i="4"/>
  <c r="CE238" i="4"/>
  <c r="CE204" i="4"/>
  <c r="CE339" i="4"/>
  <c r="CE51" i="4"/>
  <c r="CE29" i="4"/>
  <c r="CE228" i="4"/>
  <c r="CE148" i="4"/>
  <c r="CE229" i="4"/>
  <c r="CE73" i="4"/>
  <c r="CE294" i="4"/>
  <c r="CE314" i="4"/>
  <c r="CE34" i="4"/>
  <c r="CE234" i="4"/>
  <c r="CE2" i="4"/>
  <c r="CE187" i="4"/>
  <c r="CE41" i="4"/>
  <c r="CE119" i="4"/>
  <c r="CE117" i="4"/>
  <c r="CE222" i="4"/>
  <c r="CE225" i="4"/>
  <c r="CE226" i="4"/>
  <c r="CE227" i="4"/>
  <c r="CE125" i="4"/>
  <c r="CE147" i="4"/>
  <c r="CE132" i="4"/>
  <c r="CE39" i="4"/>
  <c r="CE126" i="4"/>
  <c r="CE254" i="4"/>
  <c r="CE255" i="4"/>
  <c r="CE220" i="4"/>
  <c r="CE252" i="4"/>
  <c r="CE340" i="4"/>
  <c r="CE172" i="4"/>
  <c r="CE210" i="4"/>
  <c r="CE103" i="4"/>
  <c r="CE311" i="4"/>
  <c r="CE317" i="4"/>
  <c r="CE292" i="4"/>
  <c r="CE68" i="4"/>
  <c r="CE288" i="4"/>
  <c r="CE341" i="4"/>
  <c r="CE111" i="4"/>
  <c r="CE85" i="4"/>
  <c r="CE149" i="4"/>
  <c r="CE154" i="4"/>
  <c r="CE245" i="4"/>
  <c r="CE118" i="4"/>
  <c r="CE122" i="4"/>
  <c r="CE145" i="4"/>
  <c r="CE198" i="4"/>
  <c r="CE211" i="4"/>
  <c r="CE232" i="4"/>
  <c r="CE151" i="4"/>
  <c r="CE342" i="4"/>
  <c r="CE260" i="4"/>
  <c r="CE253" i="4"/>
  <c r="CE250" i="4"/>
  <c r="CE112" i="4"/>
  <c r="CE258" i="4"/>
  <c r="CE104" i="4"/>
  <c r="CE26" i="4"/>
  <c r="CE77" i="4"/>
  <c r="CE69" i="4"/>
  <c r="CE203" i="4"/>
  <c r="CE123" i="4"/>
  <c r="CE8" i="4"/>
  <c r="CE343" i="4"/>
  <c r="CE88" i="4"/>
  <c r="CE82" i="4"/>
  <c r="CE135" i="4"/>
  <c r="CE127" i="4"/>
  <c r="CE182" i="4"/>
  <c r="CE206" i="4"/>
  <c r="CE279" i="4"/>
  <c r="BO193" i="4"/>
  <c r="BN193" i="4"/>
  <c r="BN155" i="4"/>
  <c r="BN315" i="4"/>
  <c r="BN276" i="4"/>
  <c r="BN120" i="4"/>
  <c r="BN158" i="4"/>
  <c r="BN239" i="4"/>
  <c r="BN274" i="4"/>
  <c r="BN105" i="4"/>
  <c r="BN212" i="4"/>
  <c r="BN161" i="4"/>
  <c r="BN162" i="4"/>
  <c r="BN275" i="4"/>
  <c r="BN141" i="4"/>
  <c r="BN309" i="4"/>
  <c r="BN14" i="4"/>
  <c r="BN35" i="4"/>
  <c r="BN209" i="4"/>
  <c r="BN319" i="4"/>
  <c r="BN18" i="4"/>
  <c r="BN133" i="4"/>
  <c r="BN61" i="4"/>
  <c r="BN286" i="4"/>
  <c r="BN320" i="4"/>
  <c r="BN195" i="4"/>
  <c r="BN21" i="4"/>
  <c r="BN4" i="4"/>
  <c r="BN91" i="4"/>
  <c r="BN128" i="4"/>
  <c r="BN313" i="4"/>
  <c r="BN19" i="4"/>
  <c r="BN256" i="4"/>
  <c r="BN321" i="4"/>
  <c r="BN272" i="4"/>
  <c r="BN306" i="4"/>
  <c r="BN113" i="4"/>
  <c r="BN184" i="4"/>
  <c r="BN63" i="4"/>
  <c r="BN159" i="4"/>
  <c r="BN55" i="4"/>
  <c r="BN27" i="4"/>
  <c r="BN23" i="4"/>
  <c r="BN322" i="4"/>
  <c r="BN5" i="4"/>
  <c r="BN168" i="4"/>
  <c r="BN169" i="4"/>
  <c r="BN323" i="4"/>
  <c r="BN324" i="4"/>
  <c r="BN243" i="4"/>
  <c r="BN295" i="4"/>
  <c r="BN31" i="4"/>
  <c r="BN196" i="4"/>
  <c r="BN114" i="4"/>
  <c r="BN17" i="4"/>
  <c r="BN236" i="4"/>
  <c r="BN156" i="4"/>
  <c r="BN213" i="4"/>
  <c r="BN312" i="4"/>
  <c r="BN192" i="4"/>
  <c r="BN277" i="4"/>
  <c r="BN278" i="4"/>
  <c r="BN280" i="4"/>
  <c r="BN57" i="4"/>
  <c r="BN166" i="4"/>
  <c r="BN164" i="4"/>
  <c r="BN150" i="4"/>
  <c r="BN301" i="4"/>
  <c r="BN214" i="4"/>
  <c r="BN221" i="4"/>
  <c r="BN233" i="4"/>
  <c r="BN83" i="4"/>
  <c r="BN106" i="4"/>
  <c r="BN296" i="4"/>
  <c r="BN307" i="4"/>
  <c r="BN207" i="4"/>
  <c r="BN144" i="4"/>
  <c r="BN84" i="4"/>
  <c r="BN53" i="4"/>
  <c r="BN92" i="4"/>
  <c r="BN98" i="4"/>
  <c r="BN237" i="4"/>
  <c r="BN178" i="4"/>
  <c r="BN107" i="4"/>
  <c r="BN163" i="4"/>
  <c r="BN179" i="4"/>
  <c r="BN325" i="4"/>
  <c r="BN108" i="4"/>
  <c r="BN205" i="4"/>
  <c r="BN137" i="4"/>
  <c r="BN11" i="4"/>
  <c r="BN235" i="4"/>
  <c r="BN25" i="4"/>
  <c r="BN96" i="4"/>
  <c r="BN13" i="4"/>
  <c r="BN78" i="4"/>
  <c r="BN47" i="4"/>
  <c r="BN208" i="4"/>
  <c r="BN44" i="4"/>
  <c r="BN62" i="4"/>
  <c r="BN10" i="4"/>
  <c r="BN115" i="4"/>
  <c r="BN24" i="4"/>
  <c r="BN138" i="4"/>
  <c r="BN326" i="4"/>
  <c r="BN327" i="4"/>
  <c r="BN328" i="4"/>
  <c r="BN93" i="4"/>
  <c r="BN72" i="4"/>
  <c r="BN247" i="4"/>
  <c r="BN266" i="4"/>
  <c r="BN240" i="4"/>
  <c r="BN134" i="4"/>
  <c r="BN15" i="4"/>
  <c r="BN28" i="4"/>
  <c r="BN32" i="4"/>
  <c r="BN329" i="4"/>
  <c r="BN223" i="4"/>
  <c r="BN124" i="4"/>
  <c r="BN265" i="4"/>
  <c r="BN318" i="4"/>
  <c r="BN271" i="4"/>
  <c r="BN268" i="4"/>
  <c r="BN216" i="4"/>
  <c r="BN186" i="4"/>
  <c r="BN12" i="4"/>
  <c r="BN64" i="4"/>
  <c r="BN48" i="4"/>
  <c r="BN99" i="4"/>
  <c r="BN109" i="4"/>
  <c r="BN157" i="4"/>
  <c r="BN139" i="4"/>
  <c r="BN6" i="4"/>
  <c r="BN281" i="4"/>
  <c r="BN22" i="4"/>
  <c r="BN330" i="4"/>
  <c r="BN217" i="4"/>
  <c r="BN100" i="4"/>
  <c r="BN101" i="4"/>
  <c r="BN97" i="4"/>
  <c r="BN37" i="4"/>
  <c r="BN246" i="4"/>
  <c r="BN36" i="4"/>
  <c r="BN20" i="4"/>
  <c r="BN180" i="4"/>
  <c r="BN248" i="4"/>
  <c r="BN70" i="4"/>
  <c r="BN290" i="4"/>
  <c r="BN259" i="4"/>
  <c r="BN261" i="4"/>
  <c r="BN201" i="4"/>
  <c r="BN298" i="4"/>
  <c r="BN200" i="4"/>
  <c r="BN289" i="4"/>
  <c r="BN197" i="4"/>
  <c r="BN7" i="4"/>
  <c r="BN185" i="4"/>
  <c r="BN160" i="4"/>
  <c r="BN331" i="4"/>
  <c r="BN176" i="4"/>
  <c r="BN30" i="4"/>
  <c r="BN215" i="4"/>
  <c r="BN143" i="4"/>
  <c r="BN269" i="4"/>
  <c r="BN16" i="4"/>
  <c r="BN332" i="4"/>
  <c r="BN110" i="4"/>
  <c r="BN54" i="4"/>
  <c r="BN80" i="4"/>
  <c r="BN65" i="4"/>
  <c r="BN333" i="4"/>
  <c r="BN152" i="4"/>
  <c r="BN251" i="4"/>
  <c r="BN282" i="4"/>
  <c r="BN241" i="4"/>
  <c r="BN302" i="4"/>
  <c r="BN249" i="4"/>
  <c r="BN74" i="4"/>
  <c r="BN58" i="4"/>
  <c r="BN218" i="4"/>
  <c r="BN66" i="4"/>
  <c r="BN42" i="4"/>
  <c r="BN194" i="4"/>
  <c r="BN38" i="4"/>
  <c r="BN129" i="4"/>
  <c r="BN52" i="4"/>
  <c r="BN71" i="4"/>
  <c r="BN56" i="4"/>
  <c r="BN170" i="4"/>
  <c r="BN230" i="4"/>
  <c r="BN199" i="4"/>
  <c r="BN202" i="4"/>
  <c r="BN75" i="4"/>
  <c r="BN102" i="4"/>
  <c r="BN224" i="4"/>
  <c r="BN303" i="4"/>
  <c r="BN285" i="4"/>
  <c r="BN262" i="4"/>
  <c r="BN165" i="4"/>
  <c r="BN9" i="4"/>
  <c r="BN304" i="4"/>
  <c r="BN181" i="4"/>
  <c r="BN283" i="4"/>
  <c r="BN284" i="4"/>
  <c r="BN33" i="4"/>
  <c r="BN153" i="4"/>
  <c r="BN140" i="4"/>
  <c r="BN86" i="4"/>
  <c r="BN173" i="4"/>
  <c r="BN267" i="4"/>
  <c r="BN94" i="4"/>
  <c r="BN188" i="4"/>
  <c r="BN334" i="4"/>
  <c r="BN316" i="4"/>
  <c r="BN299" i="4"/>
  <c r="BN49" i="4"/>
  <c r="BN67" i="4"/>
  <c r="BN45" i="4"/>
  <c r="BN116" i="4"/>
  <c r="BN175" i="4"/>
  <c r="BN291" i="4"/>
  <c r="BN79" i="4"/>
  <c r="BN257" i="4"/>
  <c r="BN189" i="4"/>
  <c r="BN305" i="4"/>
  <c r="BN263" i="4"/>
  <c r="BN244" i="4"/>
  <c r="BN89" i="4"/>
  <c r="BN3" i="4"/>
  <c r="BN59" i="4"/>
  <c r="BN50" i="4"/>
  <c r="BN46" i="4"/>
  <c r="BN121" i="4"/>
  <c r="BN95" i="4"/>
  <c r="BN90" i="4"/>
  <c r="BN270" i="4"/>
  <c r="BN264" i="4"/>
  <c r="BN335" i="4"/>
  <c r="BN136" i="4"/>
  <c r="BN336" i="4"/>
  <c r="BN219" i="4"/>
  <c r="BN40" i="4"/>
  <c r="BN308" i="4"/>
  <c r="BN171" i="4"/>
  <c r="BN177" i="4"/>
  <c r="BN190" i="4"/>
  <c r="BN191" i="4"/>
  <c r="BN310" i="4"/>
  <c r="BN293" i="4"/>
  <c r="BN167" i="4"/>
  <c r="BN242" i="4"/>
  <c r="BN297" i="4"/>
  <c r="BN146" i="4"/>
  <c r="BN81" i="4"/>
  <c r="BN130" i="4"/>
  <c r="BN273" i="4"/>
  <c r="BN287" i="4"/>
  <c r="BN300" i="4"/>
  <c r="BN231" i="4"/>
  <c r="BN76" i="4"/>
  <c r="BN337" i="4"/>
  <c r="BN142" i="4"/>
  <c r="BN183" i="4"/>
  <c r="BN131" i="4"/>
  <c r="BN338" i="4"/>
  <c r="BN43" i="4"/>
  <c r="BN174" i="4"/>
  <c r="BN238" i="4"/>
  <c r="BN204" i="4"/>
  <c r="BN339" i="4"/>
  <c r="BN51" i="4"/>
  <c r="BN29" i="4"/>
  <c r="BN228" i="4"/>
  <c r="BN148" i="4"/>
  <c r="BN229" i="4"/>
  <c r="BN73" i="4"/>
  <c r="BN294" i="4"/>
  <c r="BN314" i="4"/>
  <c r="BN34" i="4"/>
  <c r="BN234" i="4"/>
  <c r="BN2" i="4"/>
  <c r="BN187" i="4"/>
  <c r="BN41" i="4"/>
  <c r="BN119" i="4"/>
  <c r="BN117" i="4"/>
  <c r="BN222" i="4"/>
  <c r="BN225" i="4"/>
  <c r="BN226" i="4"/>
  <c r="BN227" i="4"/>
  <c r="BN125" i="4"/>
  <c r="BN147" i="4"/>
  <c r="BN132" i="4"/>
  <c r="BN39" i="4"/>
  <c r="BN126" i="4"/>
  <c r="BN254" i="4"/>
  <c r="BN255" i="4"/>
  <c r="BN220" i="4"/>
  <c r="BN252" i="4"/>
  <c r="BN340" i="4"/>
  <c r="BN172" i="4"/>
  <c r="BN210" i="4"/>
  <c r="BN103" i="4"/>
  <c r="BN311" i="4"/>
  <c r="BN317" i="4"/>
  <c r="BN292" i="4"/>
  <c r="BN68" i="4"/>
  <c r="BN288" i="4"/>
  <c r="BN341" i="4"/>
  <c r="BN111" i="4"/>
  <c r="BN85" i="4"/>
  <c r="BN149" i="4"/>
  <c r="BN154" i="4"/>
  <c r="BN245" i="4"/>
  <c r="BN118" i="4"/>
  <c r="BN122" i="4"/>
  <c r="BN145" i="4"/>
  <c r="BN198" i="4"/>
  <c r="BN211" i="4"/>
  <c r="BN232" i="4"/>
  <c r="BN151" i="4"/>
  <c r="BN342" i="4"/>
  <c r="BN260" i="4"/>
  <c r="BN253" i="4"/>
  <c r="BN250" i="4"/>
  <c r="BN112" i="4"/>
  <c r="BN258" i="4"/>
  <c r="BN104" i="4"/>
  <c r="BN26" i="4"/>
  <c r="BN77" i="4"/>
  <c r="BN69" i="4"/>
  <c r="BN203" i="4"/>
  <c r="BN123" i="4"/>
  <c r="BN8" i="4"/>
  <c r="BN343" i="4"/>
  <c r="BN88" i="4"/>
  <c r="BN82" i="4"/>
  <c r="BN135" i="4"/>
  <c r="BN127" i="4"/>
  <c r="BN182" i="4"/>
  <c r="BN206" i="4"/>
  <c r="BN279" i="4"/>
  <c r="BS155" i="4"/>
  <c r="BS193" i="4"/>
  <c r="BS315" i="4"/>
  <c r="BS276" i="4"/>
  <c r="BS120" i="4"/>
  <c r="BS158" i="4"/>
  <c r="BS239" i="4"/>
  <c r="BS274" i="4"/>
  <c r="BS105" i="4"/>
  <c r="BS212" i="4"/>
  <c r="BS161" i="4"/>
  <c r="BS162" i="4"/>
  <c r="BS275" i="4"/>
  <c r="BS141" i="4"/>
  <c r="BS309" i="4"/>
  <c r="BS14" i="4"/>
  <c r="BS35" i="4"/>
  <c r="BS209" i="4"/>
  <c r="BS319" i="4"/>
  <c r="BS18" i="4"/>
  <c r="BS133" i="4"/>
  <c r="BS61" i="4"/>
  <c r="BS286" i="4"/>
  <c r="BS320" i="4"/>
  <c r="BS195" i="4"/>
  <c r="BS21" i="4"/>
  <c r="BS4" i="4"/>
  <c r="BS91" i="4"/>
  <c r="BS128" i="4"/>
  <c r="BS313" i="4"/>
  <c r="BS19" i="4"/>
  <c r="BS256" i="4"/>
  <c r="BS321" i="4"/>
  <c r="BS272" i="4"/>
  <c r="BS306" i="4"/>
  <c r="BS113" i="4"/>
  <c r="BS184" i="4"/>
  <c r="BS63" i="4"/>
  <c r="BS159" i="4"/>
  <c r="BS55" i="4"/>
  <c r="BS27" i="4"/>
  <c r="BS23" i="4"/>
  <c r="BS322" i="4"/>
  <c r="BS5" i="4"/>
  <c r="BS168" i="4"/>
  <c r="BS169" i="4"/>
  <c r="BS323" i="4"/>
  <c r="BS324" i="4"/>
  <c r="BS243" i="4"/>
  <c r="BS295" i="4"/>
  <c r="BS31" i="4"/>
  <c r="BS196" i="4"/>
  <c r="BS114" i="4"/>
  <c r="BS17" i="4"/>
  <c r="BS236" i="4"/>
  <c r="BS156" i="4"/>
  <c r="BS213" i="4"/>
  <c r="BS312" i="4"/>
  <c r="BS192" i="4"/>
  <c r="BS277" i="4"/>
  <c r="BS278" i="4"/>
  <c r="BS280" i="4"/>
  <c r="BS57" i="4"/>
  <c r="BS166" i="4"/>
  <c r="BS164" i="4"/>
  <c r="BS150" i="4"/>
  <c r="BS301" i="4"/>
  <c r="BS214" i="4"/>
  <c r="BS221" i="4"/>
  <c r="BS233" i="4"/>
  <c r="BS83" i="4"/>
  <c r="BS106" i="4"/>
  <c r="BS296" i="4"/>
  <c r="BS307" i="4"/>
  <c r="BS207" i="4"/>
  <c r="BS144" i="4"/>
  <c r="BS84" i="4"/>
  <c r="BS53" i="4"/>
  <c r="BS92" i="4"/>
  <c r="BS98" i="4"/>
  <c r="BS237" i="4"/>
  <c r="BS178" i="4"/>
  <c r="BS107" i="4"/>
  <c r="BS163" i="4"/>
  <c r="BS179" i="4"/>
  <c r="BS325" i="4"/>
  <c r="BS108" i="4"/>
  <c r="BS205" i="4"/>
  <c r="BS137" i="4"/>
  <c r="BS11" i="4"/>
  <c r="BS235" i="4"/>
  <c r="BS25" i="4"/>
  <c r="BS96" i="4"/>
  <c r="BS13" i="4"/>
  <c r="BS78" i="4"/>
  <c r="BS47" i="4"/>
  <c r="BS208" i="4"/>
  <c r="BS44" i="4"/>
  <c r="BS62" i="4"/>
  <c r="BS10" i="4"/>
  <c r="BS115" i="4"/>
  <c r="BS24" i="4"/>
  <c r="BS138" i="4"/>
  <c r="BS326" i="4"/>
  <c r="BS327" i="4"/>
  <c r="BS328" i="4"/>
  <c r="BS93" i="4"/>
  <c r="BS72" i="4"/>
  <c r="BS247" i="4"/>
  <c r="BS266" i="4"/>
  <c r="BS240" i="4"/>
  <c r="BS134" i="4"/>
  <c r="BS15" i="4"/>
  <c r="BS28" i="4"/>
  <c r="BS32" i="4"/>
  <c r="BS329" i="4"/>
  <c r="BS223" i="4"/>
  <c r="BS124" i="4"/>
  <c r="BS265" i="4"/>
  <c r="BS318" i="4"/>
  <c r="BS271" i="4"/>
  <c r="BS268" i="4"/>
  <c r="BS216" i="4"/>
  <c r="BS186" i="4"/>
  <c r="BS12" i="4"/>
  <c r="BS64" i="4"/>
  <c r="BS48" i="4"/>
  <c r="BS99" i="4"/>
  <c r="BS109" i="4"/>
  <c r="BS157" i="4"/>
  <c r="BS139" i="4"/>
  <c r="BS6" i="4"/>
  <c r="BS281" i="4"/>
  <c r="BS22" i="4"/>
  <c r="BS330" i="4"/>
  <c r="BS217" i="4"/>
  <c r="BS100" i="4"/>
  <c r="BS101" i="4"/>
  <c r="BS97" i="4"/>
  <c r="BS37" i="4"/>
  <c r="BS246" i="4"/>
  <c r="BS36" i="4"/>
  <c r="BS20" i="4"/>
  <c r="BS180" i="4"/>
  <c r="BS248" i="4"/>
  <c r="BS70" i="4"/>
  <c r="BS290" i="4"/>
  <c r="BS259" i="4"/>
  <c r="BS261" i="4"/>
  <c r="BS201" i="4"/>
  <c r="BS298" i="4"/>
  <c r="BS200" i="4"/>
  <c r="BS289" i="4"/>
  <c r="BS197" i="4"/>
  <c r="BS7" i="4"/>
  <c r="BS185" i="4"/>
  <c r="BS160" i="4"/>
  <c r="BS331" i="4"/>
  <c r="BS176" i="4"/>
  <c r="BS30" i="4"/>
  <c r="BS215" i="4"/>
  <c r="BS143" i="4"/>
  <c r="BS269" i="4"/>
  <c r="BS16" i="4"/>
  <c r="BS332" i="4"/>
  <c r="BS110" i="4"/>
  <c r="BS54" i="4"/>
  <c r="BS80" i="4"/>
  <c r="BS65" i="4"/>
  <c r="BS333" i="4"/>
  <c r="BS152" i="4"/>
  <c r="BS251" i="4"/>
  <c r="BS282" i="4"/>
  <c r="BS241" i="4"/>
  <c r="BS302" i="4"/>
  <c r="BS249" i="4"/>
  <c r="BS74" i="4"/>
  <c r="BS58" i="4"/>
  <c r="BS218" i="4"/>
  <c r="BS66" i="4"/>
  <c r="BS42" i="4"/>
  <c r="BS194" i="4"/>
  <c r="BS38" i="4"/>
  <c r="BS129" i="4"/>
  <c r="BS52" i="4"/>
  <c r="BS71" i="4"/>
  <c r="BS56" i="4"/>
  <c r="BS170" i="4"/>
  <c r="BS230" i="4"/>
  <c r="BS199" i="4"/>
  <c r="BS202" i="4"/>
  <c r="BS75" i="4"/>
  <c r="BS102" i="4"/>
  <c r="BS224" i="4"/>
  <c r="BS303" i="4"/>
  <c r="BS285" i="4"/>
  <c r="BS262" i="4"/>
  <c r="BS165" i="4"/>
  <c r="BS9" i="4"/>
  <c r="BS304" i="4"/>
  <c r="BS181" i="4"/>
  <c r="BS283" i="4"/>
  <c r="BS284" i="4"/>
  <c r="BS33" i="4"/>
  <c r="BS153" i="4"/>
  <c r="BS140" i="4"/>
  <c r="BS86" i="4"/>
  <c r="BS173" i="4"/>
  <c r="BS267" i="4"/>
  <c r="BS94" i="4"/>
  <c r="BS188" i="4"/>
  <c r="BS334" i="4"/>
  <c r="BS316" i="4"/>
  <c r="BS299" i="4"/>
  <c r="BS49" i="4"/>
  <c r="BS67" i="4"/>
  <c r="BS45" i="4"/>
  <c r="BS116" i="4"/>
  <c r="BS175" i="4"/>
  <c r="BS291" i="4"/>
  <c r="BS79" i="4"/>
  <c r="BS257" i="4"/>
  <c r="BS189" i="4"/>
  <c r="BS305" i="4"/>
  <c r="BS263" i="4"/>
  <c r="BS244" i="4"/>
  <c r="BS89" i="4"/>
  <c r="BS3" i="4"/>
  <c r="BS59" i="4"/>
  <c r="BS50" i="4"/>
  <c r="BS46" i="4"/>
  <c r="BS121" i="4"/>
  <c r="BS95" i="4"/>
  <c r="BS90" i="4"/>
  <c r="BS270" i="4"/>
  <c r="BS264" i="4"/>
  <c r="BS335" i="4"/>
  <c r="BS136" i="4"/>
  <c r="BS336" i="4"/>
  <c r="BS219" i="4"/>
  <c r="BS40" i="4"/>
  <c r="BS308" i="4"/>
  <c r="BS171" i="4"/>
  <c r="BS177" i="4"/>
  <c r="BS190" i="4"/>
  <c r="BS191" i="4"/>
  <c r="BS310" i="4"/>
  <c r="BS293" i="4"/>
  <c r="BS167" i="4"/>
  <c r="BS242" i="4"/>
  <c r="BS297" i="4"/>
  <c r="BS146" i="4"/>
  <c r="BS81" i="4"/>
  <c r="BS130" i="4"/>
  <c r="BS273" i="4"/>
  <c r="BS287" i="4"/>
  <c r="BS300" i="4"/>
  <c r="BS231" i="4"/>
  <c r="BS76" i="4"/>
  <c r="BS337" i="4"/>
  <c r="BS142" i="4"/>
  <c r="BS183" i="4"/>
  <c r="BS131" i="4"/>
  <c r="BS338" i="4"/>
  <c r="BS43" i="4"/>
  <c r="BS174" i="4"/>
  <c r="BS238" i="4"/>
  <c r="BS204" i="4"/>
  <c r="BS339" i="4"/>
  <c r="BS51" i="4"/>
  <c r="BS29" i="4"/>
  <c r="BS228" i="4"/>
  <c r="BS148" i="4"/>
  <c r="BS229" i="4"/>
  <c r="BS73" i="4"/>
  <c r="BS294" i="4"/>
  <c r="BS314" i="4"/>
  <c r="BS34" i="4"/>
  <c r="BS234" i="4"/>
  <c r="BS2" i="4"/>
  <c r="BS187" i="4"/>
  <c r="BS41" i="4"/>
  <c r="BS119" i="4"/>
  <c r="BS117" i="4"/>
  <c r="BS222" i="4"/>
  <c r="BS225" i="4"/>
  <c r="BS226" i="4"/>
  <c r="BS227" i="4"/>
  <c r="BS125" i="4"/>
  <c r="BS147" i="4"/>
  <c r="BS132" i="4"/>
  <c r="BS39" i="4"/>
  <c r="BS126" i="4"/>
  <c r="BS254" i="4"/>
  <c r="BS255" i="4"/>
  <c r="BS220" i="4"/>
  <c r="BS252" i="4"/>
  <c r="BS340" i="4"/>
  <c r="BS172" i="4"/>
  <c r="BS210" i="4"/>
  <c r="BS103" i="4"/>
  <c r="BS311" i="4"/>
  <c r="BS317" i="4"/>
  <c r="BS292" i="4"/>
  <c r="BS68" i="4"/>
  <c r="BS288" i="4"/>
  <c r="BS341" i="4"/>
  <c r="BS111" i="4"/>
  <c r="BS85" i="4"/>
  <c r="BS149" i="4"/>
  <c r="BS154" i="4"/>
  <c r="BS245" i="4"/>
  <c r="BS118" i="4"/>
  <c r="BS122" i="4"/>
  <c r="BS145" i="4"/>
  <c r="BS198" i="4"/>
  <c r="BS211" i="4"/>
  <c r="BS232" i="4"/>
  <c r="BS151" i="4"/>
  <c r="BS342" i="4"/>
  <c r="BS260" i="4"/>
  <c r="BS253" i="4"/>
  <c r="BS250" i="4"/>
  <c r="BS112" i="4"/>
  <c r="BS258" i="4"/>
  <c r="BS104" i="4"/>
  <c r="BS26" i="4"/>
  <c r="BS77" i="4"/>
  <c r="BS69" i="4"/>
  <c r="BS203" i="4"/>
  <c r="BS123" i="4"/>
  <c r="BS8" i="4"/>
  <c r="BS343" i="4"/>
  <c r="BS88" i="4"/>
  <c r="BS82" i="4"/>
  <c r="BS135" i="4"/>
  <c r="BS127" i="4"/>
  <c r="BS182" i="4"/>
  <c r="BS206" i="4"/>
  <c r="BS279" i="4"/>
  <c r="AW193" i="4"/>
  <c r="AW155" i="4"/>
  <c r="AW315" i="4"/>
  <c r="AW276" i="4"/>
  <c r="AW120" i="4"/>
  <c r="AW158" i="4"/>
  <c r="AW239" i="4"/>
  <c r="AW274" i="4"/>
  <c r="AW105" i="4"/>
  <c r="AW212" i="4"/>
  <c r="AW161" i="4"/>
  <c r="AW162" i="4"/>
  <c r="AW275" i="4"/>
  <c r="AW141" i="4"/>
  <c r="AW309" i="4"/>
  <c r="AW14" i="4"/>
  <c r="AW35" i="4"/>
  <c r="AW209" i="4"/>
  <c r="AW319" i="4"/>
  <c r="AW18" i="4"/>
  <c r="AW133" i="4"/>
  <c r="AW61" i="4"/>
  <c r="AW286" i="4"/>
  <c r="AW320" i="4"/>
  <c r="AW195" i="4"/>
  <c r="AW21" i="4"/>
  <c r="AW4" i="4"/>
  <c r="AW91" i="4"/>
  <c r="AW128" i="4"/>
  <c r="AW313" i="4"/>
  <c r="AW19" i="4"/>
  <c r="AW256" i="4"/>
  <c r="AW321" i="4"/>
  <c r="AW272" i="4"/>
  <c r="AW306" i="4"/>
  <c r="AW113" i="4"/>
  <c r="AW184" i="4"/>
  <c r="AW63" i="4"/>
  <c r="AW159" i="4"/>
  <c r="AW55" i="4"/>
  <c r="AW27" i="4"/>
  <c r="AW23" i="4"/>
  <c r="AW322" i="4"/>
  <c r="AW5" i="4"/>
  <c r="AW168" i="4"/>
  <c r="AW169" i="4"/>
  <c r="AW323" i="4"/>
  <c r="AW324" i="4"/>
  <c r="AW243" i="4"/>
  <c r="AW295" i="4"/>
  <c r="AW31" i="4"/>
  <c r="AW196" i="4"/>
  <c r="AW114" i="4"/>
  <c r="AW17" i="4"/>
  <c r="AW236" i="4"/>
  <c r="AW156" i="4"/>
  <c r="AW213" i="4"/>
  <c r="AW312" i="4"/>
  <c r="AW192" i="4"/>
  <c r="AW277" i="4"/>
  <c r="AW278" i="4"/>
  <c r="AW280" i="4"/>
  <c r="AW57" i="4"/>
  <c r="AW166" i="4"/>
  <c r="AW164" i="4"/>
  <c r="AW150" i="4"/>
  <c r="AW301" i="4"/>
  <c r="AW214" i="4"/>
  <c r="AW221" i="4"/>
  <c r="AW233" i="4"/>
  <c r="AW83" i="4"/>
  <c r="AW106" i="4"/>
  <c r="AW296" i="4"/>
  <c r="AW307" i="4"/>
  <c r="AW207" i="4"/>
  <c r="AW144" i="4"/>
  <c r="AW84" i="4"/>
  <c r="AW53" i="4"/>
  <c r="AW92" i="4"/>
  <c r="AW98" i="4"/>
  <c r="AW237" i="4"/>
  <c r="AW178" i="4"/>
  <c r="AW107" i="4"/>
  <c r="AW163" i="4"/>
  <c r="AW179" i="4"/>
  <c r="AW325" i="4"/>
  <c r="AW108" i="4"/>
  <c r="AW205" i="4"/>
  <c r="AW137" i="4"/>
  <c r="AW11" i="4"/>
  <c r="AW235" i="4"/>
  <c r="AW25" i="4"/>
  <c r="AW96" i="4"/>
  <c r="AW13" i="4"/>
  <c r="AW78" i="4"/>
  <c r="AW47" i="4"/>
  <c r="AW208" i="4"/>
  <c r="AW44" i="4"/>
  <c r="AW62" i="4"/>
  <c r="AW10" i="4"/>
  <c r="AW115" i="4"/>
  <c r="AW24" i="4"/>
  <c r="AW138" i="4"/>
  <c r="AW326" i="4"/>
  <c r="AW327" i="4"/>
  <c r="AW328" i="4"/>
  <c r="AW93" i="4"/>
  <c r="AW72" i="4"/>
  <c r="AW247" i="4"/>
  <c r="AW266" i="4"/>
  <c r="AW240" i="4"/>
  <c r="AW134" i="4"/>
  <c r="AW15" i="4"/>
  <c r="AW28" i="4"/>
  <c r="AW32" i="4"/>
  <c r="AW329" i="4"/>
  <c r="AW223" i="4"/>
  <c r="AW124" i="4"/>
  <c r="AW265" i="4"/>
  <c r="AW318" i="4"/>
  <c r="AW271" i="4"/>
  <c r="AW268" i="4"/>
  <c r="AW216" i="4"/>
  <c r="AW186" i="4"/>
  <c r="AW12" i="4"/>
  <c r="AW64" i="4"/>
  <c r="AW48" i="4"/>
  <c r="AW99" i="4"/>
  <c r="AW109" i="4"/>
  <c r="AW157" i="4"/>
  <c r="AW139" i="4"/>
  <c r="AW6" i="4"/>
  <c r="AW281" i="4"/>
  <c r="AW22" i="4"/>
  <c r="AW330" i="4"/>
  <c r="AW217" i="4"/>
  <c r="AW100" i="4"/>
  <c r="AW101" i="4"/>
  <c r="AW97" i="4"/>
  <c r="AW37" i="4"/>
  <c r="AW246" i="4"/>
  <c r="AW36" i="4"/>
  <c r="AW20" i="4"/>
  <c r="AW180" i="4"/>
  <c r="AW248" i="4"/>
  <c r="AW70" i="4"/>
  <c r="AW290" i="4"/>
  <c r="AW259" i="4"/>
  <c r="AW261" i="4"/>
  <c r="AW201" i="4"/>
  <c r="AW298" i="4"/>
  <c r="AW200" i="4"/>
  <c r="AW289" i="4"/>
  <c r="AW197" i="4"/>
  <c r="AW7" i="4"/>
  <c r="AW185" i="4"/>
  <c r="AW160" i="4"/>
  <c r="AW331" i="4"/>
  <c r="AW176" i="4"/>
  <c r="AW30" i="4"/>
  <c r="AW215" i="4"/>
  <c r="AW143" i="4"/>
  <c r="AW269" i="4"/>
  <c r="AW16" i="4"/>
  <c r="AW332" i="4"/>
  <c r="AW110" i="4"/>
  <c r="AW54" i="4"/>
  <c r="AW80" i="4"/>
  <c r="AW65" i="4"/>
  <c r="AW333" i="4"/>
  <c r="AW152" i="4"/>
  <c r="AW251" i="4"/>
  <c r="AW282" i="4"/>
  <c r="AW241" i="4"/>
  <c r="AW302" i="4"/>
  <c r="AW249" i="4"/>
  <c r="AW74" i="4"/>
  <c r="AW58" i="4"/>
  <c r="AW218" i="4"/>
  <c r="AW66" i="4"/>
  <c r="AW42" i="4"/>
  <c r="AW194" i="4"/>
  <c r="AW38" i="4"/>
  <c r="AW129" i="4"/>
  <c r="AW52" i="4"/>
  <c r="AW71" i="4"/>
  <c r="AW56" i="4"/>
  <c r="AW170" i="4"/>
  <c r="AW230" i="4"/>
  <c r="AW199" i="4"/>
  <c r="AW202" i="4"/>
  <c r="AW75" i="4"/>
  <c r="AW102" i="4"/>
  <c r="AW224" i="4"/>
  <c r="AW303" i="4"/>
  <c r="AW285" i="4"/>
  <c r="AW262" i="4"/>
  <c r="AW165" i="4"/>
  <c r="AW9" i="4"/>
  <c r="AW304" i="4"/>
  <c r="AW181" i="4"/>
  <c r="AW283" i="4"/>
  <c r="AW284" i="4"/>
  <c r="AW33" i="4"/>
  <c r="AW153" i="4"/>
  <c r="AW140" i="4"/>
  <c r="AW86" i="4"/>
  <c r="AW173" i="4"/>
  <c r="AW267" i="4"/>
  <c r="AW94" i="4"/>
  <c r="AW188" i="4"/>
  <c r="AW334" i="4"/>
  <c r="AW316" i="4"/>
  <c r="AW299" i="4"/>
  <c r="AW49" i="4"/>
  <c r="AW67" i="4"/>
  <c r="AW45" i="4"/>
  <c r="AW116" i="4"/>
  <c r="AW175" i="4"/>
  <c r="AW291" i="4"/>
  <c r="AW79" i="4"/>
  <c r="AW257" i="4"/>
  <c r="AW189" i="4"/>
  <c r="AW305" i="4"/>
  <c r="AW263" i="4"/>
  <c r="AW244" i="4"/>
  <c r="AW89" i="4"/>
  <c r="AW3" i="4"/>
  <c r="AW59" i="4"/>
  <c r="AW50" i="4"/>
  <c r="AW46" i="4"/>
  <c r="AW121" i="4"/>
  <c r="AW95" i="4"/>
  <c r="AW90" i="4"/>
  <c r="AW270" i="4"/>
  <c r="AW264" i="4"/>
  <c r="AW335" i="4"/>
  <c r="AW136" i="4"/>
  <c r="AW336" i="4"/>
  <c r="AW219" i="4"/>
  <c r="AW40" i="4"/>
  <c r="AW308" i="4"/>
  <c r="AW171" i="4"/>
  <c r="AW177" i="4"/>
  <c r="AW190" i="4"/>
  <c r="AW191" i="4"/>
  <c r="AW310" i="4"/>
  <c r="AW293" i="4"/>
  <c r="AW167" i="4"/>
  <c r="AW242" i="4"/>
  <c r="AW297" i="4"/>
  <c r="AW146" i="4"/>
  <c r="AW81" i="4"/>
  <c r="AW130" i="4"/>
  <c r="AW273" i="4"/>
  <c r="AW287" i="4"/>
  <c r="AW300" i="4"/>
  <c r="AW231" i="4"/>
  <c r="AW76" i="4"/>
  <c r="AW337" i="4"/>
  <c r="AW142" i="4"/>
  <c r="AW183" i="4"/>
  <c r="AW131" i="4"/>
  <c r="AW338" i="4"/>
  <c r="AW43" i="4"/>
  <c r="AW174" i="4"/>
  <c r="AW238" i="4"/>
  <c r="AW204" i="4"/>
  <c r="AW339" i="4"/>
  <c r="AW51" i="4"/>
  <c r="AW29" i="4"/>
  <c r="AW228" i="4"/>
  <c r="AW148" i="4"/>
  <c r="AW229" i="4"/>
  <c r="AW73" i="4"/>
  <c r="AW294" i="4"/>
  <c r="AW314" i="4"/>
  <c r="AW34" i="4"/>
  <c r="AW234" i="4"/>
  <c r="AW2" i="4"/>
  <c r="AW187" i="4"/>
  <c r="AW41" i="4"/>
  <c r="AW119" i="4"/>
  <c r="AW117" i="4"/>
  <c r="AW222" i="4"/>
  <c r="AW225" i="4"/>
  <c r="AW226" i="4"/>
  <c r="AW227" i="4"/>
  <c r="AW125" i="4"/>
  <c r="AW147" i="4"/>
  <c r="AW132" i="4"/>
  <c r="AW39" i="4"/>
  <c r="AW126" i="4"/>
  <c r="AW254" i="4"/>
  <c r="AW255" i="4"/>
  <c r="AW220" i="4"/>
  <c r="AW252" i="4"/>
  <c r="AW340" i="4"/>
  <c r="AW172" i="4"/>
  <c r="AW210" i="4"/>
  <c r="AW103" i="4"/>
  <c r="AW311" i="4"/>
  <c r="AW317" i="4"/>
  <c r="AW292" i="4"/>
  <c r="AW68" i="4"/>
  <c r="AW288" i="4"/>
  <c r="AW341" i="4"/>
  <c r="AW111" i="4"/>
  <c r="AW85" i="4"/>
  <c r="AW149" i="4"/>
  <c r="AW154" i="4"/>
  <c r="AW245" i="4"/>
  <c r="AW118" i="4"/>
  <c r="AW122" i="4"/>
  <c r="AW145" i="4"/>
  <c r="AW198" i="4"/>
  <c r="AW211" i="4"/>
  <c r="AW232" i="4"/>
  <c r="AW151" i="4"/>
  <c r="AW342" i="4"/>
  <c r="AW260" i="4"/>
  <c r="AW253" i="4"/>
  <c r="AW250" i="4"/>
  <c r="AW112" i="4"/>
  <c r="AW258" i="4"/>
  <c r="AW104" i="4"/>
  <c r="AW26" i="4"/>
  <c r="AW77" i="4"/>
  <c r="AW69" i="4"/>
  <c r="AW203" i="4"/>
  <c r="AW123" i="4"/>
  <c r="AW8" i="4"/>
  <c r="AW343" i="4"/>
  <c r="AW88" i="4"/>
  <c r="AW82" i="4"/>
  <c r="AW135" i="4"/>
  <c r="AW127" i="4"/>
  <c r="AW182" i="4"/>
  <c r="AW206" i="4"/>
  <c r="AW279" i="4"/>
  <c r="BB155" i="4"/>
  <c r="BB193" i="4"/>
  <c r="BB315" i="4"/>
  <c r="BB276" i="4"/>
  <c r="BB120" i="4"/>
  <c r="BB158" i="4"/>
  <c r="BB239" i="4"/>
  <c r="BB274" i="4"/>
  <c r="BB105" i="4"/>
  <c r="BB212" i="4"/>
  <c r="BB161" i="4"/>
  <c r="BB162" i="4"/>
  <c r="BB275" i="4"/>
  <c r="BB141" i="4"/>
  <c r="BB309" i="4"/>
  <c r="BB14" i="4"/>
  <c r="BB35" i="4"/>
  <c r="BB209" i="4"/>
  <c r="BB319" i="4"/>
  <c r="BB18" i="4"/>
  <c r="BB133" i="4"/>
  <c r="BB61" i="4"/>
  <c r="BB286" i="4"/>
  <c r="BB320" i="4"/>
  <c r="BB195" i="4"/>
  <c r="BB21" i="4"/>
  <c r="BB4" i="4"/>
  <c r="BB91" i="4"/>
  <c r="BB128" i="4"/>
  <c r="BB313" i="4"/>
  <c r="BB19" i="4"/>
  <c r="BB256" i="4"/>
  <c r="BB321" i="4"/>
  <c r="BB272" i="4"/>
  <c r="BB306" i="4"/>
  <c r="BB113" i="4"/>
  <c r="BB184" i="4"/>
  <c r="BB63" i="4"/>
  <c r="BB159" i="4"/>
  <c r="BB55" i="4"/>
  <c r="BB27" i="4"/>
  <c r="BB23" i="4"/>
  <c r="BB322" i="4"/>
  <c r="BB5" i="4"/>
  <c r="BB168" i="4"/>
  <c r="BB169" i="4"/>
  <c r="BB323" i="4"/>
  <c r="BB324" i="4"/>
  <c r="BB243" i="4"/>
  <c r="BB295" i="4"/>
  <c r="BB31" i="4"/>
  <c r="BB196" i="4"/>
  <c r="BB114" i="4"/>
  <c r="BB17" i="4"/>
  <c r="BB236" i="4"/>
  <c r="BB156" i="4"/>
  <c r="BB213" i="4"/>
  <c r="BB312" i="4"/>
  <c r="BB192" i="4"/>
  <c r="BB277" i="4"/>
  <c r="BB278" i="4"/>
  <c r="BB280" i="4"/>
  <c r="BB57" i="4"/>
  <c r="BB166" i="4"/>
  <c r="BB164" i="4"/>
  <c r="BB150" i="4"/>
  <c r="BB301" i="4"/>
  <c r="BB214" i="4"/>
  <c r="BB221" i="4"/>
  <c r="BB233" i="4"/>
  <c r="BB83" i="4"/>
  <c r="BB106" i="4"/>
  <c r="BB296" i="4"/>
  <c r="BB307" i="4"/>
  <c r="BB207" i="4"/>
  <c r="BB144" i="4"/>
  <c r="BB84" i="4"/>
  <c r="BB53" i="4"/>
  <c r="BB92" i="4"/>
  <c r="BB98" i="4"/>
  <c r="BB237" i="4"/>
  <c r="BB178" i="4"/>
  <c r="BB107" i="4"/>
  <c r="BB163" i="4"/>
  <c r="BB179" i="4"/>
  <c r="BB325" i="4"/>
  <c r="BB108" i="4"/>
  <c r="BB205" i="4"/>
  <c r="BB137" i="4"/>
  <c r="BB11" i="4"/>
  <c r="BB235" i="4"/>
  <c r="BB25" i="4"/>
  <c r="BB96" i="4"/>
  <c r="BB13" i="4"/>
  <c r="BB78" i="4"/>
  <c r="BB47" i="4"/>
  <c r="BB208" i="4"/>
  <c r="BB44" i="4"/>
  <c r="BB62" i="4"/>
  <c r="BB10" i="4"/>
  <c r="BB115" i="4"/>
  <c r="BB24" i="4"/>
  <c r="BB138" i="4"/>
  <c r="BB326" i="4"/>
  <c r="BB327" i="4"/>
  <c r="BB328" i="4"/>
  <c r="BB93" i="4"/>
  <c r="BB72" i="4"/>
  <c r="BB247" i="4"/>
  <c r="BB266" i="4"/>
  <c r="BB240" i="4"/>
  <c r="BB134" i="4"/>
  <c r="BB15" i="4"/>
  <c r="BB28" i="4"/>
  <c r="BB32" i="4"/>
  <c r="BB329" i="4"/>
  <c r="BB223" i="4"/>
  <c r="BB124" i="4"/>
  <c r="BB265" i="4"/>
  <c r="BB318" i="4"/>
  <c r="BB271" i="4"/>
  <c r="BB268" i="4"/>
  <c r="BB216" i="4"/>
  <c r="BB186" i="4"/>
  <c r="BB12" i="4"/>
  <c r="BB64" i="4"/>
  <c r="BB48" i="4"/>
  <c r="BB99" i="4"/>
  <c r="BB109" i="4"/>
  <c r="BB157" i="4"/>
  <c r="BB139" i="4"/>
  <c r="BB6" i="4"/>
  <c r="BB281" i="4"/>
  <c r="BB22" i="4"/>
  <c r="BB330" i="4"/>
  <c r="BB217" i="4"/>
  <c r="BB100" i="4"/>
  <c r="BB101" i="4"/>
  <c r="BB97" i="4"/>
  <c r="BB37" i="4"/>
  <c r="BB246" i="4"/>
  <c r="BB36" i="4"/>
  <c r="BB20" i="4"/>
  <c r="BB180" i="4"/>
  <c r="BB248" i="4"/>
  <c r="BB70" i="4"/>
  <c r="BB290" i="4"/>
  <c r="BB259" i="4"/>
  <c r="BB261" i="4"/>
  <c r="BB201" i="4"/>
  <c r="BB298" i="4"/>
  <c r="BB200" i="4"/>
  <c r="BB289" i="4"/>
  <c r="BB197" i="4"/>
  <c r="BB7" i="4"/>
  <c r="BB185" i="4"/>
  <c r="BB160" i="4"/>
  <c r="BB331" i="4"/>
  <c r="BB176" i="4"/>
  <c r="BB30" i="4"/>
  <c r="BB215" i="4"/>
  <c r="BB143" i="4"/>
  <c r="BB269" i="4"/>
  <c r="BB16" i="4"/>
  <c r="BB332" i="4"/>
  <c r="BB110" i="4"/>
  <c r="BB54" i="4"/>
  <c r="BB80" i="4"/>
  <c r="BB65" i="4"/>
  <c r="BB333" i="4"/>
  <c r="BB152" i="4"/>
  <c r="BB251" i="4"/>
  <c r="BB282" i="4"/>
  <c r="BB241" i="4"/>
  <c r="BB302" i="4"/>
  <c r="BB249" i="4"/>
  <c r="BB74" i="4"/>
  <c r="BB58" i="4"/>
  <c r="BB218" i="4"/>
  <c r="BB66" i="4"/>
  <c r="BB42" i="4"/>
  <c r="BB194" i="4"/>
  <c r="BB38" i="4"/>
  <c r="BB129" i="4"/>
  <c r="BB52" i="4"/>
  <c r="BB71" i="4"/>
  <c r="BB56" i="4"/>
  <c r="BB170" i="4"/>
  <c r="BB230" i="4"/>
  <c r="BB199" i="4"/>
  <c r="BB202" i="4"/>
  <c r="BB75" i="4"/>
  <c r="BB102" i="4"/>
  <c r="BB224" i="4"/>
  <c r="BB303" i="4"/>
  <c r="BB285" i="4"/>
  <c r="BB262" i="4"/>
  <c r="BB165" i="4"/>
  <c r="BB9" i="4"/>
  <c r="BB304" i="4"/>
  <c r="BB181" i="4"/>
  <c r="BB283" i="4"/>
  <c r="BB284" i="4"/>
  <c r="BB33" i="4"/>
  <c r="BB153" i="4"/>
  <c r="BB140" i="4"/>
  <c r="BB86" i="4"/>
  <c r="BB173" i="4"/>
  <c r="BB267" i="4"/>
  <c r="BB94" i="4"/>
  <c r="BB188" i="4"/>
  <c r="BB334" i="4"/>
  <c r="BB316" i="4"/>
  <c r="BB299" i="4"/>
  <c r="BB49" i="4"/>
  <c r="BB67" i="4"/>
  <c r="BB45" i="4"/>
  <c r="BB116" i="4"/>
  <c r="BB175" i="4"/>
  <c r="BB291" i="4"/>
  <c r="BB79" i="4"/>
  <c r="BB257" i="4"/>
  <c r="BB189" i="4"/>
  <c r="BB305" i="4"/>
  <c r="BB263" i="4"/>
  <c r="BB244" i="4"/>
  <c r="BB89" i="4"/>
  <c r="BB3" i="4"/>
  <c r="BB59" i="4"/>
  <c r="BB50" i="4"/>
  <c r="BB46" i="4"/>
  <c r="BB121" i="4"/>
  <c r="BB95" i="4"/>
  <c r="BB90" i="4"/>
  <c r="BB270" i="4"/>
  <c r="BB264" i="4"/>
  <c r="BB335" i="4"/>
  <c r="BB136" i="4"/>
  <c r="BB336" i="4"/>
  <c r="BB219" i="4"/>
  <c r="BB40" i="4"/>
  <c r="BB308" i="4"/>
  <c r="BB171" i="4"/>
  <c r="BB177" i="4"/>
  <c r="BB190" i="4"/>
  <c r="BB191" i="4"/>
  <c r="BB310" i="4"/>
  <c r="BB293" i="4"/>
  <c r="BB167" i="4"/>
  <c r="BB242" i="4"/>
  <c r="BB297" i="4"/>
  <c r="BB146" i="4"/>
  <c r="BB81" i="4"/>
  <c r="BB130" i="4"/>
  <c r="BB273" i="4"/>
  <c r="BB287" i="4"/>
  <c r="BB300" i="4"/>
  <c r="BB231" i="4"/>
  <c r="BB76" i="4"/>
  <c r="BB337" i="4"/>
  <c r="BB142" i="4"/>
  <c r="BB183" i="4"/>
  <c r="BB131" i="4"/>
  <c r="BB338" i="4"/>
  <c r="BB43" i="4"/>
  <c r="BB174" i="4"/>
  <c r="BB238" i="4"/>
  <c r="BB204" i="4"/>
  <c r="BB339" i="4"/>
  <c r="BB51" i="4"/>
  <c r="BB29" i="4"/>
  <c r="BB228" i="4"/>
  <c r="BB148" i="4"/>
  <c r="BB229" i="4"/>
  <c r="BB73" i="4"/>
  <c r="BB294" i="4"/>
  <c r="BB314" i="4"/>
  <c r="BB34" i="4"/>
  <c r="BB234" i="4"/>
  <c r="BB2" i="4"/>
  <c r="BB187" i="4"/>
  <c r="BB41" i="4"/>
  <c r="BB119" i="4"/>
  <c r="BB117" i="4"/>
  <c r="BB222" i="4"/>
  <c r="BB225" i="4"/>
  <c r="BB226" i="4"/>
  <c r="BB227" i="4"/>
  <c r="BB125" i="4"/>
  <c r="BB147" i="4"/>
  <c r="BB132" i="4"/>
  <c r="BB39" i="4"/>
  <c r="BB126" i="4"/>
  <c r="BB254" i="4"/>
  <c r="BB255" i="4"/>
  <c r="BB220" i="4"/>
  <c r="BB252" i="4"/>
  <c r="BB340" i="4"/>
  <c r="BB172" i="4"/>
  <c r="BB210" i="4"/>
  <c r="BB103" i="4"/>
  <c r="BB311" i="4"/>
  <c r="BB317" i="4"/>
  <c r="BB292" i="4"/>
  <c r="BB68" i="4"/>
  <c r="BB288" i="4"/>
  <c r="BB341" i="4"/>
  <c r="BB111" i="4"/>
  <c r="BB85" i="4"/>
  <c r="BB149" i="4"/>
  <c r="BB154" i="4"/>
  <c r="BB245" i="4"/>
  <c r="BB118" i="4"/>
  <c r="BB122" i="4"/>
  <c r="BB145" i="4"/>
  <c r="BB198" i="4"/>
  <c r="BB211" i="4"/>
  <c r="BB232" i="4"/>
  <c r="BB151" i="4"/>
  <c r="BB342" i="4"/>
  <c r="BB260" i="4"/>
  <c r="BB253" i="4"/>
  <c r="BB250" i="4"/>
  <c r="BB112" i="4"/>
  <c r="BB258" i="4"/>
  <c r="BB104" i="4"/>
  <c r="BB26" i="4"/>
  <c r="BB77" i="4"/>
  <c r="BB69" i="4"/>
  <c r="BB203" i="4"/>
  <c r="BB123" i="4"/>
  <c r="BB8" i="4"/>
  <c r="BB343" i="4"/>
  <c r="BB88" i="4"/>
  <c r="BB82" i="4"/>
  <c r="BB135" i="4"/>
  <c r="BB127" i="4"/>
  <c r="BB182" i="4"/>
  <c r="BB206" i="4"/>
  <c r="BB279" i="4"/>
  <c r="AF239" i="4"/>
  <c r="AF155" i="4"/>
  <c r="AF193" i="4"/>
  <c r="AF315" i="4"/>
  <c r="AF276" i="4"/>
  <c r="AF120" i="4"/>
  <c r="AF158" i="4"/>
  <c r="AF274" i="4"/>
  <c r="AF105" i="4"/>
  <c r="AF212" i="4"/>
  <c r="AF161" i="4"/>
  <c r="AF162" i="4"/>
  <c r="AF275" i="4"/>
  <c r="AF141" i="4"/>
  <c r="AF309" i="4"/>
  <c r="AF14" i="4"/>
  <c r="AF35" i="4"/>
  <c r="AF209" i="4"/>
  <c r="AF319" i="4"/>
  <c r="AF18" i="4"/>
  <c r="AF133" i="4"/>
  <c r="AF61" i="4"/>
  <c r="AF286" i="4"/>
  <c r="AF320" i="4"/>
  <c r="AF195" i="4"/>
  <c r="AF21" i="4"/>
  <c r="AF4" i="4"/>
  <c r="AF91" i="4"/>
  <c r="AF128" i="4"/>
  <c r="AF313" i="4"/>
  <c r="AF19" i="4"/>
  <c r="AF256" i="4"/>
  <c r="AF321" i="4"/>
  <c r="AF272" i="4"/>
  <c r="AF306" i="4"/>
  <c r="AF113" i="4"/>
  <c r="AF184" i="4"/>
  <c r="AF63" i="4"/>
  <c r="AF159" i="4"/>
  <c r="AF55" i="4"/>
  <c r="AF27" i="4"/>
  <c r="AF23" i="4"/>
  <c r="AF322" i="4"/>
  <c r="AF5" i="4"/>
  <c r="AF168" i="4"/>
  <c r="AF169" i="4"/>
  <c r="AF323" i="4"/>
  <c r="AF324" i="4"/>
  <c r="AF243" i="4"/>
  <c r="AF295" i="4"/>
  <c r="AF31" i="4"/>
  <c r="AF196" i="4"/>
  <c r="AF114" i="4"/>
  <c r="AF17" i="4"/>
  <c r="AF236" i="4"/>
  <c r="AF156" i="4"/>
  <c r="AF213" i="4"/>
  <c r="AF312" i="4"/>
  <c r="AF192" i="4"/>
  <c r="AF277" i="4"/>
  <c r="AF278" i="4"/>
  <c r="AF280" i="4"/>
  <c r="AF57" i="4"/>
  <c r="AF166" i="4"/>
  <c r="AF164" i="4"/>
  <c r="AF150" i="4"/>
  <c r="AF301" i="4"/>
  <c r="AF214" i="4"/>
  <c r="AF221" i="4"/>
  <c r="AF233" i="4"/>
  <c r="AF83" i="4"/>
  <c r="AF106" i="4"/>
  <c r="AF296" i="4"/>
  <c r="AF307" i="4"/>
  <c r="AF207" i="4"/>
  <c r="AF144" i="4"/>
  <c r="AF84" i="4"/>
  <c r="AF53" i="4"/>
  <c r="AF92" i="4"/>
  <c r="AF98" i="4"/>
  <c r="AF237" i="4"/>
  <c r="AF178" i="4"/>
  <c r="AF107" i="4"/>
  <c r="AF163" i="4"/>
  <c r="AF179" i="4"/>
  <c r="AF325" i="4"/>
  <c r="AF108" i="4"/>
  <c r="AF205" i="4"/>
  <c r="AF137" i="4"/>
  <c r="AF11" i="4"/>
  <c r="AF235" i="4"/>
  <c r="AF25" i="4"/>
  <c r="AF96" i="4"/>
  <c r="AF13" i="4"/>
  <c r="AF78" i="4"/>
  <c r="AF47" i="4"/>
  <c r="AF208" i="4"/>
  <c r="AF44" i="4"/>
  <c r="AF62" i="4"/>
  <c r="AF10" i="4"/>
  <c r="AF115" i="4"/>
  <c r="AF24" i="4"/>
  <c r="AF138" i="4"/>
  <c r="AF326" i="4"/>
  <c r="AF327" i="4"/>
  <c r="AF328" i="4"/>
  <c r="AF93" i="4"/>
  <c r="AF72" i="4"/>
  <c r="AF247" i="4"/>
  <c r="AF266" i="4"/>
  <c r="AF240" i="4"/>
  <c r="AF134" i="4"/>
  <c r="AF15" i="4"/>
  <c r="AF28" i="4"/>
  <c r="AF32" i="4"/>
  <c r="AF329" i="4"/>
  <c r="AF223" i="4"/>
  <c r="AF124" i="4"/>
  <c r="AF265" i="4"/>
  <c r="AF318" i="4"/>
  <c r="AF271" i="4"/>
  <c r="AF268" i="4"/>
  <c r="AF216" i="4"/>
  <c r="AF186" i="4"/>
  <c r="AF12" i="4"/>
  <c r="AF64" i="4"/>
  <c r="AF48" i="4"/>
  <c r="AF99" i="4"/>
  <c r="AF109" i="4"/>
  <c r="AF157" i="4"/>
  <c r="AF139" i="4"/>
  <c r="AF6" i="4"/>
  <c r="AF281" i="4"/>
  <c r="AF22" i="4"/>
  <c r="AF330" i="4"/>
  <c r="AF217" i="4"/>
  <c r="AF100" i="4"/>
  <c r="AF101" i="4"/>
  <c r="AF97" i="4"/>
  <c r="AF37" i="4"/>
  <c r="AF246" i="4"/>
  <c r="AF36" i="4"/>
  <c r="AF20" i="4"/>
  <c r="AF180" i="4"/>
  <c r="AF248" i="4"/>
  <c r="AF70" i="4"/>
  <c r="AF290" i="4"/>
  <c r="AF259" i="4"/>
  <c r="AF261" i="4"/>
  <c r="AF201" i="4"/>
  <c r="AF298" i="4"/>
  <c r="AF200" i="4"/>
  <c r="AF289" i="4"/>
  <c r="AF197" i="4"/>
  <c r="AF7" i="4"/>
  <c r="AF185" i="4"/>
  <c r="AF160" i="4"/>
  <c r="AF331" i="4"/>
  <c r="AF176" i="4"/>
  <c r="AF30" i="4"/>
  <c r="AF215" i="4"/>
  <c r="AF143" i="4"/>
  <c r="AF269" i="4"/>
  <c r="AF16" i="4"/>
  <c r="AF332" i="4"/>
  <c r="AF110" i="4"/>
  <c r="AF54" i="4"/>
  <c r="AF80" i="4"/>
  <c r="AF65" i="4"/>
  <c r="AF333" i="4"/>
  <c r="AF152" i="4"/>
  <c r="AF251" i="4"/>
  <c r="AF282" i="4"/>
  <c r="AF241" i="4"/>
  <c r="AF302" i="4"/>
  <c r="AF249" i="4"/>
  <c r="AF74" i="4"/>
  <c r="AF58" i="4"/>
  <c r="AF218" i="4"/>
  <c r="AF66" i="4"/>
  <c r="AF42" i="4"/>
  <c r="AF194" i="4"/>
  <c r="AF38" i="4"/>
  <c r="AF129" i="4"/>
  <c r="AF52" i="4"/>
  <c r="AF71" i="4"/>
  <c r="AF56" i="4"/>
  <c r="AF170" i="4"/>
  <c r="AF230" i="4"/>
  <c r="AF199" i="4"/>
  <c r="AF202" i="4"/>
  <c r="AF75" i="4"/>
  <c r="AF102" i="4"/>
  <c r="AF224" i="4"/>
  <c r="AF303" i="4"/>
  <c r="AF285" i="4"/>
  <c r="AF262" i="4"/>
  <c r="AF165" i="4"/>
  <c r="AF9" i="4"/>
  <c r="AF304" i="4"/>
  <c r="AF181" i="4"/>
  <c r="AF283" i="4"/>
  <c r="AF284" i="4"/>
  <c r="AF33" i="4"/>
  <c r="AF153" i="4"/>
  <c r="AF140" i="4"/>
  <c r="AF86" i="4"/>
  <c r="AF173" i="4"/>
  <c r="AF267" i="4"/>
  <c r="AF94" i="4"/>
  <c r="AF188" i="4"/>
  <c r="AF334" i="4"/>
  <c r="AF316" i="4"/>
  <c r="AF299" i="4"/>
  <c r="AF49" i="4"/>
  <c r="AF67" i="4"/>
  <c r="AF45" i="4"/>
  <c r="AF116" i="4"/>
  <c r="AF175" i="4"/>
  <c r="AF291" i="4"/>
  <c r="AF79" i="4"/>
  <c r="AF257" i="4"/>
  <c r="AF189" i="4"/>
  <c r="AF305" i="4"/>
  <c r="AF263" i="4"/>
  <c r="AF244" i="4"/>
  <c r="AF89" i="4"/>
  <c r="AF3" i="4"/>
  <c r="AF59" i="4"/>
  <c r="AF50" i="4"/>
  <c r="AF46" i="4"/>
  <c r="AF121" i="4"/>
  <c r="AF95" i="4"/>
  <c r="AF90" i="4"/>
  <c r="AF270" i="4"/>
  <c r="AF264" i="4"/>
  <c r="AF335" i="4"/>
  <c r="AF136" i="4"/>
  <c r="AF336" i="4"/>
  <c r="AF219" i="4"/>
  <c r="AF40" i="4"/>
  <c r="AF308" i="4"/>
  <c r="AF171" i="4"/>
  <c r="AF177" i="4"/>
  <c r="AF190" i="4"/>
  <c r="AF191" i="4"/>
  <c r="AF310" i="4"/>
  <c r="AF293" i="4"/>
  <c r="AF167" i="4"/>
  <c r="AF242" i="4"/>
  <c r="AF297" i="4"/>
  <c r="AF146" i="4"/>
  <c r="AF81" i="4"/>
  <c r="AF130" i="4"/>
  <c r="AF273" i="4"/>
  <c r="AF287" i="4"/>
  <c r="AF300" i="4"/>
  <c r="AF231" i="4"/>
  <c r="AF76" i="4"/>
  <c r="AF337" i="4"/>
  <c r="AF142" i="4"/>
  <c r="AF183" i="4"/>
  <c r="AF131" i="4"/>
  <c r="AF338" i="4"/>
  <c r="AF43" i="4"/>
  <c r="AF174" i="4"/>
  <c r="AF238" i="4"/>
  <c r="AF204" i="4"/>
  <c r="AF339" i="4"/>
  <c r="AF51" i="4"/>
  <c r="AF29" i="4"/>
  <c r="AF228" i="4"/>
  <c r="AF148" i="4"/>
  <c r="AF229" i="4"/>
  <c r="AF73" i="4"/>
  <c r="AF294" i="4"/>
  <c r="AF314" i="4"/>
  <c r="AF34" i="4"/>
  <c r="AF234" i="4"/>
  <c r="AF2" i="4"/>
  <c r="AF187" i="4"/>
  <c r="AF41" i="4"/>
  <c r="AF119" i="4"/>
  <c r="AF117" i="4"/>
  <c r="AF222" i="4"/>
  <c r="AF225" i="4"/>
  <c r="AF226" i="4"/>
  <c r="AF227" i="4"/>
  <c r="AF125" i="4"/>
  <c r="AF147" i="4"/>
  <c r="AF132" i="4"/>
  <c r="AF39" i="4"/>
  <c r="AF126" i="4"/>
  <c r="AF254" i="4"/>
  <c r="AF255" i="4"/>
  <c r="AF220" i="4"/>
  <c r="AF252" i="4"/>
  <c r="AF340" i="4"/>
  <c r="AF172" i="4"/>
  <c r="AF210" i="4"/>
  <c r="AF103" i="4"/>
  <c r="AF311" i="4"/>
  <c r="AF317" i="4"/>
  <c r="AF292" i="4"/>
  <c r="AF68" i="4"/>
  <c r="AF288" i="4"/>
  <c r="AF341" i="4"/>
  <c r="AF111" i="4"/>
  <c r="AF85" i="4"/>
  <c r="AF149" i="4"/>
  <c r="AF154" i="4"/>
  <c r="AF245" i="4"/>
  <c r="AF118" i="4"/>
  <c r="AF122" i="4"/>
  <c r="AF145" i="4"/>
  <c r="AF198" i="4"/>
  <c r="AF211" i="4"/>
  <c r="AF232" i="4"/>
  <c r="AF151" i="4"/>
  <c r="AF342" i="4"/>
  <c r="AF260" i="4"/>
  <c r="AF253" i="4"/>
  <c r="AF250" i="4"/>
  <c r="AF112" i="4"/>
  <c r="AF258" i="4"/>
  <c r="AF104" i="4"/>
  <c r="AF26" i="4"/>
  <c r="AF77" i="4"/>
  <c r="AF69" i="4"/>
  <c r="AF203" i="4"/>
  <c r="AF123" i="4"/>
  <c r="AF8" i="4"/>
  <c r="AF343" i="4"/>
  <c r="AF88" i="4"/>
  <c r="AF82" i="4"/>
  <c r="AF135" i="4"/>
  <c r="AF127" i="4"/>
  <c r="AF182" i="4"/>
  <c r="AF206" i="4"/>
  <c r="AF279" i="4"/>
  <c r="AK193" i="4"/>
  <c r="AK155" i="4"/>
  <c r="AK315" i="4"/>
  <c r="AK276" i="4"/>
  <c r="AK120" i="4"/>
  <c r="AK158" i="4"/>
  <c r="AK239" i="4"/>
  <c r="AK274" i="4"/>
  <c r="AK105" i="4"/>
  <c r="AK212" i="4"/>
  <c r="AK161" i="4"/>
  <c r="AK162" i="4"/>
  <c r="AK275" i="4"/>
  <c r="AK141" i="4"/>
  <c r="AK309" i="4"/>
  <c r="AK14" i="4"/>
  <c r="AK35" i="4"/>
  <c r="AK209" i="4"/>
  <c r="AK319" i="4"/>
  <c r="AK18" i="4"/>
  <c r="AK133" i="4"/>
  <c r="AK61" i="4"/>
  <c r="AK286" i="4"/>
  <c r="AK320" i="4"/>
  <c r="AK195" i="4"/>
  <c r="AK21" i="4"/>
  <c r="AK4" i="4"/>
  <c r="AK91" i="4"/>
  <c r="AK128" i="4"/>
  <c r="AK313" i="4"/>
  <c r="AK19" i="4"/>
  <c r="AK256" i="4"/>
  <c r="AK321" i="4"/>
  <c r="AK272" i="4"/>
  <c r="AK306" i="4"/>
  <c r="AK113" i="4"/>
  <c r="AK184" i="4"/>
  <c r="AK63" i="4"/>
  <c r="AK159" i="4"/>
  <c r="AK55" i="4"/>
  <c r="AK27" i="4"/>
  <c r="AK23" i="4"/>
  <c r="AK322" i="4"/>
  <c r="AK5" i="4"/>
  <c r="AK168" i="4"/>
  <c r="AK169" i="4"/>
  <c r="AK323" i="4"/>
  <c r="AK324" i="4"/>
  <c r="AK243" i="4"/>
  <c r="AK295" i="4"/>
  <c r="AK31" i="4"/>
  <c r="AK196" i="4"/>
  <c r="AK114" i="4"/>
  <c r="AK17" i="4"/>
  <c r="AK236" i="4"/>
  <c r="AK156" i="4"/>
  <c r="AK213" i="4"/>
  <c r="AK312" i="4"/>
  <c r="AK192" i="4"/>
  <c r="AK277" i="4"/>
  <c r="AK278" i="4"/>
  <c r="AK280" i="4"/>
  <c r="AK57" i="4"/>
  <c r="AK166" i="4"/>
  <c r="AK164" i="4"/>
  <c r="AK150" i="4"/>
  <c r="AK301" i="4"/>
  <c r="AK214" i="4"/>
  <c r="AK221" i="4"/>
  <c r="AK233" i="4"/>
  <c r="AK83" i="4"/>
  <c r="AK106" i="4"/>
  <c r="AK296" i="4"/>
  <c r="AK307" i="4"/>
  <c r="AK207" i="4"/>
  <c r="AK144" i="4"/>
  <c r="AK84" i="4"/>
  <c r="AK53" i="4"/>
  <c r="AK92" i="4"/>
  <c r="AK98" i="4"/>
  <c r="AK237" i="4"/>
  <c r="AK178" i="4"/>
  <c r="AK107" i="4"/>
  <c r="AK163" i="4"/>
  <c r="AK179" i="4"/>
  <c r="AK325" i="4"/>
  <c r="AK108" i="4"/>
  <c r="AK205" i="4"/>
  <c r="AK137" i="4"/>
  <c r="AK11" i="4"/>
  <c r="AK235" i="4"/>
  <c r="AK25" i="4"/>
  <c r="AK96" i="4"/>
  <c r="AK13" i="4"/>
  <c r="AK78" i="4"/>
  <c r="AK47" i="4"/>
  <c r="AK208" i="4"/>
  <c r="AK44" i="4"/>
  <c r="AK62" i="4"/>
  <c r="AK10" i="4"/>
  <c r="AK115" i="4"/>
  <c r="AK24" i="4"/>
  <c r="AK138" i="4"/>
  <c r="AK326" i="4"/>
  <c r="AK327" i="4"/>
  <c r="AK328" i="4"/>
  <c r="AK93" i="4"/>
  <c r="AK72" i="4"/>
  <c r="AK247" i="4"/>
  <c r="AK266" i="4"/>
  <c r="AK240" i="4"/>
  <c r="AK134" i="4"/>
  <c r="AK15" i="4"/>
  <c r="AK28" i="4"/>
  <c r="AK32" i="4"/>
  <c r="AK329" i="4"/>
  <c r="AK223" i="4"/>
  <c r="AK124" i="4"/>
  <c r="AK265" i="4"/>
  <c r="AK318" i="4"/>
  <c r="AK271" i="4"/>
  <c r="AK268" i="4"/>
  <c r="AK216" i="4"/>
  <c r="AK186" i="4"/>
  <c r="AK12" i="4"/>
  <c r="AK64" i="4"/>
  <c r="AK48" i="4"/>
  <c r="AK99" i="4"/>
  <c r="AK109" i="4"/>
  <c r="AK157" i="4"/>
  <c r="AK139" i="4"/>
  <c r="AK6" i="4"/>
  <c r="AK281" i="4"/>
  <c r="AK22" i="4"/>
  <c r="AK330" i="4"/>
  <c r="AK217" i="4"/>
  <c r="AK100" i="4"/>
  <c r="AK101" i="4"/>
  <c r="AK97" i="4"/>
  <c r="AK37" i="4"/>
  <c r="AK246" i="4"/>
  <c r="AK36" i="4"/>
  <c r="AK20" i="4"/>
  <c r="AK180" i="4"/>
  <c r="AK248" i="4"/>
  <c r="AK70" i="4"/>
  <c r="AK290" i="4"/>
  <c r="AK259" i="4"/>
  <c r="AK261" i="4"/>
  <c r="AK201" i="4"/>
  <c r="AK298" i="4"/>
  <c r="AK200" i="4"/>
  <c r="AK289" i="4"/>
  <c r="AK197" i="4"/>
  <c r="AK7" i="4"/>
  <c r="AK185" i="4"/>
  <c r="AK160" i="4"/>
  <c r="AK331" i="4"/>
  <c r="AK176" i="4"/>
  <c r="AK30" i="4"/>
  <c r="AK215" i="4"/>
  <c r="AK143" i="4"/>
  <c r="AK269" i="4"/>
  <c r="AK16" i="4"/>
  <c r="AK332" i="4"/>
  <c r="AK110" i="4"/>
  <c r="AK54" i="4"/>
  <c r="AK80" i="4"/>
  <c r="AK65" i="4"/>
  <c r="AK333" i="4"/>
  <c r="AK152" i="4"/>
  <c r="AK251" i="4"/>
  <c r="AK282" i="4"/>
  <c r="AK241" i="4"/>
  <c r="AK302" i="4"/>
  <c r="AK249" i="4"/>
  <c r="AK74" i="4"/>
  <c r="AK58" i="4"/>
  <c r="AK218" i="4"/>
  <c r="AK66" i="4"/>
  <c r="AK42" i="4"/>
  <c r="AK194" i="4"/>
  <c r="AK38" i="4"/>
  <c r="AK129" i="4"/>
  <c r="AK52" i="4"/>
  <c r="AK71" i="4"/>
  <c r="AK56" i="4"/>
  <c r="AK170" i="4"/>
  <c r="AK230" i="4"/>
  <c r="AK199" i="4"/>
  <c r="AK202" i="4"/>
  <c r="AK75" i="4"/>
  <c r="AK102" i="4"/>
  <c r="AK224" i="4"/>
  <c r="AK303" i="4"/>
  <c r="AK285" i="4"/>
  <c r="AK262" i="4"/>
  <c r="AK165" i="4"/>
  <c r="AK9" i="4"/>
  <c r="AK304" i="4"/>
  <c r="AK181" i="4"/>
  <c r="AK283" i="4"/>
  <c r="AK284" i="4"/>
  <c r="AK33" i="4"/>
  <c r="AK153" i="4"/>
  <c r="AK140" i="4"/>
  <c r="AK86" i="4"/>
  <c r="AK173" i="4"/>
  <c r="AK267" i="4"/>
  <c r="AK94" i="4"/>
  <c r="AK188" i="4"/>
  <c r="AK334" i="4"/>
  <c r="AK316" i="4"/>
  <c r="AK299" i="4"/>
  <c r="AK49" i="4"/>
  <c r="AK67" i="4"/>
  <c r="AK45" i="4"/>
  <c r="AK116" i="4"/>
  <c r="AK175" i="4"/>
  <c r="AK291" i="4"/>
  <c r="AK79" i="4"/>
  <c r="AK257" i="4"/>
  <c r="AK189" i="4"/>
  <c r="AK305" i="4"/>
  <c r="AK263" i="4"/>
  <c r="AK244" i="4"/>
  <c r="AK89" i="4"/>
  <c r="AK3" i="4"/>
  <c r="AK59" i="4"/>
  <c r="AK50" i="4"/>
  <c r="AK46" i="4"/>
  <c r="AK121" i="4"/>
  <c r="AK95" i="4"/>
  <c r="AK90" i="4"/>
  <c r="AK270" i="4"/>
  <c r="AK264" i="4"/>
  <c r="AK335" i="4"/>
  <c r="AK136" i="4"/>
  <c r="AK336" i="4"/>
  <c r="AK219" i="4"/>
  <c r="AK40" i="4"/>
  <c r="AK308" i="4"/>
  <c r="AK171" i="4"/>
  <c r="AK177" i="4"/>
  <c r="AK190" i="4"/>
  <c r="AK191" i="4"/>
  <c r="AK310" i="4"/>
  <c r="AK293" i="4"/>
  <c r="AK167" i="4"/>
  <c r="AK242" i="4"/>
  <c r="AK297" i="4"/>
  <c r="AK146" i="4"/>
  <c r="AK81" i="4"/>
  <c r="AK130" i="4"/>
  <c r="AK273" i="4"/>
  <c r="AK287" i="4"/>
  <c r="AK300" i="4"/>
  <c r="AK231" i="4"/>
  <c r="AK76" i="4"/>
  <c r="AK337" i="4"/>
  <c r="AK142" i="4"/>
  <c r="AK183" i="4"/>
  <c r="AK131" i="4"/>
  <c r="AK338" i="4"/>
  <c r="AK43" i="4"/>
  <c r="AK174" i="4"/>
  <c r="AK238" i="4"/>
  <c r="AK204" i="4"/>
  <c r="AK339" i="4"/>
  <c r="AK51" i="4"/>
  <c r="AK29" i="4"/>
  <c r="AK228" i="4"/>
  <c r="AK148" i="4"/>
  <c r="AK229" i="4"/>
  <c r="AK73" i="4"/>
  <c r="AK294" i="4"/>
  <c r="AK314" i="4"/>
  <c r="AK34" i="4"/>
  <c r="AK234" i="4"/>
  <c r="AK2" i="4"/>
  <c r="AK187" i="4"/>
  <c r="AK41" i="4"/>
  <c r="AK119" i="4"/>
  <c r="AK117" i="4"/>
  <c r="AK222" i="4"/>
  <c r="AK225" i="4"/>
  <c r="AK226" i="4"/>
  <c r="AK227" i="4"/>
  <c r="AK125" i="4"/>
  <c r="AK147" i="4"/>
  <c r="AK132" i="4"/>
  <c r="AK39" i="4"/>
  <c r="AK126" i="4"/>
  <c r="AK254" i="4"/>
  <c r="AK255" i="4"/>
  <c r="AK220" i="4"/>
  <c r="AK252" i="4"/>
  <c r="AK340" i="4"/>
  <c r="AK172" i="4"/>
  <c r="AK210" i="4"/>
  <c r="AK103" i="4"/>
  <c r="AK311" i="4"/>
  <c r="AK317" i="4"/>
  <c r="AK292" i="4"/>
  <c r="AK68" i="4"/>
  <c r="AK288" i="4"/>
  <c r="AK341" i="4"/>
  <c r="AK111" i="4"/>
  <c r="AK85" i="4"/>
  <c r="AK149" i="4"/>
  <c r="AK154" i="4"/>
  <c r="AK245" i="4"/>
  <c r="AK118" i="4"/>
  <c r="AK122" i="4"/>
  <c r="AK145" i="4"/>
  <c r="AK198" i="4"/>
  <c r="AK211" i="4"/>
  <c r="AK232" i="4"/>
  <c r="AK151" i="4"/>
  <c r="AK342" i="4"/>
  <c r="AK260" i="4"/>
  <c r="AK253" i="4"/>
  <c r="AK250" i="4"/>
  <c r="AK112" i="4"/>
  <c r="AK258" i="4"/>
  <c r="AK104" i="4"/>
  <c r="AK26" i="4"/>
  <c r="AK77" i="4"/>
  <c r="AK69" i="4"/>
  <c r="AK203" i="4"/>
  <c r="AK123" i="4"/>
  <c r="AK8" i="4"/>
  <c r="AK343" i="4"/>
  <c r="AK88" i="4"/>
  <c r="AK82" i="4"/>
  <c r="AK135" i="4"/>
  <c r="AK127" i="4"/>
  <c r="AK182" i="4"/>
  <c r="AK206" i="4"/>
  <c r="AK279" i="4"/>
  <c r="T155" i="4"/>
  <c r="T193" i="4"/>
  <c r="T315" i="4"/>
  <c r="T276" i="4"/>
  <c r="T120" i="4"/>
  <c r="T158" i="4"/>
  <c r="T239" i="4"/>
  <c r="T274" i="4"/>
  <c r="T105" i="4"/>
  <c r="T212" i="4"/>
  <c r="T161" i="4"/>
  <c r="T162" i="4"/>
  <c r="T275" i="4"/>
  <c r="T141" i="4"/>
  <c r="T309" i="4"/>
  <c r="T14" i="4"/>
  <c r="T35" i="4"/>
  <c r="T209" i="4"/>
  <c r="T319" i="4"/>
  <c r="T18" i="4"/>
  <c r="T133" i="4"/>
  <c r="T61" i="4"/>
  <c r="T286" i="4"/>
  <c r="T320" i="4"/>
  <c r="T195" i="4"/>
  <c r="T21" i="4"/>
  <c r="T4" i="4"/>
  <c r="T91" i="4"/>
  <c r="T128" i="4"/>
  <c r="T313" i="4"/>
  <c r="T19" i="4"/>
  <c r="T256" i="4"/>
  <c r="T321" i="4"/>
  <c r="T272" i="4"/>
  <c r="T306" i="4"/>
  <c r="T113" i="4"/>
  <c r="T184" i="4"/>
  <c r="T63" i="4"/>
  <c r="T159" i="4"/>
  <c r="T55" i="4"/>
  <c r="T27" i="4"/>
  <c r="T23" i="4"/>
  <c r="T322" i="4"/>
  <c r="T5" i="4"/>
  <c r="T168" i="4"/>
  <c r="T169" i="4"/>
  <c r="T323" i="4"/>
  <c r="T324" i="4"/>
  <c r="T243" i="4"/>
  <c r="T295" i="4"/>
  <c r="T31" i="4"/>
  <c r="T196" i="4"/>
  <c r="T114" i="4"/>
  <c r="T17" i="4"/>
  <c r="T236" i="4"/>
  <c r="T156" i="4"/>
  <c r="T213" i="4"/>
  <c r="T312" i="4"/>
  <c r="T192" i="4"/>
  <c r="T277" i="4"/>
  <c r="T278" i="4"/>
  <c r="T280" i="4"/>
  <c r="T57" i="4"/>
  <c r="T166" i="4"/>
  <c r="T164" i="4"/>
  <c r="T150" i="4"/>
  <c r="T301" i="4"/>
  <c r="T214" i="4"/>
  <c r="T221" i="4"/>
  <c r="T233" i="4"/>
  <c r="T83" i="4"/>
  <c r="T106" i="4"/>
  <c r="T296" i="4"/>
  <c r="T307" i="4"/>
  <c r="T207" i="4"/>
  <c r="T144" i="4"/>
  <c r="T84" i="4"/>
  <c r="T53" i="4"/>
  <c r="T92" i="4"/>
  <c r="T98" i="4"/>
  <c r="T237" i="4"/>
  <c r="T178" i="4"/>
  <c r="T107" i="4"/>
  <c r="T163" i="4"/>
  <c r="T179" i="4"/>
  <c r="T325" i="4"/>
  <c r="T108" i="4"/>
  <c r="T205" i="4"/>
  <c r="T137" i="4"/>
  <c r="T11" i="4"/>
  <c r="T235" i="4"/>
  <c r="T25" i="4"/>
  <c r="T96" i="4"/>
  <c r="T13" i="4"/>
  <c r="T78" i="4"/>
  <c r="T47" i="4"/>
  <c r="T208" i="4"/>
  <c r="T44" i="4"/>
  <c r="T62" i="4"/>
  <c r="T10" i="4"/>
  <c r="T115" i="4"/>
  <c r="T24" i="4"/>
  <c r="T138" i="4"/>
  <c r="T326" i="4"/>
  <c r="T327" i="4"/>
  <c r="T328" i="4"/>
  <c r="T93" i="4"/>
  <c r="T72" i="4"/>
  <c r="T247" i="4"/>
  <c r="T266" i="4"/>
  <c r="T240" i="4"/>
  <c r="T134" i="4"/>
  <c r="T15" i="4"/>
  <c r="T28" i="4"/>
  <c r="T32" i="4"/>
  <c r="T329" i="4"/>
  <c r="T223" i="4"/>
  <c r="T124" i="4"/>
  <c r="T265" i="4"/>
  <c r="T318" i="4"/>
  <c r="T271" i="4"/>
  <c r="T268" i="4"/>
  <c r="T216" i="4"/>
  <c r="T186" i="4"/>
  <c r="T12" i="4"/>
  <c r="T64" i="4"/>
  <c r="T48" i="4"/>
  <c r="T99" i="4"/>
  <c r="T109" i="4"/>
  <c r="T157" i="4"/>
  <c r="T139" i="4"/>
  <c r="T6" i="4"/>
  <c r="T281" i="4"/>
  <c r="T22" i="4"/>
  <c r="T330" i="4"/>
  <c r="T217" i="4"/>
  <c r="T100" i="4"/>
  <c r="T101" i="4"/>
  <c r="T97" i="4"/>
  <c r="T37" i="4"/>
  <c r="T246" i="4"/>
  <c r="T36" i="4"/>
  <c r="T20" i="4"/>
  <c r="T180" i="4"/>
  <c r="T248" i="4"/>
  <c r="T70" i="4"/>
  <c r="T290" i="4"/>
  <c r="T259" i="4"/>
  <c r="T261" i="4"/>
  <c r="T201" i="4"/>
  <c r="T298" i="4"/>
  <c r="T200" i="4"/>
  <c r="T289" i="4"/>
  <c r="T197" i="4"/>
  <c r="T7" i="4"/>
  <c r="T185" i="4"/>
  <c r="T160" i="4"/>
  <c r="T331" i="4"/>
  <c r="T176" i="4"/>
  <c r="T30" i="4"/>
  <c r="T215" i="4"/>
  <c r="T143" i="4"/>
  <c r="T269" i="4"/>
  <c r="T16" i="4"/>
  <c r="T332" i="4"/>
  <c r="T110" i="4"/>
  <c r="T54" i="4"/>
  <c r="T80" i="4"/>
  <c r="T65" i="4"/>
  <c r="T333" i="4"/>
  <c r="T152" i="4"/>
  <c r="T251" i="4"/>
  <c r="T282" i="4"/>
  <c r="T241" i="4"/>
  <c r="T302" i="4"/>
  <c r="T249" i="4"/>
  <c r="T74" i="4"/>
  <c r="T58" i="4"/>
  <c r="T218" i="4"/>
  <c r="T66" i="4"/>
  <c r="T42" i="4"/>
  <c r="T194" i="4"/>
  <c r="T38" i="4"/>
  <c r="T129" i="4"/>
  <c r="T52" i="4"/>
  <c r="T71" i="4"/>
  <c r="T56" i="4"/>
  <c r="T170" i="4"/>
  <c r="T230" i="4"/>
  <c r="T199" i="4"/>
  <c r="T202" i="4"/>
  <c r="T75" i="4"/>
  <c r="T102" i="4"/>
  <c r="T224" i="4"/>
  <c r="T303" i="4"/>
  <c r="T285" i="4"/>
  <c r="T262" i="4"/>
  <c r="T165" i="4"/>
  <c r="T9" i="4"/>
  <c r="T304" i="4"/>
  <c r="T181" i="4"/>
  <c r="T283" i="4"/>
  <c r="T284" i="4"/>
  <c r="T33" i="4"/>
  <c r="T153" i="4"/>
  <c r="T140" i="4"/>
  <c r="T86" i="4"/>
  <c r="T173" i="4"/>
  <c r="T267" i="4"/>
  <c r="T94" i="4"/>
  <c r="T188" i="4"/>
  <c r="T334" i="4"/>
  <c r="T316" i="4"/>
  <c r="T299" i="4"/>
  <c r="T49" i="4"/>
  <c r="T67" i="4"/>
  <c r="T45" i="4"/>
  <c r="T116" i="4"/>
  <c r="T175" i="4"/>
  <c r="T291" i="4"/>
  <c r="T79" i="4"/>
  <c r="T257" i="4"/>
  <c r="T189" i="4"/>
  <c r="T305" i="4"/>
  <c r="T263" i="4"/>
  <c r="T244" i="4"/>
  <c r="T89" i="4"/>
  <c r="T3" i="4"/>
  <c r="T59" i="4"/>
  <c r="T50" i="4"/>
  <c r="T46" i="4"/>
  <c r="T121" i="4"/>
  <c r="T95" i="4"/>
  <c r="T90" i="4"/>
  <c r="T270" i="4"/>
  <c r="T264" i="4"/>
  <c r="T335" i="4"/>
  <c r="T136" i="4"/>
  <c r="T336" i="4"/>
  <c r="T219" i="4"/>
  <c r="T40" i="4"/>
  <c r="T308" i="4"/>
  <c r="T171" i="4"/>
  <c r="T177" i="4"/>
  <c r="T190" i="4"/>
  <c r="T191" i="4"/>
  <c r="T310" i="4"/>
  <c r="T293" i="4"/>
  <c r="T167" i="4"/>
  <c r="T242" i="4"/>
  <c r="T297" i="4"/>
  <c r="T146" i="4"/>
  <c r="T81" i="4"/>
  <c r="T130" i="4"/>
  <c r="T273" i="4"/>
  <c r="T287" i="4"/>
  <c r="T300" i="4"/>
  <c r="T231" i="4"/>
  <c r="T76" i="4"/>
  <c r="T337" i="4"/>
  <c r="T142" i="4"/>
  <c r="T183" i="4"/>
  <c r="T131" i="4"/>
  <c r="T338" i="4"/>
  <c r="T43" i="4"/>
  <c r="T174" i="4"/>
  <c r="T238" i="4"/>
  <c r="T204" i="4"/>
  <c r="T339" i="4"/>
  <c r="T51" i="4"/>
  <c r="T29" i="4"/>
  <c r="T228" i="4"/>
  <c r="T148" i="4"/>
  <c r="T229" i="4"/>
  <c r="T73" i="4"/>
  <c r="T294" i="4"/>
  <c r="T314" i="4"/>
  <c r="T34" i="4"/>
  <c r="T234" i="4"/>
  <c r="T2" i="4"/>
  <c r="T187" i="4"/>
  <c r="T41" i="4"/>
  <c r="T119" i="4"/>
  <c r="T117" i="4"/>
  <c r="T222" i="4"/>
  <c r="T225" i="4"/>
  <c r="T226" i="4"/>
  <c r="T227" i="4"/>
  <c r="T125" i="4"/>
  <c r="T147" i="4"/>
  <c r="T132" i="4"/>
  <c r="T39" i="4"/>
  <c r="T126" i="4"/>
  <c r="T254" i="4"/>
  <c r="T255" i="4"/>
  <c r="T220" i="4"/>
  <c r="T252" i="4"/>
  <c r="T340" i="4"/>
  <c r="T172" i="4"/>
  <c r="T210" i="4"/>
  <c r="T103" i="4"/>
  <c r="T311" i="4"/>
  <c r="T317" i="4"/>
  <c r="T292" i="4"/>
  <c r="T68" i="4"/>
  <c r="T288" i="4"/>
  <c r="T341" i="4"/>
  <c r="T111" i="4"/>
  <c r="T85" i="4"/>
  <c r="T149" i="4"/>
  <c r="T154" i="4"/>
  <c r="T245" i="4"/>
  <c r="T118" i="4"/>
  <c r="T122" i="4"/>
  <c r="T145" i="4"/>
  <c r="T198" i="4"/>
  <c r="T211" i="4"/>
  <c r="T232" i="4"/>
  <c r="T151" i="4"/>
  <c r="T342" i="4"/>
  <c r="T260" i="4"/>
  <c r="T253" i="4"/>
  <c r="T250" i="4"/>
  <c r="T112" i="4"/>
  <c r="T258" i="4"/>
  <c r="T104" i="4"/>
  <c r="T26" i="4"/>
  <c r="T77" i="4"/>
  <c r="T69" i="4"/>
  <c r="T203" i="4"/>
  <c r="T123" i="4"/>
  <c r="T8" i="4"/>
  <c r="T343" i="4"/>
  <c r="T88" i="4"/>
  <c r="T82" i="4"/>
  <c r="T135" i="4"/>
  <c r="T127" i="4"/>
  <c r="T182" i="4"/>
  <c r="T206" i="4"/>
  <c r="T279" i="4"/>
  <c r="O155" i="4"/>
  <c r="O193" i="4"/>
  <c r="O315" i="4"/>
  <c r="O276" i="4"/>
  <c r="O120" i="4"/>
  <c r="O158" i="4"/>
  <c r="O239" i="4"/>
  <c r="O274" i="4"/>
  <c r="O105" i="4"/>
  <c r="O212" i="4"/>
  <c r="O161" i="4"/>
  <c r="O162" i="4"/>
  <c r="O275" i="4"/>
  <c r="O141" i="4"/>
  <c r="O309" i="4"/>
  <c r="O14" i="4"/>
  <c r="O35" i="4"/>
  <c r="O209" i="4"/>
  <c r="O319" i="4"/>
  <c r="O18" i="4"/>
  <c r="O133" i="4"/>
  <c r="O61" i="4"/>
  <c r="O286" i="4"/>
  <c r="O320" i="4"/>
  <c r="O195" i="4"/>
  <c r="O21" i="4"/>
  <c r="O4" i="4"/>
  <c r="O91" i="4"/>
  <c r="O128" i="4"/>
  <c r="O313" i="4"/>
  <c r="O19" i="4"/>
  <c r="O256" i="4"/>
  <c r="O321" i="4"/>
  <c r="O272" i="4"/>
  <c r="O306" i="4"/>
  <c r="O113" i="4"/>
  <c r="O184" i="4"/>
  <c r="O63" i="4"/>
  <c r="O159" i="4"/>
  <c r="O55" i="4"/>
  <c r="O27" i="4"/>
  <c r="O23" i="4"/>
  <c r="O322" i="4"/>
  <c r="O5" i="4"/>
  <c r="O168" i="4"/>
  <c r="O169" i="4"/>
  <c r="O323" i="4"/>
  <c r="O324" i="4"/>
  <c r="O243" i="4"/>
  <c r="O295" i="4"/>
  <c r="O31" i="4"/>
  <c r="O196" i="4"/>
  <c r="O114" i="4"/>
  <c r="O17" i="4"/>
  <c r="O236" i="4"/>
  <c r="O156" i="4"/>
  <c r="O213" i="4"/>
  <c r="O312" i="4"/>
  <c r="O192" i="4"/>
  <c r="O277" i="4"/>
  <c r="O278" i="4"/>
  <c r="O280" i="4"/>
  <c r="O57" i="4"/>
  <c r="O166" i="4"/>
  <c r="O164" i="4"/>
  <c r="O150" i="4"/>
  <c r="O301" i="4"/>
  <c r="O214" i="4"/>
  <c r="O221" i="4"/>
  <c r="O233" i="4"/>
  <c r="O83" i="4"/>
  <c r="O106" i="4"/>
  <c r="O296" i="4"/>
  <c r="O307" i="4"/>
  <c r="O207" i="4"/>
  <c r="O144" i="4"/>
  <c r="O84" i="4"/>
  <c r="O53" i="4"/>
  <c r="O92" i="4"/>
  <c r="O98" i="4"/>
  <c r="O237" i="4"/>
  <c r="O178" i="4"/>
  <c r="O107" i="4"/>
  <c r="O163" i="4"/>
  <c r="O179" i="4"/>
  <c r="O325" i="4"/>
  <c r="O108" i="4"/>
  <c r="O205" i="4"/>
  <c r="O137" i="4"/>
  <c r="O11" i="4"/>
  <c r="O235" i="4"/>
  <c r="O25" i="4"/>
  <c r="O96" i="4"/>
  <c r="O13" i="4"/>
  <c r="O78" i="4"/>
  <c r="O47" i="4"/>
  <c r="O208" i="4"/>
  <c r="O44" i="4"/>
  <c r="O62" i="4"/>
  <c r="O10" i="4"/>
  <c r="O115" i="4"/>
  <c r="O24" i="4"/>
  <c r="O138" i="4"/>
  <c r="O326" i="4"/>
  <c r="O327" i="4"/>
  <c r="O328" i="4"/>
  <c r="O93" i="4"/>
  <c r="O72" i="4"/>
  <c r="O247" i="4"/>
  <c r="O266" i="4"/>
  <c r="O240" i="4"/>
  <c r="O134" i="4"/>
  <c r="O15" i="4"/>
  <c r="O28" i="4"/>
  <c r="O32" i="4"/>
  <c r="O329" i="4"/>
  <c r="O223" i="4"/>
  <c r="O124" i="4"/>
  <c r="O265" i="4"/>
  <c r="O318" i="4"/>
  <c r="O271" i="4"/>
  <c r="O268" i="4"/>
  <c r="O216" i="4"/>
  <c r="O186" i="4"/>
  <c r="O12" i="4"/>
  <c r="O64" i="4"/>
  <c r="O48" i="4"/>
  <c r="O99" i="4"/>
  <c r="O109" i="4"/>
  <c r="O157" i="4"/>
  <c r="O139" i="4"/>
  <c r="O6" i="4"/>
  <c r="O281" i="4"/>
  <c r="O22" i="4"/>
  <c r="O330" i="4"/>
  <c r="O217" i="4"/>
  <c r="O100" i="4"/>
  <c r="O101" i="4"/>
  <c r="O97" i="4"/>
  <c r="O37" i="4"/>
  <c r="O246" i="4"/>
  <c r="O36" i="4"/>
  <c r="O20" i="4"/>
  <c r="O180" i="4"/>
  <c r="O248" i="4"/>
  <c r="O70" i="4"/>
  <c r="O290" i="4"/>
  <c r="O259" i="4"/>
  <c r="O261" i="4"/>
  <c r="O201" i="4"/>
  <c r="O298" i="4"/>
  <c r="O200" i="4"/>
  <c r="O289" i="4"/>
  <c r="O197" i="4"/>
  <c r="O7" i="4"/>
  <c r="O185" i="4"/>
  <c r="O160" i="4"/>
  <c r="O331" i="4"/>
  <c r="O176" i="4"/>
  <c r="O30" i="4"/>
  <c r="O215" i="4"/>
  <c r="O143" i="4"/>
  <c r="O269" i="4"/>
  <c r="O16" i="4"/>
  <c r="O332" i="4"/>
  <c r="O110" i="4"/>
  <c r="O54" i="4"/>
  <c r="O80" i="4"/>
  <c r="O65" i="4"/>
  <c r="O333" i="4"/>
  <c r="O152" i="4"/>
  <c r="O251" i="4"/>
  <c r="O282" i="4"/>
  <c r="O241" i="4"/>
  <c r="O302" i="4"/>
  <c r="O249" i="4"/>
  <c r="O74" i="4"/>
  <c r="O58" i="4"/>
  <c r="O218" i="4"/>
  <c r="O66" i="4"/>
  <c r="O42" i="4"/>
  <c r="O194" i="4"/>
  <c r="O38" i="4"/>
  <c r="O129" i="4"/>
  <c r="O52" i="4"/>
  <c r="O71" i="4"/>
  <c r="O56" i="4"/>
  <c r="O170" i="4"/>
  <c r="O230" i="4"/>
  <c r="O199" i="4"/>
  <c r="O202" i="4"/>
  <c r="O75" i="4"/>
  <c r="O102" i="4"/>
  <c r="O224" i="4"/>
  <c r="O303" i="4"/>
  <c r="O285" i="4"/>
  <c r="O262" i="4"/>
  <c r="O165" i="4"/>
  <c r="O9" i="4"/>
  <c r="O304" i="4"/>
  <c r="O181" i="4"/>
  <c r="O283" i="4"/>
  <c r="O284" i="4"/>
  <c r="O33" i="4"/>
  <c r="O153" i="4"/>
  <c r="O140" i="4"/>
  <c r="O86" i="4"/>
  <c r="O173" i="4"/>
  <c r="O267" i="4"/>
  <c r="O94" i="4"/>
  <c r="O188" i="4"/>
  <c r="O334" i="4"/>
  <c r="O316" i="4"/>
  <c r="O299" i="4"/>
  <c r="O49" i="4"/>
  <c r="O67" i="4"/>
  <c r="O45" i="4"/>
  <c r="O116" i="4"/>
  <c r="O175" i="4"/>
  <c r="O291" i="4"/>
  <c r="O79" i="4"/>
  <c r="O257" i="4"/>
  <c r="O189" i="4"/>
  <c r="O305" i="4"/>
  <c r="O263" i="4"/>
  <c r="O244" i="4"/>
  <c r="O89" i="4"/>
  <c r="O3" i="4"/>
  <c r="O59" i="4"/>
  <c r="O50" i="4"/>
  <c r="O46" i="4"/>
  <c r="O121" i="4"/>
  <c r="O95" i="4"/>
  <c r="O90" i="4"/>
  <c r="O270" i="4"/>
  <c r="O264" i="4"/>
  <c r="O335" i="4"/>
  <c r="O136" i="4"/>
  <c r="O336" i="4"/>
  <c r="O219" i="4"/>
  <c r="O40" i="4"/>
  <c r="O308" i="4"/>
  <c r="O171" i="4"/>
  <c r="O177" i="4"/>
  <c r="O190" i="4"/>
  <c r="O191" i="4"/>
  <c r="O310" i="4"/>
  <c r="O293" i="4"/>
  <c r="O167" i="4"/>
  <c r="O242" i="4"/>
  <c r="O297" i="4"/>
  <c r="O146" i="4"/>
  <c r="O81" i="4"/>
  <c r="O130" i="4"/>
  <c r="O273" i="4"/>
  <c r="O287" i="4"/>
  <c r="O300" i="4"/>
  <c r="O231" i="4"/>
  <c r="O76" i="4"/>
  <c r="O337" i="4"/>
  <c r="O142" i="4"/>
  <c r="O183" i="4"/>
  <c r="O131" i="4"/>
  <c r="O338" i="4"/>
  <c r="O43" i="4"/>
  <c r="O174" i="4"/>
  <c r="O238" i="4"/>
  <c r="O204" i="4"/>
  <c r="O339" i="4"/>
  <c r="O51" i="4"/>
  <c r="O29" i="4"/>
  <c r="O228" i="4"/>
  <c r="O148" i="4"/>
  <c r="O229" i="4"/>
  <c r="O73" i="4"/>
  <c r="O294" i="4"/>
  <c r="O314" i="4"/>
  <c r="O34" i="4"/>
  <c r="O234" i="4"/>
  <c r="O2" i="4"/>
  <c r="O187" i="4"/>
  <c r="O41" i="4"/>
  <c r="O119" i="4"/>
  <c r="O117" i="4"/>
  <c r="O222" i="4"/>
  <c r="O225" i="4"/>
  <c r="O226" i="4"/>
  <c r="O227" i="4"/>
  <c r="O125" i="4"/>
  <c r="O147" i="4"/>
  <c r="O132" i="4"/>
  <c r="O39" i="4"/>
  <c r="O126" i="4"/>
  <c r="O254" i="4"/>
  <c r="O255" i="4"/>
  <c r="O220" i="4"/>
  <c r="O252" i="4"/>
  <c r="O340" i="4"/>
  <c r="O172" i="4"/>
  <c r="O210" i="4"/>
  <c r="O103" i="4"/>
  <c r="O311" i="4"/>
  <c r="O317" i="4"/>
  <c r="O292" i="4"/>
  <c r="O68" i="4"/>
  <c r="O288" i="4"/>
  <c r="O341" i="4"/>
  <c r="O111" i="4"/>
  <c r="O85" i="4"/>
  <c r="O149" i="4"/>
  <c r="O154" i="4"/>
  <c r="O245" i="4"/>
  <c r="O118" i="4"/>
  <c r="O122" i="4"/>
  <c r="O145" i="4"/>
  <c r="O198" i="4"/>
  <c r="O211" i="4"/>
  <c r="O232" i="4"/>
  <c r="O151" i="4"/>
  <c r="O342" i="4"/>
  <c r="O260" i="4"/>
  <c r="O253" i="4"/>
  <c r="O250" i="4"/>
  <c r="O112" i="4"/>
  <c r="O258" i="4"/>
  <c r="O104" i="4"/>
  <c r="O26" i="4"/>
  <c r="O77" i="4"/>
  <c r="O69" i="4"/>
  <c r="O203" i="4"/>
  <c r="O123" i="4"/>
  <c r="O8" i="4"/>
  <c r="O343" i="4"/>
  <c r="O88" i="4"/>
  <c r="O82" i="4"/>
  <c r="O135" i="4"/>
  <c r="O127" i="4"/>
  <c r="O182" i="4"/>
  <c r="O206" i="4"/>
  <c r="O279" i="4"/>
  <c r="Q279" i="4"/>
  <c r="AL147" i="4"/>
  <c r="P91" i="4"/>
  <c r="Q91" i="4"/>
  <c r="R91" i="4"/>
  <c r="S91" i="4"/>
  <c r="U91" i="4"/>
  <c r="AG91" i="4"/>
  <c r="AH91" i="4"/>
  <c r="AI91" i="4"/>
  <c r="AJ91" i="4"/>
  <c r="AL91" i="4"/>
  <c r="AX91" i="4"/>
  <c r="AY91" i="4"/>
  <c r="AZ91" i="4"/>
  <c r="BA91" i="4"/>
  <c r="BC91" i="4"/>
  <c r="BO91" i="4"/>
  <c r="BP91" i="4"/>
  <c r="BQ91" i="4"/>
  <c r="BR91" i="4"/>
  <c r="BT91" i="4"/>
  <c r="CF91" i="4"/>
  <c r="CG91" i="4"/>
  <c r="CH91" i="4"/>
  <c r="CI91" i="4"/>
  <c r="CK91" i="4"/>
  <c r="CW91" i="4"/>
  <c r="CX91" i="4"/>
  <c r="CY91" i="4"/>
  <c r="CZ91" i="4"/>
  <c r="DB91" i="4"/>
  <c r="DN91" i="4"/>
  <c r="DO91" i="4"/>
  <c r="DP91" i="4"/>
  <c r="DQ91" i="4"/>
  <c r="DS91" i="4"/>
  <c r="ER91" i="4"/>
  <c r="ES91" i="4"/>
  <c r="ET91" i="4"/>
  <c r="EU91" i="4"/>
  <c r="EV91" i="4"/>
  <c r="EW91" i="4"/>
  <c r="EX91" i="4"/>
  <c r="EY91" i="4"/>
  <c r="EZ91" i="4"/>
  <c r="FI91" i="4"/>
  <c r="FJ91" i="4"/>
  <c r="FK91" i="4"/>
  <c r="FL91" i="4"/>
  <c r="FM91" i="4"/>
  <c r="FN91" i="4"/>
  <c r="FO91" i="4"/>
  <c r="FP91" i="4"/>
  <c r="FY91" i="4"/>
  <c r="FZ91" i="4"/>
  <c r="GA91" i="4"/>
  <c r="GB91" i="4"/>
  <c r="GC91" i="4"/>
  <c r="GD91" i="4"/>
  <c r="GE91" i="4"/>
  <c r="GF91" i="4"/>
  <c r="GO91" i="4"/>
  <c r="GP91" i="4"/>
  <c r="GQ91" i="4"/>
  <c r="GR91" i="4"/>
  <c r="GS91" i="4"/>
  <c r="GT91" i="4"/>
  <c r="GU91" i="4"/>
  <c r="GV91" i="4"/>
  <c r="GW91" i="4"/>
  <c r="HF91" i="4"/>
  <c r="HG91" i="4"/>
  <c r="HH91" i="4"/>
  <c r="HI91" i="4"/>
  <c r="HJ91" i="4"/>
  <c r="HK91" i="4"/>
  <c r="HL91" i="4"/>
  <c r="HM91" i="4"/>
  <c r="HN91" i="4"/>
  <c r="HW91" i="4"/>
  <c r="HX91" i="4"/>
  <c r="HY91" i="4"/>
  <c r="HZ91" i="4"/>
  <c r="IA91" i="4"/>
  <c r="IB91" i="4"/>
  <c r="IC91" i="4"/>
  <c r="ID91" i="4"/>
  <c r="IE91" i="4"/>
  <c r="DS343" i="4"/>
  <c r="DS250" i="4"/>
  <c r="DS342" i="4"/>
  <c r="DS232" i="4"/>
  <c r="DS122" i="4"/>
  <c r="DS341" i="4"/>
  <c r="DS340" i="4"/>
  <c r="DS339" i="4"/>
  <c r="DS338" i="4"/>
  <c r="DS142" i="4"/>
  <c r="DS337" i="4"/>
  <c r="DS336" i="4"/>
  <c r="DS335" i="4"/>
  <c r="DS334" i="4"/>
  <c r="DS333" i="4"/>
  <c r="DS332" i="4"/>
  <c r="DS331" i="4"/>
  <c r="DS330" i="4"/>
  <c r="DS329" i="4"/>
  <c r="DS328" i="4"/>
  <c r="DS327" i="4"/>
  <c r="DS326" i="4"/>
  <c r="DS325" i="4"/>
  <c r="DS324" i="4"/>
  <c r="DS323" i="4"/>
  <c r="DS322" i="4"/>
  <c r="DS321" i="4"/>
  <c r="DS320" i="4"/>
  <c r="DS319" i="4"/>
  <c r="DS118" i="4"/>
  <c r="DS117" i="4"/>
  <c r="DS116" i="4"/>
  <c r="DS113" i="4"/>
  <c r="DS115" i="4"/>
  <c r="DS114" i="4"/>
  <c r="DS112" i="4"/>
  <c r="DS254" i="4"/>
  <c r="DS110" i="4"/>
  <c r="DS109" i="4"/>
  <c r="DS108" i="4"/>
  <c r="DS106" i="4"/>
  <c r="DS107" i="4"/>
  <c r="DS111" i="4"/>
  <c r="DS103" i="4"/>
  <c r="DS104" i="4"/>
  <c r="DS102" i="4"/>
  <c r="DS98" i="4"/>
  <c r="DS99" i="4"/>
  <c r="DS101" i="4"/>
  <c r="DS100" i="4"/>
  <c r="DS97" i="4"/>
  <c r="DS96" i="4"/>
  <c r="DS94" i="4"/>
  <c r="DS92" i="4"/>
  <c r="DS93" i="4"/>
  <c r="DS90" i="4"/>
  <c r="DS89" i="4"/>
  <c r="DS86" i="4"/>
  <c r="DS85" i="4"/>
  <c r="DS83" i="4"/>
  <c r="DS84" i="4"/>
  <c r="DS82" i="4"/>
  <c r="DS81" i="4"/>
  <c r="DS80" i="4"/>
  <c r="DS78" i="4"/>
  <c r="DS79" i="4"/>
  <c r="DS77" i="4"/>
  <c r="DS75" i="4"/>
  <c r="DS74" i="4"/>
  <c r="DS76" i="4"/>
  <c r="DS284" i="4"/>
  <c r="DS235" i="4"/>
  <c r="DS283" i="4"/>
  <c r="DS73" i="4"/>
  <c r="DS72" i="4"/>
  <c r="DS70" i="4"/>
  <c r="DS71" i="4"/>
  <c r="DS69" i="4"/>
  <c r="DS289" i="4"/>
  <c r="DS64" i="4"/>
  <c r="DS67" i="4"/>
  <c r="DS63" i="4"/>
  <c r="DS68" i="4"/>
  <c r="DS66" i="4"/>
  <c r="DS65" i="4"/>
  <c r="DS61" i="4"/>
  <c r="DS62" i="4"/>
  <c r="DS288" i="4"/>
  <c r="DS57" i="4"/>
  <c r="DS58" i="4"/>
  <c r="DS59" i="4"/>
  <c r="DS280" i="4"/>
  <c r="DS56" i="4"/>
  <c r="DS55" i="4"/>
  <c r="DS54" i="4"/>
  <c r="DS53" i="4"/>
  <c r="DS243" i="4"/>
  <c r="DS52" i="4"/>
  <c r="DS48" i="4"/>
  <c r="DS47" i="4"/>
  <c r="DS51" i="4"/>
  <c r="DS50" i="4"/>
  <c r="DS49" i="4"/>
  <c r="DS45" i="4"/>
  <c r="DS46" i="4"/>
  <c r="DS273" i="4"/>
  <c r="DS44" i="4"/>
  <c r="DS43" i="4"/>
  <c r="DS42" i="4"/>
  <c r="DS41" i="4"/>
  <c r="DS40" i="4"/>
  <c r="DS267" i="4"/>
  <c r="DS38" i="4"/>
  <c r="DS37" i="4"/>
  <c r="DS39" i="4"/>
  <c r="DS298" i="4"/>
  <c r="DS295" i="4"/>
  <c r="DS35" i="4"/>
  <c r="DS309" i="4"/>
  <c r="DS36" i="4"/>
  <c r="DS34" i="4"/>
  <c r="DS265" i="4"/>
  <c r="DS314" i="4"/>
  <c r="DS316" i="4"/>
  <c r="DS313" i="4"/>
  <c r="DS33" i="4"/>
  <c r="DS31" i="4"/>
  <c r="DS32" i="4"/>
  <c r="DS276" i="4"/>
  <c r="DS271" i="4"/>
  <c r="DS30" i="4"/>
  <c r="DS263" i="4"/>
  <c r="DS318" i="4"/>
  <c r="DS281" i="4"/>
  <c r="DS29" i="4"/>
  <c r="DS28" i="4"/>
  <c r="DS302" i="4"/>
  <c r="DS258" i="4"/>
  <c r="DS315" i="4"/>
  <c r="DS317" i="4"/>
  <c r="DS219" i="4"/>
  <c r="DS307" i="4"/>
  <c r="DS27" i="4"/>
  <c r="DS26" i="4"/>
  <c r="DS290" i="4"/>
  <c r="DS25" i="4"/>
  <c r="DS24" i="4"/>
  <c r="DS301" i="4"/>
  <c r="DS285" i="4"/>
  <c r="DS292" i="4"/>
  <c r="DS312" i="4"/>
  <c r="DS23" i="4"/>
  <c r="DS22" i="4"/>
  <c r="DS262" i="4"/>
  <c r="DS296" i="4"/>
  <c r="DS306" i="4"/>
  <c r="DS282" i="4"/>
  <c r="DS278" i="4"/>
  <c r="DS304" i="4"/>
  <c r="DS274" i="4"/>
  <c r="DS299" i="4"/>
  <c r="DS264" i="4"/>
  <c r="DS287" i="4"/>
  <c r="DS21" i="4"/>
  <c r="DS305" i="4"/>
  <c r="DS20" i="4"/>
  <c r="DS233" i="4"/>
  <c r="DS19" i="4"/>
  <c r="DS279" i="4"/>
  <c r="DS18" i="4"/>
  <c r="DS257" i="4"/>
  <c r="DS277" i="4"/>
  <c r="DS303" i="4"/>
  <c r="DS300" i="4"/>
  <c r="DS244" i="4"/>
  <c r="DS17" i="4"/>
  <c r="DS251" i="4"/>
  <c r="DS236" i="4"/>
  <c r="DS293" i="4"/>
  <c r="DS286" i="4"/>
  <c r="DS16" i="4"/>
  <c r="DS238" i="4"/>
  <c r="DS294" i="4"/>
  <c r="DS15" i="4"/>
  <c r="DS255" i="4"/>
  <c r="DS252" i="4"/>
  <c r="DS268" i="4"/>
  <c r="DS248" i="4"/>
  <c r="DS241" i="4"/>
  <c r="DS222" i="4"/>
  <c r="DS270" i="4"/>
  <c r="DS14" i="4"/>
  <c r="DS231" i="4"/>
  <c r="DS13" i="4"/>
  <c r="DS237" i="4"/>
  <c r="DS246" i="4"/>
  <c r="DS227" i="4"/>
  <c r="DS242" i="4"/>
  <c r="DS223" i="4"/>
  <c r="DS291" i="4"/>
  <c r="DS226" i="4"/>
  <c r="DS225" i="4"/>
  <c r="DS269" i="4"/>
  <c r="DS228" i="4"/>
  <c r="DS234" i="4"/>
  <c r="DS224" i="4"/>
  <c r="DS229" i="4"/>
  <c r="DS239" i="4"/>
  <c r="DS12" i="4"/>
  <c r="DS311" i="4"/>
  <c r="DS272" i="4"/>
  <c r="DS266" i="4"/>
  <c r="DS249" i="4"/>
  <c r="DS230" i="4"/>
  <c r="DS260" i="4"/>
  <c r="DS221" i="4"/>
  <c r="DS218" i="4"/>
  <c r="DS261" i="4"/>
  <c r="DS247" i="4"/>
  <c r="DS259" i="4"/>
  <c r="DS256" i="4"/>
  <c r="DS220" i="4"/>
  <c r="DS207" i="4"/>
  <c r="DS206" i="4"/>
  <c r="DS11" i="4"/>
  <c r="DS216" i="4"/>
  <c r="DS275" i="4"/>
  <c r="DS214" i="4"/>
  <c r="DS245" i="4"/>
  <c r="DS310" i="4"/>
  <c r="DS297" i="4"/>
  <c r="DS215" i="4"/>
  <c r="DS217" i="4"/>
  <c r="DS197" i="4"/>
  <c r="DS10" i="4"/>
  <c r="DS210" i="4"/>
  <c r="DS209" i="4"/>
  <c r="DS9" i="4"/>
  <c r="DS213" i="4"/>
  <c r="DS205" i="4"/>
  <c r="DS8" i="4"/>
  <c r="DS211" i="4"/>
  <c r="DS208" i="4"/>
  <c r="DS202" i="4"/>
  <c r="DS7" i="4"/>
  <c r="DS212" i="4"/>
  <c r="DS196" i="4"/>
  <c r="DS203" i="4"/>
  <c r="DS194" i="4"/>
  <c r="DS175" i="4"/>
  <c r="DS189" i="4"/>
  <c r="DS204" i="4"/>
  <c r="DS240" i="4"/>
  <c r="DS195" i="4"/>
  <c r="DS191" i="4"/>
  <c r="DS190" i="4"/>
  <c r="DS192" i="4"/>
  <c r="DS180" i="4"/>
  <c r="DS188" i="4"/>
  <c r="DS176" i="4"/>
  <c r="DS198" i="4"/>
  <c r="DS199" i="4"/>
  <c r="DS186" i="4"/>
  <c r="DS200" i="4"/>
  <c r="DS181" i="4"/>
  <c r="DS179" i="4"/>
  <c r="DS184" i="4"/>
  <c r="DS201" i="4"/>
  <c r="DS193" i="4"/>
  <c r="DS177" i="4"/>
  <c r="DS183" i="4"/>
  <c r="DS187" i="4"/>
  <c r="DS173" i="4"/>
  <c r="DS172" i="4"/>
  <c r="DS171" i="4"/>
  <c r="DS174" i="4"/>
  <c r="DS170" i="4"/>
  <c r="DS161" i="4"/>
  <c r="DS162" i="4"/>
  <c r="DS185" i="4"/>
  <c r="DS168" i="4"/>
  <c r="DS178" i="4"/>
  <c r="DS182" i="4"/>
  <c r="DS160" i="4"/>
  <c r="DS166" i="4"/>
  <c r="DS169" i="4"/>
  <c r="DS167" i="4"/>
  <c r="DS165" i="4"/>
  <c r="DS159" i="4"/>
  <c r="DS164" i="4"/>
  <c r="DS163" i="4"/>
  <c r="DS152" i="4"/>
  <c r="DS151" i="4"/>
  <c r="DS158" i="4"/>
  <c r="DS155" i="4"/>
  <c r="DS153" i="4"/>
  <c r="DS150" i="4"/>
  <c r="DS157" i="4"/>
  <c r="DS148" i="4"/>
  <c r="DS156" i="4"/>
  <c r="DS154" i="4"/>
  <c r="DS145" i="4"/>
  <c r="DS144" i="4"/>
  <c r="DS149" i="4"/>
  <c r="DS146" i="4"/>
  <c r="DS123" i="4"/>
  <c r="DS140" i="4"/>
  <c r="DS138" i="4"/>
  <c r="DS6" i="4"/>
  <c r="DS124" i="4"/>
  <c r="DS143" i="4"/>
  <c r="DS133" i="4"/>
  <c r="DS105" i="4"/>
  <c r="DS137" i="4"/>
  <c r="DS147" i="4"/>
  <c r="DS121" i="4"/>
  <c r="DS130" i="4"/>
  <c r="DS127" i="4"/>
  <c r="DS125" i="4"/>
  <c r="DS131" i="4"/>
  <c r="DS95" i="4"/>
  <c r="DS120" i="4"/>
  <c r="DS253" i="4"/>
  <c r="DS136" i="4"/>
  <c r="DS135" i="4"/>
  <c r="DS126" i="4"/>
  <c r="DS5" i="4"/>
  <c r="DS88" i="4"/>
  <c r="DS119" i="4"/>
  <c r="DS132" i="4"/>
  <c r="DS308" i="4"/>
  <c r="DS139" i="4"/>
  <c r="DS4" i="4"/>
  <c r="DS3" i="4"/>
  <c r="DS128" i="4"/>
  <c r="DS134" i="4"/>
  <c r="DS141" i="4"/>
  <c r="DS129" i="4"/>
  <c r="DS2" i="4"/>
  <c r="DB343" i="4"/>
  <c r="DB250" i="4"/>
  <c r="DB342" i="4"/>
  <c r="DB232" i="4"/>
  <c r="DB122" i="4"/>
  <c r="DB341" i="4"/>
  <c r="DB340" i="4"/>
  <c r="DB339" i="4"/>
  <c r="DB338" i="4"/>
  <c r="DB142" i="4"/>
  <c r="DB337" i="4"/>
  <c r="DB336" i="4"/>
  <c r="DB335" i="4"/>
  <c r="DB334" i="4"/>
  <c r="DB333" i="4"/>
  <c r="DB332" i="4"/>
  <c r="DB331" i="4"/>
  <c r="DB330" i="4"/>
  <c r="DB329" i="4"/>
  <c r="DB328" i="4"/>
  <c r="DB327" i="4"/>
  <c r="DB326" i="4"/>
  <c r="DB325" i="4"/>
  <c r="DB324" i="4"/>
  <c r="DB323" i="4"/>
  <c r="DB322" i="4"/>
  <c r="DB321" i="4"/>
  <c r="DB320" i="4"/>
  <c r="DB319" i="4"/>
  <c r="DB118" i="4"/>
  <c r="DB117" i="4"/>
  <c r="DB116" i="4"/>
  <c r="DB113" i="4"/>
  <c r="DB115" i="4"/>
  <c r="DB114" i="4"/>
  <c r="DB112" i="4"/>
  <c r="DB254" i="4"/>
  <c r="DB110" i="4"/>
  <c r="DB109" i="4"/>
  <c r="DB108" i="4"/>
  <c r="DB106" i="4"/>
  <c r="DB107" i="4"/>
  <c r="DB111" i="4"/>
  <c r="DB103" i="4"/>
  <c r="DB104" i="4"/>
  <c r="DB102" i="4"/>
  <c r="DB98" i="4"/>
  <c r="DB99" i="4"/>
  <c r="DB101" i="4"/>
  <c r="DB100" i="4"/>
  <c r="DB97" i="4"/>
  <c r="DB96" i="4"/>
  <c r="DB94" i="4"/>
  <c r="DB92" i="4"/>
  <c r="DB93" i="4"/>
  <c r="DB90" i="4"/>
  <c r="DB89" i="4"/>
  <c r="DB86" i="4"/>
  <c r="DB85" i="4"/>
  <c r="DB83" i="4"/>
  <c r="DB84" i="4"/>
  <c r="DB82" i="4"/>
  <c r="DB81" i="4"/>
  <c r="DB80" i="4"/>
  <c r="DB78" i="4"/>
  <c r="DB79" i="4"/>
  <c r="DB77" i="4"/>
  <c r="DB75" i="4"/>
  <c r="DB74" i="4"/>
  <c r="DB76" i="4"/>
  <c r="DB284" i="4"/>
  <c r="DB235" i="4"/>
  <c r="DB283" i="4"/>
  <c r="DB73" i="4"/>
  <c r="DB72" i="4"/>
  <c r="DB70" i="4"/>
  <c r="DB71" i="4"/>
  <c r="DB69" i="4"/>
  <c r="DB289" i="4"/>
  <c r="DB64" i="4"/>
  <c r="DB67" i="4"/>
  <c r="DB63" i="4"/>
  <c r="DB68" i="4"/>
  <c r="DB66" i="4"/>
  <c r="DB65" i="4"/>
  <c r="DB61" i="4"/>
  <c r="DB62" i="4"/>
  <c r="DB288" i="4"/>
  <c r="DB57" i="4"/>
  <c r="DB58" i="4"/>
  <c r="DB59" i="4"/>
  <c r="DB280" i="4"/>
  <c r="DB56" i="4"/>
  <c r="DB55" i="4"/>
  <c r="DB54" i="4"/>
  <c r="DB53" i="4"/>
  <c r="DB243" i="4"/>
  <c r="DB52" i="4"/>
  <c r="DB48" i="4"/>
  <c r="DB47" i="4"/>
  <c r="DB51" i="4"/>
  <c r="DB50" i="4"/>
  <c r="DB49" i="4"/>
  <c r="DB45" i="4"/>
  <c r="DB46" i="4"/>
  <c r="DB273" i="4"/>
  <c r="DB44" i="4"/>
  <c r="DB43" i="4"/>
  <c r="DB42" i="4"/>
  <c r="DB41" i="4"/>
  <c r="DB40" i="4"/>
  <c r="DB267" i="4"/>
  <c r="DB38" i="4"/>
  <c r="DB37" i="4"/>
  <c r="DB39" i="4"/>
  <c r="DB298" i="4"/>
  <c r="DB295" i="4"/>
  <c r="DB35" i="4"/>
  <c r="DB309" i="4"/>
  <c r="DB36" i="4"/>
  <c r="DB34" i="4"/>
  <c r="DB265" i="4"/>
  <c r="DB314" i="4"/>
  <c r="DB316" i="4"/>
  <c r="DB313" i="4"/>
  <c r="DB33" i="4"/>
  <c r="DB31" i="4"/>
  <c r="DB32" i="4"/>
  <c r="DB276" i="4"/>
  <c r="DB271" i="4"/>
  <c r="DB30" i="4"/>
  <c r="DB263" i="4"/>
  <c r="DB318" i="4"/>
  <c r="DB281" i="4"/>
  <c r="DB29" i="4"/>
  <c r="DB28" i="4"/>
  <c r="DB302" i="4"/>
  <c r="DB258" i="4"/>
  <c r="DB315" i="4"/>
  <c r="DB317" i="4"/>
  <c r="DB219" i="4"/>
  <c r="DB307" i="4"/>
  <c r="DB27" i="4"/>
  <c r="DB26" i="4"/>
  <c r="DB290" i="4"/>
  <c r="DB25" i="4"/>
  <c r="DB24" i="4"/>
  <c r="DB301" i="4"/>
  <c r="DB285" i="4"/>
  <c r="DB292" i="4"/>
  <c r="DB312" i="4"/>
  <c r="DB23" i="4"/>
  <c r="DB22" i="4"/>
  <c r="DB262" i="4"/>
  <c r="DB296" i="4"/>
  <c r="DB306" i="4"/>
  <c r="DB282" i="4"/>
  <c r="DB278" i="4"/>
  <c r="DB304" i="4"/>
  <c r="DB274" i="4"/>
  <c r="DB299" i="4"/>
  <c r="DB264" i="4"/>
  <c r="DB287" i="4"/>
  <c r="DB21" i="4"/>
  <c r="DB305" i="4"/>
  <c r="DB20" i="4"/>
  <c r="DB233" i="4"/>
  <c r="DB19" i="4"/>
  <c r="DB279" i="4"/>
  <c r="DB18" i="4"/>
  <c r="DB257" i="4"/>
  <c r="DB277" i="4"/>
  <c r="DB303" i="4"/>
  <c r="DB300" i="4"/>
  <c r="DB244" i="4"/>
  <c r="DB17" i="4"/>
  <c r="DB251" i="4"/>
  <c r="DB236" i="4"/>
  <c r="DB293" i="4"/>
  <c r="DB286" i="4"/>
  <c r="DB16" i="4"/>
  <c r="DB238" i="4"/>
  <c r="DB294" i="4"/>
  <c r="DB15" i="4"/>
  <c r="DB255" i="4"/>
  <c r="DB252" i="4"/>
  <c r="DB268" i="4"/>
  <c r="DB248" i="4"/>
  <c r="DB241" i="4"/>
  <c r="DB222" i="4"/>
  <c r="DB270" i="4"/>
  <c r="DB14" i="4"/>
  <c r="DB231" i="4"/>
  <c r="DB13" i="4"/>
  <c r="DB237" i="4"/>
  <c r="DB246" i="4"/>
  <c r="DB227" i="4"/>
  <c r="DB242" i="4"/>
  <c r="DB223" i="4"/>
  <c r="DB291" i="4"/>
  <c r="DB226" i="4"/>
  <c r="DB225" i="4"/>
  <c r="DB269" i="4"/>
  <c r="DB228" i="4"/>
  <c r="DB234" i="4"/>
  <c r="DB224" i="4"/>
  <c r="DB229" i="4"/>
  <c r="DB239" i="4"/>
  <c r="DB12" i="4"/>
  <c r="DB311" i="4"/>
  <c r="DB272" i="4"/>
  <c r="DB266" i="4"/>
  <c r="DB249" i="4"/>
  <c r="DB230" i="4"/>
  <c r="DB260" i="4"/>
  <c r="DB221" i="4"/>
  <c r="DB218" i="4"/>
  <c r="DB261" i="4"/>
  <c r="DB247" i="4"/>
  <c r="DB259" i="4"/>
  <c r="DB256" i="4"/>
  <c r="DB220" i="4"/>
  <c r="DB207" i="4"/>
  <c r="DB206" i="4"/>
  <c r="DB11" i="4"/>
  <c r="DB216" i="4"/>
  <c r="DB275" i="4"/>
  <c r="DB214" i="4"/>
  <c r="DB245" i="4"/>
  <c r="DB310" i="4"/>
  <c r="DB297" i="4"/>
  <c r="DB215" i="4"/>
  <c r="DB217" i="4"/>
  <c r="DB197" i="4"/>
  <c r="DB10" i="4"/>
  <c r="DB210" i="4"/>
  <c r="DB209" i="4"/>
  <c r="DB9" i="4"/>
  <c r="DB213" i="4"/>
  <c r="DB205" i="4"/>
  <c r="DB8" i="4"/>
  <c r="DB211" i="4"/>
  <c r="DB208" i="4"/>
  <c r="DB202" i="4"/>
  <c r="DB7" i="4"/>
  <c r="DB212" i="4"/>
  <c r="DB196" i="4"/>
  <c r="DB203" i="4"/>
  <c r="DB194" i="4"/>
  <c r="DB175" i="4"/>
  <c r="DB189" i="4"/>
  <c r="DB204" i="4"/>
  <c r="DB240" i="4"/>
  <c r="DB195" i="4"/>
  <c r="DB191" i="4"/>
  <c r="DB190" i="4"/>
  <c r="DB192" i="4"/>
  <c r="DB180" i="4"/>
  <c r="DB188" i="4"/>
  <c r="DB176" i="4"/>
  <c r="DB198" i="4"/>
  <c r="DB199" i="4"/>
  <c r="DB186" i="4"/>
  <c r="DB200" i="4"/>
  <c r="DB181" i="4"/>
  <c r="DB179" i="4"/>
  <c r="DB184" i="4"/>
  <c r="DB201" i="4"/>
  <c r="DB193" i="4"/>
  <c r="DB177" i="4"/>
  <c r="DB183" i="4"/>
  <c r="DB187" i="4"/>
  <c r="DB173" i="4"/>
  <c r="DB172" i="4"/>
  <c r="DB171" i="4"/>
  <c r="DB174" i="4"/>
  <c r="DB170" i="4"/>
  <c r="DB161" i="4"/>
  <c r="DB162" i="4"/>
  <c r="DB185" i="4"/>
  <c r="DB168" i="4"/>
  <c r="DB178" i="4"/>
  <c r="DB182" i="4"/>
  <c r="DB160" i="4"/>
  <c r="DB166" i="4"/>
  <c r="DB169" i="4"/>
  <c r="DB167" i="4"/>
  <c r="DB165" i="4"/>
  <c r="DB159" i="4"/>
  <c r="DB164" i="4"/>
  <c r="DB163" i="4"/>
  <c r="DB152" i="4"/>
  <c r="DB151" i="4"/>
  <c r="DB158" i="4"/>
  <c r="DB155" i="4"/>
  <c r="DB153" i="4"/>
  <c r="DB150" i="4"/>
  <c r="DB157" i="4"/>
  <c r="DB148" i="4"/>
  <c r="DB156" i="4"/>
  <c r="DB154" i="4"/>
  <c r="DB145" i="4"/>
  <c r="DB144" i="4"/>
  <c r="DB149" i="4"/>
  <c r="DB146" i="4"/>
  <c r="DB123" i="4"/>
  <c r="DB140" i="4"/>
  <c r="DB138" i="4"/>
  <c r="DB6" i="4"/>
  <c r="DB124" i="4"/>
  <c r="DB143" i="4"/>
  <c r="DB133" i="4"/>
  <c r="DB105" i="4"/>
  <c r="DB137" i="4"/>
  <c r="DB147" i="4"/>
  <c r="DB121" i="4"/>
  <c r="DB130" i="4"/>
  <c r="DB127" i="4"/>
  <c r="DB125" i="4"/>
  <c r="DB131" i="4"/>
  <c r="DB95" i="4"/>
  <c r="DB120" i="4"/>
  <c r="DB253" i="4"/>
  <c r="DB136" i="4"/>
  <c r="DB135" i="4"/>
  <c r="DB126" i="4"/>
  <c r="DB5" i="4"/>
  <c r="DB88" i="4"/>
  <c r="DB119" i="4"/>
  <c r="DB132" i="4"/>
  <c r="DB308" i="4"/>
  <c r="DB139" i="4"/>
  <c r="DB4" i="4"/>
  <c r="DB3" i="4"/>
  <c r="DB128" i="4"/>
  <c r="DB134" i="4"/>
  <c r="DB141" i="4"/>
  <c r="DB129" i="4"/>
  <c r="DB2" i="4"/>
  <c r="CK343" i="4"/>
  <c r="CK250" i="4"/>
  <c r="CK342" i="4"/>
  <c r="CK232" i="4"/>
  <c r="CK122" i="4"/>
  <c r="CK341" i="4"/>
  <c r="CK340" i="4"/>
  <c r="CK339" i="4"/>
  <c r="CK338" i="4"/>
  <c r="CK142" i="4"/>
  <c r="CK337" i="4"/>
  <c r="CK336" i="4"/>
  <c r="CK335" i="4"/>
  <c r="CK334" i="4"/>
  <c r="CK333" i="4"/>
  <c r="CK332" i="4"/>
  <c r="CK331" i="4"/>
  <c r="CK330" i="4"/>
  <c r="CK329" i="4"/>
  <c r="CK328" i="4"/>
  <c r="CK327" i="4"/>
  <c r="CK326" i="4"/>
  <c r="CK325" i="4"/>
  <c r="CK324" i="4"/>
  <c r="CK323" i="4"/>
  <c r="CK322" i="4"/>
  <c r="CK321" i="4"/>
  <c r="CK320" i="4"/>
  <c r="CK319" i="4"/>
  <c r="CK118" i="4"/>
  <c r="CK117" i="4"/>
  <c r="CK116" i="4"/>
  <c r="CK113" i="4"/>
  <c r="CK115" i="4"/>
  <c r="CK114" i="4"/>
  <c r="CK112" i="4"/>
  <c r="CK254" i="4"/>
  <c r="CK110" i="4"/>
  <c r="CK109" i="4"/>
  <c r="CK108" i="4"/>
  <c r="CK106" i="4"/>
  <c r="CK107" i="4"/>
  <c r="CK111" i="4"/>
  <c r="CK103" i="4"/>
  <c r="CK104" i="4"/>
  <c r="CK102" i="4"/>
  <c r="CK98" i="4"/>
  <c r="CK99" i="4"/>
  <c r="CK101" i="4"/>
  <c r="CK100" i="4"/>
  <c r="CK97" i="4"/>
  <c r="CK96" i="4"/>
  <c r="CK94" i="4"/>
  <c r="CK92" i="4"/>
  <c r="CK93" i="4"/>
  <c r="CK90" i="4"/>
  <c r="CK89" i="4"/>
  <c r="CK86" i="4"/>
  <c r="CK85" i="4"/>
  <c r="CK83" i="4"/>
  <c r="CK84" i="4"/>
  <c r="CK82" i="4"/>
  <c r="CK81" i="4"/>
  <c r="CK80" i="4"/>
  <c r="CK78" i="4"/>
  <c r="CK79" i="4"/>
  <c r="CK77" i="4"/>
  <c r="CK75" i="4"/>
  <c r="CK74" i="4"/>
  <c r="CK76" i="4"/>
  <c r="CK284" i="4"/>
  <c r="CK235" i="4"/>
  <c r="CK283" i="4"/>
  <c r="CK73" i="4"/>
  <c r="CK72" i="4"/>
  <c r="CK70" i="4"/>
  <c r="CK71" i="4"/>
  <c r="CK69" i="4"/>
  <c r="CK289" i="4"/>
  <c r="CK64" i="4"/>
  <c r="CK67" i="4"/>
  <c r="CK63" i="4"/>
  <c r="CK68" i="4"/>
  <c r="CK66" i="4"/>
  <c r="CK65" i="4"/>
  <c r="CK61" i="4"/>
  <c r="CK62" i="4"/>
  <c r="CK288" i="4"/>
  <c r="CK57" i="4"/>
  <c r="CK58" i="4"/>
  <c r="CK59" i="4"/>
  <c r="CK280" i="4"/>
  <c r="CK56" i="4"/>
  <c r="CK55" i="4"/>
  <c r="CK54" i="4"/>
  <c r="CK53" i="4"/>
  <c r="CK243" i="4"/>
  <c r="CK52" i="4"/>
  <c r="CK48" i="4"/>
  <c r="CK47" i="4"/>
  <c r="CK51" i="4"/>
  <c r="CK50" i="4"/>
  <c r="CK49" i="4"/>
  <c r="CK45" i="4"/>
  <c r="CK46" i="4"/>
  <c r="CK273" i="4"/>
  <c r="CK44" i="4"/>
  <c r="CK43" i="4"/>
  <c r="CK42" i="4"/>
  <c r="CK41" i="4"/>
  <c r="CK40" i="4"/>
  <c r="CK267" i="4"/>
  <c r="CK38" i="4"/>
  <c r="CK37" i="4"/>
  <c r="CK39" i="4"/>
  <c r="CK298" i="4"/>
  <c r="CK295" i="4"/>
  <c r="CK35" i="4"/>
  <c r="CK309" i="4"/>
  <c r="CK36" i="4"/>
  <c r="CK34" i="4"/>
  <c r="CK265" i="4"/>
  <c r="CK314" i="4"/>
  <c r="CK316" i="4"/>
  <c r="CK313" i="4"/>
  <c r="CK33" i="4"/>
  <c r="CK31" i="4"/>
  <c r="CK32" i="4"/>
  <c r="CK276" i="4"/>
  <c r="CK271" i="4"/>
  <c r="CK30" i="4"/>
  <c r="CK263" i="4"/>
  <c r="CK318" i="4"/>
  <c r="CK281" i="4"/>
  <c r="CK29" i="4"/>
  <c r="CK28" i="4"/>
  <c r="CK302" i="4"/>
  <c r="CK258" i="4"/>
  <c r="CK315" i="4"/>
  <c r="CK317" i="4"/>
  <c r="CK219" i="4"/>
  <c r="CK307" i="4"/>
  <c r="CK27" i="4"/>
  <c r="CK26" i="4"/>
  <c r="CK290" i="4"/>
  <c r="CK25" i="4"/>
  <c r="CK24" i="4"/>
  <c r="CK301" i="4"/>
  <c r="CK285" i="4"/>
  <c r="CK292" i="4"/>
  <c r="CK312" i="4"/>
  <c r="CK23" i="4"/>
  <c r="CK22" i="4"/>
  <c r="CK262" i="4"/>
  <c r="CK296" i="4"/>
  <c r="CK306" i="4"/>
  <c r="CK282" i="4"/>
  <c r="CK278" i="4"/>
  <c r="CK304" i="4"/>
  <c r="CK274" i="4"/>
  <c r="CK299" i="4"/>
  <c r="CK264" i="4"/>
  <c r="CK287" i="4"/>
  <c r="CK21" i="4"/>
  <c r="CK305" i="4"/>
  <c r="CK20" i="4"/>
  <c r="CK233" i="4"/>
  <c r="CK19" i="4"/>
  <c r="CK279" i="4"/>
  <c r="CK18" i="4"/>
  <c r="CK257" i="4"/>
  <c r="CK277" i="4"/>
  <c r="CK303" i="4"/>
  <c r="CK300" i="4"/>
  <c r="CK244" i="4"/>
  <c r="CK17" i="4"/>
  <c r="CK251" i="4"/>
  <c r="CK236" i="4"/>
  <c r="CK293" i="4"/>
  <c r="CK286" i="4"/>
  <c r="CK16" i="4"/>
  <c r="CK238" i="4"/>
  <c r="CK294" i="4"/>
  <c r="CK15" i="4"/>
  <c r="CK255" i="4"/>
  <c r="CK252" i="4"/>
  <c r="CK268" i="4"/>
  <c r="CK248" i="4"/>
  <c r="CK241" i="4"/>
  <c r="CK222" i="4"/>
  <c r="CK270" i="4"/>
  <c r="CK14" i="4"/>
  <c r="CK231" i="4"/>
  <c r="CK13" i="4"/>
  <c r="CK237" i="4"/>
  <c r="CK246" i="4"/>
  <c r="CK227" i="4"/>
  <c r="CK242" i="4"/>
  <c r="CK223" i="4"/>
  <c r="CK291" i="4"/>
  <c r="CK226" i="4"/>
  <c r="CK225" i="4"/>
  <c r="CK269" i="4"/>
  <c r="CK228" i="4"/>
  <c r="CK234" i="4"/>
  <c r="CK224" i="4"/>
  <c r="CK229" i="4"/>
  <c r="CK239" i="4"/>
  <c r="CK12" i="4"/>
  <c r="CK311" i="4"/>
  <c r="CK272" i="4"/>
  <c r="CK266" i="4"/>
  <c r="CK249" i="4"/>
  <c r="CK230" i="4"/>
  <c r="CK260" i="4"/>
  <c r="CK221" i="4"/>
  <c r="CK218" i="4"/>
  <c r="CK261" i="4"/>
  <c r="CK247" i="4"/>
  <c r="CK259" i="4"/>
  <c r="CK256" i="4"/>
  <c r="CK220" i="4"/>
  <c r="CK207" i="4"/>
  <c r="CK206" i="4"/>
  <c r="CK11" i="4"/>
  <c r="CK216" i="4"/>
  <c r="CK275" i="4"/>
  <c r="CK214" i="4"/>
  <c r="CK245" i="4"/>
  <c r="CK310" i="4"/>
  <c r="CK297" i="4"/>
  <c r="CK215" i="4"/>
  <c r="CK217" i="4"/>
  <c r="CK197" i="4"/>
  <c r="CK10" i="4"/>
  <c r="CK210" i="4"/>
  <c r="CK209" i="4"/>
  <c r="CK9" i="4"/>
  <c r="CK213" i="4"/>
  <c r="CK205" i="4"/>
  <c r="CK8" i="4"/>
  <c r="CK211" i="4"/>
  <c r="CK208" i="4"/>
  <c r="CK202" i="4"/>
  <c r="CK7" i="4"/>
  <c r="CK212" i="4"/>
  <c r="CK196" i="4"/>
  <c r="CK203" i="4"/>
  <c r="CK194" i="4"/>
  <c r="CK175" i="4"/>
  <c r="CK189" i="4"/>
  <c r="CK204" i="4"/>
  <c r="CK240" i="4"/>
  <c r="CK195" i="4"/>
  <c r="CK191" i="4"/>
  <c r="CK190" i="4"/>
  <c r="CK192" i="4"/>
  <c r="CK180" i="4"/>
  <c r="CK188" i="4"/>
  <c r="CK176" i="4"/>
  <c r="CK198" i="4"/>
  <c r="CK199" i="4"/>
  <c r="CK186" i="4"/>
  <c r="CK200" i="4"/>
  <c r="CK181" i="4"/>
  <c r="CK179" i="4"/>
  <c r="CK184" i="4"/>
  <c r="CK201" i="4"/>
  <c r="CK193" i="4"/>
  <c r="CK177" i="4"/>
  <c r="CK183" i="4"/>
  <c r="CK187" i="4"/>
  <c r="CK173" i="4"/>
  <c r="CK172" i="4"/>
  <c r="CK171" i="4"/>
  <c r="CK174" i="4"/>
  <c r="CK170" i="4"/>
  <c r="CK161" i="4"/>
  <c r="CK162" i="4"/>
  <c r="CK185" i="4"/>
  <c r="CK168" i="4"/>
  <c r="CK178" i="4"/>
  <c r="CK182" i="4"/>
  <c r="CK160" i="4"/>
  <c r="CK166" i="4"/>
  <c r="CK169" i="4"/>
  <c r="CK167" i="4"/>
  <c r="CK165" i="4"/>
  <c r="CK159" i="4"/>
  <c r="CK164" i="4"/>
  <c r="CK163" i="4"/>
  <c r="CK152" i="4"/>
  <c r="CK151" i="4"/>
  <c r="CK158" i="4"/>
  <c r="CK155" i="4"/>
  <c r="CK153" i="4"/>
  <c r="CK150" i="4"/>
  <c r="CK157" i="4"/>
  <c r="CK148" i="4"/>
  <c r="CK156" i="4"/>
  <c r="CK154" i="4"/>
  <c r="CK145" i="4"/>
  <c r="CK144" i="4"/>
  <c r="CK149" i="4"/>
  <c r="CK146" i="4"/>
  <c r="CK123" i="4"/>
  <c r="CK140" i="4"/>
  <c r="CK138" i="4"/>
  <c r="CK6" i="4"/>
  <c r="CK124" i="4"/>
  <c r="CK143" i="4"/>
  <c r="CK133" i="4"/>
  <c r="CK105" i="4"/>
  <c r="CK137" i="4"/>
  <c r="CK147" i="4"/>
  <c r="CK121" i="4"/>
  <c r="CK130" i="4"/>
  <c r="CK127" i="4"/>
  <c r="CK125" i="4"/>
  <c r="CK131" i="4"/>
  <c r="CK95" i="4"/>
  <c r="CK120" i="4"/>
  <c r="CK253" i="4"/>
  <c r="CK136" i="4"/>
  <c r="CK135" i="4"/>
  <c r="CK126" i="4"/>
  <c r="CK5" i="4"/>
  <c r="CK88" i="4"/>
  <c r="CK119" i="4"/>
  <c r="CK132" i="4"/>
  <c r="CK308" i="4"/>
  <c r="CK139" i="4"/>
  <c r="CK4" i="4"/>
  <c r="CK3" i="4"/>
  <c r="CK128" i="4"/>
  <c r="CK134" i="4"/>
  <c r="CK141" i="4"/>
  <c r="CK129" i="4"/>
  <c r="CK2" i="4"/>
  <c r="BT343" i="4"/>
  <c r="BT250" i="4"/>
  <c r="BT342" i="4"/>
  <c r="BT232" i="4"/>
  <c r="BT122" i="4"/>
  <c r="BT341" i="4"/>
  <c r="BT340" i="4"/>
  <c r="BT339" i="4"/>
  <c r="BT338" i="4"/>
  <c r="BT142" i="4"/>
  <c r="BT337" i="4"/>
  <c r="BT336" i="4"/>
  <c r="BT335" i="4"/>
  <c r="BT334" i="4"/>
  <c r="BT333" i="4"/>
  <c r="BT332" i="4"/>
  <c r="BT331" i="4"/>
  <c r="BT330" i="4"/>
  <c r="BT329" i="4"/>
  <c r="BT328" i="4"/>
  <c r="BT327" i="4"/>
  <c r="BT326" i="4"/>
  <c r="BT325" i="4"/>
  <c r="BT324" i="4"/>
  <c r="BT323" i="4"/>
  <c r="BT322" i="4"/>
  <c r="BT321" i="4"/>
  <c r="BT320" i="4"/>
  <c r="BT319" i="4"/>
  <c r="BT118" i="4"/>
  <c r="BT117" i="4"/>
  <c r="BT116" i="4"/>
  <c r="BT113" i="4"/>
  <c r="BT115" i="4"/>
  <c r="BT114" i="4"/>
  <c r="BT112" i="4"/>
  <c r="BT254" i="4"/>
  <c r="BT110" i="4"/>
  <c r="BT109" i="4"/>
  <c r="BT108" i="4"/>
  <c r="BT106" i="4"/>
  <c r="BT107" i="4"/>
  <c r="BT111" i="4"/>
  <c r="BT103" i="4"/>
  <c r="BT104" i="4"/>
  <c r="BT102" i="4"/>
  <c r="BT98" i="4"/>
  <c r="BT99" i="4"/>
  <c r="BT101" i="4"/>
  <c r="BT100" i="4"/>
  <c r="BT97" i="4"/>
  <c r="BT96" i="4"/>
  <c r="BT94" i="4"/>
  <c r="BT92" i="4"/>
  <c r="BT93" i="4"/>
  <c r="BT90" i="4"/>
  <c r="BT89" i="4"/>
  <c r="BT86" i="4"/>
  <c r="BT85" i="4"/>
  <c r="BT83" i="4"/>
  <c r="BT84" i="4"/>
  <c r="BT82" i="4"/>
  <c r="BT81" i="4"/>
  <c r="BT80" i="4"/>
  <c r="BT78" i="4"/>
  <c r="BT79" i="4"/>
  <c r="BT77" i="4"/>
  <c r="BT75" i="4"/>
  <c r="BT74" i="4"/>
  <c r="BT76" i="4"/>
  <c r="BT284" i="4"/>
  <c r="BT235" i="4"/>
  <c r="BT283" i="4"/>
  <c r="BT73" i="4"/>
  <c r="BT72" i="4"/>
  <c r="BT70" i="4"/>
  <c r="BT71" i="4"/>
  <c r="BT69" i="4"/>
  <c r="BT289" i="4"/>
  <c r="BT64" i="4"/>
  <c r="BT67" i="4"/>
  <c r="BT63" i="4"/>
  <c r="BT68" i="4"/>
  <c r="BT66" i="4"/>
  <c r="BT65" i="4"/>
  <c r="BT61" i="4"/>
  <c r="BT62" i="4"/>
  <c r="BT288" i="4"/>
  <c r="BT57" i="4"/>
  <c r="BT58" i="4"/>
  <c r="BT59" i="4"/>
  <c r="BT280" i="4"/>
  <c r="BT56" i="4"/>
  <c r="BT55" i="4"/>
  <c r="BT54" i="4"/>
  <c r="BT53" i="4"/>
  <c r="BT243" i="4"/>
  <c r="BT52" i="4"/>
  <c r="BT48" i="4"/>
  <c r="BT47" i="4"/>
  <c r="BT51" i="4"/>
  <c r="BT50" i="4"/>
  <c r="BT49" i="4"/>
  <c r="BT45" i="4"/>
  <c r="BT46" i="4"/>
  <c r="BT273" i="4"/>
  <c r="BT44" i="4"/>
  <c r="BT43" i="4"/>
  <c r="BT42" i="4"/>
  <c r="BT41" i="4"/>
  <c r="BT40" i="4"/>
  <c r="BT267" i="4"/>
  <c r="BT38" i="4"/>
  <c r="BT37" i="4"/>
  <c r="BT39" i="4"/>
  <c r="BT298" i="4"/>
  <c r="BT295" i="4"/>
  <c r="BT35" i="4"/>
  <c r="BT309" i="4"/>
  <c r="BT36" i="4"/>
  <c r="BT34" i="4"/>
  <c r="BT265" i="4"/>
  <c r="BT314" i="4"/>
  <c r="BT316" i="4"/>
  <c r="BT313" i="4"/>
  <c r="BT33" i="4"/>
  <c r="BT31" i="4"/>
  <c r="BT32" i="4"/>
  <c r="BT276" i="4"/>
  <c r="BT271" i="4"/>
  <c r="BT30" i="4"/>
  <c r="BT263" i="4"/>
  <c r="BT318" i="4"/>
  <c r="BT281" i="4"/>
  <c r="BT29" i="4"/>
  <c r="BT28" i="4"/>
  <c r="BT302" i="4"/>
  <c r="BT258" i="4"/>
  <c r="BT315" i="4"/>
  <c r="BT317" i="4"/>
  <c r="BT219" i="4"/>
  <c r="BT307" i="4"/>
  <c r="BT27" i="4"/>
  <c r="BT26" i="4"/>
  <c r="BT290" i="4"/>
  <c r="BT25" i="4"/>
  <c r="BT24" i="4"/>
  <c r="BT301" i="4"/>
  <c r="BT285" i="4"/>
  <c r="BT292" i="4"/>
  <c r="BT312" i="4"/>
  <c r="BT23" i="4"/>
  <c r="BT22" i="4"/>
  <c r="BT262" i="4"/>
  <c r="BT296" i="4"/>
  <c r="BT306" i="4"/>
  <c r="BT282" i="4"/>
  <c r="BT278" i="4"/>
  <c r="BT304" i="4"/>
  <c r="BT274" i="4"/>
  <c r="BT299" i="4"/>
  <c r="BT264" i="4"/>
  <c r="BT287" i="4"/>
  <c r="BT21" i="4"/>
  <c r="BT305" i="4"/>
  <c r="BT20" i="4"/>
  <c r="BT233" i="4"/>
  <c r="BT19" i="4"/>
  <c r="BT279" i="4"/>
  <c r="BT18" i="4"/>
  <c r="BT257" i="4"/>
  <c r="BT277" i="4"/>
  <c r="BT303" i="4"/>
  <c r="BT300" i="4"/>
  <c r="BT244" i="4"/>
  <c r="BT17" i="4"/>
  <c r="BT251" i="4"/>
  <c r="BT236" i="4"/>
  <c r="BT293" i="4"/>
  <c r="BT286" i="4"/>
  <c r="BT16" i="4"/>
  <c r="BT238" i="4"/>
  <c r="BT294" i="4"/>
  <c r="BT15" i="4"/>
  <c r="BT255" i="4"/>
  <c r="BT252" i="4"/>
  <c r="BT268" i="4"/>
  <c r="BT248" i="4"/>
  <c r="BT241" i="4"/>
  <c r="BT222" i="4"/>
  <c r="BT270" i="4"/>
  <c r="BT14" i="4"/>
  <c r="BT231" i="4"/>
  <c r="BT13" i="4"/>
  <c r="BT237" i="4"/>
  <c r="BT246" i="4"/>
  <c r="BT227" i="4"/>
  <c r="BT242" i="4"/>
  <c r="BT223" i="4"/>
  <c r="BT291" i="4"/>
  <c r="BT226" i="4"/>
  <c r="BT225" i="4"/>
  <c r="BT269" i="4"/>
  <c r="BT228" i="4"/>
  <c r="BT234" i="4"/>
  <c r="BT224" i="4"/>
  <c r="BT229" i="4"/>
  <c r="BT239" i="4"/>
  <c r="BT12" i="4"/>
  <c r="BT311" i="4"/>
  <c r="BT272" i="4"/>
  <c r="BT266" i="4"/>
  <c r="BT249" i="4"/>
  <c r="BT230" i="4"/>
  <c r="BT260" i="4"/>
  <c r="BT221" i="4"/>
  <c r="BT218" i="4"/>
  <c r="BT261" i="4"/>
  <c r="BT247" i="4"/>
  <c r="BT259" i="4"/>
  <c r="BT256" i="4"/>
  <c r="BT220" i="4"/>
  <c r="BT207" i="4"/>
  <c r="BT206" i="4"/>
  <c r="BT11" i="4"/>
  <c r="BT216" i="4"/>
  <c r="BT275" i="4"/>
  <c r="BT214" i="4"/>
  <c r="BT245" i="4"/>
  <c r="BT310" i="4"/>
  <c r="BT297" i="4"/>
  <c r="BT215" i="4"/>
  <c r="BT217" i="4"/>
  <c r="BT197" i="4"/>
  <c r="BT10" i="4"/>
  <c r="BT210" i="4"/>
  <c r="BT209" i="4"/>
  <c r="BT9" i="4"/>
  <c r="BT213" i="4"/>
  <c r="BT205" i="4"/>
  <c r="BT8" i="4"/>
  <c r="BT211" i="4"/>
  <c r="BT208" i="4"/>
  <c r="BT202" i="4"/>
  <c r="BT7" i="4"/>
  <c r="BT212" i="4"/>
  <c r="BT196" i="4"/>
  <c r="BT203" i="4"/>
  <c r="BT194" i="4"/>
  <c r="BT175" i="4"/>
  <c r="BT189" i="4"/>
  <c r="BT204" i="4"/>
  <c r="BT240" i="4"/>
  <c r="BT195" i="4"/>
  <c r="BT191" i="4"/>
  <c r="BT190" i="4"/>
  <c r="BT192" i="4"/>
  <c r="BT180" i="4"/>
  <c r="BT188" i="4"/>
  <c r="BT176" i="4"/>
  <c r="BT198" i="4"/>
  <c r="BT199" i="4"/>
  <c r="BT186" i="4"/>
  <c r="BT200" i="4"/>
  <c r="BT181" i="4"/>
  <c r="BT179" i="4"/>
  <c r="BT184" i="4"/>
  <c r="BT201" i="4"/>
  <c r="BT193" i="4"/>
  <c r="BT177" i="4"/>
  <c r="BT183" i="4"/>
  <c r="BT187" i="4"/>
  <c r="BT173" i="4"/>
  <c r="BT172" i="4"/>
  <c r="BT171" i="4"/>
  <c r="BT174" i="4"/>
  <c r="BT170" i="4"/>
  <c r="BT161" i="4"/>
  <c r="BT162" i="4"/>
  <c r="BT185" i="4"/>
  <c r="BT168" i="4"/>
  <c r="BT178" i="4"/>
  <c r="BT182" i="4"/>
  <c r="BT160" i="4"/>
  <c r="BT166" i="4"/>
  <c r="BT169" i="4"/>
  <c r="BT167" i="4"/>
  <c r="BT165" i="4"/>
  <c r="BT159" i="4"/>
  <c r="BT164" i="4"/>
  <c r="BT163" i="4"/>
  <c r="BT152" i="4"/>
  <c r="BT151" i="4"/>
  <c r="BT158" i="4"/>
  <c r="BT155" i="4"/>
  <c r="BT153" i="4"/>
  <c r="BT150" i="4"/>
  <c r="BT157" i="4"/>
  <c r="BT148" i="4"/>
  <c r="BT156" i="4"/>
  <c r="BT154" i="4"/>
  <c r="BT145" i="4"/>
  <c r="BT144" i="4"/>
  <c r="BT149" i="4"/>
  <c r="BT146" i="4"/>
  <c r="BT123" i="4"/>
  <c r="BT140" i="4"/>
  <c r="BT138" i="4"/>
  <c r="BT6" i="4"/>
  <c r="BT124" i="4"/>
  <c r="BT143" i="4"/>
  <c r="BT133" i="4"/>
  <c r="BT105" i="4"/>
  <c r="BT137" i="4"/>
  <c r="BT147" i="4"/>
  <c r="BT121" i="4"/>
  <c r="BT130" i="4"/>
  <c r="BT127" i="4"/>
  <c r="BT125" i="4"/>
  <c r="BT131" i="4"/>
  <c r="BT95" i="4"/>
  <c r="BT120" i="4"/>
  <c r="BT253" i="4"/>
  <c r="BT136" i="4"/>
  <c r="BT135" i="4"/>
  <c r="BT126" i="4"/>
  <c r="BT5" i="4"/>
  <c r="BT88" i="4"/>
  <c r="BT119" i="4"/>
  <c r="BT132" i="4"/>
  <c r="BT308" i="4"/>
  <c r="BT139" i="4"/>
  <c r="BT4" i="4"/>
  <c r="BT3" i="4"/>
  <c r="BT128" i="4"/>
  <c r="BT134" i="4"/>
  <c r="BT141" i="4"/>
  <c r="BT129" i="4"/>
  <c r="BT2" i="4"/>
  <c r="BC343" i="4"/>
  <c r="BC250" i="4"/>
  <c r="BC342" i="4"/>
  <c r="BC232" i="4"/>
  <c r="BC122" i="4"/>
  <c r="BC341" i="4"/>
  <c r="BC340" i="4"/>
  <c r="BC339" i="4"/>
  <c r="BC338" i="4"/>
  <c r="BC142" i="4"/>
  <c r="BC337" i="4"/>
  <c r="BC336" i="4"/>
  <c r="BC335" i="4"/>
  <c r="BC334" i="4"/>
  <c r="BC333" i="4"/>
  <c r="BC332" i="4"/>
  <c r="BC331" i="4"/>
  <c r="BC330" i="4"/>
  <c r="BC329" i="4"/>
  <c r="BC328" i="4"/>
  <c r="BC327" i="4"/>
  <c r="BC326" i="4"/>
  <c r="BC325" i="4"/>
  <c r="BC324" i="4"/>
  <c r="BC323" i="4"/>
  <c r="BC322" i="4"/>
  <c r="BC321" i="4"/>
  <c r="BC320" i="4"/>
  <c r="BC319" i="4"/>
  <c r="BC118" i="4"/>
  <c r="BC117" i="4"/>
  <c r="BC116" i="4"/>
  <c r="BC113" i="4"/>
  <c r="BC115" i="4"/>
  <c r="BC114" i="4"/>
  <c r="BC112" i="4"/>
  <c r="BC254" i="4"/>
  <c r="BC110" i="4"/>
  <c r="BC109" i="4"/>
  <c r="BC108" i="4"/>
  <c r="BC106" i="4"/>
  <c r="BC107" i="4"/>
  <c r="BC111" i="4"/>
  <c r="BC103" i="4"/>
  <c r="BC104" i="4"/>
  <c r="BC102" i="4"/>
  <c r="BC98" i="4"/>
  <c r="BC99" i="4"/>
  <c r="BC101" i="4"/>
  <c r="BC100" i="4"/>
  <c r="BC97" i="4"/>
  <c r="BC96" i="4"/>
  <c r="BC94" i="4"/>
  <c r="BC92" i="4"/>
  <c r="BC93" i="4"/>
  <c r="BC90" i="4"/>
  <c r="BC89" i="4"/>
  <c r="BC86" i="4"/>
  <c r="BC85" i="4"/>
  <c r="BC83" i="4"/>
  <c r="BC84" i="4"/>
  <c r="BC82" i="4"/>
  <c r="BC81" i="4"/>
  <c r="BC80" i="4"/>
  <c r="BC78" i="4"/>
  <c r="BC79" i="4"/>
  <c r="BC77" i="4"/>
  <c r="BC75" i="4"/>
  <c r="BC74" i="4"/>
  <c r="BC76" i="4"/>
  <c r="BC284" i="4"/>
  <c r="BC235" i="4"/>
  <c r="BC283" i="4"/>
  <c r="BC73" i="4"/>
  <c r="BC72" i="4"/>
  <c r="BC70" i="4"/>
  <c r="BC71" i="4"/>
  <c r="BC69" i="4"/>
  <c r="BC289" i="4"/>
  <c r="BC64" i="4"/>
  <c r="BC67" i="4"/>
  <c r="BC63" i="4"/>
  <c r="BC68" i="4"/>
  <c r="BC66" i="4"/>
  <c r="BC65" i="4"/>
  <c r="BC61" i="4"/>
  <c r="BC62" i="4"/>
  <c r="BC288" i="4"/>
  <c r="BC57" i="4"/>
  <c r="BC58" i="4"/>
  <c r="BC59" i="4"/>
  <c r="BC280" i="4"/>
  <c r="BC56" i="4"/>
  <c r="BC55" i="4"/>
  <c r="BC54" i="4"/>
  <c r="BC53" i="4"/>
  <c r="BC243" i="4"/>
  <c r="BC52" i="4"/>
  <c r="BC48" i="4"/>
  <c r="BC47" i="4"/>
  <c r="BC51" i="4"/>
  <c r="BC50" i="4"/>
  <c r="BC49" i="4"/>
  <c r="BC45" i="4"/>
  <c r="BC46" i="4"/>
  <c r="BC273" i="4"/>
  <c r="BC44" i="4"/>
  <c r="BC43" i="4"/>
  <c r="BC42" i="4"/>
  <c r="BC41" i="4"/>
  <c r="BC40" i="4"/>
  <c r="BC267" i="4"/>
  <c r="BC38" i="4"/>
  <c r="BC37" i="4"/>
  <c r="BC39" i="4"/>
  <c r="BC298" i="4"/>
  <c r="BC295" i="4"/>
  <c r="BC35" i="4"/>
  <c r="BC309" i="4"/>
  <c r="BC36" i="4"/>
  <c r="BC34" i="4"/>
  <c r="BC265" i="4"/>
  <c r="BC314" i="4"/>
  <c r="BC316" i="4"/>
  <c r="BC313" i="4"/>
  <c r="BC33" i="4"/>
  <c r="BC31" i="4"/>
  <c r="BC32" i="4"/>
  <c r="BC276" i="4"/>
  <c r="BC271" i="4"/>
  <c r="BC30" i="4"/>
  <c r="BC263" i="4"/>
  <c r="BC318" i="4"/>
  <c r="BC281" i="4"/>
  <c r="BC29" i="4"/>
  <c r="BC28" i="4"/>
  <c r="BC302" i="4"/>
  <c r="BC258" i="4"/>
  <c r="BC315" i="4"/>
  <c r="BC317" i="4"/>
  <c r="BC219" i="4"/>
  <c r="BC307" i="4"/>
  <c r="BC27" i="4"/>
  <c r="BC26" i="4"/>
  <c r="BC290" i="4"/>
  <c r="BC25" i="4"/>
  <c r="BC24" i="4"/>
  <c r="BC301" i="4"/>
  <c r="BC285" i="4"/>
  <c r="BC292" i="4"/>
  <c r="BC312" i="4"/>
  <c r="BC23" i="4"/>
  <c r="BC22" i="4"/>
  <c r="BC262" i="4"/>
  <c r="BC296" i="4"/>
  <c r="BC306" i="4"/>
  <c r="BC282" i="4"/>
  <c r="BC278" i="4"/>
  <c r="BC304" i="4"/>
  <c r="BC274" i="4"/>
  <c r="BC299" i="4"/>
  <c r="BC264" i="4"/>
  <c r="BC287" i="4"/>
  <c r="BC21" i="4"/>
  <c r="BC305" i="4"/>
  <c r="BC20" i="4"/>
  <c r="BC233" i="4"/>
  <c r="BC19" i="4"/>
  <c r="BC279" i="4"/>
  <c r="BC18" i="4"/>
  <c r="BC257" i="4"/>
  <c r="BC277" i="4"/>
  <c r="BC303" i="4"/>
  <c r="BC300" i="4"/>
  <c r="BC244" i="4"/>
  <c r="BC17" i="4"/>
  <c r="BC251" i="4"/>
  <c r="BC236" i="4"/>
  <c r="BC293" i="4"/>
  <c r="BC286" i="4"/>
  <c r="BC16" i="4"/>
  <c r="BC238" i="4"/>
  <c r="BC294" i="4"/>
  <c r="BC15" i="4"/>
  <c r="BC255" i="4"/>
  <c r="BC252" i="4"/>
  <c r="BC268" i="4"/>
  <c r="BC248" i="4"/>
  <c r="BC241" i="4"/>
  <c r="BC222" i="4"/>
  <c r="BC270" i="4"/>
  <c r="BC14" i="4"/>
  <c r="BC231" i="4"/>
  <c r="BC13" i="4"/>
  <c r="BC237" i="4"/>
  <c r="BC246" i="4"/>
  <c r="BC227" i="4"/>
  <c r="BC242" i="4"/>
  <c r="BC223" i="4"/>
  <c r="BC291" i="4"/>
  <c r="BC226" i="4"/>
  <c r="BC225" i="4"/>
  <c r="BC269" i="4"/>
  <c r="BC228" i="4"/>
  <c r="BC234" i="4"/>
  <c r="BC224" i="4"/>
  <c r="BC229" i="4"/>
  <c r="BC239" i="4"/>
  <c r="BC12" i="4"/>
  <c r="BC311" i="4"/>
  <c r="BC272" i="4"/>
  <c r="BC266" i="4"/>
  <c r="BC249" i="4"/>
  <c r="BC230" i="4"/>
  <c r="BC260" i="4"/>
  <c r="BC221" i="4"/>
  <c r="BC218" i="4"/>
  <c r="BC261" i="4"/>
  <c r="BC247" i="4"/>
  <c r="BC259" i="4"/>
  <c r="BC256" i="4"/>
  <c r="BC220" i="4"/>
  <c r="BC207" i="4"/>
  <c r="BC206" i="4"/>
  <c r="BC11" i="4"/>
  <c r="BC216" i="4"/>
  <c r="BC275" i="4"/>
  <c r="BC214" i="4"/>
  <c r="BC245" i="4"/>
  <c r="BC310" i="4"/>
  <c r="BC297" i="4"/>
  <c r="BC215" i="4"/>
  <c r="BC217" i="4"/>
  <c r="BC197" i="4"/>
  <c r="BC10" i="4"/>
  <c r="BC210" i="4"/>
  <c r="BC209" i="4"/>
  <c r="BC9" i="4"/>
  <c r="BC213" i="4"/>
  <c r="BC205" i="4"/>
  <c r="BC8" i="4"/>
  <c r="BC211" i="4"/>
  <c r="BC208" i="4"/>
  <c r="BC202" i="4"/>
  <c r="BC7" i="4"/>
  <c r="BC212" i="4"/>
  <c r="BC196" i="4"/>
  <c r="BC203" i="4"/>
  <c r="BC194" i="4"/>
  <c r="BC175" i="4"/>
  <c r="BC189" i="4"/>
  <c r="BC204" i="4"/>
  <c r="BC240" i="4"/>
  <c r="BC195" i="4"/>
  <c r="BC191" i="4"/>
  <c r="BC190" i="4"/>
  <c r="BC192" i="4"/>
  <c r="BC180" i="4"/>
  <c r="BC188" i="4"/>
  <c r="BC176" i="4"/>
  <c r="BC198" i="4"/>
  <c r="BC199" i="4"/>
  <c r="BC186" i="4"/>
  <c r="BC200" i="4"/>
  <c r="BC181" i="4"/>
  <c r="BC179" i="4"/>
  <c r="BC184" i="4"/>
  <c r="BC201" i="4"/>
  <c r="BC193" i="4"/>
  <c r="BC177" i="4"/>
  <c r="BC183" i="4"/>
  <c r="BC187" i="4"/>
  <c r="BC173" i="4"/>
  <c r="BC172" i="4"/>
  <c r="BC171" i="4"/>
  <c r="BC174" i="4"/>
  <c r="BC170" i="4"/>
  <c r="BC161" i="4"/>
  <c r="BC162" i="4"/>
  <c r="BC185" i="4"/>
  <c r="BC168" i="4"/>
  <c r="BC178" i="4"/>
  <c r="BC182" i="4"/>
  <c r="BC160" i="4"/>
  <c r="BC166" i="4"/>
  <c r="BC169" i="4"/>
  <c r="BC167" i="4"/>
  <c r="BC165" i="4"/>
  <c r="BC159" i="4"/>
  <c r="BC164" i="4"/>
  <c r="BC163" i="4"/>
  <c r="BC152" i="4"/>
  <c r="BC151" i="4"/>
  <c r="BC158" i="4"/>
  <c r="BC155" i="4"/>
  <c r="BC153" i="4"/>
  <c r="BC150" i="4"/>
  <c r="BC157" i="4"/>
  <c r="BC148" i="4"/>
  <c r="BC156" i="4"/>
  <c r="BC154" i="4"/>
  <c r="BC145" i="4"/>
  <c r="BC144" i="4"/>
  <c r="BC149" i="4"/>
  <c r="BC146" i="4"/>
  <c r="BC123" i="4"/>
  <c r="BC140" i="4"/>
  <c r="BC138" i="4"/>
  <c r="BC6" i="4"/>
  <c r="BC124" i="4"/>
  <c r="BC143" i="4"/>
  <c r="BC133" i="4"/>
  <c r="BC105" i="4"/>
  <c r="BC137" i="4"/>
  <c r="BC147" i="4"/>
  <c r="BC121" i="4"/>
  <c r="BC130" i="4"/>
  <c r="BC127" i="4"/>
  <c r="BC125" i="4"/>
  <c r="BC131" i="4"/>
  <c r="BC95" i="4"/>
  <c r="BC120" i="4"/>
  <c r="BC253" i="4"/>
  <c r="BC136" i="4"/>
  <c r="BC135" i="4"/>
  <c r="BC126" i="4"/>
  <c r="BC5" i="4"/>
  <c r="BC88" i="4"/>
  <c r="BC119" i="4"/>
  <c r="BC132" i="4"/>
  <c r="BC308" i="4"/>
  <c r="BC139" i="4"/>
  <c r="BC4" i="4"/>
  <c r="BC3" i="4"/>
  <c r="BC128" i="4"/>
  <c r="BC134" i="4"/>
  <c r="BC141" i="4"/>
  <c r="BC129" i="4"/>
  <c r="BC2" i="4"/>
  <c r="AL343" i="4"/>
  <c r="AL250" i="4"/>
  <c r="AL342" i="4"/>
  <c r="AL232" i="4"/>
  <c r="AL122" i="4"/>
  <c r="AL341" i="4"/>
  <c r="AL340" i="4"/>
  <c r="AL339" i="4"/>
  <c r="AL338" i="4"/>
  <c r="AL142" i="4"/>
  <c r="AL337" i="4"/>
  <c r="AL336" i="4"/>
  <c r="AL335" i="4"/>
  <c r="AL334" i="4"/>
  <c r="AL333" i="4"/>
  <c r="AL332" i="4"/>
  <c r="AL331" i="4"/>
  <c r="AL330" i="4"/>
  <c r="AL329" i="4"/>
  <c r="AL328" i="4"/>
  <c r="AL327" i="4"/>
  <c r="AL326" i="4"/>
  <c r="AL325" i="4"/>
  <c r="AL324" i="4"/>
  <c r="AL323" i="4"/>
  <c r="AL322" i="4"/>
  <c r="AL321" i="4"/>
  <c r="AL320" i="4"/>
  <c r="AL319" i="4"/>
  <c r="AL118" i="4"/>
  <c r="AL117" i="4"/>
  <c r="AL116" i="4"/>
  <c r="AL113" i="4"/>
  <c r="AL115" i="4"/>
  <c r="AL114" i="4"/>
  <c r="AL112" i="4"/>
  <c r="AL254" i="4"/>
  <c r="AL110" i="4"/>
  <c r="AL109" i="4"/>
  <c r="AL108" i="4"/>
  <c r="AL106" i="4"/>
  <c r="AL107" i="4"/>
  <c r="AL111" i="4"/>
  <c r="AL103" i="4"/>
  <c r="AL104" i="4"/>
  <c r="AL102" i="4"/>
  <c r="AL98" i="4"/>
  <c r="AL99" i="4"/>
  <c r="AL101" i="4"/>
  <c r="AL100" i="4"/>
  <c r="AL97" i="4"/>
  <c r="AL96" i="4"/>
  <c r="AL94" i="4"/>
  <c r="AL92" i="4"/>
  <c r="AL93" i="4"/>
  <c r="AL90" i="4"/>
  <c r="AL89" i="4"/>
  <c r="AL86" i="4"/>
  <c r="AL85" i="4"/>
  <c r="AL83" i="4"/>
  <c r="AL84" i="4"/>
  <c r="AL82" i="4"/>
  <c r="AL81" i="4"/>
  <c r="AL80" i="4"/>
  <c r="AL78" i="4"/>
  <c r="AL79" i="4"/>
  <c r="AL77" i="4"/>
  <c r="AL75" i="4"/>
  <c r="AL74" i="4"/>
  <c r="AL76" i="4"/>
  <c r="AL284" i="4"/>
  <c r="AL235" i="4"/>
  <c r="AL283" i="4"/>
  <c r="AL73" i="4"/>
  <c r="AL72" i="4"/>
  <c r="AL70" i="4"/>
  <c r="AL71" i="4"/>
  <c r="AL69" i="4"/>
  <c r="AL289" i="4"/>
  <c r="AL64" i="4"/>
  <c r="AL67" i="4"/>
  <c r="AL63" i="4"/>
  <c r="AL68" i="4"/>
  <c r="AL66" i="4"/>
  <c r="AL65" i="4"/>
  <c r="AL61" i="4"/>
  <c r="AL62" i="4"/>
  <c r="AL288" i="4"/>
  <c r="AL57" i="4"/>
  <c r="AL58" i="4"/>
  <c r="AL59" i="4"/>
  <c r="AL280" i="4"/>
  <c r="AL56" i="4"/>
  <c r="AL55" i="4"/>
  <c r="AL54" i="4"/>
  <c r="AL53" i="4"/>
  <c r="AL243" i="4"/>
  <c r="AL52" i="4"/>
  <c r="AL48" i="4"/>
  <c r="AL47" i="4"/>
  <c r="AL51" i="4"/>
  <c r="AL50" i="4"/>
  <c r="AL49" i="4"/>
  <c r="AL45" i="4"/>
  <c r="AL46" i="4"/>
  <c r="AL273" i="4"/>
  <c r="AL44" i="4"/>
  <c r="AL43" i="4"/>
  <c r="AL42" i="4"/>
  <c r="AL41" i="4"/>
  <c r="AL40" i="4"/>
  <c r="AL267" i="4"/>
  <c r="AL38" i="4"/>
  <c r="AL37" i="4"/>
  <c r="AL39" i="4"/>
  <c r="AL298" i="4"/>
  <c r="AL295" i="4"/>
  <c r="AL35" i="4"/>
  <c r="AL309" i="4"/>
  <c r="AL36" i="4"/>
  <c r="AL34" i="4"/>
  <c r="AL265" i="4"/>
  <c r="AL314" i="4"/>
  <c r="AL316" i="4"/>
  <c r="AL313" i="4"/>
  <c r="AL33" i="4"/>
  <c r="AL31" i="4"/>
  <c r="AL32" i="4"/>
  <c r="AL276" i="4"/>
  <c r="AL271" i="4"/>
  <c r="AL30" i="4"/>
  <c r="AL263" i="4"/>
  <c r="AL318" i="4"/>
  <c r="AL281" i="4"/>
  <c r="AL29" i="4"/>
  <c r="AL28" i="4"/>
  <c r="AL302" i="4"/>
  <c r="AL258" i="4"/>
  <c r="AL315" i="4"/>
  <c r="AL317" i="4"/>
  <c r="AL219" i="4"/>
  <c r="AL307" i="4"/>
  <c r="AL27" i="4"/>
  <c r="AL26" i="4"/>
  <c r="AL290" i="4"/>
  <c r="AL25" i="4"/>
  <c r="AL24" i="4"/>
  <c r="AL301" i="4"/>
  <c r="AL285" i="4"/>
  <c r="AL292" i="4"/>
  <c r="AL312" i="4"/>
  <c r="AL23" i="4"/>
  <c r="AL22" i="4"/>
  <c r="AL262" i="4"/>
  <c r="AL296" i="4"/>
  <c r="AL306" i="4"/>
  <c r="AL282" i="4"/>
  <c r="AL278" i="4"/>
  <c r="AL304" i="4"/>
  <c r="AL274" i="4"/>
  <c r="AL299" i="4"/>
  <c r="AL264" i="4"/>
  <c r="AL287" i="4"/>
  <c r="AL21" i="4"/>
  <c r="AL305" i="4"/>
  <c r="AL20" i="4"/>
  <c r="AL233" i="4"/>
  <c r="AL19" i="4"/>
  <c r="AL279" i="4"/>
  <c r="AL18" i="4"/>
  <c r="AL257" i="4"/>
  <c r="AL277" i="4"/>
  <c r="AL303" i="4"/>
  <c r="AL300" i="4"/>
  <c r="AL244" i="4"/>
  <c r="AL17" i="4"/>
  <c r="AL251" i="4"/>
  <c r="AL236" i="4"/>
  <c r="AL293" i="4"/>
  <c r="AL286" i="4"/>
  <c r="AL16" i="4"/>
  <c r="AL238" i="4"/>
  <c r="AL294" i="4"/>
  <c r="AL15" i="4"/>
  <c r="AL255" i="4"/>
  <c r="AL252" i="4"/>
  <c r="AL268" i="4"/>
  <c r="AL248" i="4"/>
  <c r="AL241" i="4"/>
  <c r="AL222" i="4"/>
  <c r="AL270" i="4"/>
  <c r="AL14" i="4"/>
  <c r="AL231" i="4"/>
  <c r="AL13" i="4"/>
  <c r="AL237" i="4"/>
  <c r="AL246" i="4"/>
  <c r="AL227" i="4"/>
  <c r="AL242" i="4"/>
  <c r="AL223" i="4"/>
  <c r="AL291" i="4"/>
  <c r="AL226" i="4"/>
  <c r="AL225" i="4"/>
  <c r="AL269" i="4"/>
  <c r="AL228" i="4"/>
  <c r="AL234" i="4"/>
  <c r="AL224" i="4"/>
  <c r="AL229" i="4"/>
  <c r="AL239" i="4"/>
  <c r="AL12" i="4"/>
  <c r="AL311" i="4"/>
  <c r="AL272" i="4"/>
  <c r="AL266" i="4"/>
  <c r="AL249" i="4"/>
  <c r="AL230" i="4"/>
  <c r="AL260" i="4"/>
  <c r="AL221" i="4"/>
  <c r="AL218" i="4"/>
  <c r="AL261" i="4"/>
  <c r="AL247" i="4"/>
  <c r="AL259" i="4"/>
  <c r="AL256" i="4"/>
  <c r="AL220" i="4"/>
  <c r="AL207" i="4"/>
  <c r="AL206" i="4"/>
  <c r="AL11" i="4"/>
  <c r="AL216" i="4"/>
  <c r="AL275" i="4"/>
  <c r="AL214" i="4"/>
  <c r="AL245" i="4"/>
  <c r="AL310" i="4"/>
  <c r="AL297" i="4"/>
  <c r="AL215" i="4"/>
  <c r="AL217" i="4"/>
  <c r="AL197" i="4"/>
  <c r="AL10" i="4"/>
  <c r="AL210" i="4"/>
  <c r="AL209" i="4"/>
  <c r="AL9" i="4"/>
  <c r="AL213" i="4"/>
  <c r="AL205" i="4"/>
  <c r="AL8" i="4"/>
  <c r="AL211" i="4"/>
  <c r="AL208" i="4"/>
  <c r="AL202" i="4"/>
  <c r="AL7" i="4"/>
  <c r="AL212" i="4"/>
  <c r="AL196" i="4"/>
  <c r="AL203" i="4"/>
  <c r="AL194" i="4"/>
  <c r="AL175" i="4"/>
  <c r="AL189" i="4"/>
  <c r="AL204" i="4"/>
  <c r="AL240" i="4"/>
  <c r="AL195" i="4"/>
  <c r="AL191" i="4"/>
  <c r="AL190" i="4"/>
  <c r="AL192" i="4"/>
  <c r="AL180" i="4"/>
  <c r="AL188" i="4"/>
  <c r="AL176" i="4"/>
  <c r="AL198" i="4"/>
  <c r="AL199" i="4"/>
  <c r="AL186" i="4"/>
  <c r="AL200" i="4"/>
  <c r="AL181" i="4"/>
  <c r="AL179" i="4"/>
  <c r="AL184" i="4"/>
  <c r="AL201" i="4"/>
  <c r="AL193" i="4"/>
  <c r="AL177" i="4"/>
  <c r="AL183" i="4"/>
  <c r="AL187" i="4"/>
  <c r="AL173" i="4"/>
  <c r="AL172" i="4"/>
  <c r="AL171" i="4"/>
  <c r="AL174" i="4"/>
  <c r="AL170" i="4"/>
  <c r="AL161" i="4"/>
  <c r="AL162" i="4"/>
  <c r="AL185" i="4"/>
  <c r="AL168" i="4"/>
  <c r="AL178" i="4"/>
  <c r="AL182" i="4"/>
  <c r="AL160" i="4"/>
  <c r="AL166" i="4"/>
  <c r="AL169" i="4"/>
  <c r="AL167" i="4"/>
  <c r="AL165" i="4"/>
  <c r="AL159" i="4"/>
  <c r="AL164" i="4"/>
  <c r="AL163" i="4"/>
  <c r="AL152" i="4"/>
  <c r="AL151" i="4"/>
  <c r="AL158" i="4"/>
  <c r="AL155" i="4"/>
  <c r="AL153" i="4"/>
  <c r="AL150" i="4"/>
  <c r="AL157" i="4"/>
  <c r="AL148" i="4"/>
  <c r="AL156" i="4"/>
  <c r="AL154" i="4"/>
  <c r="AL145" i="4"/>
  <c r="AL144" i="4"/>
  <c r="AL149" i="4"/>
  <c r="AL146" i="4"/>
  <c r="AL123" i="4"/>
  <c r="AL140" i="4"/>
  <c r="AL138" i="4"/>
  <c r="AL6" i="4"/>
  <c r="AL124" i="4"/>
  <c r="AL143" i="4"/>
  <c r="AL133" i="4"/>
  <c r="AL105" i="4"/>
  <c r="AL137" i="4"/>
  <c r="AL121" i="4"/>
  <c r="AL130" i="4"/>
  <c r="AL127" i="4"/>
  <c r="AL125" i="4"/>
  <c r="AL131" i="4"/>
  <c r="AL95" i="4"/>
  <c r="AL120" i="4"/>
  <c r="AL253" i="4"/>
  <c r="AL136" i="4"/>
  <c r="AL135" i="4"/>
  <c r="AL126" i="4"/>
  <c r="AL5" i="4"/>
  <c r="AL88" i="4"/>
  <c r="AL119" i="4"/>
  <c r="AL132" i="4"/>
  <c r="AL308" i="4"/>
  <c r="AL139" i="4"/>
  <c r="AL4" i="4"/>
  <c r="AL3" i="4"/>
  <c r="AL128" i="4"/>
  <c r="AL134" i="4"/>
  <c r="AL141" i="4"/>
  <c r="AL129" i="4"/>
  <c r="AL2" i="4"/>
  <c r="U2" i="4"/>
  <c r="U129" i="4"/>
  <c r="U141" i="4"/>
  <c r="U134" i="4"/>
  <c r="U128" i="4"/>
  <c r="U3" i="4"/>
  <c r="U4" i="4"/>
  <c r="U139" i="4"/>
  <c r="U308" i="4"/>
  <c r="U132" i="4"/>
  <c r="U119" i="4"/>
  <c r="U88" i="4"/>
  <c r="U5" i="4"/>
  <c r="U126" i="4"/>
  <c r="U135" i="4"/>
  <c r="U136" i="4"/>
  <c r="U253" i="4"/>
  <c r="U120" i="4"/>
  <c r="U95" i="4"/>
  <c r="U131" i="4"/>
  <c r="U125" i="4"/>
  <c r="U127" i="4"/>
  <c r="U130" i="4"/>
  <c r="U121" i="4"/>
  <c r="U147" i="4"/>
  <c r="U137" i="4"/>
  <c r="U105" i="4"/>
  <c r="U133" i="4"/>
  <c r="U143" i="4"/>
  <c r="U124" i="4"/>
  <c r="U6" i="4"/>
  <c r="U138" i="4"/>
  <c r="U140" i="4"/>
  <c r="U123" i="4"/>
  <c r="U146" i="4"/>
  <c r="U149" i="4"/>
  <c r="U144" i="4"/>
  <c r="U145" i="4"/>
  <c r="U154" i="4"/>
  <c r="U156" i="4"/>
  <c r="U148" i="4"/>
  <c r="U157" i="4"/>
  <c r="U150" i="4"/>
  <c r="U153" i="4"/>
  <c r="U155" i="4"/>
  <c r="U158" i="4"/>
  <c r="U151" i="4"/>
  <c r="U152" i="4"/>
  <c r="U163" i="4"/>
  <c r="U164" i="4"/>
  <c r="U159" i="4"/>
  <c r="U165" i="4"/>
  <c r="U167" i="4"/>
  <c r="U169" i="4"/>
  <c r="U166" i="4"/>
  <c r="U160" i="4"/>
  <c r="U182" i="4"/>
  <c r="U178" i="4"/>
  <c r="U168" i="4"/>
  <c r="U185" i="4"/>
  <c r="U162" i="4"/>
  <c r="U161" i="4"/>
  <c r="U170" i="4"/>
  <c r="U174" i="4"/>
  <c r="U171" i="4"/>
  <c r="U172" i="4"/>
  <c r="U173" i="4"/>
  <c r="U187" i="4"/>
  <c r="U183" i="4"/>
  <c r="U177" i="4"/>
  <c r="U193" i="4"/>
  <c r="U201" i="4"/>
  <c r="U184" i="4"/>
  <c r="U179" i="4"/>
  <c r="U181" i="4"/>
  <c r="U200" i="4"/>
  <c r="U186" i="4"/>
  <c r="U199" i="4"/>
  <c r="U198" i="4"/>
  <c r="U176" i="4"/>
  <c r="U188" i="4"/>
  <c r="U180" i="4"/>
  <c r="U192" i="4"/>
  <c r="U190" i="4"/>
  <c r="U191" i="4"/>
  <c r="U195" i="4"/>
  <c r="U240" i="4"/>
  <c r="U204" i="4"/>
  <c r="U189" i="4"/>
  <c r="U175" i="4"/>
  <c r="U194" i="4"/>
  <c r="U203" i="4"/>
  <c r="U196" i="4"/>
  <c r="U212" i="4"/>
  <c r="U7" i="4"/>
  <c r="U202" i="4"/>
  <c r="U208" i="4"/>
  <c r="U211" i="4"/>
  <c r="U8" i="4"/>
  <c r="U205" i="4"/>
  <c r="U213" i="4"/>
  <c r="U9" i="4"/>
  <c r="U209" i="4"/>
  <c r="U210" i="4"/>
  <c r="U10" i="4"/>
  <c r="U197" i="4"/>
  <c r="U217" i="4"/>
  <c r="U215" i="4"/>
  <c r="U297" i="4"/>
  <c r="U310" i="4"/>
  <c r="U245" i="4"/>
  <c r="U214" i="4"/>
  <c r="U275" i="4"/>
  <c r="U216" i="4"/>
  <c r="U11" i="4"/>
  <c r="U206" i="4"/>
  <c r="U207" i="4"/>
  <c r="U220" i="4"/>
  <c r="U256" i="4"/>
  <c r="U259" i="4"/>
  <c r="U247" i="4"/>
  <c r="U261" i="4"/>
  <c r="U218" i="4"/>
  <c r="U221" i="4"/>
  <c r="U260" i="4"/>
  <c r="U230" i="4"/>
  <c r="U249" i="4"/>
  <c r="U266" i="4"/>
  <c r="U272" i="4"/>
  <c r="U311" i="4"/>
  <c r="U12" i="4"/>
  <c r="U239" i="4"/>
  <c r="U229" i="4"/>
  <c r="U224" i="4"/>
  <c r="U234" i="4"/>
  <c r="U228" i="4"/>
  <c r="U269" i="4"/>
  <c r="U225" i="4"/>
  <c r="U226" i="4"/>
  <c r="U291" i="4"/>
  <c r="U223" i="4"/>
  <c r="U242" i="4"/>
  <c r="U227" i="4"/>
  <c r="U246" i="4"/>
  <c r="U237" i="4"/>
  <c r="U13" i="4"/>
  <c r="U231" i="4"/>
  <c r="U14" i="4"/>
  <c r="U270" i="4"/>
  <c r="U222" i="4"/>
  <c r="U241" i="4"/>
  <c r="U248" i="4"/>
  <c r="U268" i="4"/>
  <c r="U252" i="4"/>
  <c r="U255" i="4"/>
  <c r="U15" i="4"/>
  <c r="U294" i="4"/>
  <c r="U238" i="4"/>
  <c r="U16" i="4"/>
  <c r="U286" i="4"/>
  <c r="U293" i="4"/>
  <c r="U236" i="4"/>
  <c r="U251" i="4"/>
  <c r="U17" i="4"/>
  <c r="U244" i="4"/>
  <c r="U300" i="4"/>
  <c r="U303" i="4"/>
  <c r="U277" i="4"/>
  <c r="U257" i="4"/>
  <c r="U18" i="4"/>
  <c r="U279" i="4"/>
  <c r="U19" i="4"/>
  <c r="U233" i="4"/>
  <c r="U20" i="4"/>
  <c r="U305" i="4"/>
  <c r="U21" i="4"/>
  <c r="U287" i="4"/>
  <c r="U264" i="4"/>
  <c r="U299" i="4"/>
  <c r="U274" i="4"/>
  <c r="U304" i="4"/>
  <c r="U278" i="4"/>
  <c r="U282" i="4"/>
  <c r="U306" i="4"/>
  <c r="U296" i="4"/>
  <c r="U262" i="4"/>
  <c r="U22" i="4"/>
  <c r="U23" i="4"/>
  <c r="U312" i="4"/>
  <c r="U292" i="4"/>
  <c r="U285" i="4"/>
  <c r="U301" i="4"/>
  <c r="U24" i="4"/>
  <c r="U25" i="4"/>
  <c r="U290" i="4"/>
  <c r="U26" i="4"/>
  <c r="U27" i="4"/>
  <c r="U307" i="4"/>
  <c r="U219" i="4"/>
  <c r="U317" i="4"/>
  <c r="U315" i="4"/>
  <c r="U258" i="4"/>
  <c r="U302" i="4"/>
  <c r="U28" i="4"/>
  <c r="U29" i="4"/>
  <c r="U281" i="4"/>
  <c r="U318" i="4"/>
  <c r="U263" i="4"/>
  <c r="U30" i="4"/>
  <c r="U271" i="4"/>
  <c r="U276" i="4"/>
  <c r="U32" i="4"/>
  <c r="U31" i="4"/>
  <c r="U33" i="4"/>
  <c r="U313" i="4"/>
  <c r="U316" i="4"/>
  <c r="U314" i="4"/>
  <c r="U265" i="4"/>
  <c r="U34" i="4"/>
  <c r="U36" i="4"/>
  <c r="U309" i="4"/>
  <c r="U35" i="4"/>
  <c r="U295" i="4"/>
  <c r="U298" i="4"/>
  <c r="U39" i="4"/>
  <c r="U37" i="4"/>
  <c r="U38" i="4"/>
  <c r="U267" i="4"/>
  <c r="U40" i="4"/>
  <c r="U41" i="4"/>
  <c r="U42" i="4"/>
  <c r="U43" i="4"/>
  <c r="U44" i="4"/>
  <c r="U273" i="4"/>
  <c r="U46" i="4"/>
  <c r="U45" i="4"/>
  <c r="U49" i="4"/>
  <c r="U50" i="4"/>
  <c r="U51" i="4"/>
  <c r="U47" i="4"/>
  <c r="U48" i="4"/>
  <c r="U52" i="4"/>
  <c r="U243" i="4"/>
  <c r="U53" i="4"/>
  <c r="U54" i="4"/>
  <c r="U55" i="4"/>
  <c r="U56" i="4"/>
  <c r="U280" i="4"/>
  <c r="U59" i="4"/>
  <c r="U58" i="4"/>
  <c r="U57" i="4"/>
  <c r="U288" i="4"/>
  <c r="U62" i="4"/>
  <c r="U61" i="4"/>
  <c r="U65" i="4"/>
  <c r="U66" i="4"/>
  <c r="U68" i="4"/>
  <c r="U63" i="4"/>
  <c r="U67" i="4"/>
  <c r="U64" i="4"/>
  <c r="U289" i="4"/>
  <c r="U69" i="4"/>
  <c r="U71" i="4"/>
  <c r="U70" i="4"/>
  <c r="U72" i="4"/>
  <c r="U73" i="4"/>
  <c r="U283" i="4"/>
  <c r="U235" i="4"/>
  <c r="U284" i="4"/>
  <c r="U76" i="4"/>
  <c r="U74" i="4"/>
  <c r="U75" i="4"/>
  <c r="U77" i="4"/>
  <c r="U79" i="4"/>
  <c r="U78" i="4"/>
  <c r="U80" i="4"/>
  <c r="U81" i="4"/>
  <c r="U82" i="4"/>
  <c r="U84" i="4"/>
  <c r="U83" i="4"/>
  <c r="U85" i="4"/>
  <c r="U86" i="4"/>
  <c r="U89" i="4"/>
  <c r="U90" i="4"/>
  <c r="U93" i="4"/>
  <c r="U92" i="4"/>
  <c r="U94" i="4"/>
  <c r="U96" i="4"/>
  <c r="U97" i="4"/>
  <c r="U100" i="4"/>
  <c r="U101" i="4"/>
  <c r="U99" i="4"/>
  <c r="U98" i="4"/>
  <c r="U102" i="4"/>
  <c r="U104" i="4"/>
  <c r="U103" i="4"/>
  <c r="U111" i="4"/>
  <c r="U107" i="4"/>
  <c r="U106" i="4"/>
  <c r="U108" i="4"/>
  <c r="U109" i="4"/>
  <c r="U110" i="4"/>
  <c r="U254" i="4"/>
  <c r="U112" i="4"/>
  <c r="U114" i="4"/>
  <c r="U115" i="4"/>
  <c r="U113" i="4"/>
  <c r="U116" i="4"/>
  <c r="U117" i="4"/>
  <c r="U1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142" i="4"/>
  <c r="U338" i="4"/>
  <c r="U339" i="4"/>
  <c r="U340" i="4"/>
  <c r="U341" i="4"/>
  <c r="U122" i="4"/>
  <c r="U232" i="4"/>
  <c r="U342" i="4"/>
  <c r="U250" i="4"/>
  <c r="U343" i="4"/>
  <c r="P110" i="4"/>
  <c r="P27" i="4"/>
  <c r="Q27" i="4"/>
  <c r="R27" i="4"/>
  <c r="S27" i="4"/>
  <c r="AG27" i="4"/>
  <c r="AH27" i="4"/>
  <c r="AI27" i="4"/>
  <c r="AJ27" i="4"/>
  <c r="AX27" i="4"/>
  <c r="AY27" i="4"/>
  <c r="AZ27" i="4"/>
  <c r="BA27" i="4"/>
  <c r="BO27" i="4"/>
  <c r="BP27" i="4"/>
  <c r="BQ27" i="4"/>
  <c r="BR27" i="4"/>
  <c r="CF27" i="4"/>
  <c r="CG27" i="4"/>
  <c r="CH27" i="4"/>
  <c r="CI27" i="4"/>
  <c r="CW27" i="4"/>
  <c r="CX27" i="4"/>
  <c r="CY27" i="4"/>
  <c r="CZ27" i="4"/>
  <c r="DN27" i="4"/>
  <c r="DO27" i="4"/>
  <c r="DP27" i="4"/>
  <c r="DQ27" i="4"/>
  <c r="ER27" i="4"/>
  <c r="ES27" i="4"/>
  <c r="ET27" i="4"/>
  <c r="EU27" i="4"/>
  <c r="EV27" i="4"/>
  <c r="EW27" i="4"/>
  <c r="EX27" i="4"/>
  <c r="EY27" i="4"/>
  <c r="EZ27" i="4"/>
  <c r="FI27" i="4"/>
  <c r="FJ27" i="4"/>
  <c r="FK27" i="4"/>
  <c r="FL27" i="4"/>
  <c r="FM27" i="4"/>
  <c r="FN27" i="4"/>
  <c r="FO27" i="4"/>
  <c r="FP27" i="4"/>
  <c r="FY27" i="4"/>
  <c r="FZ27" i="4"/>
  <c r="GA27" i="4"/>
  <c r="GB27" i="4"/>
  <c r="GC27" i="4"/>
  <c r="GD27" i="4"/>
  <c r="GE27" i="4"/>
  <c r="GF27" i="4"/>
  <c r="GO27" i="4"/>
  <c r="GP27" i="4"/>
  <c r="GQ27" i="4"/>
  <c r="GR27" i="4"/>
  <c r="GS27" i="4"/>
  <c r="GT27" i="4"/>
  <c r="GU27" i="4"/>
  <c r="GV27" i="4"/>
  <c r="GW27" i="4"/>
  <c r="HF27" i="4"/>
  <c r="HG27" i="4"/>
  <c r="HH27" i="4"/>
  <c r="HI27" i="4"/>
  <c r="HJ27" i="4"/>
  <c r="HK27" i="4"/>
  <c r="HL27" i="4"/>
  <c r="HM27" i="4"/>
  <c r="HN27" i="4"/>
  <c r="HW27" i="4"/>
  <c r="HX27" i="4"/>
  <c r="HY27" i="4"/>
  <c r="HZ27" i="4"/>
  <c r="IA27" i="4"/>
  <c r="IB27" i="4"/>
  <c r="IC27" i="4"/>
  <c r="ID27" i="4"/>
  <c r="IE27" i="4"/>
  <c r="P232" i="4"/>
  <c r="Q232" i="4"/>
  <c r="R232" i="4"/>
  <c r="S232" i="4"/>
  <c r="AG232" i="4"/>
  <c r="AH232" i="4"/>
  <c r="AI232" i="4"/>
  <c r="AJ232" i="4"/>
  <c r="AX232" i="4"/>
  <c r="AY232" i="4"/>
  <c r="AZ232" i="4"/>
  <c r="BA232" i="4"/>
  <c r="BO232" i="4"/>
  <c r="BP232" i="4"/>
  <c r="BQ232" i="4"/>
  <c r="BR232" i="4"/>
  <c r="CF232" i="4"/>
  <c r="CG232" i="4"/>
  <c r="CH232" i="4"/>
  <c r="CI232" i="4"/>
  <c r="CW232" i="4"/>
  <c r="CX232" i="4"/>
  <c r="CY232" i="4"/>
  <c r="CZ232" i="4"/>
  <c r="DN232" i="4"/>
  <c r="DO232" i="4"/>
  <c r="DP232" i="4"/>
  <c r="DQ232" i="4"/>
  <c r="ER232" i="4"/>
  <c r="ES232" i="4"/>
  <c r="ET232" i="4"/>
  <c r="EU232" i="4"/>
  <c r="EV232" i="4"/>
  <c r="EW232" i="4"/>
  <c r="EX232" i="4"/>
  <c r="EY232" i="4"/>
  <c r="EZ232" i="4"/>
  <c r="FI232" i="4"/>
  <c r="FJ232" i="4"/>
  <c r="FK232" i="4"/>
  <c r="FL232" i="4"/>
  <c r="FM232" i="4"/>
  <c r="FN232" i="4"/>
  <c r="FO232" i="4"/>
  <c r="FP232" i="4"/>
  <c r="FY232" i="4"/>
  <c r="FZ232" i="4"/>
  <c r="GA232" i="4"/>
  <c r="GB232" i="4"/>
  <c r="GC232" i="4"/>
  <c r="GD232" i="4"/>
  <c r="GE232" i="4"/>
  <c r="GF232" i="4"/>
  <c r="GO232" i="4"/>
  <c r="GP232" i="4"/>
  <c r="GQ232" i="4"/>
  <c r="GR232" i="4"/>
  <c r="GS232" i="4"/>
  <c r="GT232" i="4"/>
  <c r="GU232" i="4"/>
  <c r="GV232" i="4"/>
  <c r="GW232" i="4"/>
  <c r="HF232" i="4"/>
  <c r="HG232" i="4"/>
  <c r="HH232" i="4"/>
  <c r="HI232" i="4"/>
  <c r="HJ232" i="4"/>
  <c r="HK232" i="4"/>
  <c r="HL232" i="4"/>
  <c r="HM232" i="4"/>
  <c r="HN232" i="4"/>
  <c r="HW232" i="4"/>
  <c r="HX232" i="4"/>
  <c r="HY232" i="4"/>
  <c r="HZ232" i="4"/>
  <c r="IA232" i="4"/>
  <c r="IB232" i="4"/>
  <c r="IC232" i="4"/>
  <c r="ID232" i="4"/>
  <c r="IE232" i="4"/>
  <c r="P250" i="4"/>
  <c r="Q250" i="4"/>
  <c r="R250" i="4"/>
  <c r="S250" i="4"/>
  <c r="AG250" i="4"/>
  <c r="AH250" i="4"/>
  <c r="AI250" i="4"/>
  <c r="AJ250" i="4"/>
  <c r="AX250" i="4"/>
  <c r="AY250" i="4"/>
  <c r="AZ250" i="4"/>
  <c r="BA250" i="4"/>
  <c r="BO250" i="4"/>
  <c r="BP250" i="4"/>
  <c r="BQ250" i="4"/>
  <c r="BR250" i="4"/>
  <c r="CF250" i="4"/>
  <c r="CG250" i="4"/>
  <c r="CH250" i="4"/>
  <c r="CI250" i="4"/>
  <c r="CW250" i="4"/>
  <c r="CX250" i="4"/>
  <c r="CY250" i="4"/>
  <c r="CZ250" i="4"/>
  <c r="DN250" i="4"/>
  <c r="DO250" i="4"/>
  <c r="DP250" i="4"/>
  <c r="DQ250" i="4"/>
  <c r="ER250" i="4"/>
  <c r="ES250" i="4"/>
  <c r="ET250" i="4"/>
  <c r="EU250" i="4"/>
  <c r="EV250" i="4"/>
  <c r="EW250" i="4"/>
  <c r="EX250" i="4"/>
  <c r="EY250" i="4"/>
  <c r="EZ250" i="4"/>
  <c r="FI250" i="4"/>
  <c r="FJ250" i="4"/>
  <c r="FK250" i="4"/>
  <c r="FL250" i="4"/>
  <c r="FM250" i="4"/>
  <c r="FN250" i="4"/>
  <c r="FO250" i="4"/>
  <c r="FP250" i="4"/>
  <c r="FY250" i="4"/>
  <c r="FZ250" i="4"/>
  <c r="GA250" i="4"/>
  <c r="GB250" i="4"/>
  <c r="GC250" i="4"/>
  <c r="GD250" i="4"/>
  <c r="GE250" i="4"/>
  <c r="GF250" i="4"/>
  <c r="GO250" i="4"/>
  <c r="GP250" i="4"/>
  <c r="GQ250" i="4"/>
  <c r="GR250" i="4"/>
  <c r="GS250" i="4"/>
  <c r="GT250" i="4"/>
  <c r="GU250" i="4"/>
  <c r="GV250" i="4"/>
  <c r="GW250" i="4"/>
  <c r="HF250" i="4"/>
  <c r="HG250" i="4"/>
  <c r="HH250" i="4"/>
  <c r="HI250" i="4"/>
  <c r="HJ250" i="4"/>
  <c r="HK250" i="4"/>
  <c r="HL250" i="4"/>
  <c r="HM250" i="4"/>
  <c r="HN250" i="4"/>
  <c r="HW250" i="4"/>
  <c r="HX250" i="4"/>
  <c r="HY250" i="4"/>
  <c r="HZ250" i="4"/>
  <c r="IA250" i="4"/>
  <c r="IB250" i="4"/>
  <c r="IC250" i="4"/>
  <c r="ID250" i="4"/>
  <c r="IE250" i="4"/>
  <c r="P45" i="4"/>
  <c r="Q45" i="4"/>
  <c r="R45" i="4"/>
  <c r="S45" i="4"/>
  <c r="AG45" i="4"/>
  <c r="AH45" i="4"/>
  <c r="AI45" i="4"/>
  <c r="AJ45" i="4"/>
  <c r="AX45" i="4"/>
  <c r="AY45" i="4"/>
  <c r="AZ45" i="4"/>
  <c r="BA45" i="4"/>
  <c r="BO45" i="4"/>
  <c r="BP45" i="4"/>
  <c r="BQ45" i="4"/>
  <c r="BR45" i="4"/>
  <c r="CF45" i="4"/>
  <c r="CG45" i="4"/>
  <c r="CH45" i="4"/>
  <c r="CI45" i="4"/>
  <c r="CW45" i="4"/>
  <c r="CX45" i="4"/>
  <c r="CY45" i="4"/>
  <c r="CZ45" i="4"/>
  <c r="DN45" i="4"/>
  <c r="DO45" i="4"/>
  <c r="DP45" i="4"/>
  <c r="DQ45" i="4"/>
  <c r="ER45" i="4"/>
  <c r="ES45" i="4"/>
  <c r="ET45" i="4"/>
  <c r="EU45" i="4"/>
  <c r="EV45" i="4"/>
  <c r="EW45" i="4"/>
  <c r="EX45" i="4"/>
  <c r="EY45" i="4"/>
  <c r="EZ45" i="4"/>
  <c r="FI45" i="4"/>
  <c r="FJ45" i="4"/>
  <c r="FK45" i="4"/>
  <c r="FL45" i="4"/>
  <c r="FM45" i="4"/>
  <c r="FN45" i="4"/>
  <c r="FO45" i="4"/>
  <c r="FP45" i="4"/>
  <c r="FY45" i="4"/>
  <c r="FZ45" i="4"/>
  <c r="GA45" i="4"/>
  <c r="GB45" i="4"/>
  <c r="GC45" i="4"/>
  <c r="GD45" i="4"/>
  <c r="GE45" i="4"/>
  <c r="GF45" i="4"/>
  <c r="GO45" i="4"/>
  <c r="GP45" i="4"/>
  <c r="GQ45" i="4"/>
  <c r="GR45" i="4"/>
  <c r="GS45" i="4"/>
  <c r="GT45" i="4"/>
  <c r="GU45" i="4"/>
  <c r="GV45" i="4"/>
  <c r="GW45" i="4"/>
  <c r="HF45" i="4"/>
  <c r="HG45" i="4"/>
  <c r="HH45" i="4"/>
  <c r="HI45" i="4"/>
  <c r="HJ45" i="4"/>
  <c r="HK45" i="4"/>
  <c r="HL45" i="4"/>
  <c r="HM45" i="4"/>
  <c r="HN45" i="4"/>
  <c r="HW45" i="4"/>
  <c r="HX45" i="4"/>
  <c r="HY45" i="4"/>
  <c r="HZ45" i="4"/>
  <c r="IA45" i="4"/>
  <c r="IB45" i="4"/>
  <c r="IC45" i="4"/>
  <c r="ID45" i="4"/>
  <c r="IE45" i="4"/>
  <c r="P82" i="4"/>
  <c r="Q82" i="4"/>
  <c r="R82" i="4"/>
  <c r="S82" i="4"/>
  <c r="AG82" i="4"/>
  <c r="AH82" i="4"/>
  <c r="AI82" i="4"/>
  <c r="AJ82" i="4"/>
  <c r="AX82" i="4"/>
  <c r="AY82" i="4"/>
  <c r="AZ82" i="4"/>
  <c r="BA82" i="4"/>
  <c r="BO82" i="4"/>
  <c r="BP82" i="4"/>
  <c r="BQ82" i="4"/>
  <c r="BR82" i="4"/>
  <c r="CF82" i="4"/>
  <c r="CG82" i="4"/>
  <c r="CH82" i="4"/>
  <c r="CI82" i="4"/>
  <c r="CW82" i="4"/>
  <c r="CX82" i="4"/>
  <c r="CY82" i="4"/>
  <c r="CZ82" i="4"/>
  <c r="DN82" i="4"/>
  <c r="DO82" i="4"/>
  <c r="DP82" i="4"/>
  <c r="DQ82" i="4"/>
  <c r="ER82" i="4"/>
  <c r="ES82" i="4"/>
  <c r="ET82" i="4"/>
  <c r="EU82" i="4"/>
  <c r="EV82" i="4"/>
  <c r="EW82" i="4"/>
  <c r="EX82" i="4"/>
  <c r="EY82" i="4"/>
  <c r="EZ82" i="4"/>
  <c r="FI82" i="4"/>
  <c r="FJ82" i="4"/>
  <c r="FK82" i="4"/>
  <c r="FL82" i="4"/>
  <c r="FM82" i="4"/>
  <c r="FN82" i="4"/>
  <c r="FO82" i="4"/>
  <c r="FP82" i="4"/>
  <c r="FY82" i="4"/>
  <c r="FZ82" i="4"/>
  <c r="GA82" i="4"/>
  <c r="GB82" i="4"/>
  <c r="GC82" i="4"/>
  <c r="GD82" i="4"/>
  <c r="GE82" i="4"/>
  <c r="GF82" i="4"/>
  <c r="GO82" i="4"/>
  <c r="GP82" i="4"/>
  <c r="GQ82" i="4"/>
  <c r="GR82" i="4"/>
  <c r="GS82" i="4"/>
  <c r="GT82" i="4"/>
  <c r="GU82" i="4"/>
  <c r="GV82" i="4"/>
  <c r="GW82" i="4"/>
  <c r="HF82" i="4"/>
  <c r="HG82" i="4"/>
  <c r="HH82" i="4"/>
  <c r="HI82" i="4"/>
  <c r="HJ82" i="4"/>
  <c r="HK82" i="4"/>
  <c r="HL82" i="4"/>
  <c r="HM82" i="4"/>
  <c r="HN82" i="4"/>
  <c r="HW82" i="4"/>
  <c r="HX82" i="4"/>
  <c r="HY82" i="4"/>
  <c r="HZ82" i="4"/>
  <c r="IA82" i="4"/>
  <c r="IB82" i="4"/>
  <c r="IC82" i="4"/>
  <c r="ID82" i="4"/>
  <c r="IE82" i="4"/>
  <c r="P142" i="4"/>
  <c r="Q142" i="4"/>
  <c r="R142" i="4"/>
  <c r="S142" i="4"/>
  <c r="AG142" i="4"/>
  <c r="AH142" i="4"/>
  <c r="AI142" i="4"/>
  <c r="AJ142" i="4"/>
  <c r="AX142" i="4"/>
  <c r="AY142" i="4"/>
  <c r="AZ142" i="4"/>
  <c r="BA142" i="4"/>
  <c r="BO142" i="4"/>
  <c r="BP142" i="4"/>
  <c r="BQ142" i="4"/>
  <c r="BR142" i="4"/>
  <c r="CF142" i="4"/>
  <c r="CG142" i="4"/>
  <c r="CH142" i="4"/>
  <c r="CI142" i="4"/>
  <c r="CW142" i="4"/>
  <c r="CX142" i="4"/>
  <c r="CY142" i="4"/>
  <c r="CZ142" i="4"/>
  <c r="DN142" i="4"/>
  <c r="DO142" i="4"/>
  <c r="DP142" i="4"/>
  <c r="DQ142" i="4"/>
  <c r="ER142" i="4"/>
  <c r="ES142" i="4"/>
  <c r="ET142" i="4"/>
  <c r="EU142" i="4"/>
  <c r="EV142" i="4"/>
  <c r="EW142" i="4"/>
  <c r="EX142" i="4"/>
  <c r="EY142" i="4"/>
  <c r="EZ142" i="4"/>
  <c r="FI142" i="4"/>
  <c r="FJ142" i="4"/>
  <c r="FK142" i="4"/>
  <c r="FL142" i="4"/>
  <c r="FM142" i="4"/>
  <c r="FN142" i="4"/>
  <c r="FO142" i="4"/>
  <c r="FP142" i="4"/>
  <c r="FY142" i="4"/>
  <c r="FZ142" i="4"/>
  <c r="GA142" i="4"/>
  <c r="GB142" i="4"/>
  <c r="GC142" i="4"/>
  <c r="GD142" i="4"/>
  <c r="GE142" i="4"/>
  <c r="GF142" i="4"/>
  <c r="GO142" i="4"/>
  <c r="GP142" i="4"/>
  <c r="GQ142" i="4"/>
  <c r="GR142" i="4"/>
  <c r="GS142" i="4"/>
  <c r="GT142" i="4"/>
  <c r="GU142" i="4"/>
  <c r="GV142" i="4"/>
  <c r="GW142" i="4"/>
  <c r="HF142" i="4"/>
  <c r="HG142" i="4"/>
  <c r="HH142" i="4"/>
  <c r="HI142" i="4"/>
  <c r="HJ142" i="4"/>
  <c r="HK142" i="4"/>
  <c r="HL142" i="4"/>
  <c r="HM142" i="4"/>
  <c r="HN142" i="4"/>
  <c r="HW142" i="4"/>
  <c r="HX142" i="4"/>
  <c r="HY142" i="4"/>
  <c r="HZ142" i="4"/>
  <c r="IA142" i="4"/>
  <c r="IB142" i="4"/>
  <c r="IC142" i="4"/>
  <c r="ID142" i="4"/>
  <c r="IE142" i="4"/>
  <c r="P140" i="4"/>
  <c r="Q140" i="4"/>
  <c r="R140" i="4"/>
  <c r="S140" i="4"/>
  <c r="AG140" i="4"/>
  <c r="AH140" i="4"/>
  <c r="AI140" i="4"/>
  <c r="AJ140" i="4"/>
  <c r="AX140" i="4"/>
  <c r="AY140" i="4"/>
  <c r="AZ140" i="4"/>
  <c r="BA140" i="4"/>
  <c r="BO140" i="4"/>
  <c r="BP140" i="4"/>
  <c r="BQ140" i="4"/>
  <c r="BR140" i="4"/>
  <c r="CF140" i="4"/>
  <c r="CG140" i="4"/>
  <c r="CH140" i="4"/>
  <c r="CI140" i="4"/>
  <c r="CW140" i="4"/>
  <c r="CX140" i="4"/>
  <c r="CY140" i="4"/>
  <c r="CZ140" i="4"/>
  <c r="DN140" i="4"/>
  <c r="DO140" i="4"/>
  <c r="DP140" i="4"/>
  <c r="DQ140" i="4"/>
  <c r="ER140" i="4"/>
  <c r="ES140" i="4"/>
  <c r="ET140" i="4"/>
  <c r="EU140" i="4"/>
  <c r="EV140" i="4"/>
  <c r="EW140" i="4"/>
  <c r="EX140" i="4"/>
  <c r="EY140" i="4"/>
  <c r="EZ140" i="4"/>
  <c r="FI140" i="4"/>
  <c r="FJ140" i="4"/>
  <c r="FK140" i="4"/>
  <c r="FL140" i="4"/>
  <c r="FM140" i="4"/>
  <c r="FN140" i="4"/>
  <c r="FO140" i="4"/>
  <c r="FP140" i="4"/>
  <c r="FY140" i="4"/>
  <c r="FZ140" i="4"/>
  <c r="GA140" i="4"/>
  <c r="GB140" i="4"/>
  <c r="GC140" i="4"/>
  <c r="GD140" i="4"/>
  <c r="GE140" i="4"/>
  <c r="GF140" i="4"/>
  <c r="GO140" i="4"/>
  <c r="GP140" i="4"/>
  <c r="GQ140" i="4"/>
  <c r="GR140" i="4"/>
  <c r="GS140" i="4"/>
  <c r="GT140" i="4"/>
  <c r="GU140" i="4"/>
  <c r="GV140" i="4"/>
  <c r="GW140" i="4"/>
  <c r="HF140" i="4"/>
  <c r="HG140" i="4"/>
  <c r="HH140" i="4"/>
  <c r="HI140" i="4"/>
  <c r="HJ140" i="4"/>
  <c r="HK140" i="4"/>
  <c r="HL140" i="4"/>
  <c r="HM140" i="4"/>
  <c r="HN140" i="4"/>
  <c r="HW140" i="4"/>
  <c r="HX140" i="4"/>
  <c r="HY140" i="4"/>
  <c r="HZ140" i="4"/>
  <c r="IA140" i="4"/>
  <c r="IB140" i="4"/>
  <c r="IC140" i="4"/>
  <c r="ID140" i="4"/>
  <c r="IE140" i="4"/>
  <c r="P295" i="4"/>
  <c r="Q295" i="4"/>
  <c r="R295" i="4"/>
  <c r="S295" i="4"/>
  <c r="AG295" i="4"/>
  <c r="AH295" i="4"/>
  <c r="AI295" i="4"/>
  <c r="AJ295" i="4"/>
  <c r="AX295" i="4"/>
  <c r="AY295" i="4"/>
  <c r="AZ295" i="4"/>
  <c r="BA295" i="4"/>
  <c r="BO295" i="4"/>
  <c r="BP295" i="4"/>
  <c r="BQ295" i="4"/>
  <c r="BR295" i="4"/>
  <c r="CF295" i="4"/>
  <c r="CG295" i="4"/>
  <c r="CH295" i="4"/>
  <c r="CI295" i="4"/>
  <c r="CW295" i="4"/>
  <c r="CX295" i="4"/>
  <c r="CY295" i="4"/>
  <c r="CZ295" i="4"/>
  <c r="DN295" i="4"/>
  <c r="DO295" i="4"/>
  <c r="DP295" i="4"/>
  <c r="DQ295" i="4"/>
  <c r="ER295" i="4"/>
  <c r="ES295" i="4"/>
  <c r="ET295" i="4"/>
  <c r="EU295" i="4"/>
  <c r="EV295" i="4"/>
  <c r="EW295" i="4"/>
  <c r="EX295" i="4"/>
  <c r="EY295" i="4"/>
  <c r="EZ295" i="4"/>
  <c r="FI295" i="4"/>
  <c r="FJ295" i="4"/>
  <c r="FK295" i="4"/>
  <c r="FL295" i="4"/>
  <c r="FM295" i="4"/>
  <c r="FN295" i="4"/>
  <c r="FO295" i="4"/>
  <c r="FP295" i="4"/>
  <c r="FY295" i="4"/>
  <c r="FZ295" i="4"/>
  <c r="GA295" i="4"/>
  <c r="GB295" i="4"/>
  <c r="GC295" i="4"/>
  <c r="GD295" i="4"/>
  <c r="GE295" i="4"/>
  <c r="GF295" i="4"/>
  <c r="GO295" i="4"/>
  <c r="GP295" i="4"/>
  <c r="GQ295" i="4"/>
  <c r="GR295" i="4"/>
  <c r="GS295" i="4"/>
  <c r="GT295" i="4"/>
  <c r="GU295" i="4"/>
  <c r="GV295" i="4"/>
  <c r="GW295" i="4"/>
  <c r="HF295" i="4"/>
  <c r="HG295" i="4"/>
  <c r="HH295" i="4"/>
  <c r="HI295" i="4"/>
  <c r="HJ295" i="4"/>
  <c r="HK295" i="4"/>
  <c r="HL295" i="4"/>
  <c r="HM295" i="4"/>
  <c r="HN295" i="4"/>
  <c r="HW295" i="4"/>
  <c r="HX295" i="4"/>
  <c r="HY295" i="4"/>
  <c r="HZ295" i="4"/>
  <c r="IA295" i="4"/>
  <c r="IB295" i="4"/>
  <c r="IC295" i="4"/>
  <c r="ID295" i="4"/>
  <c r="IE295" i="4"/>
  <c r="P96" i="4"/>
  <c r="Q96" i="4"/>
  <c r="R96" i="4"/>
  <c r="S96" i="4"/>
  <c r="AG96" i="4"/>
  <c r="AH96" i="4"/>
  <c r="AI96" i="4"/>
  <c r="AJ96" i="4"/>
  <c r="AX96" i="4"/>
  <c r="AY96" i="4"/>
  <c r="AZ96" i="4"/>
  <c r="BA96" i="4"/>
  <c r="BO96" i="4"/>
  <c r="BP96" i="4"/>
  <c r="BQ96" i="4"/>
  <c r="BR96" i="4"/>
  <c r="CF96" i="4"/>
  <c r="CG96" i="4"/>
  <c r="CH96" i="4"/>
  <c r="CI96" i="4"/>
  <c r="CW96" i="4"/>
  <c r="CX96" i="4"/>
  <c r="CY96" i="4"/>
  <c r="CZ96" i="4"/>
  <c r="DN96" i="4"/>
  <c r="DO96" i="4"/>
  <c r="DP96" i="4"/>
  <c r="DQ96" i="4"/>
  <c r="ER96" i="4"/>
  <c r="ES96" i="4"/>
  <c r="ET96" i="4"/>
  <c r="EU96" i="4"/>
  <c r="EV96" i="4"/>
  <c r="EW96" i="4"/>
  <c r="EX96" i="4"/>
  <c r="EY96" i="4"/>
  <c r="EZ96" i="4"/>
  <c r="FI96" i="4"/>
  <c r="FJ96" i="4"/>
  <c r="FK96" i="4"/>
  <c r="FL96" i="4"/>
  <c r="FM96" i="4"/>
  <c r="FN96" i="4"/>
  <c r="FO96" i="4"/>
  <c r="FP96" i="4"/>
  <c r="FY96" i="4"/>
  <c r="FZ96" i="4"/>
  <c r="GA96" i="4"/>
  <c r="GB96" i="4"/>
  <c r="GC96" i="4"/>
  <c r="GD96" i="4"/>
  <c r="GE96" i="4"/>
  <c r="GF96" i="4"/>
  <c r="GO96" i="4"/>
  <c r="GP96" i="4"/>
  <c r="GQ96" i="4"/>
  <c r="GR96" i="4"/>
  <c r="GS96" i="4"/>
  <c r="GT96" i="4"/>
  <c r="GU96" i="4"/>
  <c r="GV96" i="4"/>
  <c r="GW96" i="4"/>
  <c r="HF96" i="4"/>
  <c r="HG96" i="4"/>
  <c r="HH96" i="4"/>
  <c r="HI96" i="4"/>
  <c r="HJ96" i="4"/>
  <c r="HK96" i="4"/>
  <c r="HL96" i="4"/>
  <c r="HM96" i="4"/>
  <c r="HN96" i="4"/>
  <c r="HW96" i="4"/>
  <c r="HX96" i="4"/>
  <c r="HY96" i="4"/>
  <c r="HZ96" i="4"/>
  <c r="IA96" i="4"/>
  <c r="IB96" i="4"/>
  <c r="IC96" i="4"/>
  <c r="ID96" i="4"/>
  <c r="IE96" i="4"/>
  <c r="P126" i="4"/>
  <c r="Q126" i="4"/>
  <c r="R126" i="4"/>
  <c r="S126" i="4"/>
  <c r="AG126" i="4"/>
  <c r="AH126" i="4"/>
  <c r="AI126" i="4"/>
  <c r="AJ126" i="4"/>
  <c r="AX126" i="4"/>
  <c r="AY126" i="4"/>
  <c r="AZ126" i="4"/>
  <c r="BA126" i="4"/>
  <c r="BO126" i="4"/>
  <c r="BP126" i="4"/>
  <c r="BQ126" i="4"/>
  <c r="BR126" i="4"/>
  <c r="CF126" i="4"/>
  <c r="CG126" i="4"/>
  <c r="CH126" i="4"/>
  <c r="CI126" i="4"/>
  <c r="CW126" i="4"/>
  <c r="CX126" i="4"/>
  <c r="CY126" i="4"/>
  <c r="CZ126" i="4"/>
  <c r="DN126" i="4"/>
  <c r="DO126" i="4"/>
  <c r="DP126" i="4"/>
  <c r="DQ126" i="4"/>
  <c r="ER126" i="4"/>
  <c r="ES126" i="4"/>
  <c r="ET126" i="4"/>
  <c r="EU126" i="4"/>
  <c r="EV126" i="4"/>
  <c r="EW126" i="4"/>
  <c r="EX126" i="4"/>
  <c r="EY126" i="4"/>
  <c r="EZ126" i="4"/>
  <c r="FI126" i="4"/>
  <c r="FJ126" i="4"/>
  <c r="FK126" i="4"/>
  <c r="FL126" i="4"/>
  <c r="FM126" i="4"/>
  <c r="FN126" i="4"/>
  <c r="FO126" i="4"/>
  <c r="FP126" i="4"/>
  <c r="FY126" i="4"/>
  <c r="FZ126" i="4"/>
  <c r="GA126" i="4"/>
  <c r="GB126" i="4"/>
  <c r="GC126" i="4"/>
  <c r="GD126" i="4"/>
  <c r="GE126" i="4"/>
  <c r="GF126" i="4"/>
  <c r="GO126" i="4"/>
  <c r="GP126" i="4"/>
  <c r="GQ126" i="4"/>
  <c r="GR126" i="4"/>
  <c r="GS126" i="4"/>
  <c r="GT126" i="4"/>
  <c r="GU126" i="4"/>
  <c r="GV126" i="4"/>
  <c r="GW126" i="4"/>
  <c r="HF126" i="4"/>
  <c r="HG126" i="4"/>
  <c r="HH126" i="4"/>
  <c r="HI126" i="4"/>
  <c r="HJ126" i="4"/>
  <c r="HK126" i="4"/>
  <c r="HL126" i="4"/>
  <c r="HM126" i="4"/>
  <c r="HN126" i="4"/>
  <c r="HW126" i="4"/>
  <c r="HX126" i="4"/>
  <c r="HY126" i="4"/>
  <c r="HZ126" i="4"/>
  <c r="IA126" i="4"/>
  <c r="IB126" i="4"/>
  <c r="IC126" i="4"/>
  <c r="ID126" i="4"/>
  <c r="IE126" i="4"/>
  <c r="P338" i="4"/>
  <c r="Q338" i="4"/>
  <c r="R338" i="4"/>
  <c r="S338" i="4"/>
  <c r="AG338" i="4"/>
  <c r="AH338" i="4"/>
  <c r="AI338" i="4"/>
  <c r="AJ338" i="4"/>
  <c r="AX338" i="4"/>
  <c r="AY338" i="4"/>
  <c r="AZ338" i="4"/>
  <c r="BA338" i="4"/>
  <c r="BO338" i="4"/>
  <c r="BP338" i="4"/>
  <c r="BQ338" i="4"/>
  <c r="BR338" i="4"/>
  <c r="CF338" i="4"/>
  <c r="CG338" i="4"/>
  <c r="CH338" i="4"/>
  <c r="CI338" i="4"/>
  <c r="CW338" i="4"/>
  <c r="CX338" i="4"/>
  <c r="CY338" i="4"/>
  <c r="CZ338" i="4"/>
  <c r="DN338" i="4"/>
  <c r="DO338" i="4"/>
  <c r="DP338" i="4"/>
  <c r="DQ338" i="4"/>
  <c r="ER338" i="4"/>
  <c r="ES338" i="4"/>
  <c r="ET338" i="4"/>
  <c r="EU338" i="4"/>
  <c r="EV338" i="4"/>
  <c r="EW338" i="4"/>
  <c r="EX338" i="4"/>
  <c r="EY338" i="4"/>
  <c r="EZ338" i="4"/>
  <c r="FI338" i="4"/>
  <c r="FJ338" i="4"/>
  <c r="FK338" i="4"/>
  <c r="FL338" i="4"/>
  <c r="FM338" i="4"/>
  <c r="FN338" i="4"/>
  <c r="FO338" i="4"/>
  <c r="FP338" i="4"/>
  <c r="FY338" i="4"/>
  <c r="FZ338" i="4"/>
  <c r="GA338" i="4"/>
  <c r="GB338" i="4"/>
  <c r="GC338" i="4"/>
  <c r="GD338" i="4"/>
  <c r="GE338" i="4"/>
  <c r="GF338" i="4"/>
  <c r="GO338" i="4"/>
  <c r="GP338" i="4"/>
  <c r="GQ338" i="4"/>
  <c r="GR338" i="4"/>
  <c r="GS338" i="4"/>
  <c r="GT338" i="4"/>
  <c r="GU338" i="4"/>
  <c r="GV338" i="4"/>
  <c r="GW338" i="4"/>
  <c r="HF338" i="4"/>
  <c r="HG338" i="4"/>
  <c r="HH338" i="4"/>
  <c r="HI338" i="4"/>
  <c r="HJ338" i="4"/>
  <c r="HK338" i="4"/>
  <c r="HL338" i="4"/>
  <c r="HM338" i="4"/>
  <c r="HN338" i="4"/>
  <c r="HW338" i="4"/>
  <c r="HX338" i="4"/>
  <c r="HY338" i="4"/>
  <c r="HZ338" i="4"/>
  <c r="IA338" i="4"/>
  <c r="IB338" i="4"/>
  <c r="IC338" i="4"/>
  <c r="ID338" i="4"/>
  <c r="IE338" i="4"/>
  <c r="P333" i="4"/>
  <c r="Q333" i="4"/>
  <c r="R333" i="4"/>
  <c r="S333" i="4"/>
  <c r="AG333" i="4"/>
  <c r="AH333" i="4"/>
  <c r="AI333" i="4"/>
  <c r="AJ333" i="4"/>
  <c r="AX333" i="4"/>
  <c r="AY333" i="4"/>
  <c r="AZ333" i="4"/>
  <c r="BA333" i="4"/>
  <c r="BO333" i="4"/>
  <c r="BP333" i="4"/>
  <c r="BQ333" i="4"/>
  <c r="BR333" i="4"/>
  <c r="CF333" i="4"/>
  <c r="CG333" i="4"/>
  <c r="CH333" i="4"/>
  <c r="CI333" i="4"/>
  <c r="CW333" i="4"/>
  <c r="CX333" i="4"/>
  <c r="CY333" i="4"/>
  <c r="CZ333" i="4"/>
  <c r="DN333" i="4"/>
  <c r="DO333" i="4"/>
  <c r="DP333" i="4"/>
  <c r="DQ333" i="4"/>
  <c r="ER333" i="4"/>
  <c r="ES333" i="4"/>
  <c r="ET333" i="4"/>
  <c r="EU333" i="4"/>
  <c r="EV333" i="4"/>
  <c r="EW333" i="4"/>
  <c r="EX333" i="4"/>
  <c r="EY333" i="4"/>
  <c r="EZ333" i="4"/>
  <c r="FI333" i="4"/>
  <c r="FJ333" i="4"/>
  <c r="FK333" i="4"/>
  <c r="FL333" i="4"/>
  <c r="FM333" i="4"/>
  <c r="FN333" i="4"/>
  <c r="FO333" i="4"/>
  <c r="FP333" i="4"/>
  <c r="FY333" i="4"/>
  <c r="FZ333" i="4"/>
  <c r="GA333" i="4"/>
  <c r="GB333" i="4"/>
  <c r="GC333" i="4"/>
  <c r="GD333" i="4"/>
  <c r="GE333" i="4"/>
  <c r="GF333" i="4"/>
  <c r="GO333" i="4"/>
  <c r="GP333" i="4"/>
  <c r="GQ333" i="4"/>
  <c r="GR333" i="4"/>
  <c r="GS333" i="4"/>
  <c r="GT333" i="4"/>
  <c r="GU333" i="4"/>
  <c r="GV333" i="4"/>
  <c r="GW333" i="4"/>
  <c r="HF333" i="4"/>
  <c r="HG333" i="4"/>
  <c r="HH333" i="4"/>
  <c r="HI333" i="4"/>
  <c r="HJ333" i="4"/>
  <c r="HK333" i="4"/>
  <c r="HL333" i="4"/>
  <c r="HM333" i="4"/>
  <c r="HN333" i="4"/>
  <c r="HW333" i="4"/>
  <c r="HX333" i="4"/>
  <c r="HY333" i="4"/>
  <c r="HZ333" i="4"/>
  <c r="IA333" i="4"/>
  <c r="IB333" i="4"/>
  <c r="IC333" i="4"/>
  <c r="ID333" i="4"/>
  <c r="IE333" i="4"/>
  <c r="P321" i="4"/>
  <c r="Q321" i="4"/>
  <c r="R321" i="4"/>
  <c r="S321" i="4"/>
  <c r="AG321" i="4"/>
  <c r="AH321" i="4"/>
  <c r="AI321" i="4"/>
  <c r="AJ321" i="4"/>
  <c r="AX321" i="4"/>
  <c r="AY321" i="4"/>
  <c r="AZ321" i="4"/>
  <c r="BA321" i="4"/>
  <c r="BO321" i="4"/>
  <c r="BP321" i="4"/>
  <c r="BQ321" i="4"/>
  <c r="BR321" i="4"/>
  <c r="CF321" i="4"/>
  <c r="CG321" i="4"/>
  <c r="CH321" i="4"/>
  <c r="CI321" i="4"/>
  <c r="CW321" i="4"/>
  <c r="CX321" i="4"/>
  <c r="CY321" i="4"/>
  <c r="CZ321" i="4"/>
  <c r="DN321" i="4"/>
  <c r="DO321" i="4"/>
  <c r="DP321" i="4"/>
  <c r="DQ321" i="4"/>
  <c r="ER321" i="4"/>
  <c r="ES321" i="4"/>
  <c r="ET321" i="4"/>
  <c r="EU321" i="4"/>
  <c r="EV321" i="4"/>
  <c r="EW321" i="4"/>
  <c r="EX321" i="4"/>
  <c r="EY321" i="4"/>
  <c r="EZ321" i="4"/>
  <c r="FI321" i="4"/>
  <c r="FJ321" i="4"/>
  <c r="FK321" i="4"/>
  <c r="FL321" i="4"/>
  <c r="FM321" i="4"/>
  <c r="FN321" i="4"/>
  <c r="FO321" i="4"/>
  <c r="FP321" i="4"/>
  <c r="FY321" i="4"/>
  <c r="FZ321" i="4"/>
  <c r="GA321" i="4"/>
  <c r="GB321" i="4"/>
  <c r="GC321" i="4"/>
  <c r="GD321" i="4"/>
  <c r="GE321" i="4"/>
  <c r="GF321" i="4"/>
  <c r="GO321" i="4"/>
  <c r="GP321" i="4"/>
  <c r="GQ321" i="4"/>
  <c r="GR321" i="4"/>
  <c r="GS321" i="4"/>
  <c r="GT321" i="4"/>
  <c r="GU321" i="4"/>
  <c r="GV321" i="4"/>
  <c r="GW321" i="4"/>
  <c r="HF321" i="4"/>
  <c r="HG321" i="4"/>
  <c r="HH321" i="4"/>
  <c r="HI321" i="4"/>
  <c r="HJ321" i="4"/>
  <c r="HK321" i="4"/>
  <c r="HL321" i="4"/>
  <c r="HM321" i="4"/>
  <c r="HN321" i="4"/>
  <c r="HW321" i="4"/>
  <c r="HX321" i="4"/>
  <c r="HY321" i="4"/>
  <c r="HZ321" i="4"/>
  <c r="IA321" i="4"/>
  <c r="IB321" i="4"/>
  <c r="IC321" i="4"/>
  <c r="ID321" i="4"/>
  <c r="IE321" i="4"/>
  <c r="P320" i="4"/>
  <c r="Q320" i="4"/>
  <c r="R320" i="4"/>
  <c r="S320" i="4"/>
  <c r="AG320" i="4"/>
  <c r="AH320" i="4"/>
  <c r="AI320" i="4"/>
  <c r="AJ320" i="4"/>
  <c r="AX320" i="4"/>
  <c r="AY320" i="4"/>
  <c r="AZ320" i="4"/>
  <c r="BA320" i="4"/>
  <c r="BO320" i="4"/>
  <c r="BP320" i="4"/>
  <c r="BQ320" i="4"/>
  <c r="BR320" i="4"/>
  <c r="CF320" i="4"/>
  <c r="CG320" i="4"/>
  <c r="CH320" i="4"/>
  <c r="CI320" i="4"/>
  <c r="CW320" i="4"/>
  <c r="CX320" i="4"/>
  <c r="CY320" i="4"/>
  <c r="CZ320" i="4"/>
  <c r="DN320" i="4"/>
  <c r="DO320" i="4"/>
  <c r="DP320" i="4"/>
  <c r="DQ320" i="4"/>
  <c r="ER320" i="4"/>
  <c r="ES320" i="4"/>
  <c r="ET320" i="4"/>
  <c r="EU320" i="4"/>
  <c r="EV320" i="4"/>
  <c r="EW320" i="4"/>
  <c r="EX320" i="4"/>
  <c r="EY320" i="4"/>
  <c r="EZ320" i="4"/>
  <c r="FI320" i="4"/>
  <c r="FJ320" i="4"/>
  <c r="FK320" i="4"/>
  <c r="FL320" i="4"/>
  <c r="FM320" i="4"/>
  <c r="FN320" i="4"/>
  <c r="FO320" i="4"/>
  <c r="FP320" i="4"/>
  <c r="FY320" i="4"/>
  <c r="FZ320" i="4"/>
  <c r="GA320" i="4"/>
  <c r="GB320" i="4"/>
  <c r="GC320" i="4"/>
  <c r="GD320" i="4"/>
  <c r="GE320" i="4"/>
  <c r="GF320" i="4"/>
  <c r="GO320" i="4"/>
  <c r="GP320" i="4"/>
  <c r="GQ320" i="4"/>
  <c r="GR320" i="4"/>
  <c r="GS320" i="4"/>
  <c r="GT320" i="4"/>
  <c r="GU320" i="4"/>
  <c r="GV320" i="4"/>
  <c r="GW320" i="4"/>
  <c r="HF320" i="4"/>
  <c r="HG320" i="4"/>
  <c r="HH320" i="4"/>
  <c r="HI320" i="4"/>
  <c r="HJ320" i="4"/>
  <c r="HK320" i="4"/>
  <c r="HL320" i="4"/>
  <c r="HM320" i="4"/>
  <c r="HN320" i="4"/>
  <c r="HW320" i="4"/>
  <c r="HX320" i="4"/>
  <c r="HY320" i="4"/>
  <c r="HZ320" i="4"/>
  <c r="IA320" i="4"/>
  <c r="IB320" i="4"/>
  <c r="IC320" i="4"/>
  <c r="ID320" i="4"/>
  <c r="IE320" i="4"/>
  <c r="FV250" i="4" l="1"/>
  <c r="HO91" i="4"/>
  <c r="HO333" i="4"/>
  <c r="HO295" i="4"/>
  <c r="FV126" i="4"/>
  <c r="FA45" i="4"/>
  <c r="FV232" i="4"/>
  <c r="V356" i="4"/>
  <c r="V357" i="4"/>
  <c r="V358" i="4"/>
  <c r="DT358" i="4"/>
  <c r="DT356" i="4"/>
  <c r="DT357" i="4"/>
  <c r="DC356" i="4"/>
  <c r="DC358" i="4"/>
  <c r="DC357" i="4"/>
  <c r="CL358" i="4"/>
  <c r="CL357" i="4"/>
  <c r="CL356" i="4"/>
  <c r="BU356" i="4"/>
  <c r="BU358" i="4"/>
  <c r="BU357" i="4"/>
  <c r="BD357" i="4"/>
  <c r="BD358" i="4"/>
  <c r="BD356" i="4"/>
  <c r="AM357" i="4"/>
  <c r="AM356" i="4"/>
  <c r="AM358" i="4"/>
  <c r="GL82" i="4"/>
  <c r="HT320" i="4"/>
  <c r="HT338" i="4"/>
  <c r="HC232" i="4"/>
  <c r="GL250" i="4"/>
  <c r="HT126" i="4"/>
  <c r="GX320" i="4"/>
  <c r="GX338" i="4"/>
  <c r="HC45" i="4"/>
  <c r="FV320" i="4"/>
  <c r="FV338" i="4"/>
  <c r="EO320" i="4"/>
  <c r="EO338" i="4"/>
  <c r="HT82" i="4"/>
  <c r="HO232" i="4"/>
  <c r="HT27" i="4"/>
  <c r="HO321" i="4"/>
  <c r="GL320" i="4"/>
  <c r="FF320" i="4"/>
  <c r="GL338" i="4"/>
  <c r="FF338" i="4"/>
  <c r="FV27" i="4"/>
  <c r="CL360" i="4"/>
  <c r="BD360" i="4"/>
  <c r="DC360" i="4"/>
  <c r="DT360" i="4"/>
  <c r="HT142" i="4"/>
  <c r="HT96" i="4"/>
  <c r="AM360" i="4"/>
  <c r="HO250" i="4"/>
  <c r="BU360" i="4"/>
  <c r="HO140" i="4"/>
  <c r="HO82" i="4"/>
  <c r="HO45" i="4"/>
  <c r="V360" i="4"/>
  <c r="FQ96" i="4"/>
  <c r="FQ142" i="4"/>
  <c r="HO142" i="4"/>
  <c r="HT45" i="4"/>
  <c r="HO96" i="4"/>
  <c r="HO126" i="4"/>
  <c r="HO27" i="4"/>
  <c r="HT250" i="4"/>
  <c r="HT91" i="4"/>
  <c r="GG45" i="4"/>
  <c r="HT321" i="4"/>
  <c r="EJ45" i="4"/>
  <c r="HT140" i="4"/>
  <c r="HT333" i="4"/>
  <c r="HT295" i="4"/>
  <c r="FQ321" i="4"/>
  <c r="HT232" i="4"/>
  <c r="HO338" i="4"/>
  <c r="HO320" i="4"/>
  <c r="HC338" i="4"/>
  <c r="HC320" i="4"/>
  <c r="HC82" i="4"/>
  <c r="HC250" i="4"/>
  <c r="HC142" i="4"/>
  <c r="HC96" i="4"/>
  <c r="HC321" i="4"/>
  <c r="GL232" i="4"/>
  <c r="GX232" i="4"/>
  <c r="GX126" i="4"/>
  <c r="GX27" i="4"/>
  <c r="GX91" i="4"/>
  <c r="GX140" i="4"/>
  <c r="GX333" i="4"/>
  <c r="GX295" i="4"/>
  <c r="GX45" i="4"/>
  <c r="GX82" i="4"/>
  <c r="GX250" i="4"/>
  <c r="HC126" i="4"/>
  <c r="HC27" i="4"/>
  <c r="GX142" i="4"/>
  <c r="GX96" i="4"/>
  <c r="GX321" i="4"/>
  <c r="HC91" i="4"/>
  <c r="HC140" i="4"/>
  <c r="HC333" i="4"/>
  <c r="HC295" i="4"/>
  <c r="GL142" i="4"/>
  <c r="GL96" i="4"/>
  <c r="GL321" i="4"/>
  <c r="GG232" i="4"/>
  <c r="GG126" i="4"/>
  <c r="GG27" i="4"/>
  <c r="GG91" i="4"/>
  <c r="GG140" i="4"/>
  <c r="GG333" i="4"/>
  <c r="GG295" i="4"/>
  <c r="GG338" i="4"/>
  <c r="GG320" i="4"/>
  <c r="GG82" i="4"/>
  <c r="GG250" i="4"/>
  <c r="GL126" i="4"/>
  <c r="GL27" i="4"/>
  <c r="GG142" i="4"/>
  <c r="GG96" i="4"/>
  <c r="GG321" i="4"/>
  <c r="GL91" i="4"/>
  <c r="GL140" i="4"/>
  <c r="GL333" i="4"/>
  <c r="GL295" i="4"/>
  <c r="GL45" i="4"/>
  <c r="FV142" i="4"/>
  <c r="FV96" i="4"/>
  <c r="FV321" i="4"/>
  <c r="FQ232" i="4"/>
  <c r="FQ126" i="4"/>
  <c r="FQ27" i="4"/>
  <c r="FQ91" i="4"/>
  <c r="FV82" i="4"/>
  <c r="FQ140" i="4"/>
  <c r="FQ333" i="4"/>
  <c r="FQ295" i="4"/>
  <c r="FQ45" i="4"/>
  <c r="FQ338" i="4"/>
  <c r="FQ320" i="4"/>
  <c r="FQ82" i="4"/>
  <c r="FQ250" i="4"/>
  <c r="FV91" i="4"/>
  <c r="EO232" i="4"/>
  <c r="FV140" i="4"/>
  <c r="FV333" i="4"/>
  <c r="FV295" i="4"/>
  <c r="FV45" i="4"/>
  <c r="FF82" i="4"/>
  <c r="FF250" i="4"/>
  <c r="FF142" i="4"/>
  <c r="FF96" i="4"/>
  <c r="FF321" i="4"/>
  <c r="FA232" i="4"/>
  <c r="FA126" i="4"/>
  <c r="FA27" i="4"/>
  <c r="FA91" i="4"/>
  <c r="FA140" i="4"/>
  <c r="FA333" i="4"/>
  <c r="FA295" i="4"/>
  <c r="FF232" i="4"/>
  <c r="FA338" i="4"/>
  <c r="FA320" i="4"/>
  <c r="FA82" i="4"/>
  <c r="FA250" i="4"/>
  <c r="FF126" i="4"/>
  <c r="FF27" i="4"/>
  <c r="FA142" i="4"/>
  <c r="FA96" i="4"/>
  <c r="FA321" i="4"/>
  <c r="FF91" i="4"/>
  <c r="FF140" i="4"/>
  <c r="FF333" i="4"/>
  <c r="FF295" i="4"/>
  <c r="FF45" i="4"/>
  <c r="EO82" i="4"/>
  <c r="EO250" i="4"/>
  <c r="EO142" i="4"/>
  <c r="EO96" i="4"/>
  <c r="EO321" i="4"/>
  <c r="EJ232" i="4"/>
  <c r="EJ126" i="4"/>
  <c r="EJ27" i="4"/>
  <c r="EJ91" i="4"/>
  <c r="EJ140" i="4"/>
  <c r="EJ333" i="4"/>
  <c r="EJ295" i="4"/>
  <c r="EJ338" i="4"/>
  <c r="EJ320" i="4"/>
  <c r="EJ82" i="4"/>
  <c r="EJ250" i="4"/>
  <c r="EO126" i="4"/>
  <c r="EO27" i="4"/>
  <c r="EJ142" i="4"/>
  <c r="EJ96" i="4"/>
  <c r="EJ321" i="4"/>
  <c r="EO91" i="4"/>
  <c r="EO140" i="4"/>
  <c r="EO333" i="4"/>
  <c r="EO295" i="4"/>
  <c r="EO45" i="4"/>
  <c r="HQ91" i="4"/>
  <c r="HA91" i="4"/>
  <c r="FU91" i="4"/>
  <c r="FE91" i="4"/>
  <c r="EM91" i="4"/>
  <c r="GI91" i="4"/>
  <c r="GH91" i="4"/>
  <c r="FT91" i="4"/>
  <c r="FD91" i="4"/>
  <c r="GM91" i="4"/>
  <c r="FW91" i="4"/>
  <c r="EL91" i="4"/>
  <c r="HS91" i="4"/>
  <c r="FS91" i="4"/>
  <c r="FC91" i="4"/>
  <c r="HB91" i="4"/>
  <c r="EK91" i="4"/>
  <c r="HU91" i="4"/>
  <c r="GZ91" i="4"/>
  <c r="FB91" i="4"/>
  <c r="GY91" i="4"/>
  <c r="GJ91" i="4"/>
  <c r="HR91" i="4"/>
  <c r="HP91" i="4"/>
  <c r="EP91" i="4"/>
  <c r="GK91" i="4"/>
  <c r="FR91" i="4"/>
  <c r="EN91" i="4"/>
  <c r="HD91" i="4"/>
  <c r="FG91" i="4"/>
  <c r="HU27" i="4"/>
  <c r="HD142" i="4"/>
  <c r="HD82" i="4"/>
  <c r="HD45" i="4"/>
  <c r="HD250" i="4"/>
  <c r="HD232" i="4"/>
  <c r="HD27" i="4"/>
  <c r="HU333" i="4"/>
  <c r="HU45" i="4"/>
  <c r="HU250" i="4"/>
  <c r="EP126" i="4"/>
  <c r="EP140" i="4"/>
  <c r="EP82" i="4"/>
  <c r="EP45" i="4"/>
  <c r="EP27" i="4"/>
  <c r="HU320" i="4"/>
  <c r="HU321" i="4"/>
  <c r="HU338" i="4"/>
  <c r="HU232" i="4"/>
  <c r="HU126" i="4"/>
  <c r="EP321" i="4"/>
  <c r="EP333" i="4"/>
  <c r="EP142" i="4"/>
  <c r="EP250" i="4"/>
  <c r="EP232" i="4"/>
  <c r="HD338" i="4"/>
  <c r="HD140" i="4"/>
  <c r="HD320" i="4"/>
  <c r="HD321" i="4"/>
  <c r="HD333" i="4"/>
  <c r="HD126" i="4"/>
  <c r="HD96" i="4"/>
  <c r="HD295" i="4"/>
  <c r="GM320" i="4"/>
  <c r="FW320" i="4"/>
  <c r="FG320" i="4"/>
  <c r="GM321" i="4"/>
  <c r="FW321" i="4"/>
  <c r="FG321" i="4"/>
  <c r="GM333" i="4"/>
  <c r="FW333" i="4"/>
  <c r="FG333" i="4"/>
  <c r="GM338" i="4"/>
  <c r="FW338" i="4"/>
  <c r="FG338" i="4"/>
  <c r="GM126" i="4"/>
  <c r="FW126" i="4"/>
  <c r="FG126" i="4"/>
  <c r="GM96" i="4"/>
  <c r="FW96" i="4"/>
  <c r="FG96" i="4"/>
  <c r="GM295" i="4"/>
  <c r="FW295" i="4"/>
  <c r="FG295" i="4"/>
  <c r="GM140" i="4"/>
  <c r="FW140" i="4"/>
  <c r="FG140" i="4"/>
  <c r="GM142" i="4"/>
  <c r="FW142" i="4"/>
  <c r="FG142" i="4"/>
  <c r="GM82" i="4"/>
  <c r="FW82" i="4"/>
  <c r="FG82" i="4"/>
  <c r="GM45" i="4"/>
  <c r="FW45" i="4"/>
  <c r="FG45" i="4"/>
  <c r="GM250" i="4"/>
  <c r="FW250" i="4"/>
  <c r="FG250" i="4"/>
  <c r="GM232" i="4"/>
  <c r="FW232" i="4"/>
  <c r="FG232" i="4"/>
  <c r="GM27" i="4"/>
  <c r="FW27" i="4"/>
  <c r="FG27" i="4"/>
  <c r="HU96" i="4"/>
  <c r="HU295" i="4"/>
  <c r="HU140" i="4"/>
  <c r="HU142" i="4"/>
  <c r="HU82" i="4"/>
  <c r="EP320" i="4"/>
  <c r="EP338" i="4"/>
  <c r="EP96" i="4"/>
  <c r="EP295" i="4"/>
  <c r="GJ27" i="4"/>
  <c r="GI27" i="4"/>
  <c r="FC27" i="4"/>
  <c r="EK27" i="4"/>
  <c r="GK27" i="4"/>
  <c r="FR27" i="4"/>
  <c r="FE27" i="4"/>
  <c r="HS27" i="4"/>
  <c r="HB27" i="4"/>
  <c r="FT27" i="4"/>
  <c r="FU27" i="4"/>
  <c r="HA27" i="4"/>
  <c r="GZ27" i="4"/>
  <c r="GH27" i="4"/>
  <c r="FB27" i="4"/>
  <c r="HQ27" i="4"/>
  <c r="HP27" i="4"/>
  <c r="EN27" i="4"/>
  <c r="EM27" i="4"/>
  <c r="GY27" i="4"/>
  <c r="FS27" i="4"/>
  <c r="HR27" i="4"/>
  <c r="FD27" i="4"/>
  <c r="EL27" i="4"/>
  <c r="FB250" i="4"/>
  <c r="HP232" i="4"/>
  <c r="GH232" i="4"/>
  <c r="FC232" i="4"/>
  <c r="GI250" i="4"/>
  <c r="FT250" i="4"/>
  <c r="FB232" i="4"/>
  <c r="GH250" i="4"/>
  <c r="EN250" i="4"/>
  <c r="EK232" i="4"/>
  <c r="HQ232" i="4"/>
  <c r="HB232" i="4"/>
  <c r="HP250" i="4"/>
  <c r="FU232" i="4"/>
  <c r="FE250" i="4"/>
  <c r="FD232" i="4"/>
  <c r="EM45" i="4"/>
  <c r="HS250" i="4"/>
  <c r="FS250" i="4"/>
  <c r="GI232" i="4"/>
  <c r="FT232" i="4"/>
  <c r="HR232" i="4"/>
  <c r="HA250" i="4"/>
  <c r="GJ250" i="4"/>
  <c r="EL250" i="4"/>
  <c r="FS232" i="4"/>
  <c r="GY250" i="4"/>
  <c r="FR232" i="4"/>
  <c r="EN232" i="4"/>
  <c r="EL232" i="4"/>
  <c r="HR250" i="4"/>
  <c r="FR250" i="4"/>
  <c r="FD250" i="4"/>
  <c r="HA232" i="4"/>
  <c r="GK232" i="4"/>
  <c r="HQ250" i="4"/>
  <c r="FC250" i="4"/>
  <c r="GY232" i="4"/>
  <c r="GJ232" i="4"/>
  <c r="GZ250" i="4"/>
  <c r="FU250" i="4"/>
  <c r="EK250" i="4"/>
  <c r="GK250" i="4"/>
  <c r="HS232" i="4"/>
  <c r="GZ232" i="4"/>
  <c r="FE232" i="4"/>
  <c r="EM232" i="4"/>
  <c r="HB250" i="4"/>
  <c r="EM250" i="4"/>
  <c r="HB45" i="4"/>
  <c r="GZ45" i="4"/>
  <c r="GJ45" i="4"/>
  <c r="FT45" i="4"/>
  <c r="FU142" i="4"/>
  <c r="GH45" i="4"/>
  <c r="HP45" i="4"/>
  <c r="FD82" i="4"/>
  <c r="FC45" i="4"/>
  <c r="FB45" i="4"/>
  <c r="HQ45" i="4"/>
  <c r="FT82" i="4"/>
  <c r="GY45" i="4"/>
  <c r="GI45" i="4"/>
  <c r="FU45" i="4"/>
  <c r="FR82" i="4"/>
  <c r="HS45" i="4"/>
  <c r="FE45" i="4"/>
  <c r="GH142" i="4"/>
  <c r="FC142" i="4"/>
  <c r="EL82" i="4"/>
  <c r="FS45" i="4"/>
  <c r="FR142" i="4"/>
  <c r="EK142" i="4"/>
  <c r="HR82" i="4"/>
  <c r="FR45" i="4"/>
  <c r="EN45" i="4"/>
  <c r="HB142" i="4"/>
  <c r="HP82" i="4"/>
  <c r="FE82" i="4"/>
  <c r="HA45" i="4"/>
  <c r="GK45" i="4"/>
  <c r="EK45" i="4"/>
  <c r="HQ82" i="4"/>
  <c r="GJ82" i="4"/>
  <c r="HA142" i="4"/>
  <c r="GY82" i="4"/>
  <c r="FU82" i="4"/>
  <c r="GI142" i="4"/>
  <c r="FT142" i="4"/>
  <c r="EN142" i="4"/>
  <c r="FC82" i="4"/>
  <c r="EM82" i="4"/>
  <c r="HR45" i="4"/>
  <c r="FD45" i="4"/>
  <c r="EL45" i="4"/>
  <c r="FD142" i="4"/>
  <c r="HB82" i="4"/>
  <c r="HQ142" i="4"/>
  <c r="GZ82" i="4"/>
  <c r="FB142" i="4"/>
  <c r="EL142" i="4"/>
  <c r="HS82" i="4"/>
  <c r="GK82" i="4"/>
  <c r="FS82" i="4"/>
  <c r="FB82" i="4"/>
  <c r="GY142" i="4"/>
  <c r="GJ142" i="4"/>
  <c r="GH82" i="4"/>
  <c r="EK82" i="4"/>
  <c r="HR142" i="4"/>
  <c r="FS142" i="4"/>
  <c r="HP142" i="4"/>
  <c r="HA82" i="4"/>
  <c r="GI82" i="4"/>
  <c r="EN82" i="4"/>
  <c r="GK142" i="4"/>
  <c r="HS142" i="4"/>
  <c r="GZ142" i="4"/>
  <c r="FE142" i="4"/>
  <c r="EM142" i="4"/>
  <c r="FR140" i="4"/>
  <c r="EM140" i="4"/>
  <c r="HP140" i="4"/>
  <c r="EN295" i="4"/>
  <c r="EL140" i="4"/>
  <c r="EK140" i="4"/>
  <c r="GK140" i="4"/>
  <c r="GJ140" i="4"/>
  <c r="FC140" i="4"/>
  <c r="GH140" i="4"/>
  <c r="FE140" i="4"/>
  <c r="HR140" i="4"/>
  <c r="HB140" i="4"/>
  <c r="FU140" i="4"/>
  <c r="GZ140" i="4"/>
  <c r="HA140" i="4"/>
  <c r="FT140" i="4"/>
  <c r="GY140" i="4"/>
  <c r="FD140" i="4"/>
  <c r="EN140" i="4"/>
  <c r="FS140" i="4"/>
  <c r="HS140" i="4"/>
  <c r="GI140" i="4"/>
  <c r="FB140" i="4"/>
  <c r="HQ140" i="4"/>
  <c r="HA295" i="4"/>
  <c r="GY295" i="4"/>
  <c r="EM295" i="4"/>
  <c r="EL295" i="4"/>
  <c r="GJ295" i="4"/>
  <c r="GI295" i="4"/>
  <c r="HS295" i="4"/>
  <c r="FE295" i="4"/>
  <c r="HR295" i="4"/>
  <c r="FC295" i="4"/>
  <c r="HP295" i="4"/>
  <c r="HQ295" i="4"/>
  <c r="FB295" i="4"/>
  <c r="FT295" i="4"/>
  <c r="FS295" i="4"/>
  <c r="HB295" i="4"/>
  <c r="FR295" i="4"/>
  <c r="GZ295" i="4"/>
  <c r="GK295" i="4"/>
  <c r="FD295" i="4"/>
  <c r="GH295" i="4"/>
  <c r="FU295" i="4"/>
  <c r="EK295" i="4"/>
  <c r="EM96" i="4"/>
  <c r="EL96" i="4"/>
  <c r="EK96" i="4"/>
  <c r="FU96" i="4"/>
  <c r="FS96" i="4"/>
  <c r="GJ96" i="4"/>
  <c r="GH96" i="4"/>
  <c r="FE96" i="4"/>
  <c r="HR96" i="4"/>
  <c r="FC96" i="4"/>
  <c r="FB96" i="4"/>
  <c r="GZ96" i="4"/>
  <c r="FR96" i="4"/>
  <c r="HQ96" i="4"/>
  <c r="HB96" i="4"/>
  <c r="HP96" i="4"/>
  <c r="HA96" i="4"/>
  <c r="GK96" i="4"/>
  <c r="GY96" i="4"/>
  <c r="GI96" i="4"/>
  <c r="FT96" i="4"/>
  <c r="FD96" i="4"/>
  <c r="EN96" i="4"/>
  <c r="HS96" i="4"/>
  <c r="GI126" i="4"/>
  <c r="EL126" i="4"/>
  <c r="GK126" i="4"/>
  <c r="FE126" i="4"/>
  <c r="HR338" i="4"/>
  <c r="HP126" i="4"/>
  <c r="EN126" i="4"/>
  <c r="EM126" i="4"/>
  <c r="HR126" i="4"/>
  <c r="HA126" i="4"/>
  <c r="GY126" i="4"/>
  <c r="HS126" i="4"/>
  <c r="FT126" i="4"/>
  <c r="FB126" i="4"/>
  <c r="FS126" i="4"/>
  <c r="FD126" i="4"/>
  <c r="GZ126" i="4"/>
  <c r="GJ126" i="4"/>
  <c r="FC126" i="4"/>
  <c r="FR126" i="4"/>
  <c r="HQ126" i="4"/>
  <c r="GH126" i="4"/>
  <c r="EK126" i="4"/>
  <c r="HB126" i="4"/>
  <c r="FU126" i="4"/>
  <c r="HA338" i="4"/>
  <c r="FR321" i="4"/>
  <c r="GK338" i="4"/>
  <c r="FB321" i="4"/>
  <c r="FR338" i="4"/>
  <c r="HR320" i="4"/>
  <c r="HQ321" i="4"/>
  <c r="EK338" i="4"/>
  <c r="GH321" i="4"/>
  <c r="FS321" i="4"/>
  <c r="FD321" i="4"/>
  <c r="EM321" i="4"/>
  <c r="GI338" i="4"/>
  <c r="EN338" i="4"/>
  <c r="EM338" i="4"/>
  <c r="EL321" i="4"/>
  <c r="GZ338" i="4"/>
  <c r="HS338" i="4"/>
  <c r="FE338" i="4"/>
  <c r="GH333" i="4"/>
  <c r="FB338" i="4"/>
  <c r="GJ333" i="4"/>
  <c r="FU333" i="4"/>
  <c r="FE333" i="4"/>
  <c r="FD338" i="4"/>
  <c r="HB338" i="4"/>
  <c r="GH338" i="4"/>
  <c r="FS338" i="4"/>
  <c r="FC338" i="4"/>
  <c r="FB333" i="4"/>
  <c r="EL338" i="4"/>
  <c r="HQ333" i="4"/>
  <c r="HQ338" i="4"/>
  <c r="GY338" i="4"/>
  <c r="FU338" i="4"/>
  <c r="HP338" i="4"/>
  <c r="GJ338" i="4"/>
  <c r="FT338" i="4"/>
  <c r="HB333" i="4"/>
  <c r="GK333" i="4"/>
  <c r="EK333" i="4"/>
  <c r="FU321" i="4"/>
  <c r="FE321" i="4"/>
  <c r="GY321" i="4"/>
  <c r="GZ333" i="4"/>
  <c r="HS321" i="4"/>
  <c r="HS333" i="4"/>
  <c r="FT333" i="4"/>
  <c r="FD333" i="4"/>
  <c r="EM333" i="4"/>
  <c r="GZ321" i="4"/>
  <c r="GI321" i="4"/>
  <c r="HP333" i="4"/>
  <c r="GI333" i="4"/>
  <c r="GY320" i="4"/>
  <c r="FD320" i="4"/>
  <c r="HA333" i="4"/>
  <c r="FR333" i="4"/>
  <c r="FC333" i="4"/>
  <c r="EN333" i="4"/>
  <c r="HP321" i="4"/>
  <c r="EK321" i="4"/>
  <c r="HR333" i="4"/>
  <c r="GY333" i="4"/>
  <c r="EL333" i="4"/>
  <c r="FS333" i="4"/>
  <c r="GJ320" i="4"/>
  <c r="HA321" i="4"/>
  <c r="GI320" i="4"/>
  <c r="EN320" i="4"/>
  <c r="GK321" i="4"/>
  <c r="FC321" i="4"/>
  <c r="EN321" i="4"/>
  <c r="FT321" i="4"/>
  <c r="HR321" i="4"/>
  <c r="FT320" i="4"/>
  <c r="HB321" i="4"/>
  <c r="GJ321" i="4"/>
  <c r="HB320" i="4"/>
  <c r="EM320" i="4"/>
  <c r="HA320" i="4"/>
  <c r="EL320" i="4"/>
  <c r="GH320" i="4"/>
  <c r="FU320" i="4"/>
  <c r="EK320" i="4"/>
  <c r="FE320" i="4"/>
  <c r="FB320" i="4"/>
  <c r="HS320" i="4"/>
  <c r="HQ320" i="4"/>
  <c r="GZ320" i="4"/>
  <c r="HP320" i="4"/>
  <c r="FS320" i="4"/>
  <c r="GK320" i="4"/>
  <c r="FR320" i="4"/>
  <c r="FC320" i="4"/>
  <c r="P88" i="4"/>
  <c r="Q88" i="4"/>
  <c r="R88" i="4"/>
  <c r="S88" i="4"/>
  <c r="AG88" i="4"/>
  <c r="AH88" i="4"/>
  <c r="AI88" i="4"/>
  <c r="AJ88" i="4"/>
  <c r="AX88" i="4"/>
  <c r="AY88" i="4"/>
  <c r="AZ88" i="4"/>
  <c r="BA88" i="4"/>
  <c r="BO88" i="4"/>
  <c r="BP88" i="4"/>
  <c r="BQ88" i="4"/>
  <c r="BR88" i="4"/>
  <c r="CF88" i="4"/>
  <c r="CG88" i="4"/>
  <c r="CH88" i="4"/>
  <c r="CI88" i="4"/>
  <c r="CW88" i="4"/>
  <c r="CX88" i="4"/>
  <c r="CY88" i="4"/>
  <c r="CZ88" i="4"/>
  <c r="DN88" i="4"/>
  <c r="DO88" i="4"/>
  <c r="DP88" i="4"/>
  <c r="DQ88" i="4"/>
  <c r="ER88" i="4"/>
  <c r="ES88" i="4"/>
  <c r="ET88" i="4"/>
  <c r="EU88" i="4"/>
  <c r="EV88" i="4"/>
  <c r="EW88" i="4"/>
  <c r="EX88" i="4"/>
  <c r="EY88" i="4"/>
  <c r="EZ88" i="4"/>
  <c r="FI88" i="4"/>
  <c r="FJ88" i="4"/>
  <c r="FK88" i="4"/>
  <c r="FL88" i="4"/>
  <c r="FM88" i="4"/>
  <c r="FN88" i="4"/>
  <c r="FO88" i="4"/>
  <c r="FP88" i="4"/>
  <c r="FY88" i="4"/>
  <c r="FZ88" i="4"/>
  <c r="GA88" i="4"/>
  <c r="GB88" i="4"/>
  <c r="GC88" i="4"/>
  <c r="GD88" i="4"/>
  <c r="GE88" i="4"/>
  <c r="GF88" i="4"/>
  <c r="GO88" i="4"/>
  <c r="GG88" i="4" s="1"/>
  <c r="GP88" i="4"/>
  <c r="GQ88" i="4"/>
  <c r="GR88" i="4"/>
  <c r="GS88" i="4"/>
  <c r="GT88" i="4"/>
  <c r="GU88" i="4"/>
  <c r="GV88" i="4"/>
  <c r="GW88" i="4"/>
  <c r="HF88" i="4"/>
  <c r="GX88" i="4" s="1"/>
  <c r="HG88" i="4"/>
  <c r="HH88" i="4"/>
  <c r="HI88" i="4"/>
  <c r="HJ88" i="4"/>
  <c r="HK88" i="4"/>
  <c r="HL88" i="4"/>
  <c r="HM88" i="4"/>
  <c r="HN88" i="4"/>
  <c r="HW88" i="4"/>
  <c r="HT88" i="4" s="1"/>
  <c r="HX88" i="4"/>
  <c r="HY88" i="4"/>
  <c r="HZ88" i="4"/>
  <c r="IA88" i="4"/>
  <c r="IB88" i="4"/>
  <c r="IC88" i="4"/>
  <c r="ID88" i="4"/>
  <c r="IE88" i="4"/>
  <c r="P122" i="4"/>
  <c r="Q122" i="4"/>
  <c r="R122" i="4"/>
  <c r="S122" i="4"/>
  <c r="AG122" i="4"/>
  <c r="AH122" i="4"/>
  <c r="AI122" i="4"/>
  <c r="AJ122" i="4"/>
  <c r="AX122" i="4"/>
  <c r="AY122" i="4"/>
  <c r="AZ122" i="4"/>
  <c r="BA122" i="4"/>
  <c r="BO122" i="4"/>
  <c r="BP122" i="4"/>
  <c r="BQ122" i="4"/>
  <c r="BR122" i="4"/>
  <c r="CF122" i="4"/>
  <c r="CG122" i="4"/>
  <c r="CH122" i="4"/>
  <c r="CI122" i="4"/>
  <c r="CW122" i="4"/>
  <c r="CX122" i="4"/>
  <c r="CY122" i="4"/>
  <c r="CZ122" i="4"/>
  <c r="DN122" i="4"/>
  <c r="DO122" i="4"/>
  <c r="DP122" i="4"/>
  <c r="DQ122" i="4"/>
  <c r="ER122" i="4"/>
  <c r="EJ122" i="4" s="1"/>
  <c r="ES122" i="4"/>
  <c r="ET122" i="4"/>
  <c r="EU122" i="4"/>
  <c r="EV122" i="4"/>
  <c r="EW122" i="4"/>
  <c r="EX122" i="4"/>
  <c r="EY122" i="4"/>
  <c r="EZ122" i="4"/>
  <c r="FI122" i="4"/>
  <c r="FJ122" i="4"/>
  <c r="FK122" i="4"/>
  <c r="FL122" i="4"/>
  <c r="FM122" i="4"/>
  <c r="FN122" i="4"/>
  <c r="FO122" i="4"/>
  <c r="FP122" i="4"/>
  <c r="FY122" i="4"/>
  <c r="FQ122" i="4" s="1"/>
  <c r="FZ122" i="4"/>
  <c r="GA122" i="4"/>
  <c r="GB122" i="4"/>
  <c r="GC122" i="4"/>
  <c r="GD122" i="4"/>
  <c r="GE122" i="4"/>
  <c r="GF122" i="4"/>
  <c r="GO122" i="4"/>
  <c r="GL122" i="4" s="1"/>
  <c r="GP122" i="4"/>
  <c r="GQ122" i="4"/>
  <c r="GR122" i="4"/>
  <c r="GS122" i="4"/>
  <c r="GT122" i="4"/>
  <c r="GU122" i="4"/>
  <c r="GV122" i="4"/>
  <c r="GW122" i="4"/>
  <c r="HF122" i="4"/>
  <c r="GX122" i="4" s="1"/>
  <c r="HG122" i="4"/>
  <c r="HH122" i="4"/>
  <c r="HI122" i="4"/>
  <c r="HJ122" i="4"/>
  <c r="HK122" i="4"/>
  <c r="HL122" i="4"/>
  <c r="HM122" i="4"/>
  <c r="HN122" i="4"/>
  <c r="HW122" i="4"/>
  <c r="HO122" i="4" s="1"/>
  <c r="HX122" i="4"/>
  <c r="HY122" i="4"/>
  <c r="HZ122" i="4"/>
  <c r="IA122" i="4"/>
  <c r="IB122" i="4"/>
  <c r="IC122" i="4"/>
  <c r="ID122" i="4"/>
  <c r="IE122" i="4"/>
  <c r="CL362" i="4" l="1"/>
  <c r="CL359" i="4"/>
  <c r="CL361" i="4" s="1"/>
  <c r="V359" i="4"/>
  <c r="V361" i="4" s="1"/>
  <c r="V362" i="4"/>
  <c r="BD359" i="4"/>
  <c r="BD361" i="4" s="1"/>
  <c r="BD362" i="4"/>
  <c r="DC359" i="4"/>
  <c r="DC361" i="4" s="1"/>
  <c r="DC362" i="4"/>
  <c r="DT359" i="4"/>
  <c r="DT361" i="4" s="1"/>
  <c r="DT362" i="4"/>
  <c r="AM359" i="4"/>
  <c r="AM361" i="4" s="1"/>
  <c r="BU362" i="4"/>
  <c r="BU359" i="4"/>
  <c r="BU361" i="4" s="1"/>
  <c r="AM362" i="4"/>
  <c r="HO88" i="4"/>
  <c r="HT122" i="4"/>
  <c r="HC88" i="4"/>
  <c r="HC122" i="4"/>
  <c r="GL88" i="4"/>
  <c r="GG122" i="4"/>
  <c r="FV88" i="4"/>
  <c r="FQ88" i="4"/>
  <c r="FV122" i="4"/>
  <c r="FA122" i="4"/>
  <c r="FF122" i="4"/>
  <c r="FF88" i="4"/>
  <c r="FA88" i="4"/>
  <c r="EO122" i="4"/>
  <c r="EO88" i="4"/>
  <c r="EJ88" i="4"/>
  <c r="GM122" i="4"/>
  <c r="FW122" i="4"/>
  <c r="FG122" i="4"/>
  <c r="GM88" i="4"/>
  <c r="FW88" i="4"/>
  <c r="FG88" i="4"/>
  <c r="HU122" i="4"/>
  <c r="HU88" i="4"/>
  <c r="HD122" i="4"/>
  <c r="HD88" i="4"/>
  <c r="EP122" i="4"/>
  <c r="EP88" i="4"/>
  <c r="GK88" i="4"/>
  <c r="HP88" i="4"/>
  <c r="GY88" i="4"/>
  <c r="GI88" i="4"/>
  <c r="FE88" i="4"/>
  <c r="HA88" i="4"/>
  <c r="EM88" i="4"/>
  <c r="GJ88" i="4"/>
  <c r="FT88" i="4"/>
  <c r="FR88" i="4"/>
  <c r="EK88" i="4"/>
  <c r="HB88" i="4"/>
  <c r="FC88" i="4"/>
  <c r="FB88" i="4"/>
  <c r="HQ88" i="4"/>
  <c r="EL88" i="4"/>
  <c r="GZ88" i="4"/>
  <c r="FU88" i="4"/>
  <c r="EN88" i="4"/>
  <c r="FD88" i="4"/>
  <c r="HR88" i="4"/>
  <c r="FS88" i="4"/>
  <c r="GH88" i="4"/>
  <c r="HS88" i="4"/>
  <c r="GH122" i="4"/>
  <c r="FS122" i="4"/>
  <c r="GJ122" i="4"/>
  <c r="FU122" i="4"/>
  <c r="HA122" i="4"/>
  <c r="FB122" i="4"/>
  <c r="EL122" i="4"/>
  <c r="FD122" i="4"/>
  <c r="EN122" i="4"/>
  <c r="FT122" i="4"/>
  <c r="GY122" i="4"/>
  <c r="HS122" i="4"/>
  <c r="HQ122" i="4"/>
  <c r="HP122" i="4"/>
  <c r="HB122" i="4"/>
  <c r="FE122" i="4"/>
  <c r="GZ122" i="4"/>
  <c r="GK122" i="4"/>
  <c r="FR122" i="4"/>
  <c r="FC122" i="4"/>
  <c r="HR122" i="4"/>
  <c r="GI122" i="4"/>
  <c r="EM122" i="4"/>
  <c r="EK122" i="4"/>
  <c r="HW159" i="4"/>
  <c r="HX159" i="4"/>
  <c r="HY159" i="4"/>
  <c r="HZ159" i="4"/>
  <c r="IA159" i="4"/>
  <c r="IB159" i="4"/>
  <c r="IC159" i="4"/>
  <c r="ID159" i="4"/>
  <c r="IE159" i="4"/>
  <c r="HW2" i="4"/>
  <c r="HX2" i="4"/>
  <c r="HY2" i="4"/>
  <c r="HZ2" i="4"/>
  <c r="IA2" i="4"/>
  <c r="IB2" i="4"/>
  <c r="IC2" i="4"/>
  <c r="ID2" i="4"/>
  <c r="IE2" i="4"/>
  <c r="HW148" i="4"/>
  <c r="HX148" i="4"/>
  <c r="HY148" i="4"/>
  <c r="HZ148" i="4"/>
  <c r="IA148" i="4"/>
  <c r="IB148" i="4"/>
  <c r="IC148" i="4"/>
  <c r="ID148" i="4"/>
  <c r="IE148" i="4"/>
  <c r="HW160" i="4"/>
  <c r="HX160" i="4"/>
  <c r="HY160" i="4"/>
  <c r="HZ160" i="4"/>
  <c r="IA160" i="4"/>
  <c r="IB160" i="4"/>
  <c r="IC160" i="4"/>
  <c r="ID160" i="4"/>
  <c r="IE160" i="4"/>
  <c r="HW144" i="4"/>
  <c r="HX144" i="4"/>
  <c r="HY144" i="4"/>
  <c r="HZ144" i="4"/>
  <c r="IA144" i="4"/>
  <c r="IB144" i="4"/>
  <c r="IC144" i="4"/>
  <c r="ID144" i="4"/>
  <c r="IE144" i="4"/>
  <c r="HW163" i="4"/>
  <c r="HX163" i="4"/>
  <c r="HY163" i="4"/>
  <c r="HZ163" i="4"/>
  <c r="IA163" i="4"/>
  <c r="IB163" i="4"/>
  <c r="IC163" i="4"/>
  <c r="ID163" i="4"/>
  <c r="IE163" i="4"/>
  <c r="HW154" i="4"/>
  <c r="HX154" i="4"/>
  <c r="HY154" i="4"/>
  <c r="HZ154" i="4"/>
  <c r="IA154" i="4"/>
  <c r="IB154" i="4"/>
  <c r="IC154" i="4"/>
  <c r="ID154" i="4"/>
  <c r="IE154" i="4"/>
  <c r="HW153" i="4"/>
  <c r="HX153" i="4"/>
  <c r="HY153" i="4"/>
  <c r="HZ153" i="4"/>
  <c r="IA153" i="4"/>
  <c r="IB153" i="4"/>
  <c r="IC153" i="4"/>
  <c r="ID153" i="4"/>
  <c r="IE153" i="4"/>
  <c r="HW157" i="4"/>
  <c r="HX157" i="4"/>
  <c r="HY157" i="4"/>
  <c r="HZ157" i="4"/>
  <c r="IA157" i="4"/>
  <c r="IB157" i="4"/>
  <c r="IC157" i="4"/>
  <c r="ID157" i="4"/>
  <c r="IE157" i="4"/>
  <c r="HW165" i="4"/>
  <c r="HX165" i="4"/>
  <c r="HY165" i="4"/>
  <c r="HZ165" i="4"/>
  <c r="IA165" i="4"/>
  <c r="IB165" i="4"/>
  <c r="IC165" i="4"/>
  <c r="ID165" i="4"/>
  <c r="IE165" i="4"/>
  <c r="HW155" i="4"/>
  <c r="HX155" i="4"/>
  <c r="HY155" i="4"/>
  <c r="HZ155" i="4"/>
  <c r="IA155" i="4"/>
  <c r="IB155" i="4"/>
  <c r="IC155" i="4"/>
  <c r="ID155" i="4"/>
  <c r="IE155" i="4"/>
  <c r="HW164" i="4"/>
  <c r="HX164" i="4"/>
  <c r="HY164" i="4"/>
  <c r="HZ164" i="4"/>
  <c r="IA164" i="4"/>
  <c r="IB164" i="4"/>
  <c r="IC164" i="4"/>
  <c r="ID164" i="4"/>
  <c r="IE164" i="4"/>
  <c r="HW167" i="4"/>
  <c r="HX167" i="4"/>
  <c r="HY167" i="4"/>
  <c r="HZ167" i="4"/>
  <c r="IA167" i="4"/>
  <c r="IB167" i="4"/>
  <c r="IC167" i="4"/>
  <c r="ID167" i="4"/>
  <c r="IE167" i="4"/>
  <c r="HW151" i="4"/>
  <c r="HX151" i="4"/>
  <c r="HY151" i="4"/>
  <c r="HZ151" i="4"/>
  <c r="IA151" i="4"/>
  <c r="IB151" i="4"/>
  <c r="IC151" i="4"/>
  <c r="ID151" i="4"/>
  <c r="IE151" i="4"/>
  <c r="HW169" i="4"/>
  <c r="HX169" i="4"/>
  <c r="HY169" i="4"/>
  <c r="HZ169" i="4"/>
  <c r="IA169" i="4"/>
  <c r="IB169" i="4"/>
  <c r="IC169" i="4"/>
  <c r="ID169" i="4"/>
  <c r="IE169" i="4"/>
  <c r="HW150" i="4"/>
  <c r="HX150" i="4"/>
  <c r="HY150" i="4"/>
  <c r="HZ150" i="4"/>
  <c r="IA150" i="4"/>
  <c r="IB150" i="4"/>
  <c r="IC150" i="4"/>
  <c r="ID150" i="4"/>
  <c r="IE150" i="4"/>
  <c r="HW198" i="4"/>
  <c r="HX198" i="4"/>
  <c r="HY198" i="4"/>
  <c r="HZ198" i="4"/>
  <c r="IA198" i="4"/>
  <c r="IB198" i="4"/>
  <c r="IC198" i="4"/>
  <c r="ID198" i="4"/>
  <c r="IE198" i="4"/>
  <c r="HW166" i="4"/>
  <c r="HX166" i="4"/>
  <c r="HY166" i="4"/>
  <c r="HZ166" i="4"/>
  <c r="IA166" i="4"/>
  <c r="IB166" i="4"/>
  <c r="IC166" i="4"/>
  <c r="ID166" i="4"/>
  <c r="IE166" i="4"/>
  <c r="HW173" i="4"/>
  <c r="HX173" i="4"/>
  <c r="HY173" i="4"/>
  <c r="HZ173" i="4"/>
  <c r="IA173" i="4"/>
  <c r="IB173" i="4"/>
  <c r="IC173" i="4"/>
  <c r="ID173" i="4"/>
  <c r="IE173" i="4"/>
  <c r="HW145" i="4"/>
  <c r="HX145" i="4"/>
  <c r="HY145" i="4"/>
  <c r="HZ145" i="4"/>
  <c r="IA145" i="4"/>
  <c r="IB145" i="4"/>
  <c r="IC145" i="4"/>
  <c r="ID145" i="4"/>
  <c r="IE145" i="4"/>
  <c r="HW168" i="4"/>
  <c r="HX168" i="4"/>
  <c r="HY168" i="4"/>
  <c r="HZ168" i="4"/>
  <c r="IA168" i="4"/>
  <c r="IB168" i="4"/>
  <c r="IC168" i="4"/>
  <c r="ID168" i="4"/>
  <c r="IE168" i="4"/>
  <c r="HW185" i="4"/>
  <c r="HX185" i="4"/>
  <c r="HY185" i="4"/>
  <c r="HZ185" i="4"/>
  <c r="IA185" i="4"/>
  <c r="IB185" i="4"/>
  <c r="IC185" i="4"/>
  <c r="ID185" i="4"/>
  <c r="IE185" i="4"/>
  <c r="HW170" i="4"/>
  <c r="HX170" i="4"/>
  <c r="HY170" i="4"/>
  <c r="HZ170" i="4"/>
  <c r="IA170" i="4"/>
  <c r="IB170" i="4"/>
  <c r="IC170" i="4"/>
  <c r="ID170" i="4"/>
  <c r="IE170" i="4"/>
  <c r="HW174" i="4"/>
  <c r="HX174" i="4"/>
  <c r="HY174" i="4"/>
  <c r="HZ174" i="4"/>
  <c r="IA174" i="4"/>
  <c r="IB174" i="4"/>
  <c r="IC174" i="4"/>
  <c r="ID174" i="4"/>
  <c r="IE174" i="4"/>
  <c r="HW177" i="4"/>
  <c r="HX177" i="4"/>
  <c r="HY177" i="4"/>
  <c r="HZ177" i="4"/>
  <c r="IA177" i="4"/>
  <c r="IB177" i="4"/>
  <c r="IC177" i="4"/>
  <c r="ID177" i="4"/>
  <c r="IE177" i="4"/>
  <c r="HW184" i="4"/>
  <c r="HX184" i="4"/>
  <c r="HY184" i="4"/>
  <c r="HZ184" i="4"/>
  <c r="IA184" i="4"/>
  <c r="IB184" i="4"/>
  <c r="IC184" i="4"/>
  <c r="ID184" i="4"/>
  <c r="IE184" i="4"/>
  <c r="HW182" i="4"/>
  <c r="HX182" i="4"/>
  <c r="HY182" i="4"/>
  <c r="HZ182" i="4"/>
  <c r="IA182" i="4"/>
  <c r="IB182" i="4"/>
  <c r="IC182" i="4"/>
  <c r="ID182" i="4"/>
  <c r="IE182" i="4"/>
  <c r="HW190" i="4"/>
  <c r="HX190" i="4"/>
  <c r="HY190" i="4"/>
  <c r="HZ190" i="4"/>
  <c r="IA190" i="4"/>
  <c r="IB190" i="4"/>
  <c r="IC190" i="4"/>
  <c r="ID190" i="4"/>
  <c r="IE190" i="4"/>
  <c r="HW178" i="4"/>
  <c r="HX178" i="4"/>
  <c r="HY178" i="4"/>
  <c r="HZ178" i="4"/>
  <c r="IA178" i="4"/>
  <c r="IB178" i="4"/>
  <c r="IC178" i="4"/>
  <c r="ID178" i="4"/>
  <c r="IE178" i="4"/>
  <c r="HW180" i="4"/>
  <c r="HX180" i="4"/>
  <c r="HY180" i="4"/>
  <c r="HZ180" i="4"/>
  <c r="IA180" i="4"/>
  <c r="IB180" i="4"/>
  <c r="IC180" i="4"/>
  <c r="ID180" i="4"/>
  <c r="IE180" i="4"/>
  <c r="HW204" i="4"/>
  <c r="HX204" i="4"/>
  <c r="HY204" i="4"/>
  <c r="HZ204" i="4"/>
  <c r="IA204" i="4"/>
  <c r="IB204" i="4"/>
  <c r="IC204" i="4"/>
  <c r="ID204" i="4"/>
  <c r="IE204" i="4"/>
  <c r="HW187" i="4"/>
  <c r="HX187" i="4"/>
  <c r="HY187" i="4"/>
  <c r="HZ187" i="4"/>
  <c r="IA187" i="4"/>
  <c r="IB187" i="4"/>
  <c r="IC187" i="4"/>
  <c r="ID187" i="4"/>
  <c r="IE187" i="4"/>
  <c r="HW240" i="4"/>
  <c r="HX240" i="4"/>
  <c r="HY240" i="4"/>
  <c r="HZ240" i="4"/>
  <c r="IA240" i="4"/>
  <c r="IB240" i="4"/>
  <c r="IC240" i="4"/>
  <c r="ID240" i="4"/>
  <c r="IE240" i="4"/>
  <c r="HW188" i="4"/>
  <c r="HX188" i="4"/>
  <c r="HY188" i="4"/>
  <c r="HZ188" i="4"/>
  <c r="IA188" i="4"/>
  <c r="IB188" i="4"/>
  <c r="IC188" i="4"/>
  <c r="ID188" i="4"/>
  <c r="IE188" i="4"/>
  <c r="HW176" i="4"/>
  <c r="HX176" i="4"/>
  <c r="HY176" i="4"/>
  <c r="HZ176" i="4"/>
  <c r="IA176" i="4"/>
  <c r="IB176" i="4"/>
  <c r="IC176" i="4"/>
  <c r="ID176" i="4"/>
  <c r="IE176" i="4"/>
  <c r="HW181" i="4"/>
  <c r="HX181" i="4"/>
  <c r="HY181" i="4"/>
  <c r="HZ181" i="4"/>
  <c r="IA181" i="4"/>
  <c r="IB181" i="4"/>
  <c r="IC181" i="4"/>
  <c r="ID181" i="4"/>
  <c r="IE181" i="4"/>
  <c r="HW201" i="4"/>
  <c r="HX201" i="4"/>
  <c r="HY201" i="4"/>
  <c r="HZ201" i="4"/>
  <c r="IA201" i="4"/>
  <c r="IB201" i="4"/>
  <c r="IC201" i="4"/>
  <c r="ID201" i="4"/>
  <c r="IE201" i="4"/>
  <c r="HW200" i="4"/>
  <c r="HX200" i="4"/>
  <c r="HY200" i="4"/>
  <c r="HZ200" i="4"/>
  <c r="IA200" i="4"/>
  <c r="IB200" i="4"/>
  <c r="IC200" i="4"/>
  <c r="ID200" i="4"/>
  <c r="IE200" i="4"/>
  <c r="HW171" i="4"/>
  <c r="HX171" i="4"/>
  <c r="HY171" i="4"/>
  <c r="HZ171" i="4"/>
  <c r="IA171" i="4"/>
  <c r="IB171" i="4"/>
  <c r="IC171" i="4"/>
  <c r="ID171" i="4"/>
  <c r="IE171" i="4"/>
  <c r="HW179" i="4"/>
  <c r="HX179" i="4"/>
  <c r="HY179" i="4"/>
  <c r="HZ179" i="4"/>
  <c r="IA179" i="4"/>
  <c r="IB179" i="4"/>
  <c r="IC179" i="4"/>
  <c r="ID179" i="4"/>
  <c r="IE179" i="4"/>
  <c r="HW172" i="4"/>
  <c r="HX172" i="4"/>
  <c r="HY172" i="4"/>
  <c r="HZ172" i="4"/>
  <c r="IA172" i="4"/>
  <c r="IB172" i="4"/>
  <c r="IC172" i="4"/>
  <c r="ID172" i="4"/>
  <c r="IE172" i="4"/>
  <c r="HW156" i="4"/>
  <c r="HX156" i="4"/>
  <c r="HY156" i="4"/>
  <c r="HZ156" i="4"/>
  <c r="IA156" i="4"/>
  <c r="IB156" i="4"/>
  <c r="IC156" i="4"/>
  <c r="ID156" i="4"/>
  <c r="IE156" i="4"/>
  <c r="HW162" i="4"/>
  <c r="HX162" i="4"/>
  <c r="HY162" i="4"/>
  <c r="HZ162" i="4"/>
  <c r="IA162" i="4"/>
  <c r="IB162" i="4"/>
  <c r="IC162" i="4"/>
  <c r="ID162" i="4"/>
  <c r="IE162" i="4"/>
  <c r="HW195" i="4"/>
  <c r="HX195" i="4"/>
  <c r="HY195" i="4"/>
  <c r="HZ195" i="4"/>
  <c r="IA195" i="4"/>
  <c r="IB195" i="4"/>
  <c r="IC195" i="4"/>
  <c r="ID195" i="4"/>
  <c r="IE195" i="4"/>
  <c r="HW129" i="4"/>
  <c r="HX129" i="4"/>
  <c r="HY129" i="4"/>
  <c r="HZ129" i="4"/>
  <c r="IA129" i="4"/>
  <c r="IB129" i="4"/>
  <c r="IC129" i="4"/>
  <c r="ID129" i="4"/>
  <c r="IE129" i="4"/>
  <c r="HW191" i="4"/>
  <c r="HX191" i="4"/>
  <c r="HY191" i="4"/>
  <c r="HZ191" i="4"/>
  <c r="IA191" i="4"/>
  <c r="IB191" i="4"/>
  <c r="IC191" i="4"/>
  <c r="ID191" i="4"/>
  <c r="IE191" i="4"/>
  <c r="HW183" i="4"/>
  <c r="HX183" i="4"/>
  <c r="HY183" i="4"/>
  <c r="HZ183" i="4"/>
  <c r="IA183" i="4"/>
  <c r="IB183" i="4"/>
  <c r="IC183" i="4"/>
  <c r="ID183" i="4"/>
  <c r="IE183" i="4"/>
  <c r="HW193" i="4"/>
  <c r="HX193" i="4"/>
  <c r="HY193" i="4"/>
  <c r="HZ193" i="4"/>
  <c r="IA193" i="4"/>
  <c r="IB193" i="4"/>
  <c r="IC193" i="4"/>
  <c r="ID193" i="4"/>
  <c r="IE193" i="4"/>
  <c r="HW158" i="4"/>
  <c r="HX158" i="4"/>
  <c r="HY158" i="4"/>
  <c r="HZ158" i="4"/>
  <c r="IA158" i="4"/>
  <c r="IB158" i="4"/>
  <c r="IC158" i="4"/>
  <c r="ID158" i="4"/>
  <c r="IE158" i="4"/>
  <c r="HW161" i="4"/>
  <c r="HX161" i="4"/>
  <c r="HY161" i="4"/>
  <c r="HZ161" i="4"/>
  <c r="IA161" i="4"/>
  <c r="IB161" i="4"/>
  <c r="IC161" i="4"/>
  <c r="ID161" i="4"/>
  <c r="IE161" i="4"/>
  <c r="HW192" i="4"/>
  <c r="HX192" i="4"/>
  <c r="HY192" i="4"/>
  <c r="HZ192" i="4"/>
  <c r="IA192" i="4"/>
  <c r="IB192" i="4"/>
  <c r="IC192" i="4"/>
  <c r="ID192" i="4"/>
  <c r="IE192" i="4"/>
  <c r="HW197" i="4"/>
  <c r="HX197" i="4"/>
  <c r="HY197" i="4"/>
  <c r="HZ197" i="4"/>
  <c r="IA197" i="4"/>
  <c r="IB197" i="4"/>
  <c r="IC197" i="4"/>
  <c r="ID197" i="4"/>
  <c r="IE197" i="4"/>
  <c r="HW7" i="4"/>
  <c r="HX7" i="4"/>
  <c r="HY7" i="4"/>
  <c r="HZ7" i="4"/>
  <c r="IA7" i="4"/>
  <c r="IB7" i="4"/>
  <c r="IC7" i="4"/>
  <c r="ID7" i="4"/>
  <c r="IE7" i="4"/>
  <c r="HW212" i="4"/>
  <c r="HX212" i="4"/>
  <c r="HY212" i="4"/>
  <c r="HZ212" i="4"/>
  <c r="IA212" i="4"/>
  <c r="IB212" i="4"/>
  <c r="IC212" i="4"/>
  <c r="ID212" i="4"/>
  <c r="IE212" i="4"/>
  <c r="HW152" i="4"/>
  <c r="HX152" i="4"/>
  <c r="HY152" i="4"/>
  <c r="HZ152" i="4"/>
  <c r="IA152" i="4"/>
  <c r="IB152" i="4"/>
  <c r="IC152" i="4"/>
  <c r="ID152" i="4"/>
  <c r="IE152" i="4"/>
  <c r="HW194" i="4"/>
  <c r="HX194" i="4"/>
  <c r="HY194" i="4"/>
  <c r="HZ194" i="4"/>
  <c r="IA194" i="4"/>
  <c r="IB194" i="4"/>
  <c r="IC194" i="4"/>
  <c r="ID194" i="4"/>
  <c r="IE194" i="4"/>
  <c r="HW186" i="4"/>
  <c r="HX186" i="4"/>
  <c r="HY186" i="4"/>
  <c r="HZ186" i="4"/>
  <c r="IA186" i="4"/>
  <c r="IB186" i="4"/>
  <c r="IC186" i="4"/>
  <c r="ID186" i="4"/>
  <c r="IE186" i="4"/>
  <c r="HW203" i="4"/>
  <c r="HX203" i="4"/>
  <c r="HY203" i="4"/>
  <c r="HZ203" i="4"/>
  <c r="IA203" i="4"/>
  <c r="IB203" i="4"/>
  <c r="IC203" i="4"/>
  <c r="ID203" i="4"/>
  <c r="IE203" i="4"/>
  <c r="HW202" i="4"/>
  <c r="HX202" i="4"/>
  <c r="HY202" i="4"/>
  <c r="HZ202" i="4"/>
  <c r="IA202" i="4"/>
  <c r="IB202" i="4"/>
  <c r="IC202" i="4"/>
  <c r="ID202" i="4"/>
  <c r="IE202" i="4"/>
  <c r="HW189" i="4"/>
  <c r="HX189" i="4"/>
  <c r="HY189" i="4"/>
  <c r="HZ189" i="4"/>
  <c r="IA189" i="4"/>
  <c r="IB189" i="4"/>
  <c r="IC189" i="4"/>
  <c r="ID189" i="4"/>
  <c r="IE189" i="4"/>
  <c r="HW199" i="4"/>
  <c r="HX199" i="4"/>
  <c r="HY199" i="4"/>
  <c r="HZ199" i="4"/>
  <c r="IA199" i="4"/>
  <c r="IB199" i="4"/>
  <c r="IC199" i="4"/>
  <c r="ID199" i="4"/>
  <c r="IE199" i="4"/>
  <c r="HW175" i="4"/>
  <c r="HX175" i="4"/>
  <c r="HY175" i="4"/>
  <c r="HZ175" i="4"/>
  <c r="IA175" i="4"/>
  <c r="IB175" i="4"/>
  <c r="IC175" i="4"/>
  <c r="ID175" i="4"/>
  <c r="IE175" i="4"/>
  <c r="HW211" i="4"/>
  <c r="HX211" i="4"/>
  <c r="HY211" i="4"/>
  <c r="HZ211" i="4"/>
  <c r="IA211" i="4"/>
  <c r="IB211" i="4"/>
  <c r="IC211" i="4"/>
  <c r="ID211" i="4"/>
  <c r="IE211" i="4"/>
  <c r="HW10" i="4"/>
  <c r="HX10" i="4"/>
  <c r="HY10" i="4"/>
  <c r="HZ10" i="4"/>
  <c r="IA10" i="4"/>
  <c r="IB10" i="4"/>
  <c r="IC10" i="4"/>
  <c r="ID10" i="4"/>
  <c r="IE10" i="4"/>
  <c r="HW205" i="4"/>
  <c r="HX205" i="4"/>
  <c r="HY205" i="4"/>
  <c r="HZ205" i="4"/>
  <c r="IA205" i="4"/>
  <c r="IB205" i="4"/>
  <c r="IC205" i="4"/>
  <c r="ID205" i="4"/>
  <c r="IE205" i="4"/>
  <c r="HW210" i="4"/>
  <c r="HX210" i="4"/>
  <c r="HY210" i="4"/>
  <c r="HZ210" i="4"/>
  <c r="IA210" i="4"/>
  <c r="IB210" i="4"/>
  <c r="IC210" i="4"/>
  <c r="ID210" i="4"/>
  <c r="IE210" i="4"/>
  <c r="HW209" i="4"/>
  <c r="HX209" i="4"/>
  <c r="HY209" i="4"/>
  <c r="HZ209" i="4"/>
  <c r="IA209" i="4"/>
  <c r="IB209" i="4"/>
  <c r="IC209" i="4"/>
  <c r="ID209" i="4"/>
  <c r="IE209" i="4"/>
  <c r="HW196" i="4"/>
  <c r="HX196" i="4"/>
  <c r="HY196" i="4"/>
  <c r="HZ196" i="4"/>
  <c r="IA196" i="4"/>
  <c r="IB196" i="4"/>
  <c r="IC196" i="4"/>
  <c r="ID196" i="4"/>
  <c r="IE196" i="4"/>
  <c r="HW259" i="4"/>
  <c r="HX259" i="4"/>
  <c r="HY259" i="4"/>
  <c r="HZ259" i="4"/>
  <c r="IA259" i="4"/>
  <c r="IB259" i="4"/>
  <c r="IC259" i="4"/>
  <c r="ID259" i="4"/>
  <c r="IE259" i="4"/>
  <c r="HW249" i="4"/>
  <c r="HX249" i="4"/>
  <c r="HY249" i="4"/>
  <c r="HZ249" i="4"/>
  <c r="IA249" i="4"/>
  <c r="IB249" i="4"/>
  <c r="IC249" i="4"/>
  <c r="ID249" i="4"/>
  <c r="IE249" i="4"/>
  <c r="HW297" i="4"/>
  <c r="HX297" i="4"/>
  <c r="HY297" i="4"/>
  <c r="HZ297" i="4"/>
  <c r="IA297" i="4"/>
  <c r="IB297" i="4"/>
  <c r="IC297" i="4"/>
  <c r="ID297" i="4"/>
  <c r="IE297" i="4"/>
  <c r="HW216" i="4"/>
  <c r="HX216" i="4"/>
  <c r="HY216" i="4"/>
  <c r="HZ216" i="4"/>
  <c r="IA216" i="4"/>
  <c r="IB216" i="4"/>
  <c r="IC216" i="4"/>
  <c r="ID216" i="4"/>
  <c r="IE216" i="4"/>
  <c r="HW215" i="4"/>
  <c r="HX215" i="4"/>
  <c r="HY215" i="4"/>
  <c r="HZ215" i="4"/>
  <c r="IA215" i="4"/>
  <c r="IB215" i="4"/>
  <c r="IC215" i="4"/>
  <c r="ID215" i="4"/>
  <c r="IE215" i="4"/>
  <c r="HW208" i="4"/>
  <c r="HX208" i="4"/>
  <c r="HY208" i="4"/>
  <c r="HZ208" i="4"/>
  <c r="IA208" i="4"/>
  <c r="IB208" i="4"/>
  <c r="IC208" i="4"/>
  <c r="ID208" i="4"/>
  <c r="IE208" i="4"/>
  <c r="HW213" i="4"/>
  <c r="HX213" i="4"/>
  <c r="HY213" i="4"/>
  <c r="HZ213" i="4"/>
  <c r="IA213" i="4"/>
  <c r="IB213" i="4"/>
  <c r="IC213" i="4"/>
  <c r="ID213" i="4"/>
  <c r="IE213" i="4"/>
  <c r="HW275" i="4"/>
  <c r="HX275" i="4"/>
  <c r="HY275" i="4"/>
  <c r="HZ275" i="4"/>
  <c r="IA275" i="4"/>
  <c r="IB275" i="4"/>
  <c r="IC275" i="4"/>
  <c r="ID275" i="4"/>
  <c r="IE275" i="4"/>
  <c r="HW260" i="4"/>
  <c r="HX260" i="4"/>
  <c r="HY260" i="4"/>
  <c r="HZ260" i="4"/>
  <c r="IA260" i="4"/>
  <c r="IB260" i="4"/>
  <c r="IC260" i="4"/>
  <c r="ID260" i="4"/>
  <c r="IE260" i="4"/>
  <c r="HW11" i="4"/>
  <c r="HX11" i="4"/>
  <c r="HY11" i="4"/>
  <c r="HZ11" i="4"/>
  <c r="IA11" i="4"/>
  <c r="IB11" i="4"/>
  <c r="IC11" i="4"/>
  <c r="ID11" i="4"/>
  <c r="IE11" i="4"/>
  <c r="HW220" i="4"/>
  <c r="HX220" i="4"/>
  <c r="HY220" i="4"/>
  <c r="HZ220" i="4"/>
  <c r="IA220" i="4"/>
  <c r="IB220" i="4"/>
  <c r="IC220" i="4"/>
  <c r="ID220" i="4"/>
  <c r="IE220" i="4"/>
  <c r="HW207" i="4"/>
  <c r="HX207" i="4"/>
  <c r="HY207" i="4"/>
  <c r="HZ207" i="4"/>
  <c r="IA207" i="4"/>
  <c r="IB207" i="4"/>
  <c r="IC207" i="4"/>
  <c r="ID207" i="4"/>
  <c r="IE207" i="4"/>
  <c r="HW206" i="4"/>
  <c r="HX206" i="4"/>
  <c r="HY206" i="4"/>
  <c r="HZ206" i="4"/>
  <c r="IA206" i="4"/>
  <c r="IB206" i="4"/>
  <c r="IC206" i="4"/>
  <c r="ID206" i="4"/>
  <c r="IE206" i="4"/>
  <c r="HW230" i="4"/>
  <c r="HX230" i="4"/>
  <c r="HY230" i="4"/>
  <c r="HZ230" i="4"/>
  <c r="IA230" i="4"/>
  <c r="IB230" i="4"/>
  <c r="IC230" i="4"/>
  <c r="ID230" i="4"/>
  <c r="IE230" i="4"/>
  <c r="HW231" i="4"/>
  <c r="HX231" i="4"/>
  <c r="HY231" i="4"/>
  <c r="HZ231" i="4"/>
  <c r="IA231" i="4"/>
  <c r="IB231" i="4"/>
  <c r="IC231" i="4"/>
  <c r="ID231" i="4"/>
  <c r="IE231" i="4"/>
  <c r="HW239" i="4"/>
  <c r="HX239" i="4"/>
  <c r="HY239" i="4"/>
  <c r="HZ239" i="4"/>
  <c r="IA239" i="4"/>
  <c r="IB239" i="4"/>
  <c r="IC239" i="4"/>
  <c r="ID239" i="4"/>
  <c r="IE239" i="4"/>
  <c r="HW256" i="4"/>
  <c r="HX256" i="4"/>
  <c r="HY256" i="4"/>
  <c r="HZ256" i="4"/>
  <c r="IA256" i="4"/>
  <c r="IB256" i="4"/>
  <c r="IC256" i="4"/>
  <c r="ID256" i="4"/>
  <c r="IE256" i="4"/>
  <c r="HW301" i="4"/>
  <c r="HX301" i="4"/>
  <c r="HY301" i="4"/>
  <c r="HZ301" i="4"/>
  <c r="IA301" i="4"/>
  <c r="IB301" i="4"/>
  <c r="IC301" i="4"/>
  <c r="ID301" i="4"/>
  <c r="IE301" i="4"/>
  <c r="HW247" i="4"/>
  <c r="HX247" i="4"/>
  <c r="HY247" i="4"/>
  <c r="HZ247" i="4"/>
  <c r="IA247" i="4"/>
  <c r="IB247" i="4"/>
  <c r="IC247" i="4"/>
  <c r="ID247" i="4"/>
  <c r="IE247" i="4"/>
  <c r="HW273" i="4"/>
  <c r="HX273" i="4"/>
  <c r="HY273" i="4"/>
  <c r="HZ273" i="4"/>
  <c r="IA273" i="4"/>
  <c r="IB273" i="4"/>
  <c r="IC273" i="4"/>
  <c r="ID273" i="4"/>
  <c r="IE273" i="4"/>
  <c r="HW269" i="4"/>
  <c r="HX269" i="4"/>
  <c r="HY269" i="4"/>
  <c r="HZ269" i="4"/>
  <c r="IA269" i="4"/>
  <c r="IB269" i="4"/>
  <c r="IC269" i="4"/>
  <c r="ID269" i="4"/>
  <c r="IE269" i="4"/>
  <c r="HW229" i="4"/>
  <c r="HX229" i="4"/>
  <c r="HY229" i="4"/>
  <c r="HZ229" i="4"/>
  <c r="IA229" i="4"/>
  <c r="IB229" i="4"/>
  <c r="IC229" i="4"/>
  <c r="ID229" i="4"/>
  <c r="IE229" i="4"/>
  <c r="HW217" i="4"/>
  <c r="HX217" i="4"/>
  <c r="HY217" i="4"/>
  <c r="HZ217" i="4"/>
  <c r="IA217" i="4"/>
  <c r="IB217" i="4"/>
  <c r="IC217" i="4"/>
  <c r="ID217" i="4"/>
  <c r="IE217" i="4"/>
  <c r="HW310" i="4"/>
  <c r="HX310" i="4"/>
  <c r="HY310" i="4"/>
  <c r="HZ310" i="4"/>
  <c r="IA310" i="4"/>
  <c r="IB310" i="4"/>
  <c r="IC310" i="4"/>
  <c r="ID310" i="4"/>
  <c r="IE310" i="4"/>
  <c r="HW221" i="4"/>
  <c r="HX221" i="4"/>
  <c r="HY221" i="4"/>
  <c r="HZ221" i="4"/>
  <c r="IA221" i="4"/>
  <c r="IB221" i="4"/>
  <c r="IC221" i="4"/>
  <c r="ID221" i="4"/>
  <c r="IE221" i="4"/>
  <c r="HW272" i="4"/>
  <c r="HX272" i="4"/>
  <c r="HY272" i="4"/>
  <c r="HZ272" i="4"/>
  <c r="IA272" i="4"/>
  <c r="IB272" i="4"/>
  <c r="IC272" i="4"/>
  <c r="ID272" i="4"/>
  <c r="IE272" i="4"/>
  <c r="HW214" i="4"/>
  <c r="HX214" i="4"/>
  <c r="HY214" i="4"/>
  <c r="HZ214" i="4"/>
  <c r="IA214" i="4"/>
  <c r="IB214" i="4"/>
  <c r="IC214" i="4"/>
  <c r="ID214" i="4"/>
  <c r="IE214" i="4"/>
  <c r="HW242" i="4"/>
  <c r="HX242" i="4"/>
  <c r="HY242" i="4"/>
  <c r="HZ242" i="4"/>
  <c r="IA242" i="4"/>
  <c r="IB242" i="4"/>
  <c r="IC242" i="4"/>
  <c r="ID242" i="4"/>
  <c r="IE242" i="4"/>
  <c r="HW224" i="4"/>
  <c r="HX224" i="4"/>
  <c r="HY224" i="4"/>
  <c r="HZ224" i="4"/>
  <c r="IA224" i="4"/>
  <c r="IB224" i="4"/>
  <c r="IC224" i="4"/>
  <c r="ID224" i="4"/>
  <c r="IE224" i="4"/>
  <c r="HW237" i="4"/>
  <c r="HX237" i="4"/>
  <c r="HY237" i="4"/>
  <c r="HZ237" i="4"/>
  <c r="IA237" i="4"/>
  <c r="IB237" i="4"/>
  <c r="IC237" i="4"/>
  <c r="ID237" i="4"/>
  <c r="IE237" i="4"/>
  <c r="HW271" i="4"/>
  <c r="HX271" i="4"/>
  <c r="HY271" i="4"/>
  <c r="HZ271" i="4"/>
  <c r="IA271" i="4"/>
  <c r="IB271" i="4"/>
  <c r="IC271" i="4"/>
  <c r="ID271" i="4"/>
  <c r="IE271" i="4"/>
  <c r="HW245" i="4"/>
  <c r="HX245" i="4"/>
  <c r="HY245" i="4"/>
  <c r="HZ245" i="4"/>
  <c r="IA245" i="4"/>
  <c r="IB245" i="4"/>
  <c r="IC245" i="4"/>
  <c r="ID245" i="4"/>
  <c r="IE245" i="4"/>
  <c r="HW244" i="4"/>
  <c r="HX244" i="4"/>
  <c r="HY244" i="4"/>
  <c r="HZ244" i="4"/>
  <c r="IA244" i="4"/>
  <c r="IB244" i="4"/>
  <c r="IC244" i="4"/>
  <c r="ID244" i="4"/>
  <c r="IE244" i="4"/>
  <c r="HW279" i="4"/>
  <c r="HX279" i="4"/>
  <c r="HY279" i="4"/>
  <c r="HZ279" i="4"/>
  <c r="IA279" i="4"/>
  <c r="IB279" i="4"/>
  <c r="IC279" i="4"/>
  <c r="ID279" i="4"/>
  <c r="IE279" i="4"/>
  <c r="HW248" i="4"/>
  <c r="HX248" i="4"/>
  <c r="HY248" i="4"/>
  <c r="HZ248" i="4"/>
  <c r="IA248" i="4"/>
  <c r="IB248" i="4"/>
  <c r="IC248" i="4"/>
  <c r="ID248" i="4"/>
  <c r="IE248" i="4"/>
  <c r="HW81" i="4"/>
  <c r="HX81" i="4"/>
  <c r="HY81" i="4"/>
  <c r="HZ81" i="4"/>
  <c r="IA81" i="4"/>
  <c r="IB81" i="4"/>
  <c r="IC81" i="4"/>
  <c r="ID81" i="4"/>
  <c r="IE81" i="4"/>
  <c r="HW233" i="4"/>
  <c r="HX233" i="4"/>
  <c r="HY233" i="4"/>
  <c r="HZ233" i="4"/>
  <c r="IA233" i="4"/>
  <c r="IB233" i="4"/>
  <c r="IC233" i="4"/>
  <c r="ID233" i="4"/>
  <c r="IE233" i="4"/>
  <c r="HW223" i="4"/>
  <c r="HX223" i="4"/>
  <c r="HY223" i="4"/>
  <c r="HZ223" i="4"/>
  <c r="IA223" i="4"/>
  <c r="IB223" i="4"/>
  <c r="IC223" i="4"/>
  <c r="ID223" i="4"/>
  <c r="IE223" i="4"/>
  <c r="HW251" i="4"/>
  <c r="HX251" i="4"/>
  <c r="HY251" i="4"/>
  <c r="HZ251" i="4"/>
  <c r="IA251" i="4"/>
  <c r="IB251" i="4"/>
  <c r="IC251" i="4"/>
  <c r="ID251" i="4"/>
  <c r="IE251" i="4"/>
  <c r="HW302" i="4"/>
  <c r="HX302" i="4"/>
  <c r="HY302" i="4"/>
  <c r="HZ302" i="4"/>
  <c r="IA302" i="4"/>
  <c r="IB302" i="4"/>
  <c r="IC302" i="4"/>
  <c r="ID302" i="4"/>
  <c r="IE302" i="4"/>
  <c r="HW222" i="4"/>
  <c r="HX222" i="4"/>
  <c r="HY222" i="4"/>
  <c r="HZ222" i="4"/>
  <c r="IA222" i="4"/>
  <c r="IB222" i="4"/>
  <c r="IC222" i="4"/>
  <c r="ID222" i="4"/>
  <c r="IE222" i="4"/>
  <c r="HW226" i="4"/>
  <c r="HX226" i="4"/>
  <c r="HY226" i="4"/>
  <c r="HZ226" i="4"/>
  <c r="IA226" i="4"/>
  <c r="IB226" i="4"/>
  <c r="IC226" i="4"/>
  <c r="ID226" i="4"/>
  <c r="IE226" i="4"/>
  <c r="HW227" i="4"/>
  <c r="HX227" i="4"/>
  <c r="HY227" i="4"/>
  <c r="HZ227" i="4"/>
  <c r="IA227" i="4"/>
  <c r="IB227" i="4"/>
  <c r="IC227" i="4"/>
  <c r="ID227" i="4"/>
  <c r="IE227" i="4"/>
  <c r="HW225" i="4"/>
  <c r="HX225" i="4"/>
  <c r="HY225" i="4"/>
  <c r="HZ225" i="4"/>
  <c r="IA225" i="4"/>
  <c r="IB225" i="4"/>
  <c r="IC225" i="4"/>
  <c r="ID225" i="4"/>
  <c r="IE225" i="4"/>
  <c r="HW286" i="4"/>
  <c r="HX286" i="4"/>
  <c r="HY286" i="4"/>
  <c r="HZ286" i="4"/>
  <c r="IA286" i="4"/>
  <c r="IB286" i="4"/>
  <c r="IC286" i="4"/>
  <c r="ID286" i="4"/>
  <c r="IE286" i="4"/>
  <c r="HW236" i="4"/>
  <c r="HX236" i="4"/>
  <c r="HY236" i="4"/>
  <c r="HZ236" i="4"/>
  <c r="IA236" i="4"/>
  <c r="IB236" i="4"/>
  <c r="IC236" i="4"/>
  <c r="ID236" i="4"/>
  <c r="IE236" i="4"/>
  <c r="HW266" i="4"/>
  <c r="HX266" i="4"/>
  <c r="HY266" i="4"/>
  <c r="HZ266" i="4"/>
  <c r="IA266" i="4"/>
  <c r="IB266" i="4"/>
  <c r="IC266" i="4"/>
  <c r="ID266" i="4"/>
  <c r="IE266" i="4"/>
  <c r="HW270" i="4"/>
  <c r="HX270" i="4"/>
  <c r="HY270" i="4"/>
  <c r="HZ270" i="4"/>
  <c r="IA270" i="4"/>
  <c r="IB270" i="4"/>
  <c r="IC270" i="4"/>
  <c r="ID270" i="4"/>
  <c r="IE270" i="4"/>
  <c r="HW258" i="4"/>
  <c r="HX258" i="4"/>
  <c r="HY258" i="4"/>
  <c r="HZ258" i="4"/>
  <c r="IA258" i="4"/>
  <c r="IB258" i="4"/>
  <c r="IC258" i="4"/>
  <c r="ID258" i="4"/>
  <c r="IE258" i="4"/>
  <c r="HW305" i="4"/>
  <c r="HX305" i="4"/>
  <c r="HY305" i="4"/>
  <c r="HZ305" i="4"/>
  <c r="IA305" i="4"/>
  <c r="IB305" i="4"/>
  <c r="IC305" i="4"/>
  <c r="ID305" i="4"/>
  <c r="IE305" i="4"/>
  <c r="HW234" i="4"/>
  <c r="HX234" i="4"/>
  <c r="HY234" i="4"/>
  <c r="HZ234" i="4"/>
  <c r="IA234" i="4"/>
  <c r="IB234" i="4"/>
  <c r="IC234" i="4"/>
  <c r="ID234" i="4"/>
  <c r="IE234" i="4"/>
  <c r="HW287" i="4"/>
  <c r="HX287" i="4"/>
  <c r="HY287" i="4"/>
  <c r="HZ287" i="4"/>
  <c r="IA287" i="4"/>
  <c r="IB287" i="4"/>
  <c r="IC287" i="4"/>
  <c r="ID287" i="4"/>
  <c r="IE287" i="4"/>
  <c r="HW288" i="4"/>
  <c r="HX288" i="4"/>
  <c r="HY288" i="4"/>
  <c r="HZ288" i="4"/>
  <c r="IA288" i="4"/>
  <c r="IB288" i="4"/>
  <c r="IC288" i="4"/>
  <c r="ID288" i="4"/>
  <c r="IE288" i="4"/>
  <c r="HW92" i="4"/>
  <c r="HX92" i="4"/>
  <c r="HY92" i="4"/>
  <c r="HZ92" i="4"/>
  <c r="IA92" i="4"/>
  <c r="IB92" i="4"/>
  <c r="IC92" i="4"/>
  <c r="ID92" i="4"/>
  <c r="IE92" i="4"/>
  <c r="HW22" i="4"/>
  <c r="HX22" i="4"/>
  <c r="HY22" i="4"/>
  <c r="HZ22" i="4"/>
  <c r="IA22" i="4"/>
  <c r="IB22" i="4"/>
  <c r="IC22" i="4"/>
  <c r="ID22" i="4"/>
  <c r="IE22" i="4"/>
  <c r="HW37" i="4"/>
  <c r="HX37" i="4"/>
  <c r="HY37" i="4"/>
  <c r="HZ37" i="4"/>
  <c r="IA37" i="4"/>
  <c r="IB37" i="4"/>
  <c r="IC37" i="4"/>
  <c r="ID37" i="4"/>
  <c r="IE37" i="4"/>
  <c r="HW257" i="4"/>
  <c r="HX257" i="4"/>
  <c r="HY257" i="4"/>
  <c r="HZ257" i="4"/>
  <c r="IA257" i="4"/>
  <c r="IB257" i="4"/>
  <c r="IC257" i="4"/>
  <c r="ID257" i="4"/>
  <c r="IE257" i="4"/>
  <c r="HW263" i="4"/>
  <c r="HX263" i="4"/>
  <c r="HY263" i="4"/>
  <c r="HZ263" i="4"/>
  <c r="IA263" i="4"/>
  <c r="IB263" i="4"/>
  <c r="IC263" i="4"/>
  <c r="ID263" i="4"/>
  <c r="IE263" i="4"/>
  <c r="HW23" i="4"/>
  <c r="HX23" i="4"/>
  <c r="HY23" i="4"/>
  <c r="HZ23" i="4"/>
  <c r="IA23" i="4"/>
  <c r="IB23" i="4"/>
  <c r="IC23" i="4"/>
  <c r="ID23" i="4"/>
  <c r="IE23" i="4"/>
  <c r="HW304" i="4"/>
  <c r="HX304" i="4"/>
  <c r="HY304" i="4"/>
  <c r="HZ304" i="4"/>
  <c r="IA304" i="4"/>
  <c r="IB304" i="4"/>
  <c r="IC304" i="4"/>
  <c r="ID304" i="4"/>
  <c r="IE304" i="4"/>
  <c r="HW291" i="4"/>
  <c r="HX291" i="4"/>
  <c r="HY291" i="4"/>
  <c r="HZ291" i="4"/>
  <c r="IA291" i="4"/>
  <c r="IB291" i="4"/>
  <c r="IC291" i="4"/>
  <c r="ID291" i="4"/>
  <c r="IE291" i="4"/>
  <c r="HW13" i="4"/>
  <c r="HX13" i="4"/>
  <c r="HY13" i="4"/>
  <c r="HZ13" i="4"/>
  <c r="IA13" i="4"/>
  <c r="IB13" i="4"/>
  <c r="IC13" i="4"/>
  <c r="ID13" i="4"/>
  <c r="IE13" i="4"/>
  <c r="HW282" i="4"/>
  <c r="HX282" i="4"/>
  <c r="HY282" i="4"/>
  <c r="HZ282" i="4"/>
  <c r="IA282" i="4"/>
  <c r="IB282" i="4"/>
  <c r="IC282" i="4"/>
  <c r="ID282" i="4"/>
  <c r="IE282" i="4"/>
  <c r="HW284" i="4"/>
  <c r="HX284" i="4"/>
  <c r="HY284" i="4"/>
  <c r="HZ284" i="4"/>
  <c r="IA284" i="4"/>
  <c r="IB284" i="4"/>
  <c r="IC284" i="4"/>
  <c r="ID284" i="4"/>
  <c r="IE284" i="4"/>
  <c r="HW283" i="4"/>
  <c r="HX283" i="4"/>
  <c r="HY283" i="4"/>
  <c r="HZ283" i="4"/>
  <c r="IA283" i="4"/>
  <c r="IB283" i="4"/>
  <c r="IC283" i="4"/>
  <c r="ID283" i="4"/>
  <c r="IE283" i="4"/>
  <c r="HW274" i="4"/>
  <c r="HX274" i="4"/>
  <c r="HY274" i="4"/>
  <c r="HZ274" i="4"/>
  <c r="IA274" i="4"/>
  <c r="IB274" i="4"/>
  <c r="IC274" i="4"/>
  <c r="ID274" i="4"/>
  <c r="IE274" i="4"/>
  <c r="HW265" i="4"/>
  <c r="HX265" i="4"/>
  <c r="HY265" i="4"/>
  <c r="HZ265" i="4"/>
  <c r="IA265" i="4"/>
  <c r="IB265" i="4"/>
  <c r="IC265" i="4"/>
  <c r="ID265" i="4"/>
  <c r="IE265" i="4"/>
  <c r="HW246" i="4"/>
  <c r="HX246" i="4"/>
  <c r="HY246" i="4"/>
  <c r="HZ246" i="4"/>
  <c r="IA246" i="4"/>
  <c r="IB246" i="4"/>
  <c r="IC246" i="4"/>
  <c r="ID246" i="4"/>
  <c r="IE246" i="4"/>
  <c r="HW276" i="4"/>
  <c r="HX276" i="4"/>
  <c r="HY276" i="4"/>
  <c r="HZ276" i="4"/>
  <c r="IA276" i="4"/>
  <c r="IB276" i="4"/>
  <c r="IC276" i="4"/>
  <c r="ID276" i="4"/>
  <c r="IE276" i="4"/>
  <c r="HW296" i="4"/>
  <c r="HX296" i="4"/>
  <c r="HY296" i="4"/>
  <c r="HZ296" i="4"/>
  <c r="IA296" i="4"/>
  <c r="IB296" i="4"/>
  <c r="IC296" i="4"/>
  <c r="ID296" i="4"/>
  <c r="IE296" i="4"/>
  <c r="HW235" i="4"/>
  <c r="HX235" i="4"/>
  <c r="HY235" i="4"/>
  <c r="HZ235" i="4"/>
  <c r="IA235" i="4"/>
  <c r="IB235" i="4"/>
  <c r="IC235" i="4"/>
  <c r="ID235" i="4"/>
  <c r="IE235" i="4"/>
  <c r="HW261" i="4"/>
  <c r="HX261" i="4"/>
  <c r="HY261" i="4"/>
  <c r="HZ261" i="4"/>
  <c r="IA261" i="4"/>
  <c r="IB261" i="4"/>
  <c r="IC261" i="4"/>
  <c r="ID261" i="4"/>
  <c r="IE261" i="4"/>
  <c r="HW8" i="4"/>
  <c r="HX8" i="4"/>
  <c r="HY8" i="4"/>
  <c r="HZ8" i="4"/>
  <c r="IA8" i="4"/>
  <c r="IB8" i="4"/>
  <c r="IC8" i="4"/>
  <c r="ID8" i="4"/>
  <c r="IE8" i="4"/>
  <c r="HW141" i="4"/>
  <c r="HX141" i="4"/>
  <c r="HY141" i="4"/>
  <c r="HZ141" i="4"/>
  <c r="IA141" i="4"/>
  <c r="IB141" i="4"/>
  <c r="IC141" i="4"/>
  <c r="ID141" i="4"/>
  <c r="IE141" i="4"/>
  <c r="HW254" i="4"/>
  <c r="HX254" i="4"/>
  <c r="HY254" i="4"/>
  <c r="HZ254" i="4"/>
  <c r="IA254" i="4"/>
  <c r="IB254" i="4"/>
  <c r="IC254" i="4"/>
  <c r="ID254" i="4"/>
  <c r="IE254" i="4"/>
  <c r="HW134" i="4"/>
  <c r="HX134" i="4"/>
  <c r="HY134" i="4"/>
  <c r="HZ134" i="4"/>
  <c r="IA134" i="4"/>
  <c r="IB134" i="4"/>
  <c r="IC134" i="4"/>
  <c r="ID134" i="4"/>
  <c r="IE134" i="4"/>
  <c r="HW128" i="4"/>
  <c r="HX128" i="4"/>
  <c r="HY128" i="4"/>
  <c r="HZ128" i="4"/>
  <c r="IA128" i="4"/>
  <c r="IB128" i="4"/>
  <c r="IC128" i="4"/>
  <c r="ID128" i="4"/>
  <c r="IE128" i="4"/>
  <c r="HW17" i="4"/>
  <c r="HX17" i="4"/>
  <c r="HY17" i="4"/>
  <c r="HZ17" i="4"/>
  <c r="IA17" i="4"/>
  <c r="IB17" i="4"/>
  <c r="IC17" i="4"/>
  <c r="ID17" i="4"/>
  <c r="IE17" i="4"/>
  <c r="HW300" i="4"/>
  <c r="HX300" i="4"/>
  <c r="HY300" i="4"/>
  <c r="HZ300" i="4"/>
  <c r="IA300" i="4"/>
  <c r="IB300" i="4"/>
  <c r="IC300" i="4"/>
  <c r="ID300" i="4"/>
  <c r="IE300" i="4"/>
  <c r="HW307" i="4"/>
  <c r="HX307" i="4"/>
  <c r="HY307" i="4"/>
  <c r="HZ307" i="4"/>
  <c r="IA307" i="4"/>
  <c r="IB307" i="4"/>
  <c r="IC307" i="4"/>
  <c r="ID307" i="4"/>
  <c r="IE307" i="4"/>
  <c r="HW20" i="4"/>
  <c r="HX20" i="4"/>
  <c r="HY20" i="4"/>
  <c r="HZ20" i="4"/>
  <c r="IA20" i="4"/>
  <c r="IB20" i="4"/>
  <c r="IC20" i="4"/>
  <c r="ID20" i="4"/>
  <c r="IE20" i="4"/>
  <c r="HW299" i="4"/>
  <c r="HX299" i="4"/>
  <c r="HY299" i="4"/>
  <c r="HZ299" i="4"/>
  <c r="IA299" i="4"/>
  <c r="IB299" i="4"/>
  <c r="IC299" i="4"/>
  <c r="ID299" i="4"/>
  <c r="IE299" i="4"/>
  <c r="HW3" i="4"/>
  <c r="HX3" i="4"/>
  <c r="HY3" i="4"/>
  <c r="HZ3" i="4"/>
  <c r="IA3" i="4"/>
  <c r="IB3" i="4"/>
  <c r="IC3" i="4"/>
  <c r="ID3" i="4"/>
  <c r="IE3" i="4"/>
  <c r="HW90" i="4"/>
  <c r="HX90" i="4"/>
  <c r="HY90" i="4"/>
  <c r="HZ90" i="4"/>
  <c r="IA90" i="4"/>
  <c r="IB90" i="4"/>
  <c r="IC90" i="4"/>
  <c r="ID90" i="4"/>
  <c r="IE90" i="4"/>
  <c r="HW94" i="4"/>
  <c r="HX94" i="4"/>
  <c r="HY94" i="4"/>
  <c r="HZ94" i="4"/>
  <c r="IA94" i="4"/>
  <c r="IB94" i="4"/>
  <c r="IC94" i="4"/>
  <c r="ID94" i="4"/>
  <c r="IE94" i="4"/>
  <c r="HW31" i="4"/>
  <c r="HX31" i="4"/>
  <c r="HY31" i="4"/>
  <c r="HZ31" i="4"/>
  <c r="IA31" i="4"/>
  <c r="IB31" i="4"/>
  <c r="IC31" i="4"/>
  <c r="ID31" i="4"/>
  <c r="IE31" i="4"/>
  <c r="HW108" i="4"/>
  <c r="HX108" i="4"/>
  <c r="HY108" i="4"/>
  <c r="HZ108" i="4"/>
  <c r="IA108" i="4"/>
  <c r="IB108" i="4"/>
  <c r="IC108" i="4"/>
  <c r="ID108" i="4"/>
  <c r="IE108" i="4"/>
  <c r="HW218" i="4"/>
  <c r="HX218" i="4"/>
  <c r="HY218" i="4"/>
  <c r="HZ218" i="4"/>
  <c r="IA218" i="4"/>
  <c r="IB218" i="4"/>
  <c r="IC218" i="4"/>
  <c r="ID218" i="4"/>
  <c r="IE218" i="4"/>
  <c r="HW89" i="4"/>
  <c r="HX89" i="4"/>
  <c r="HY89" i="4"/>
  <c r="HZ89" i="4"/>
  <c r="IA89" i="4"/>
  <c r="IB89" i="4"/>
  <c r="IC89" i="4"/>
  <c r="ID89" i="4"/>
  <c r="IE89" i="4"/>
  <c r="HW25" i="4"/>
  <c r="HX25" i="4"/>
  <c r="HY25" i="4"/>
  <c r="HZ25" i="4"/>
  <c r="IA25" i="4"/>
  <c r="IB25" i="4"/>
  <c r="IC25" i="4"/>
  <c r="ID25" i="4"/>
  <c r="IE25" i="4"/>
  <c r="HW241" i="4"/>
  <c r="HX241" i="4"/>
  <c r="HY241" i="4"/>
  <c r="HZ241" i="4"/>
  <c r="IA241" i="4"/>
  <c r="IB241" i="4"/>
  <c r="IC241" i="4"/>
  <c r="ID241" i="4"/>
  <c r="IE241" i="4"/>
  <c r="HW293" i="4"/>
  <c r="HX293" i="4"/>
  <c r="HY293" i="4"/>
  <c r="HZ293" i="4"/>
  <c r="IA293" i="4"/>
  <c r="IB293" i="4"/>
  <c r="IC293" i="4"/>
  <c r="ID293" i="4"/>
  <c r="IE293" i="4"/>
  <c r="HW34" i="4"/>
  <c r="HX34" i="4"/>
  <c r="HY34" i="4"/>
  <c r="HZ34" i="4"/>
  <c r="IA34" i="4"/>
  <c r="IB34" i="4"/>
  <c r="IC34" i="4"/>
  <c r="ID34" i="4"/>
  <c r="IE34" i="4"/>
  <c r="HW278" i="4"/>
  <c r="HX278" i="4"/>
  <c r="HY278" i="4"/>
  <c r="HZ278" i="4"/>
  <c r="IA278" i="4"/>
  <c r="IB278" i="4"/>
  <c r="IC278" i="4"/>
  <c r="ID278" i="4"/>
  <c r="IE278" i="4"/>
  <c r="HW290" i="4"/>
  <c r="HX290" i="4"/>
  <c r="HY290" i="4"/>
  <c r="HZ290" i="4"/>
  <c r="IA290" i="4"/>
  <c r="IB290" i="4"/>
  <c r="IC290" i="4"/>
  <c r="ID290" i="4"/>
  <c r="IE290" i="4"/>
  <c r="HW29" i="4"/>
  <c r="HX29" i="4"/>
  <c r="HY29" i="4"/>
  <c r="HZ29" i="4"/>
  <c r="IA29" i="4"/>
  <c r="IB29" i="4"/>
  <c r="IC29" i="4"/>
  <c r="ID29" i="4"/>
  <c r="IE29" i="4"/>
  <c r="HW294" i="4"/>
  <c r="HX294" i="4"/>
  <c r="HY294" i="4"/>
  <c r="HZ294" i="4"/>
  <c r="IA294" i="4"/>
  <c r="IB294" i="4"/>
  <c r="IC294" i="4"/>
  <c r="ID294" i="4"/>
  <c r="IE294" i="4"/>
  <c r="HW277" i="4"/>
  <c r="HX277" i="4"/>
  <c r="HY277" i="4"/>
  <c r="HZ277" i="4"/>
  <c r="IA277" i="4"/>
  <c r="IB277" i="4"/>
  <c r="IC277" i="4"/>
  <c r="ID277" i="4"/>
  <c r="IE277" i="4"/>
  <c r="HW318" i="4"/>
  <c r="HX318" i="4"/>
  <c r="HY318" i="4"/>
  <c r="HZ318" i="4"/>
  <c r="IA318" i="4"/>
  <c r="IB318" i="4"/>
  <c r="IC318" i="4"/>
  <c r="ID318" i="4"/>
  <c r="IE318" i="4"/>
  <c r="HW4" i="4"/>
  <c r="HX4" i="4"/>
  <c r="HY4" i="4"/>
  <c r="HZ4" i="4"/>
  <c r="IA4" i="4"/>
  <c r="IB4" i="4"/>
  <c r="IC4" i="4"/>
  <c r="ID4" i="4"/>
  <c r="IE4" i="4"/>
  <c r="HW36" i="4"/>
  <c r="HX36" i="4"/>
  <c r="HY36" i="4"/>
  <c r="HZ36" i="4"/>
  <c r="IA36" i="4"/>
  <c r="IB36" i="4"/>
  <c r="IC36" i="4"/>
  <c r="ID36" i="4"/>
  <c r="IE36" i="4"/>
  <c r="HW298" i="4"/>
  <c r="HX298" i="4"/>
  <c r="HY298" i="4"/>
  <c r="HZ298" i="4"/>
  <c r="IA298" i="4"/>
  <c r="IB298" i="4"/>
  <c r="IC298" i="4"/>
  <c r="ID298" i="4"/>
  <c r="IE298" i="4"/>
  <c r="HW26" i="4"/>
  <c r="HX26" i="4"/>
  <c r="HY26" i="4"/>
  <c r="HZ26" i="4"/>
  <c r="IA26" i="4"/>
  <c r="IB26" i="4"/>
  <c r="IC26" i="4"/>
  <c r="ID26" i="4"/>
  <c r="IE26" i="4"/>
  <c r="HW313" i="4"/>
  <c r="HX313" i="4"/>
  <c r="HY313" i="4"/>
  <c r="HZ313" i="4"/>
  <c r="IA313" i="4"/>
  <c r="IB313" i="4"/>
  <c r="IC313" i="4"/>
  <c r="ID313" i="4"/>
  <c r="IE313" i="4"/>
  <c r="HW53" i="4"/>
  <c r="HX53" i="4"/>
  <c r="HY53" i="4"/>
  <c r="HZ53" i="4"/>
  <c r="IA53" i="4"/>
  <c r="IB53" i="4"/>
  <c r="IC53" i="4"/>
  <c r="ID53" i="4"/>
  <c r="IE53" i="4"/>
  <c r="HW32" i="4"/>
  <c r="HX32" i="4"/>
  <c r="HY32" i="4"/>
  <c r="HZ32" i="4"/>
  <c r="IA32" i="4"/>
  <c r="IB32" i="4"/>
  <c r="IC32" i="4"/>
  <c r="ID32" i="4"/>
  <c r="IE32" i="4"/>
  <c r="HW9" i="4"/>
  <c r="HX9" i="4"/>
  <c r="HY9" i="4"/>
  <c r="HZ9" i="4"/>
  <c r="IA9" i="4"/>
  <c r="IB9" i="4"/>
  <c r="IC9" i="4"/>
  <c r="ID9" i="4"/>
  <c r="IE9" i="4"/>
  <c r="HW84" i="4"/>
  <c r="HX84" i="4"/>
  <c r="HY84" i="4"/>
  <c r="HZ84" i="4"/>
  <c r="IA84" i="4"/>
  <c r="IB84" i="4"/>
  <c r="IC84" i="4"/>
  <c r="ID84" i="4"/>
  <c r="IE84" i="4"/>
  <c r="HW24" i="4"/>
  <c r="HX24" i="4"/>
  <c r="HY24" i="4"/>
  <c r="HZ24" i="4"/>
  <c r="IA24" i="4"/>
  <c r="IB24" i="4"/>
  <c r="IC24" i="4"/>
  <c r="ID24" i="4"/>
  <c r="IE24" i="4"/>
  <c r="HW292" i="4"/>
  <c r="HX292" i="4"/>
  <c r="HY292" i="4"/>
  <c r="HZ292" i="4"/>
  <c r="IA292" i="4"/>
  <c r="IB292" i="4"/>
  <c r="IC292" i="4"/>
  <c r="ID292" i="4"/>
  <c r="IE292" i="4"/>
  <c r="HW47" i="4"/>
  <c r="HX47" i="4"/>
  <c r="HY47" i="4"/>
  <c r="HZ47" i="4"/>
  <c r="IA47" i="4"/>
  <c r="IB47" i="4"/>
  <c r="IC47" i="4"/>
  <c r="ID47" i="4"/>
  <c r="IE47" i="4"/>
  <c r="HW139" i="4"/>
  <c r="HX139" i="4"/>
  <c r="HY139" i="4"/>
  <c r="HZ139" i="4"/>
  <c r="IA139" i="4"/>
  <c r="IB139" i="4"/>
  <c r="IC139" i="4"/>
  <c r="ID139" i="4"/>
  <c r="IE139" i="4"/>
  <c r="HW66" i="4"/>
  <c r="HX66" i="4"/>
  <c r="HY66" i="4"/>
  <c r="HZ66" i="4"/>
  <c r="IA66" i="4"/>
  <c r="IB66" i="4"/>
  <c r="IC66" i="4"/>
  <c r="ID66" i="4"/>
  <c r="IE66" i="4"/>
  <c r="HW42" i="4"/>
  <c r="HX42" i="4"/>
  <c r="HY42" i="4"/>
  <c r="HZ42" i="4"/>
  <c r="IA42" i="4"/>
  <c r="IB42" i="4"/>
  <c r="IC42" i="4"/>
  <c r="ID42" i="4"/>
  <c r="IE42" i="4"/>
  <c r="HW316" i="4"/>
  <c r="HX316" i="4"/>
  <c r="HY316" i="4"/>
  <c r="HZ316" i="4"/>
  <c r="IA316" i="4"/>
  <c r="IB316" i="4"/>
  <c r="IC316" i="4"/>
  <c r="ID316" i="4"/>
  <c r="IE316" i="4"/>
  <c r="HW79" i="4"/>
  <c r="HX79" i="4"/>
  <c r="HY79" i="4"/>
  <c r="HZ79" i="4"/>
  <c r="IA79" i="4"/>
  <c r="IB79" i="4"/>
  <c r="IC79" i="4"/>
  <c r="ID79" i="4"/>
  <c r="IE79" i="4"/>
  <c r="HW14" i="4"/>
  <c r="HX14" i="4"/>
  <c r="HY14" i="4"/>
  <c r="HZ14" i="4"/>
  <c r="IA14" i="4"/>
  <c r="IB14" i="4"/>
  <c r="IC14" i="4"/>
  <c r="ID14" i="4"/>
  <c r="IE14" i="4"/>
  <c r="HW63" i="4"/>
  <c r="HX63" i="4"/>
  <c r="HY63" i="4"/>
  <c r="HZ63" i="4"/>
  <c r="IA63" i="4"/>
  <c r="IB63" i="4"/>
  <c r="IC63" i="4"/>
  <c r="ID63" i="4"/>
  <c r="IE63" i="4"/>
  <c r="HW281" i="4"/>
  <c r="HX281" i="4"/>
  <c r="HY281" i="4"/>
  <c r="HZ281" i="4"/>
  <c r="IA281" i="4"/>
  <c r="IB281" i="4"/>
  <c r="IC281" i="4"/>
  <c r="ID281" i="4"/>
  <c r="IE281" i="4"/>
  <c r="HW65" i="4"/>
  <c r="HX65" i="4"/>
  <c r="HY65" i="4"/>
  <c r="HZ65" i="4"/>
  <c r="IA65" i="4"/>
  <c r="IB65" i="4"/>
  <c r="IC65" i="4"/>
  <c r="ID65" i="4"/>
  <c r="IE65" i="4"/>
  <c r="HW76" i="4"/>
  <c r="HX76" i="4"/>
  <c r="HY76" i="4"/>
  <c r="HZ76" i="4"/>
  <c r="IA76" i="4"/>
  <c r="IB76" i="4"/>
  <c r="IC76" i="4"/>
  <c r="ID76" i="4"/>
  <c r="IE76" i="4"/>
  <c r="HW41" i="4"/>
  <c r="HX41" i="4"/>
  <c r="HY41" i="4"/>
  <c r="HZ41" i="4"/>
  <c r="IA41" i="4"/>
  <c r="IB41" i="4"/>
  <c r="IC41" i="4"/>
  <c r="ID41" i="4"/>
  <c r="IE41" i="4"/>
  <c r="HW243" i="4"/>
  <c r="HX243" i="4"/>
  <c r="HY243" i="4"/>
  <c r="HZ243" i="4"/>
  <c r="IA243" i="4"/>
  <c r="IB243" i="4"/>
  <c r="IC243" i="4"/>
  <c r="ID243" i="4"/>
  <c r="IE243" i="4"/>
  <c r="HW107" i="4"/>
  <c r="HX107" i="4"/>
  <c r="HY107" i="4"/>
  <c r="HZ107" i="4"/>
  <c r="IA107" i="4"/>
  <c r="IB107" i="4"/>
  <c r="IC107" i="4"/>
  <c r="ID107" i="4"/>
  <c r="IE107" i="4"/>
  <c r="HW311" i="4"/>
  <c r="HX311" i="4"/>
  <c r="HY311" i="4"/>
  <c r="HZ311" i="4"/>
  <c r="IA311" i="4"/>
  <c r="IB311" i="4"/>
  <c r="IC311" i="4"/>
  <c r="ID311" i="4"/>
  <c r="IE311" i="4"/>
  <c r="HW219" i="4"/>
  <c r="HX219" i="4"/>
  <c r="HY219" i="4"/>
  <c r="HZ219" i="4"/>
  <c r="IA219" i="4"/>
  <c r="IB219" i="4"/>
  <c r="IC219" i="4"/>
  <c r="ID219" i="4"/>
  <c r="IE219" i="4"/>
  <c r="HW12" i="4"/>
  <c r="HX12" i="4"/>
  <c r="HY12" i="4"/>
  <c r="HZ12" i="4"/>
  <c r="IA12" i="4"/>
  <c r="IB12" i="4"/>
  <c r="IC12" i="4"/>
  <c r="ID12" i="4"/>
  <c r="IE12" i="4"/>
  <c r="HW289" i="4"/>
  <c r="HX289" i="4"/>
  <c r="HY289" i="4"/>
  <c r="HZ289" i="4"/>
  <c r="IA289" i="4"/>
  <c r="IB289" i="4"/>
  <c r="IC289" i="4"/>
  <c r="ID289" i="4"/>
  <c r="IE289" i="4"/>
  <c r="HW54" i="4"/>
  <c r="HX54" i="4"/>
  <c r="HY54" i="4"/>
  <c r="HZ54" i="4"/>
  <c r="IA54" i="4"/>
  <c r="IB54" i="4"/>
  <c r="IC54" i="4"/>
  <c r="ID54" i="4"/>
  <c r="IE54" i="4"/>
  <c r="HW58" i="4"/>
  <c r="HX58" i="4"/>
  <c r="HY58" i="4"/>
  <c r="HZ58" i="4"/>
  <c r="IA58" i="4"/>
  <c r="IB58" i="4"/>
  <c r="IC58" i="4"/>
  <c r="ID58" i="4"/>
  <c r="IE58" i="4"/>
  <c r="HW43" i="4"/>
  <c r="HX43" i="4"/>
  <c r="HY43" i="4"/>
  <c r="HZ43" i="4"/>
  <c r="IA43" i="4"/>
  <c r="IB43" i="4"/>
  <c r="IC43" i="4"/>
  <c r="ID43" i="4"/>
  <c r="IE43" i="4"/>
  <c r="HW44" i="4"/>
  <c r="HX44" i="4"/>
  <c r="HY44" i="4"/>
  <c r="HZ44" i="4"/>
  <c r="IA44" i="4"/>
  <c r="IB44" i="4"/>
  <c r="IC44" i="4"/>
  <c r="ID44" i="4"/>
  <c r="IE44" i="4"/>
  <c r="HW80" i="4"/>
  <c r="HX80" i="4"/>
  <c r="HY80" i="4"/>
  <c r="HZ80" i="4"/>
  <c r="IA80" i="4"/>
  <c r="IB80" i="4"/>
  <c r="IC80" i="4"/>
  <c r="ID80" i="4"/>
  <c r="IE80" i="4"/>
  <c r="HW67" i="4"/>
  <c r="HX67" i="4"/>
  <c r="HY67" i="4"/>
  <c r="HZ67" i="4"/>
  <c r="IA67" i="4"/>
  <c r="IB67" i="4"/>
  <c r="IC67" i="4"/>
  <c r="ID67" i="4"/>
  <c r="IE67" i="4"/>
  <c r="HW40" i="4"/>
  <c r="HX40" i="4"/>
  <c r="HY40" i="4"/>
  <c r="HZ40" i="4"/>
  <c r="IA40" i="4"/>
  <c r="IB40" i="4"/>
  <c r="IC40" i="4"/>
  <c r="ID40" i="4"/>
  <c r="IE40" i="4"/>
  <c r="HW16" i="4"/>
  <c r="HX16" i="4"/>
  <c r="HY16" i="4"/>
  <c r="HZ16" i="4"/>
  <c r="IA16" i="4"/>
  <c r="IB16" i="4"/>
  <c r="IC16" i="4"/>
  <c r="ID16" i="4"/>
  <c r="IE16" i="4"/>
  <c r="HW51" i="4"/>
  <c r="HX51" i="4"/>
  <c r="HY51" i="4"/>
  <c r="HZ51" i="4"/>
  <c r="IA51" i="4"/>
  <c r="IB51" i="4"/>
  <c r="IC51" i="4"/>
  <c r="ID51" i="4"/>
  <c r="IE51" i="4"/>
  <c r="HW255" i="4"/>
  <c r="HX255" i="4"/>
  <c r="HY255" i="4"/>
  <c r="HZ255" i="4"/>
  <c r="IA255" i="4"/>
  <c r="IB255" i="4"/>
  <c r="IC255" i="4"/>
  <c r="ID255" i="4"/>
  <c r="IE255" i="4"/>
  <c r="HW312" i="4"/>
  <c r="HX312" i="4"/>
  <c r="HY312" i="4"/>
  <c r="HZ312" i="4"/>
  <c r="IA312" i="4"/>
  <c r="IB312" i="4"/>
  <c r="IC312" i="4"/>
  <c r="ID312" i="4"/>
  <c r="IE312" i="4"/>
  <c r="HW268" i="4"/>
  <c r="HX268" i="4"/>
  <c r="HY268" i="4"/>
  <c r="HZ268" i="4"/>
  <c r="IA268" i="4"/>
  <c r="IB268" i="4"/>
  <c r="IC268" i="4"/>
  <c r="ID268" i="4"/>
  <c r="IE268" i="4"/>
  <c r="HW303" i="4"/>
  <c r="HX303" i="4"/>
  <c r="HY303" i="4"/>
  <c r="HZ303" i="4"/>
  <c r="IA303" i="4"/>
  <c r="IB303" i="4"/>
  <c r="IC303" i="4"/>
  <c r="ID303" i="4"/>
  <c r="IE303" i="4"/>
  <c r="HW308" i="4"/>
  <c r="HX308" i="4"/>
  <c r="HY308" i="4"/>
  <c r="HZ308" i="4"/>
  <c r="IA308" i="4"/>
  <c r="IB308" i="4"/>
  <c r="IC308" i="4"/>
  <c r="ID308" i="4"/>
  <c r="IE308" i="4"/>
  <c r="HW238" i="4"/>
  <c r="HX238" i="4"/>
  <c r="HY238" i="4"/>
  <c r="HZ238" i="4"/>
  <c r="IA238" i="4"/>
  <c r="IB238" i="4"/>
  <c r="IC238" i="4"/>
  <c r="ID238" i="4"/>
  <c r="IE238" i="4"/>
  <c r="HW285" i="4"/>
  <c r="HX285" i="4"/>
  <c r="HY285" i="4"/>
  <c r="HZ285" i="4"/>
  <c r="IA285" i="4"/>
  <c r="IB285" i="4"/>
  <c r="IC285" i="4"/>
  <c r="ID285" i="4"/>
  <c r="IE285" i="4"/>
  <c r="HW132" i="4"/>
  <c r="HX132" i="4"/>
  <c r="HY132" i="4"/>
  <c r="HZ132" i="4"/>
  <c r="IA132" i="4"/>
  <c r="IB132" i="4"/>
  <c r="IC132" i="4"/>
  <c r="ID132" i="4"/>
  <c r="IE132" i="4"/>
  <c r="HW70" i="4"/>
  <c r="HX70" i="4"/>
  <c r="HY70" i="4"/>
  <c r="HZ70" i="4"/>
  <c r="IA70" i="4"/>
  <c r="IB70" i="4"/>
  <c r="IC70" i="4"/>
  <c r="ID70" i="4"/>
  <c r="IE70" i="4"/>
  <c r="HW119" i="4"/>
  <c r="HX119" i="4"/>
  <c r="HY119" i="4"/>
  <c r="HZ119" i="4"/>
  <c r="IA119" i="4"/>
  <c r="IB119" i="4"/>
  <c r="IC119" i="4"/>
  <c r="ID119" i="4"/>
  <c r="IE119" i="4"/>
  <c r="HW118" i="4"/>
  <c r="HX118" i="4"/>
  <c r="HY118" i="4"/>
  <c r="HZ118" i="4"/>
  <c r="IA118" i="4"/>
  <c r="IB118" i="4"/>
  <c r="IC118" i="4"/>
  <c r="ID118" i="4"/>
  <c r="IE118" i="4"/>
  <c r="HW69" i="4"/>
  <c r="HX69" i="4"/>
  <c r="HY69" i="4"/>
  <c r="HZ69" i="4"/>
  <c r="IA69" i="4"/>
  <c r="IB69" i="4"/>
  <c r="IC69" i="4"/>
  <c r="ID69" i="4"/>
  <c r="IE69" i="4"/>
  <c r="HW315" i="4"/>
  <c r="HX315" i="4"/>
  <c r="HY315" i="4"/>
  <c r="HZ315" i="4"/>
  <c r="IA315" i="4"/>
  <c r="IB315" i="4"/>
  <c r="IC315" i="4"/>
  <c r="ID315" i="4"/>
  <c r="IE315" i="4"/>
  <c r="HW98" i="4"/>
  <c r="HX98" i="4"/>
  <c r="HY98" i="4"/>
  <c r="HZ98" i="4"/>
  <c r="IA98" i="4"/>
  <c r="IB98" i="4"/>
  <c r="IC98" i="4"/>
  <c r="ID98" i="4"/>
  <c r="IE98" i="4"/>
  <c r="HW78" i="4"/>
  <c r="HX78" i="4"/>
  <c r="HY78" i="4"/>
  <c r="HZ78" i="4"/>
  <c r="IA78" i="4"/>
  <c r="IB78" i="4"/>
  <c r="IC78" i="4"/>
  <c r="ID78" i="4"/>
  <c r="IE78" i="4"/>
  <c r="HW72" i="4"/>
  <c r="HX72" i="4"/>
  <c r="HY72" i="4"/>
  <c r="HZ72" i="4"/>
  <c r="IA72" i="4"/>
  <c r="IB72" i="4"/>
  <c r="IC72" i="4"/>
  <c r="ID72" i="4"/>
  <c r="IE72" i="4"/>
  <c r="HW33" i="4"/>
  <c r="HX33" i="4"/>
  <c r="HY33" i="4"/>
  <c r="HZ33" i="4"/>
  <c r="IA33" i="4"/>
  <c r="IB33" i="4"/>
  <c r="IC33" i="4"/>
  <c r="ID33" i="4"/>
  <c r="IE33" i="4"/>
  <c r="HW38" i="4"/>
  <c r="HX38" i="4"/>
  <c r="HY38" i="4"/>
  <c r="HZ38" i="4"/>
  <c r="IA38" i="4"/>
  <c r="IB38" i="4"/>
  <c r="IC38" i="4"/>
  <c r="ID38" i="4"/>
  <c r="IE38" i="4"/>
  <c r="HW314" i="4"/>
  <c r="HX314" i="4"/>
  <c r="HY314" i="4"/>
  <c r="HZ314" i="4"/>
  <c r="IA314" i="4"/>
  <c r="IB314" i="4"/>
  <c r="IC314" i="4"/>
  <c r="ID314" i="4"/>
  <c r="IE314" i="4"/>
  <c r="HW21" i="4"/>
  <c r="HX21" i="4"/>
  <c r="HY21" i="4"/>
  <c r="HZ21" i="4"/>
  <c r="IA21" i="4"/>
  <c r="IB21" i="4"/>
  <c r="IC21" i="4"/>
  <c r="ID21" i="4"/>
  <c r="IE21" i="4"/>
  <c r="HW317" i="4"/>
  <c r="HX317" i="4"/>
  <c r="HY317" i="4"/>
  <c r="HZ317" i="4"/>
  <c r="IA317" i="4"/>
  <c r="IB317" i="4"/>
  <c r="IC317" i="4"/>
  <c r="ID317" i="4"/>
  <c r="IE317" i="4"/>
  <c r="HW5" i="4"/>
  <c r="HX5" i="4"/>
  <c r="HY5" i="4"/>
  <c r="HZ5" i="4"/>
  <c r="IA5" i="4"/>
  <c r="IB5" i="4"/>
  <c r="IC5" i="4"/>
  <c r="ID5" i="4"/>
  <c r="IE5" i="4"/>
  <c r="HW117" i="4"/>
  <c r="HX117" i="4"/>
  <c r="HY117" i="4"/>
  <c r="HZ117" i="4"/>
  <c r="IA117" i="4"/>
  <c r="IB117" i="4"/>
  <c r="IC117" i="4"/>
  <c r="ID117" i="4"/>
  <c r="IE117" i="4"/>
  <c r="HW135" i="4"/>
  <c r="HX135" i="4"/>
  <c r="HY135" i="4"/>
  <c r="HZ135" i="4"/>
  <c r="IA135" i="4"/>
  <c r="IB135" i="4"/>
  <c r="IC135" i="4"/>
  <c r="ID135" i="4"/>
  <c r="IE135" i="4"/>
  <c r="HW28" i="4"/>
  <c r="HX28" i="4"/>
  <c r="HY28" i="4"/>
  <c r="HZ28" i="4"/>
  <c r="IA28" i="4"/>
  <c r="IB28" i="4"/>
  <c r="IC28" i="4"/>
  <c r="ID28" i="4"/>
  <c r="IE28" i="4"/>
  <c r="HW262" i="4"/>
  <c r="HX262" i="4"/>
  <c r="HY262" i="4"/>
  <c r="HZ262" i="4"/>
  <c r="IA262" i="4"/>
  <c r="IB262" i="4"/>
  <c r="IC262" i="4"/>
  <c r="ID262" i="4"/>
  <c r="IE262" i="4"/>
  <c r="HW264" i="4"/>
  <c r="HX264" i="4"/>
  <c r="HY264" i="4"/>
  <c r="HZ264" i="4"/>
  <c r="IA264" i="4"/>
  <c r="IB264" i="4"/>
  <c r="IC264" i="4"/>
  <c r="ID264" i="4"/>
  <c r="IE264" i="4"/>
  <c r="HW39" i="4"/>
  <c r="HX39" i="4"/>
  <c r="HY39" i="4"/>
  <c r="HZ39" i="4"/>
  <c r="IA39" i="4"/>
  <c r="IB39" i="4"/>
  <c r="IC39" i="4"/>
  <c r="ID39" i="4"/>
  <c r="IE39" i="4"/>
  <c r="HW111" i="4"/>
  <c r="HX111" i="4"/>
  <c r="HY111" i="4"/>
  <c r="HZ111" i="4"/>
  <c r="IA111" i="4"/>
  <c r="IB111" i="4"/>
  <c r="IC111" i="4"/>
  <c r="ID111" i="4"/>
  <c r="IE111" i="4"/>
  <c r="HW100" i="4"/>
  <c r="HX100" i="4"/>
  <c r="HY100" i="4"/>
  <c r="HZ100" i="4"/>
  <c r="IA100" i="4"/>
  <c r="IB100" i="4"/>
  <c r="IC100" i="4"/>
  <c r="ID100" i="4"/>
  <c r="IE100" i="4"/>
  <c r="HW52" i="4"/>
  <c r="HX52" i="4"/>
  <c r="HY52" i="4"/>
  <c r="HZ52" i="4"/>
  <c r="IA52" i="4"/>
  <c r="IB52" i="4"/>
  <c r="IC52" i="4"/>
  <c r="ID52" i="4"/>
  <c r="IE52" i="4"/>
  <c r="HW59" i="4"/>
  <c r="HX59" i="4"/>
  <c r="HY59" i="4"/>
  <c r="HZ59" i="4"/>
  <c r="IA59" i="4"/>
  <c r="IB59" i="4"/>
  <c r="IC59" i="4"/>
  <c r="ID59" i="4"/>
  <c r="IE59" i="4"/>
  <c r="HW228" i="4"/>
  <c r="HX228" i="4"/>
  <c r="HY228" i="4"/>
  <c r="HZ228" i="4"/>
  <c r="IA228" i="4"/>
  <c r="IB228" i="4"/>
  <c r="IC228" i="4"/>
  <c r="ID228" i="4"/>
  <c r="IE228" i="4"/>
  <c r="HW71" i="4"/>
  <c r="HX71" i="4"/>
  <c r="HY71" i="4"/>
  <c r="HZ71" i="4"/>
  <c r="IA71" i="4"/>
  <c r="IB71" i="4"/>
  <c r="IC71" i="4"/>
  <c r="ID71" i="4"/>
  <c r="IE71" i="4"/>
  <c r="HW74" i="4"/>
  <c r="HX74" i="4"/>
  <c r="HY74" i="4"/>
  <c r="HZ74" i="4"/>
  <c r="IA74" i="4"/>
  <c r="IB74" i="4"/>
  <c r="IC74" i="4"/>
  <c r="ID74" i="4"/>
  <c r="IE74" i="4"/>
  <c r="HW86" i="4"/>
  <c r="HX86" i="4"/>
  <c r="HY86" i="4"/>
  <c r="HZ86" i="4"/>
  <c r="IA86" i="4"/>
  <c r="IB86" i="4"/>
  <c r="IC86" i="4"/>
  <c r="ID86" i="4"/>
  <c r="IE86" i="4"/>
  <c r="HW49" i="4"/>
  <c r="HX49" i="4"/>
  <c r="HY49" i="4"/>
  <c r="HZ49" i="4"/>
  <c r="IA49" i="4"/>
  <c r="IB49" i="4"/>
  <c r="IC49" i="4"/>
  <c r="ID49" i="4"/>
  <c r="IE49" i="4"/>
  <c r="HW50" i="4"/>
  <c r="HX50" i="4"/>
  <c r="HY50" i="4"/>
  <c r="HZ50" i="4"/>
  <c r="IA50" i="4"/>
  <c r="IB50" i="4"/>
  <c r="IC50" i="4"/>
  <c r="ID50" i="4"/>
  <c r="IE50" i="4"/>
  <c r="HW46" i="4"/>
  <c r="HX46" i="4"/>
  <c r="HY46" i="4"/>
  <c r="HZ46" i="4"/>
  <c r="IA46" i="4"/>
  <c r="IB46" i="4"/>
  <c r="IC46" i="4"/>
  <c r="ID46" i="4"/>
  <c r="IE46" i="4"/>
  <c r="HW114" i="4"/>
  <c r="HX114" i="4"/>
  <c r="HY114" i="4"/>
  <c r="HZ114" i="4"/>
  <c r="IA114" i="4"/>
  <c r="IB114" i="4"/>
  <c r="IC114" i="4"/>
  <c r="ID114" i="4"/>
  <c r="IE114" i="4"/>
  <c r="HW62" i="4"/>
  <c r="HX62" i="4"/>
  <c r="HY62" i="4"/>
  <c r="HZ62" i="4"/>
  <c r="IA62" i="4"/>
  <c r="IB62" i="4"/>
  <c r="IC62" i="4"/>
  <c r="ID62" i="4"/>
  <c r="IE62" i="4"/>
  <c r="HW30" i="4"/>
  <c r="HX30" i="4"/>
  <c r="HY30" i="4"/>
  <c r="HZ30" i="4"/>
  <c r="IA30" i="4"/>
  <c r="IB30" i="4"/>
  <c r="IC30" i="4"/>
  <c r="ID30" i="4"/>
  <c r="IE30" i="4"/>
  <c r="HW309" i="4"/>
  <c r="HX309" i="4"/>
  <c r="HY309" i="4"/>
  <c r="HZ309" i="4"/>
  <c r="IA309" i="4"/>
  <c r="IB309" i="4"/>
  <c r="IC309" i="4"/>
  <c r="ID309" i="4"/>
  <c r="IE309" i="4"/>
  <c r="HW56" i="4"/>
  <c r="HX56" i="4"/>
  <c r="HY56" i="4"/>
  <c r="HZ56" i="4"/>
  <c r="IA56" i="4"/>
  <c r="IB56" i="4"/>
  <c r="IC56" i="4"/>
  <c r="ID56" i="4"/>
  <c r="IE56" i="4"/>
  <c r="HW136" i="4"/>
  <c r="HX136" i="4"/>
  <c r="HY136" i="4"/>
  <c r="HZ136" i="4"/>
  <c r="IA136" i="4"/>
  <c r="IB136" i="4"/>
  <c r="IC136" i="4"/>
  <c r="ID136" i="4"/>
  <c r="IE136" i="4"/>
  <c r="HW120" i="4"/>
  <c r="HX120" i="4"/>
  <c r="HY120" i="4"/>
  <c r="HZ120" i="4"/>
  <c r="IA120" i="4"/>
  <c r="IB120" i="4"/>
  <c r="IC120" i="4"/>
  <c r="ID120" i="4"/>
  <c r="IE120" i="4"/>
  <c r="HW113" i="4"/>
  <c r="HX113" i="4"/>
  <c r="HY113" i="4"/>
  <c r="HZ113" i="4"/>
  <c r="IA113" i="4"/>
  <c r="IB113" i="4"/>
  <c r="IC113" i="4"/>
  <c r="ID113" i="4"/>
  <c r="IE113" i="4"/>
  <c r="HW15" i="4"/>
  <c r="HX15" i="4"/>
  <c r="HY15" i="4"/>
  <c r="HZ15" i="4"/>
  <c r="IA15" i="4"/>
  <c r="IB15" i="4"/>
  <c r="IC15" i="4"/>
  <c r="ID15" i="4"/>
  <c r="IE15" i="4"/>
  <c r="HW75" i="4"/>
  <c r="HX75" i="4"/>
  <c r="HY75" i="4"/>
  <c r="HZ75" i="4"/>
  <c r="IA75" i="4"/>
  <c r="IB75" i="4"/>
  <c r="IC75" i="4"/>
  <c r="ID75" i="4"/>
  <c r="IE75" i="4"/>
  <c r="HW267" i="4"/>
  <c r="HX267" i="4"/>
  <c r="HY267" i="4"/>
  <c r="HZ267" i="4"/>
  <c r="IA267" i="4"/>
  <c r="IB267" i="4"/>
  <c r="IC267" i="4"/>
  <c r="ID267" i="4"/>
  <c r="IE267" i="4"/>
  <c r="HW73" i="4"/>
  <c r="HX73" i="4"/>
  <c r="HY73" i="4"/>
  <c r="HZ73" i="4"/>
  <c r="IA73" i="4"/>
  <c r="IB73" i="4"/>
  <c r="IC73" i="4"/>
  <c r="ID73" i="4"/>
  <c r="IE73" i="4"/>
  <c r="HW253" i="4"/>
  <c r="HX253" i="4"/>
  <c r="HY253" i="4"/>
  <c r="HZ253" i="4"/>
  <c r="IA253" i="4"/>
  <c r="IB253" i="4"/>
  <c r="IC253" i="4"/>
  <c r="ID253" i="4"/>
  <c r="IE253" i="4"/>
  <c r="HW99" i="4"/>
  <c r="HX99" i="4"/>
  <c r="HY99" i="4"/>
  <c r="HZ99" i="4"/>
  <c r="IA99" i="4"/>
  <c r="IB99" i="4"/>
  <c r="IC99" i="4"/>
  <c r="ID99" i="4"/>
  <c r="IE99" i="4"/>
  <c r="HW103" i="4"/>
  <c r="HX103" i="4"/>
  <c r="HY103" i="4"/>
  <c r="HZ103" i="4"/>
  <c r="IA103" i="4"/>
  <c r="IB103" i="4"/>
  <c r="IC103" i="4"/>
  <c r="ID103" i="4"/>
  <c r="IE103" i="4"/>
  <c r="HW112" i="4"/>
  <c r="HX112" i="4"/>
  <c r="HY112" i="4"/>
  <c r="HZ112" i="4"/>
  <c r="IA112" i="4"/>
  <c r="IB112" i="4"/>
  <c r="IC112" i="4"/>
  <c r="ID112" i="4"/>
  <c r="IE112" i="4"/>
  <c r="HW77" i="4"/>
  <c r="HX77" i="4"/>
  <c r="HY77" i="4"/>
  <c r="HZ77" i="4"/>
  <c r="IA77" i="4"/>
  <c r="IB77" i="4"/>
  <c r="IC77" i="4"/>
  <c r="ID77" i="4"/>
  <c r="IE77" i="4"/>
  <c r="HW35" i="4"/>
  <c r="HX35" i="4"/>
  <c r="HY35" i="4"/>
  <c r="HZ35" i="4"/>
  <c r="IA35" i="4"/>
  <c r="IB35" i="4"/>
  <c r="IC35" i="4"/>
  <c r="ID35" i="4"/>
  <c r="IE35" i="4"/>
  <c r="HW55" i="4"/>
  <c r="HX55" i="4"/>
  <c r="HY55" i="4"/>
  <c r="HZ55" i="4"/>
  <c r="IA55" i="4"/>
  <c r="IB55" i="4"/>
  <c r="IC55" i="4"/>
  <c r="ID55" i="4"/>
  <c r="IE55" i="4"/>
  <c r="HW109" i="4"/>
  <c r="HX109" i="4"/>
  <c r="HY109" i="4"/>
  <c r="HZ109" i="4"/>
  <c r="IA109" i="4"/>
  <c r="IB109" i="4"/>
  <c r="IC109" i="4"/>
  <c r="ID109" i="4"/>
  <c r="IE109" i="4"/>
  <c r="HW116" i="4"/>
  <c r="HX116" i="4"/>
  <c r="HY116" i="4"/>
  <c r="HZ116" i="4"/>
  <c r="IA116" i="4"/>
  <c r="IB116" i="4"/>
  <c r="IC116" i="4"/>
  <c r="ID116" i="4"/>
  <c r="IE116" i="4"/>
  <c r="HW252" i="4"/>
  <c r="HX252" i="4"/>
  <c r="HY252" i="4"/>
  <c r="HZ252" i="4"/>
  <c r="IA252" i="4"/>
  <c r="IB252" i="4"/>
  <c r="IC252" i="4"/>
  <c r="ID252" i="4"/>
  <c r="IE252" i="4"/>
  <c r="HW19" i="4"/>
  <c r="HX19" i="4"/>
  <c r="HY19" i="4"/>
  <c r="HZ19" i="4"/>
  <c r="IA19" i="4"/>
  <c r="IB19" i="4"/>
  <c r="IC19" i="4"/>
  <c r="ID19" i="4"/>
  <c r="IE19" i="4"/>
  <c r="HW57" i="4"/>
  <c r="HX57" i="4"/>
  <c r="HY57" i="4"/>
  <c r="HZ57" i="4"/>
  <c r="IA57" i="4"/>
  <c r="IB57" i="4"/>
  <c r="IC57" i="4"/>
  <c r="ID57" i="4"/>
  <c r="IE57" i="4"/>
  <c r="HW106" i="4"/>
  <c r="HX106" i="4"/>
  <c r="HY106" i="4"/>
  <c r="HZ106" i="4"/>
  <c r="IA106" i="4"/>
  <c r="IB106" i="4"/>
  <c r="IC106" i="4"/>
  <c r="ID106" i="4"/>
  <c r="IE106" i="4"/>
  <c r="HW102" i="4"/>
  <c r="HX102" i="4"/>
  <c r="HY102" i="4"/>
  <c r="HZ102" i="4"/>
  <c r="IA102" i="4"/>
  <c r="IB102" i="4"/>
  <c r="IC102" i="4"/>
  <c r="ID102" i="4"/>
  <c r="IE102" i="4"/>
  <c r="HW95" i="4"/>
  <c r="HX95" i="4"/>
  <c r="HY95" i="4"/>
  <c r="HZ95" i="4"/>
  <c r="IA95" i="4"/>
  <c r="IB95" i="4"/>
  <c r="IC95" i="4"/>
  <c r="ID95" i="4"/>
  <c r="IE95" i="4"/>
  <c r="HW131" i="4"/>
  <c r="HX131" i="4"/>
  <c r="HY131" i="4"/>
  <c r="HZ131" i="4"/>
  <c r="IA131" i="4"/>
  <c r="IB131" i="4"/>
  <c r="IC131" i="4"/>
  <c r="ID131" i="4"/>
  <c r="IE131" i="4"/>
  <c r="HW68" i="4"/>
  <c r="HX68" i="4"/>
  <c r="HY68" i="4"/>
  <c r="HZ68" i="4"/>
  <c r="IA68" i="4"/>
  <c r="IB68" i="4"/>
  <c r="IC68" i="4"/>
  <c r="ID68" i="4"/>
  <c r="IE68" i="4"/>
  <c r="HW85" i="4"/>
  <c r="HX85" i="4"/>
  <c r="HY85" i="4"/>
  <c r="HZ85" i="4"/>
  <c r="IA85" i="4"/>
  <c r="IB85" i="4"/>
  <c r="IC85" i="4"/>
  <c r="ID85" i="4"/>
  <c r="IE85" i="4"/>
  <c r="HW280" i="4"/>
  <c r="HX280" i="4"/>
  <c r="HY280" i="4"/>
  <c r="HZ280" i="4"/>
  <c r="IA280" i="4"/>
  <c r="IB280" i="4"/>
  <c r="IC280" i="4"/>
  <c r="ID280" i="4"/>
  <c r="IE280" i="4"/>
  <c r="HW97" i="4"/>
  <c r="HX97" i="4"/>
  <c r="HY97" i="4"/>
  <c r="HZ97" i="4"/>
  <c r="IA97" i="4"/>
  <c r="IB97" i="4"/>
  <c r="IC97" i="4"/>
  <c r="ID97" i="4"/>
  <c r="IE97" i="4"/>
  <c r="HW115" i="4"/>
  <c r="HX115" i="4"/>
  <c r="HY115" i="4"/>
  <c r="HZ115" i="4"/>
  <c r="IA115" i="4"/>
  <c r="IB115" i="4"/>
  <c r="IC115" i="4"/>
  <c r="ID115" i="4"/>
  <c r="IE115" i="4"/>
  <c r="HW64" i="4"/>
  <c r="HX64" i="4"/>
  <c r="HY64" i="4"/>
  <c r="HZ64" i="4"/>
  <c r="IA64" i="4"/>
  <c r="IB64" i="4"/>
  <c r="IC64" i="4"/>
  <c r="ID64" i="4"/>
  <c r="IE64" i="4"/>
  <c r="HW130" i="4"/>
  <c r="HX130" i="4"/>
  <c r="HY130" i="4"/>
  <c r="HZ130" i="4"/>
  <c r="IA130" i="4"/>
  <c r="IB130" i="4"/>
  <c r="IC130" i="4"/>
  <c r="ID130" i="4"/>
  <c r="IE130" i="4"/>
  <c r="HW125" i="4"/>
  <c r="HX125" i="4"/>
  <c r="HY125" i="4"/>
  <c r="HZ125" i="4"/>
  <c r="IA125" i="4"/>
  <c r="IB125" i="4"/>
  <c r="IC125" i="4"/>
  <c r="ID125" i="4"/>
  <c r="IE125" i="4"/>
  <c r="HW104" i="4"/>
  <c r="HX104" i="4"/>
  <c r="HY104" i="4"/>
  <c r="HZ104" i="4"/>
  <c r="IA104" i="4"/>
  <c r="IB104" i="4"/>
  <c r="IC104" i="4"/>
  <c r="ID104" i="4"/>
  <c r="IE104" i="4"/>
  <c r="HW127" i="4"/>
  <c r="HX127" i="4"/>
  <c r="HY127" i="4"/>
  <c r="HZ127" i="4"/>
  <c r="IA127" i="4"/>
  <c r="IB127" i="4"/>
  <c r="IC127" i="4"/>
  <c r="ID127" i="4"/>
  <c r="IE127" i="4"/>
  <c r="HW93" i="4"/>
  <c r="HX93" i="4"/>
  <c r="HY93" i="4"/>
  <c r="HZ93" i="4"/>
  <c r="IA93" i="4"/>
  <c r="IB93" i="4"/>
  <c r="IC93" i="4"/>
  <c r="ID93" i="4"/>
  <c r="IE93" i="4"/>
  <c r="HW101" i="4"/>
  <c r="HX101" i="4"/>
  <c r="HY101" i="4"/>
  <c r="HZ101" i="4"/>
  <c r="IA101" i="4"/>
  <c r="IB101" i="4"/>
  <c r="IC101" i="4"/>
  <c r="ID101" i="4"/>
  <c r="IE101" i="4"/>
  <c r="HW121" i="4"/>
  <c r="HX121" i="4"/>
  <c r="HY121" i="4"/>
  <c r="HZ121" i="4"/>
  <c r="IA121" i="4"/>
  <c r="IB121" i="4"/>
  <c r="IC121" i="4"/>
  <c r="ID121" i="4"/>
  <c r="IE121" i="4"/>
  <c r="HW147" i="4"/>
  <c r="HX147" i="4"/>
  <c r="HY147" i="4"/>
  <c r="HZ147" i="4"/>
  <c r="IA147" i="4"/>
  <c r="IB147" i="4"/>
  <c r="IC147" i="4"/>
  <c r="ID147" i="4"/>
  <c r="IE147" i="4"/>
  <c r="HW137" i="4"/>
  <c r="HX137" i="4"/>
  <c r="HY137" i="4"/>
  <c r="HZ137" i="4"/>
  <c r="IA137" i="4"/>
  <c r="IB137" i="4"/>
  <c r="IC137" i="4"/>
  <c r="ID137" i="4"/>
  <c r="IE137" i="4"/>
  <c r="HW105" i="4"/>
  <c r="HX105" i="4"/>
  <c r="HY105" i="4"/>
  <c r="HZ105" i="4"/>
  <c r="IA105" i="4"/>
  <c r="IB105" i="4"/>
  <c r="IC105" i="4"/>
  <c r="ID105" i="4"/>
  <c r="IE105" i="4"/>
  <c r="HW133" i="4"/>
  <c r="HX133" i="4"/>
  <c r="HY133" i="4"/>
  <c r="HZ133" i="4"/>
  <c r="IA133" i="4"/>
  <c r="IB133" i="4"/>
  <c r="IC133" i="4"/>
  <c r="ID133" i="4"/>
  <c r="IE133" i="4"/>
  <c r="HW83" i="4"/>
  <c r="HX83" i="4"/>
  <c r="HY83" i="4"/>
  <c r="HZ83" i="4"/>
  <c r="IA83" i="4"/>
  <c r="IB83" i="4"/>
  <c r="IC83" i="4"/>
  <c r="ID83" i="4"/>
  <c r="IE83" i="4"/>
  <c r="HW18" i="4"/>
  <c r="HX18" i="4"/>
  <c r="HY18" i="4"/>
  <c r="HZ18" i="4"/>
  <c r="IA18" i="4"/>
  <c r="IB18" i="4"/>
  <c r="IC18" i="4"/>
  <c r="ID18" i="4"/>
  <c r="IE18" i="4"/>
  <c r="HW143" i="4"/>
  <c r="HX143" i="4"/>
  <c r="HY143" i="4"/>
  <c r="HZ143" i="4"/>
  <c r="IA143" i="4"/>
  <c r="IB143" i="4"/>
  <c r="IC143" i="4"/>
  <c r="ID143" i="4"/>
  <c r="IE143" i="4"/>
  <c r="HW61" i="4"/>
  <c r="HX61" i="4"/>
  <c r="HY61" i="4"/>
  <c r="HZ61" i="4"/>
  <c r="IA61" i="4"/>
  <c r="IB61" i="4"/>
  <c r="IC61" i="4"/>
  <c r="ID61" i="4"/>
  <c r="IE61" i="4"/>
  <c r="HW124" i="4"/>
  <c r="HX124" i="4"/>
  <c r="HY124" i="4"/>
  <c r="HZ124" i="4"/>
  <c r="IA124" i="4"/>
  <c r="IB124" i="4"/>
  <c r="IC124" i="4"/>
  <c r="ID124" i="4"/>
  <c r="IE124" i="4"/>
  <c r="HW48" i="4"/>
  <c r="HX48" i="4"/>
  <c r="HY48" i="4"/>
  <c r="HZ48" i="4"/>
  <c r="IA48" i="4"/>
  <c r="IB48" i="4"/>
  <c r="IC48" i="4"/>
  <c r="ID48" i="4"/>
  <c r="IE48" i="4"/>
  <c r="HW6" i="4"/>
  <c r="HX6" i="4"/>
  <c r="HY6" i="4"/>
  <c r="HZ6" i="4"/>
  <c r="IA6" i="4"/>
  <c r="IB6" i="4"/>
  <c r="IC6" i="4"/>
  <c r="ID6" i="4"/>
  <c r="IE6" i="4"/>
  <c r="HW138" i="4"/>
  <c r="HX138" i="4"/>
  <c r="HY138" i="4"/>
  <c r="HZ138" i="4"/>
  <c r="IA138" i="4"/>
  <c r="IB138" i="4"/>
  <c r="IC138" i="4"/>
  <c r="ID138" i="4"/>
  <c r="IE138" i="4"/>
  <c r="HW123" i="4"/>
  <c r="HX123" i="4"/>
  <c r="HY123" i="4"/>
  <c r="HZ123" i="4"/>
  <c r="IA123" i="4"/>
  <c r="IB123" i="4"/>
  <c r="IC123" i="4"/>
  <c r="ID123" i="4"/>
  <c r="IE123" i="4"/>
  <c r="HW146" i="4"/>
  <c r="HX146" i="4"/>
  <c r="HY146" i="4"/>
  <c r="HZ146" i="4"/>
  <c r="IA146" i="4"/>
  <c r="IB146" i="4"/>
  <c r="IC146" i="4"/>
  <c r="ID146" i="4"/>
  <c r="IE146" i="4"/>
  <c r="HW149" i="4"/>
  <c r="HX149" i="4"/>
  <c r="HY149" i="4"/>
  <c r="HZ149" i="4"/>
  <c r="IA149" i="4"/>
  <c r="IB149" i="4"/>
  <c r="IC149" i="4"/>
  <c r="ID149" i="4"/>
  <c r="IE149" i="4"/>
  <c r="HW319" i="4"/>
  <c r="HX319" i="4"/>
  <c r="HY319" i="4"/>
  <c r="HZ319" i="4"/>
  <c r="IA319" i="4"/>
  <c r="IB319" i="4"/>
  <c r="IC319" i="4"/>
  <c r="ID319" i="4"/>
  <c r="IE319" i="4"/>
  <c r="HW306" i="4"/>
  <c r="HX306" i="4"/>
  <c r="HY306" i="4"/>
  <c r="HZ306" i="4"/>
  <c r="IA306" i="4"/>
  <c r="IB306" i="4"/>
  <c r="IC306" i="4"/>
  <c r="ID306" i="4"/>
  <c r="IE306" i="4"/>
  <c r="HW322" i="4"/>
  <c r="HX322" i="4"/>
  <c r="HY322" i="4"/>
  <c r="HZ322" i="4"/>
  <c r="IA322" i="4"/>
  <c r="IB322" i="4"/>
  <c r="IC322" i="4"/>
  <c r="ID322" i="4"/>
  <c r="IE322" i="4"/>
  <c r="HW323" i="4"/>
  <c r="HX323" i="4"/>
  <c r="HY323" i="4"/>
  <c r="HZ323" i="4"/>
  <c r="IA323" i="4"/>
  <c r="IB323" i="4"/>
  <c r="IC323" i="4"/>
  <c r="ID323" i="4"/>
  <c r="IE323" i="4"/>
  <c r="HW324" i="4"/>
  <c r="HX324" i="4"/>
  <c r="HY324" i="4"/>
  <c r="HZ324" i="4"/>
  <c r="IA324" i="4"/>
  <c r="IB324" i="4"/>
  <c r="IC324" i="4"/>
  <c r="ID324" i="4"/>
  <c r="IE324" i="4"/>
  <c r="HW325" i="4"/>
  <c r="HX325" i="4"/>
  <c r="HY325" i="4"/>
  <c r="HZ325" i="4"/>
  <c r="IA325" i="4"/>
  <c r="IB325" i="4"/>
  <c r="IC325" i="4"/>
  <c r="ID325" i="4"/>
  <c r="IE325" i="4"/>
  <c r="HW326" i="4"/>
  <c r="HX326" i="4"/>
  <c r="HY326" i="4"/>
  <c r="HZ326" i="4"/>
  <c r="IA326" i="4"/>
  <c r="IB326" i="4"/>
  <c r="IC326" i="4"/>
  <c r="ID326" i="4"/>
  <c r="IE326" i="4"/>
  <c r="HW327" i="4"/>
  <c r="HX327" i="4"/>
  <c r="HY327" i="4"/>
  <c r="HZ327" i="4"/>
  <c r="IA327" i="4"/>
  <c r="IB327" i="4"/>
  <c r="IC327" i="4"/>
  <c r="ID327" i="4"/>
  <c r="IE327" i="4"/>
  <c r="HW328" i="4"/>
  <c r="HX328" i="4"/>
  <c r="HY328" i="4"/>
  <c r="HZ328" i="4"/>
  <c r="IA328" i="4"/>
  <c r="IB328" i="4"/>
  <c r="IC328" i="4"/>
  <c r="ID328" i="4"/>
  <c r="IE328" i="4"/>
  <c r="HW329" i="4"/>
  <c r="HX329" i="4"/>
  <c r="HY329" i="4"/>
  <c r="HZ329" i="4"/>
  <c r="IA329" i="4"/>
  <c r="IB329" i="4"/>
  <c r="IC329" i="4"/>
  <c r="ID329" i="4"/>
  <c r="IE329" i="4"/>
  <c r="HW330" i="4"/>
  <c r="HX330" i="4"/>
  <c r="HY330" i="4"/>
  <c r="HZ330" i="4"/>
  <c r="IA330" i="4"/>
  <c r="IB330" i="4"/>
  <c r="IC330" i="4"/>
  <c r="ID330" i="4"/>
  <c r="IE330" i="4"/>
  <c r="HW331" i="4"/>
  <c r="HX331" i="4"/>
  <c r="HY331" i="4"/>
  <c r="HZ331" i="4"/>
  <c r="IA331" i="4"/>
  <c r="IB331" i="4"/>
  <c r="IC331" i="4"/>
  <c r="ID331" i="4"/>
  <c r="IE331" i="4"/>
  <c r="HW332" i="4"/>
  <c r="HX332" i="4"/>
  <c r="HY332" i="4"/>
  <c r="HZ332" i="4"/>
  <c r="IA332" i="4"/>
  <c r="IB332" i="4"/>
  <c r="IC332" i="4"/>
  <c r="ID332" i="4"/>
  <c r="IE332" i="4"/>
  <c r="HW110" i="4"/>
  <c r="HX110" i="4"/>
  <c r="HY110" i="4"/>
  <c r="HZ110" i="4"/>
  <c r="IA110" i="4"/>
  <c r="IB110" i="4"/>
  <c r="IC110" i="4"/>
  <c r="ID110" i="4"/>
  <c r="IE110" i="4"/>
  <c r="HW334" i="4"/>
  <c r="HX334" i="4"/>
  <c r="HY334" i="4"/>
  <c r="HZ334" i="4"/>
  <c r="IA334" i="4"/>
  <c r="IB334" i="4"/>
  <c r="IC334" i="4"/>
  <c r="ID334" i="4"/>
  <c r="IE334" i="4"/>
  <c r="HW335" i="4"/>
  <c r="HX335" i="4"/>
  <c r="HY335" i="4"/>
  <c r="HZ335" i="4"/>
  <c r="IA335" i="4"/>
  <c r="IB335" i="4"/>
  <c r="IC335" i="4"/>
  <c r="ID335" i="4"/>
  <c r="IE335" i="4"/>
  <c r="HW336" i="4"/>
  <c r="HX336" i="4"/>
  <c r="HY336" i="4"/>
  <c r="HZ336" i="4"/>
  <c r="IA336" i="4"/>
  <c r="IB336" i="4"/>
  <c r="IC336" i="4"/>
  <c r="ID336" i="4"/>
  <c r="IE336" i="4"/>
  <c r="HW337" i="4"/>
  <c r="HX337" i="4"/>
  <c r="HY337" i="4"/>
  <c r="HZ337" i="4"/>
  <c r="IA337" i="4"/>
  <c r="IB337" i="4"/>
  <c r="IC337" i="4"/>
  <c r="ID337" i="4"/>
  <c r="IE337" i="4"/>
  <c r="HW339" i="4"/>
  <c r="HX339" i="4"/>
  <c r="HY339" i="4"/>
  <c r="HZ339" i="4"/>
  <c r="IA339" i="4"/>
  <c r="IB339" i="4"/>
  <c r="IC339" i="4"/>
  <c r="ID339" i="4"/>
  <c r="IE339" i="4"/>
  <c r="HW340" i="4"/>
  <c r="HX340" i="4"/>
  <c r="HY340" i="4"/>
  <c r="HZ340" i="4"/>
  <c r="IA340" i="4"/>
  <c r="IB340" i="4"/>
  <c r="IC340" i="4"/>
  <c r="ID340" i="4"/>
  <c r="IE340" i="4"/>
  <c r="HW341" i="4"/>
  <c r="HX341" i="4"/>
  <c r="HY341" i="4"/>
  <c r="HZ341" i="4"/>
  <c r="IA341" i="4"/>
  <c r="IB341" i="4"/>
  <c r="IC341" i="4"/>
  <c r="ID341" i="4"/>
  <c r="IE341" i="4"/>
  <c r="HW342" i="4"/>
  <c r="HX342" i="4"/>
  <c r="HY342" i="4"/>
  <c r="HZ342" i="4"/>
  <c r="IA342" i="4"/>
  <c r="IB342" i="4"/>
  <c r="IC342" i="4"/>
  <c r="ID342" i="4"/>
  <c r="IE342" i="4"/>
  <c r="HW343" i="4"/>
  <c r="HX343" i="4"/>
  <c r="HY343" i="4"/>
  <c r="HZ343" i="4"/>
  <c r="IA343" i="4"/>
  <c r="IB343" i="4"/>
  <c r="IC343" i="4"/>
  <c r="ID343" i="4"/>
  <c r="IE343" i="4"/>
  <c r="HF159" i="4"/>
  <c r="HG159" i="4"/>
  <c r="HH159" i="4"/>
  <c r="HI159" i="4"/>
  <c r="HJ159" i="4"/>
  <c r="HK159" i="4"/>
  <c r="HL159" i="4"/>
  <c r="HM159" i="4"/>
  <c r="HN159" i="4"/>
  <c r="HF2" i="4"/>
  <c r="HG2" i="4"/>
  <c r="HH2" i="4"/>
  <c r="HI2" i="4"/>
  <c r="HJ2" i="4"/>
  <c r="HK2" i="4"/>
  <c r="HL2" i="4"/>
  <c r="HM2" i="4"/>
  <c r="HN2" i="4"/>
  <c r="HF148" i="4"/>
  <c r="HG148" i="4"/>
  <c r="HH148" i="4"/>
  <c r="HI148" i="4"/>
  <c r="HJ148" i="4"/>
  <c r="HK148" i="4"/>
  <c r="HL148" i="4"/>
  <c r="HM148" i="4"/>
  <c r="HN148" i="4"/>
  <c r="HF160" i="4"/>
  <c r="HG160" i="4"/>
  <c r="HH160" i="4"/>
  <c r="HI160" i="4"/>
  <c r="HJ160" i="4"/>
  <c r="HK160" i="4"/>
  <c r="HL160" i="4"/>
  <c r="HM160" i="4"/>
  <c r="HN160" i="4"/>
  <c r="HF144" i="4"/>
  <c r="HG144" i="4"/>
  <c r="HH144" i="4"/>
  <c r="HI144" i="4"/>
  <c r="HJ144" i="4"/>
  <c r="HK144" i="4"/>
  <c r="HL144" i="4"/>
  <c r="HM144" i="4"/>
  <c r="HN144" i="4"/>
  <c r="HF163" i="4"/>
  <c r="HG163" i="4"/>
  <c r="HH163" i="4"/>
  <c r="HI163" i="4"/>
  <c r="HJ163" i="4"/>
  <c r="HK163" i="4"/>
  <c r="HL163" i="4"/>
  <c r="HM163" i="4"/>
  <c r="HN163" i="4"/>
  <c r="HF154" i="4"/>
  <c r="HG154" i="4"/>
  <c r="HH154" i="4"/>
  <c r="HI154" i="4"/>
  <c r="HJ154" i="4"/>
  <c r="HK154" i="4"/>
  <c r="HL154" i="4"/>
  <c r="HM154" i="4"/>
  <c r="HN154" i="4"/>
  <c r="HF153" i="4"/>
  <c r="HG153" i="4"/>
  <c r="HH153" i="4"/>
  <c r="HI153" i="4"/>
  <c r="HJ153" i="4"/>
  <c r="HK153" i="4"/>
  <c r="HL153" i="4"/>
  <c r="HM153" i="4"/>
  <c r="HN153" i="4"/>
  <c r="HF157" i="4"/>
  <c r="HG157" i="4"/>
  <c r="HH157" i="4"/>
  <c r="HI157" i="4"/>
  <c r="HJ157" i="4"/>
  <c r="HK157" i="4"/>
  <c r="HL157" i="4"/>
  <c r="HM157" i="4"/>
  <c r="HN157" i="4"/>
  <c r="HF165" i="4"/>
  <c r="HG165" i="4"/>
  <c r="HH165" i="4"/>
  <c r="HI165" i="4"/>
  <c r="HJ165" i="4"/>
  <c r="HK165" i="4"/>
  <c r="HL165" i="4"/>
  <c r="HM165" i="4"/>
  <c r="HN165" i="4"/>
  <c r="HF155" i="4"/>
  <c r="HG155" i="4"/>
  <c r="HH155" i="4"/>
  <c r="HI155" i="4"/>
  <c r="HJ155" i="4"/>
  <c r="HK155" i="4"/>
  <c r="HL155" i="4"/>
  <c r="HM155" i="4"/>
  <c r="HN155" i="4"/>
  <c r="HF164" i="4"/>
  <c r="HG164" i="4"/>
  <c r="HH164" i="4"/>
  <c r="HI164" i="4"/>
  <c r="HJ164" i="4"/>
  <c r="HK164" i="4"/>
  <c r="HL164" i="4"/>
  <c r="HM164" i="4"/>
  <c r="HN164" i="4"/>
  <c r="HF167" i="4"/>
  <c r="HG167" i="4"/>
  <c r="HH167" i="4"/>
  <c r="HI167" i="4"/>
  <c r="HJ167" i="4"/>
  <c r="HK167" i="4"/>
  <c r="HL167" i="4"/>
  <c r="HM167" i="4"/>
  <c r="HN167" i="4"/>
  <c r="HF151" i="4"/>
  <c r="HG151" i="4"/>
  <c r="HH151" i="4"/>
  <c r="HI151" i="4"/>
  <c r="HJ151" i="4"/>
  <c r="HK151" i="4"/>
  <c r="HL151" i="4"/>
  <c r="HM151" i="4"/>
  <c r="HN151" i="4"/>
  <c r="HF169" i="4"/>
  <c r="HG169" i="4"/>
  <c r="HH169" i="4"/>
  <c r="HI169" i="4"/>
  <c r="HJ169" i="4"/>
  <c r="HK169" i="4"/>
  <c r="HL169" i="4"/>
  <c r="HM169" i="4"/>
  <c r="HN169" i="4"/>
  <c r="HF150" i="4"/>
  <c r="HG150" i="4"/>
  <c r="HH150" i="4"/>
  <c r="HI150" i="4"/>
  <c r="HJ150" i="4"/>
  <c r="HK150" i="4"/>
  <c r="HL150" i="4"/>
  <c r="HM150" i="4"/>
  <c r="HN150" i="4"/>
  <c r="HF198" i="4"/>
  <c r="HG198" i="4"/>
  <c r="HH198" i="4"/>
  <c r="HI198" i="4"/>
  <c r="HJ198" i="4"/>
  <c r="HK198" i="4"/>
  <c r="HL198" i="4"/>
  <c r="HM198" i="4"/>
  <c r="HN198" i="4"/>
  <c r="HF166" i="4"/>
  <c r="HG166" i="4"/>
  <c r="HH166" i="4"/>
  <c r="HI166" i="4"/>
  <c r="HJ166" i="4"/>
  <c r="HK166" i="4"/>
  <c r="HL166" i="4"/>
  <c r="HM166" i="4"/>
  <c r="HN166" i="4"/>
  <c r="HF173" i="4"/>
  <c r="HG173" i="4"/>
  <c r="HH173" i="4"/>
  <c r="HI173" i="4"/>
  <c r="HJ173" i="4"/>
  <c r="HK173" i="4"/>
  <c r="HL173" i="4"/>
  <c r="HM173" i="4"/>
  <c r="HN173" i="4"/>
  <c r="HF145" i="4"/>
  <c r="HG145" i="4"/>
  <c r="HH145" i="4"/>
  <c r="HI145" i="4"/>
  <c r="HJ145" i="4"/>
  <c r="HK145" i="4"/>
  <c r="HL145" i="4"/>
  <c r="HM145" i="4"/>
  <c r="HN145" i="4"/>
  <c r="HF168" i="4"/>
  <c r="HG168" i="4"/>
  <c r="HH168" i="4"/>
  <c r="HI168" i="4"/>
  <c r="HJ168" i="4"/>
  <c r="HK168" i="4"/>
  <c r="HL168" i="4"/>
  <c r="HM168" i="4"/>
  <c r="HN168" i="4"/>
  <c r="HF185" i="4"/>
  <c r="HG185" i="4"/>
  <c r="HH185" i="4"/>
  <c r="HI185" i="4"/>
  <c r="HJ185" i="4"/>
  <c r="HK185" i="4"/>
  <c r="HL185" i="4"/>
  <c r="HM185" i="4"/>
  <c r="HN185" i="4"/>
  <c r="HF170" i="4"/>
  <c r="HG170" i="4"/>
  <c r="HH170" i="4"/>
  <c r="HI170" i="4"/>
  <c r="HJ170" i="4"/>
  <c r="HK170" i="4"/>
  <c r="HL170" i="4"/>
  <c r="HM170" i="4"/>
  <c r="HN170" i="4"/>
  <c r="HF174" i="4"/>
  <c r="HG174" i="4"/>
  <c r="HH174" i="4"/>
  <c r="HI174" i="4"/>
  <c r="HJ174" i="4"/>
  <c r="HK174" i="4"/>
  <c r="HL174" i="4"/>
  <c r="HM174" i="4"/>
  <c r="HN174" i="4"/>
  <c r="HF177" i="4"/>
  <c r="HG177" i="4"/>
  <c r="HH177" i="4"/>
  <c r="HI177" i="4"/>
  <c r="HJ177" i="4"/>
  <c r="HK177" i="4"/>
  <c r="HL177" i="4"/>
  <c r="HM177" i="4"/>
  <c r="HN177" i="4"/>
  <c r="HF184" i="4"/>
  <c r="HG184" i="4"/>
  <c r="HH184" i="4"/>
  <c r="HI184" i="4"/>
  <c r="HJ184" i="4"/>
  <c r="HK184" i="4"/>
  <c r="HL184" i="4"/>
  <c r="HM184" i="4"/>
  <c r="HN184" i="4"/>
  <c r="HF182" i="4"/>
  <c r="HG182" i="4"/>
  <c r="HH182" i="4"/>
  <c r="HI182" i="4"/>
  <c r="HJ182" i="4"/>
  <c r="HK182" i="4"/>
  <c r="HL182" i="4"/>
  <c r="HM182" i="4"/>
  <c r="HN182" i="4"/>
  <c r="HF190" i="4"/>
  <c r="HG190" i="4"/>
  <c r="HH190" i="4"/>
  <c r="HI190" i="4"/>
  <c r="HJ190" i="4"/>
  <c r="HK190" i="4"/>
  <c r="HL190" i="4"/>
  <c r="HM190" i="4"/>
  <c r="HN190" i="4"/>
  <c r="HF178" i="4"/>
  <c r="HG178" i="4"/>
  <c r="HH178" i="4"/>
  <c r="HI178" i="4"/>
  <c r="HJ178" i="4"/>
  <c r="HK178" i="4"/>
  <c r="HL178" i="4"/>
  <c r="HM178" i="4"/>
  <c r="HN178" i="4"/>
  <c r="HF180" i="4"/>
  <c r="HG180" i="4"/>
  <c r="HH180" i="4"/>
  <c r="HI180" i="4"/>
  <c r="HJ180" i="4"/>
  <c r="HK180" i="4"/>
  <c r="HL180" i="4"/>
  <c r="HM180" i="4"/>
  <c r="HN180" i="4"/>
  <c r="HF204" i="4"/>
  <c r="HG204" i="4"/>
  <c r="HH204" i="4"/>
  <c r="HI204" i="4"/>
  <c r="HJ204" i="4"/>
  <c r="HK204" i="4"/>
  <c r="HL204" i="4"/>
  <c r="HM204" i="4"/>
  <c r="HN204" i="4"/>
  <c r="HF187" i="4"/>
  <c r="HG187" i="4"/>
  <c r="HH187" i="4"/>
  <c r="HI187" i="4"/>
  <c r="HJ187" i="4"/>
  <c r="HK187" i="4"/>
  <c r="HL187" i="4"/>
  <c r="HM187" i="4"/>
  <c r="HN187" i="4"/>
  <c r="HF240" i="4"/>
  <c r="HG240" i="4"/>
  <c r="HH240" i="4"/>
  <c r="HI240" i="4"/>
  <c r="HJ240" i="4"/>
  <c r="HK240" i="4"/>
  <c r="HL240" i="4"/>
  <c r="HM240" i="4"/>
  <c r="HN240" i="4"/>
  <c r="HF188" i="4"/>
  <c r="HG188" i="4"/>
  <c r="HH188" i="4"/>
  <c r="HI188" i="4"/>
  <c r="HJ188" i="4"/>
  <c r="HK188" i="4"/>
  <c r="HL188" i="4"/>
  <c r="HM188" i="4"/>
  <c r="HN188" i="4"/>
  <c r="HF176" i="4"/>
  <c r="HG176" i="4"/>
  <c r="HH176" i="4"/>
  <c r="HI176" i="4"/>
  <c r="HJ176" i="4"/>
  <c r="HK176" i="4"/>
  <c r="HL176" i="4"/>
  <c r="HM176" i="4"/>
  <c r="HN176" i="4"/>
  <c r="HF181" i="4"/>
  <c r="HG181" i="4"/>
  <c r="HH181" i="4"/>
  <c r="HI181" i="4"/>
  <c r="HJ181" i="4"/>
  <c r="HK181" i="4"/>
  <c r="HL181" i="4"/>
  <c r="HM181" i="4"/>
  <c r="HN181" i="4"/>
  <c r="HF201" i="4"/>
  <c r="HG201" i="4"/>
  <c r="HH201" i="4"/>
  <c r="HI201" i="4"/>
  <c r="HJ201" i="4"/>
  <c r="HK201" i="4"/>
  <c r="HL201" i="4"/>
  <c r="HM201" i="4"/>
  <c r="HN201" i="4"/>
  <c r="HF200" i="4"/>
  <c r="HG200" i="4"/>
  <c r="HH200" i="4"/>
  <c r="HI200" i="4"/>
  <c r="HJ200" i="4"/>
  <c r="HK200" i="4"/>
  <c r="HL200" i="4"/>
  <c r="HM200" i="4"/>
  <c r="HN200" i="4"/>
  <c r="HF171" i="4"/>
  <c r="HG171" i="4"/>
  <c r="HH171" i="4"/>
  <c r="HI171" i="4"/>
  <c r="HJ171" i="4"/>
  <c r="HK171" i="4"/>
  <c r="HL171" i="4"/>
  <c r="HM171" i="4"/>
  <c r="HN171" i="4"/>
  <c r="HF179" i="4"/>
  <c r="HG179" i="4"/>
  <c r="HH179" i="4"/>
  <c r="HI179" i="4"/>
  <c r="HJ179" i="4"/>
  <c r="HK179" i="4"/>
  <c r="HL179" i="4"/>
  <c r="HM179" i="4"/>
  <c r="HN179" i="4"/>
  <c r="HF172" i="4"/>
  <c r="HG172" i="4"/>
  <c r="HH172" i="4"/>
  <c r="HI172" i="4"/>
  <c r="HJ172" i="4"/>
  <c r="HK172" i="4"/>
  <c r="HL172" i="4"/>
  <c r="HM172" i="4"/>
  <c r="HN172" i="4"/>
  <c r="HF156" i="4"/>
  <c r="HG156" i="4"/>
  <c r="HH156" i="4"/>
  <c r="HI156" i="4"/>
  <c r="HJ156" i="4"/>
  <c r="HK156" i="4"/>
  <c r="HL156" i="4"/>
  <c r="HM156" i="4"/>
  <c r="HN156" i="4"/>
  <c r="HF162" i="4"/>
  <c r="HG162" i="4"/>
  <c r="HH162" i="4"/>
  <c r="HI162" i="4"/>
  <c r="HJ162" i="4"/>
  <c r="HK162" i="4"/>
  <c r="HL162" i="4"/>
  <c r="HM162" i="4"/>
  <c r="HN162" i="4"/>
  <c r="HF195" i="4"/>
  <c r="HG195" i="4"/>
  <c r="HH195" i="4"/>
  <c r="HI195" i="4"/>
  <c r="HJ195" i="4"/>
  <c r="HK195" i="4"/>
  <c r="HL195" i="4"/>
  <c r="HM195" i="4"/>
  <c r="HN195" i="4"/>
  <c r="HF129" i="4"/>
  <c r="HG129" i="4"/>
  <c r="HH129" i="4"/>
  <c r="HI129" i="4"/>
  <c r="HJ129" i="4"/>
  <c r="HK129" i="4"/>
  <c r="HL129" i="4"/>
  <c r="HM129" i="4"/>
  <c r="HN129" i="4"/>
  <c r="HF191" i="4"/>
  <c r="HG191" i="4"/>
  <c r="HH191" i="4"/>
  <c r="HI191" i="4"/>
  <c r="HJ191" i="4"/>
  <c r="HK191" i="4"/>
  <c r="HL191" i="4"/>
  <c r="HM191" i="4"/>
  <c r="HN191" i="4"/>
  <c r="HF183" i="4"/>
  <c r="HG183" i="4"/>
  <c r="HH183" i="4"/>
  <c r="HI183" i="4"/>
  <c r="HJ183" i="4"/>
  <c r="HK183" i="4"/>
  <c r="HL183" i="4"/>
  <c r="HM183" i="4"/>
  <c r="HN183" i="4"/>
  <c r="HF193" i="4"/>
  <c r="HG193" i="4"/>
  <c r="HH193" i="4"/>
  <c r="HI193" i="4"/>
  <c r="HJ193" i="4"/>
  <c r="HK193" i="4"/>
  <c r="HL193" i="4"/>
  <c r="HM193" i="4"/>
  <c r="HN193" i="4"/>
  <c r="HF158" i="4"/>
  <c r="HG158" i="4"/>
  <c r="HH158" i="4"/>
  <c r="HI158" i="4"/>
  <c r="HJ158" i="4"/>
  <c r="HK158" i="4"/>
  <c r="HL158" i="4"/>
  <c r="HM158" i="4"/>
  <c r="HN158" i="4"/>
  <c r="HF161" i="4"/>
  <c r="HG161" i="4"/>
  <c r="HH161" i="4"/>
  <c r="HI161" i="4"/>
  <c r="HJ161" i="4"/>
  <c r="HK161" i="4"/>
  <c r="HL161" i="4"/>
  <c r="HM161" i="4"/>
  <c r="HN161" i="4"/>
  <c r="HF192" i="4"/>
  <c r="HG192" i="4"/>
  <c r="HH192" i="4"/>
  <c r="HI192" i="4"/>
  <c r="HJ192" i="4"/>
  <c r="HK192" i="4"/>
  <c r="HL192" i="4"/>
  <c r="HM192" i="4"/>
  <c r="HN192" i="4"/>
  <c r="HF197" i="4"/>
  <c r="HG197" i="4"/>
  <c r="HH197" i="4"/>
  <c r="HI197" i="4"/>
  <c r="HJ197" i="4"/>
  <c r="HK197" i="4"/>
  <c r="HL197" i="4"/>
  <c r="HM197" i="4"/>
  <c r="HN197" i="4"/>
  <c r="HF7" i="4"/>
  <c r="HG7" i="4"/>
  <c r="HH7" i="4"/>
  <c r="HI7" i="4"/>
  <c r="HJ7" i="4"/>
  <c r="HK7" i="4"/>
  <c r="HL7" i="4"/>
  <c r="HM7" i="4"/>
  <c r="HN7" i="4"/>
  <c r="HF212" i="4"/>
  <c r="HG212" i="4"/>
  <c r="HH212" i="4"/>
  <c r="HI212" i="4"/>
  <c r="HJ212" i="4"/>
  <c r="HK212" i="4"/>
  <c r="HL212" i="4"/>
  <c r="HM212" i="4"/>
  <c r="HN212" i="4"/>
  <c r="HF152" i="4"/>
  <c r="HG152" i="4"/>
  <c r="HH152" i="4"/>
  <c r="HI152" i="4"/>
  <c r="HJ152" i="4"/>
  <c r="HK152" i="4"/>
  <c r="HL152" i="4"/>
  <c r="HM152" i="4"/>
  <c r="HN152" i="4"/>
  <c r="HF194" i="4"/>
  <c r="HG194" i="4"/>
  <c r="HH194" i="4"/>
  <c r="HI194" i="4"/>
  <c r="HJ194" i="4"/>
  <c r="HK194" i="4"/>
  <c r="HL194" i="4"/>
  <c r="HM194" i="4"/>
  <c r="HN194" i="4"/>
  <c r="HF186" i="4"/>
  <c r="HG186" i="4"/>
  <c r="HH186" i="4"/>
  <c r="HI186" i="4"/>
  <c r="HJ186" i="4"/>
  <c r="HK186" i="4"/>
  <c r="HL186" i="4"/>
  <c r="HM186" i="4"/>
  <c r="HN186" i="4"/>
  <c r="HF203" i="4"/>
  <c r="HG203" i="4"/>
  <c r="HH203" i="4"/>
  <c r="HI203" i="4"/>
  <c r="HJ203" i="4"/>
  <c r="HK203" i="4"/>
  <c r="HL203" i="4"/>
  <c r="HM203" i="4"/>
  <c r="HN203" i="4"/>
  <c r="HF202" i="4"/>
  <c r="HG202" i="4"/>
  <c r="HH202" i="4"/>
  <c r="HI202" i="4"/>
  <c r="HJ202" i="4"/>
  <c r="HK202" i="4"/>
  <c r="HL202" i="4"/>
  <c r="HM202" i="4"/>
  <c r="HN202" i="4"/>
  <c r="HF189" i="4"/>
  <c r="HG189" i="4"/>
  <c r="HH189" i="4"/>
  <c r="HI189" i="4"/>
  <c r="HJ189" i="4"/>
  <c r="HK189" i="4"/>
  <c r="HL189" i="4"/>
  <c r="HM189" i="4"/>
  <c r="HN189" i="4"/>
  <c r="HF199" i="4"/>
  <c r="HG199" i="4"/>
  <c r="HH199" i="4"/>
  <c r="HI199" i="4"/>
  <c r="HJ199" i="4"/>
  <c r="HK199" i="4"/>
  <c r="HL199" i="4"/>
  <c r="HM199" i="4"/>
  <c r="HN199" i="4"/>
  <c r="HF175" i="4"/>
  <c r="HG175" i="4"/>
  <c r="HH175" i="4"/>
  <c r="HI175" i="4"/>
  <c r="HJ175" i="4"/>
  <c r="HK175" i="4"/>
  <c r="HL175" i="4"/>
  <c r="HM175" i="4"/>
  <c r="HN175" i="4"/>
  <c r="HF211" i="4"/>
  <c r="HG211" i="4"/>
  <c r="HH211" i="4"/>
  <c r="HI211" i="4"/>
  <c r="HJ211" i="4"/>
  <c r="HK211" i="4"/>
  <c r="HL211" i="4"/>
  <c r="HM211" i="4"/>
  <c r="HN211" i="4"/>
  <c r="HF10" i="4"/>
  <c r="HG10" i="4"/>
  <c r="HH10" i="4"/>
  <c r="HI10" i="4"/>
  <c r="HJ10" i="4"/>
  <c r="HK10" i="4"/>
  <c r="HL10" i="4"/>
  <c r="HM10" i="4"/>
  <c r="HN10" i="4"/>
  <c r="HF205" i="4"/>
  <c r="HG205" i="4"/>
  <c r="HH205" i="4"/>
  <c r="HI205" i="4"/>
  <c r="HJ205" i="4"/>
  <c r="HK205" i="4"/>
  <c r="HL205" i="4"/>
  <c r="HM205" i="4"/>
  <c r="HN205" i="4"/>
  <c r="HF210" i="4"/>
  <c r="HG210" i="4"/>
  <c r="HH210" i="4"/>
  <c r="HI210" i="4"/>
  <c r="HJ210" i="4"/>
  <c r="HK210" i="4"/>
  <c r="HL210" i="4"/>
  <c r="HM210" i="4"/>
  <c r="HN210" i="4"/>
  <c r="HF209" i="4"/>
  <c r="HG209" i="4"/>
  <c r="HH209" i="4"/>
  <c r="HI209" i="4"/>
  <c r="HJ209" i="4"/>
  <c r="HK209" i="4"/>
  <c r="HL209" i="4"/>
  <c r="HM209" i="4"/>
  <c r="HN209" i="4"/>
  <c r="HF196" i="4"/>
  <c r="HG196" i="4"/>
  <c r="HH196" i="4"/>
  <c r="HI196" i="4"/>
  <c r="HJ196" i="4"/>
  <c r="HK196" i="4"/>
  <c r="HL196" i="4"/>
  <c r="HM196" i="4"/>
  <c r="HN196" i="4"/>
  <c r="HF259" i="4"/>
  <c r="HG259" i="4"/>
  <c r="HH259" i="4"/>
  <c r="HI259" i="4"/>
  <c r="HJ259" i="4"/>
  <c r="HK259" i="4"/>
  <c r="HL259" i="4"/>
  <c r="HM259" i="4"/>
  <c r="HN259" i="4"/>
  <c r="HF249" i="4"/>
  <c r="HG249" i="4"/>
  <c r="HH249" i="4"/>
  <c r="HI249" i="4"/>
  <c r="HJ249" i="4"/>
  <c r="HK249" i="4"/>
  <c r="HL249" i="4"/>
  <c r="HM249" i="4"/>
  <c r="HN249" i="4"/>
  <c r="HF297" i="4"/>
  <c r="HG297" i="4"/>
  <c r="HH297" i="4"/>
  <c r="HI297" i="4"/>
  <c r="HJ297" i="4"/>
  <c r="HK297" i="4"/>
  <c r="HL297" i="4"/>
  <c r="HM297" i="4"/>
  <c r="HN297" i="4"/>
  <c r="HF216" i="4"/>
  <c r="HG216" i="4"/>
  <c r="HH216" i="4"/>
  <c r="HI216" i="4"/>
  <c r="HJ216" i="4"/>
  <c r="HK216" i="4"/>
  <c r="HL216" i="4"/>
  <c r="HM216" i="4"/>
  <c r="HN216" i="4"/>
  <c r="HF215" i="4"/>
  <c r="HG215" i="4"/>
  <c r="HH215" i="4"/>
  <c r="HI215" i="4"/>
  <c r="HJ215" i="4"/>
  <c r="HK215" i="4"/>
  <c r="HL215" i="4"/>
  <c r="HM215" i="4"/>
  <c r="HN215" i="4"/>
  <c r="HF208" i="4"/>
  <c r="HG208" i="4"/>
  <c r="HH208" i="4"/>
  <c r="HI208" i="4"/>
  <c r="HJ208" i="4"/>
  <c r="HK208" i="4"/>
  <c r="HL208" i="4"/>
  <c r="HM208" i="4"/>
  <c r="HN208" i="4"/>
  <c r="HF213" i="4"/>
  <c r="HG213" i="4"/>
  <c r="HH213" i="4"/>
  <c r="HI213" i="4"/>
  <c r="HJ213" i="4"/>
  <c r="HK213" i="4"/>
  <c r="HL213" i="4"/>
  <c r="HM213" i="4"/>
  <c r="HN213" i="4"/>
  <c r="HF275" i="4"/>
  <c r="HG275" i="4"/>
  <c r="HH275" i="4"/>
  <c r="HI275" i="4"/>
  <c r="HJ275" i="4"/>
  <c r="HK275" i="4"/>
  <c r="HL275" i="4"/>
  <c r="HM275" i="4"/>
  <c r="HN275" i="4"/>
  <c r="HF260" i="4"/>
  <c r="HG260" i="4"/>
  <c r="HH260" i="4"/>
  <c r="HI260" i="4"/>
  <c r="HJ260" i="4"/>
  <c r="HK260" i="4"/>
  <c r="HL260" i="4"/>
  <c r="HM260" i="4"/>
  <c r="HN260" i="4"/>
  <c r="HF11" i="4"/>
  <c r="HG11" i="4"/>
  <c r="HH11" i="4"/>
  <c r="HI11" i="4"/>
  <c r="HJ11" i="4"/>
  <c r="HK11" i="4"/>
  <c r="HL11" i="4"/>
  <c r="HM11" i="4"/>
  <c r="HN11" i="4"/>
  <c r="HF220" i="4"/>
  <c r="HG220" i="4"/>
  <c r="HH220" i="4"/>
  <c r="HI220" i="4"/>
  <c r="HJ220" i="4"/>
  <c r="HK220" i="4"/>
  <c r="HL220" i="4"/>
  <c r="HM220" i="4"/>
  <c r="HN220" i="4"/>
  <c r="HF207" i="4"/>
  <c r="HG207" i="4"/>
  <c r="HH207" i="4"/>
  <c r="HI207" i="4"/>
  <c r="HJ207" i="4"/>
  <c r="HK207" i="4"/>
  <c r="HL207" i="4"/>
  <c r="HM207" i="4"/>
  <c r="HN207" i="4"/>
  <c r="HF206" i="4"/>
  <c r="HG206" i="4"/>
  <c r="HH206" i="4"/>
  <c r="HI206" i="4"/>
  <c r="HJ206" i="4"/>
  <c r="HK206" i="4"/>
  <c r="HL206" i="4"/>
  <c r="HM206" i="4"/>
  <c r="HN206" i="4"/>
  <c r="HF230" i="4"/>
  <c r="HG230" i="4"/>
  <c r="HH230" i="4"/>
  <c r="HI230" i="4"/>
  <c r="HJ230" i="4"/>
  <c r="HK230" i="4"/>
  <c r="HL230" i="4"/>
  <c r="HM230" i="4"/>
  <c r="HN230" i="4"/>
  <c r="HF231" i="4"/>
  <c r="HG231" i="4"/>
  <c r="HH231" i="4"/>
  <c r="HI231" i="4"/>
  <c r="HJ231" i="4"/>
  <c r="HK231" i="4"/>
  <c r="HL231" i="4"/>
  <c r="HM231" i="4"/>
  <c r="HN231" i="4"/>
  <c r="HF239" i="4"/>
  <c r="HG239" i="4"/>
  <c r="HH239" i="4"/>
  <c r="HI239" i="4"/>
  <c r="HJ239" i="4"/>
  <c r="HK239" i="4"/>
  <c r="HL239" i="4"/>
  <c r="HM239" i="4"/>
  <c r="HN239" i="4"/>
  <c r="HF256" i="4"/>
  <c r="HG256" i="4"/>
  <c r="HH256" i="4"/>
  <c r="HI256" i="4"/>
  <c r="HJ256" i="4"/>
  <c r="HK256" i="4"/>
  <c r="HL256" i="4"/>
  <c r="HM256" i="4"/>
  <c r="HN256" i="4"/>
  <c r="HF301" i="4"/>
  <c r="HG301" i="4"/>
  <c r="HH301" i="4"/>
  <c r="HI301" i="4"/>
  <c r="HJ301" i="4"/>
  <c r="HK301" i="4"/>
  <c r="HL301" i="4"/>
  <c r="HM301" i="4"/>
  <c r="HN301" i="4"/>
  <c r="HF247" i="4"/>
  <c r="HG247" i="4"/>
  <c r="HH247" i="4"/>
  <c r="HI247" i="4"/>
  <c r="HJ247" i="4"/>
  <c r="HK247" i="4"/>
  <c r="HL247" i="4"/>
  <c r="HM247" i="4"/>
  <c r="HN247" i="4"/>
  <c r="HF273" i="4"/>
  <c r="HG273" i="4"/>
  <c r="HH273" i="4"/>
  <c r="HI273" i="4"/>
  <c r="HJ273" i="4"/>
  <c r="HK273" i="4"/>
  <c r="HL273" i="4"/>
  <c r="HM273" i="4"/>
  <c r="HN273" i="4"/>
  <c r="HF269" i="4"/>
  <c r="HG269" i="4"/>
  <c r="HH269" i="4"/>
  <c r="HI269" i="4"/>
  <c r="HJ269" i="4"/>
  <c r="HK269" i="4"/>
  <c r="HL269" i="4"/>
  <c r="HM269" i="4"/>
  <c r="HN269" i="4"/>
  <c r="HF229" i="4"/>
  <c r="HG229" i="4"/>
  <c r="HH229" i="4"/>
  <c r="HI229" i="4"/>
  <c r="HJ229" i="4"/>
  <c r="HK229" i="4"/>
  <c r="HL229" i="4"/>
  <c r="HM229" i="4"/>
  <c r="HN229" i="4"/>
  <c r="HF217" i="4"/>
  <c r="HG217" i="4"/>
  <c r="HH217" i="4"/>
  <c r="HI217" i="4"/>
  <c r="HJ217" i="4"/>
  <c r="HK217" i="4"/>
  <c r="HL217" i="4"/>
  <c r="HM217" i="4"/>
  <c r="HN217" i="4"/>
  <c r="HF310" i="4"/>
  <c r="HG310" i="4"/>
  <c r="HH310" i="4"/>
  <c r="HI310" i="4"/>
  <c r="HJ310" i="4"/>
  <c r="HK310" i="4"/>
  <c r="HL310" i="4"/>
  <c r="HM310" i="4"/>
  <c r="HN310" i="4"/>
  <c r="HF221" i="4"/>
  <c r="HG221" i="4"/>
  <c r="HH221" i="4"/>
  <c r="HI221" i="4"/>
  <c r="HJ221" i="4"/>
  <c r="HK221" i="4"/>
  <c r="HL221" i="4"/>
  <c r="HM221" i="4"/>
  <c r="HN221" i="4"/>
  <c r="HF272" i="4"/>
  <c r="HG272" i="4"/>
  <c r="HH272" i="4"/>
  <c r="HI272" i="4"/>
  <c r="HJ272" i="4"/>
  <c r="HK272" i="4"/>
  <c r="HL272" i="4"/>
  <c r="HM272" i="4"/>
  <c r="HN272" i="4"/>
  <c r="HF214" i="4"/>
  <c r="HG214" i="4"/>
  <c r="HH214" i="4"/>
  <c r="HI214" i="4"/>
  <c r="HJ214" i="4"/>
  <c r="HK214" i="4"/>
  <c r="HL214" i="4"/>
  <c r="HM214" i="4"/>
  <c r="HN214" i="4"/>
  <c r="HF242" i="4"/>
  <c r="HG242" i="4"/>
  <c r="HH242" i="4"/>
  <c r="HI242" i="4"/>
  <c r="HJ242" i="4"/>
  <c r="HK242" i="4"/>
  <c r="HL242" i="4"/>
  <c r="HM242" i="4"/>
  <c r="HN242" i="4"/>
  <c r="HF224" i="4"/>
  <c r="HG224" i="4"/>
  <c r="HH224" i="4"/>
  <c r="HI224" i="4"/>
  <c r="HJ224" i="4"/>
  <c r="HK224" i="4"/>
  <c r="HL224" i="4"/>
  <c r="HM224" i="4"/>
  <c r="HN224" i="4"/>
  <c r="HF237" i="4"/>
  <c r="HG237" i="4"/>
  <c r="HH237" i="4"/>
  <c r="HI237" i="4"/>
  <c r="HJ237" i="4"/>
  <c r="HK237" i="4"/>
  <c r="HL237" i="4"/>
  <c r="HM237" i="4"/>
  <c r="HN237" i="4"/>
  <c r="HF271" i="4"/>
  <c r="HG271" i="4"/>
  <c r="HH271" i="4"/>
  <c r="HI271" i="4"/>
  <c r="HJ271" i="4"/>
  <c r="HK271" i="4"/>
  <c r="HL271" i="4"/>
  <c r="HM271" i="4"/>
  <c r="HN271" i="4"/>
  <c r="HF245" i="4"/>
  <c r="HG245" i="4"/>
  <c r="HH245" i="4"/>
  <c r="HI245" i="4"/>
  <c r="HJ245" i="4"/>
  <c r="HK245" i="4"/>
  <c r="HL245" i="4"/>
  <c r="HM245" i="4"/>
  <c r="HN245" i="4"/>
  <c r="HF244" i="4"/>
  <c r="HG244" i="4"/>
  <c r="HH244" i="4"/>
  <c r="HI244" i="4"/>
  <c r="HJ244" i="4"/>
  <c r="HK244" i="4"/>
  <c r="HL244" i="4"/>
  <c r="HM244" i="4"/>
  <c r="HN244" i="4"/>
  <c r="HF279" i="4"/>
  <c r="HG279" i="4"/>
  <c r="HH279" i="4"/>
  <c r="HI279" i="4"/>
  <c r="HJ279" i="4"/>
  <c r="HK279" i="4"/>
  <c r="HL279" i="4"/>
  <c r="HM279" i="4"/>
  <c r="HN279" i="4"/>
  <c r="HF248" i="4"/>
  <c r="HG248" i="4"/>
  <c r="HH248" i="4"/>
  <c r="HI248" i="4"/>
  <c r="HJ248" i="4"/>
  <c r="HK248" i="4"/>
  <c r="HL248" i="4"/>
  <c r="HM248" i="4"/>
  <c r="HN248" i="4"/>
  <c r="HF81" i="4"/>
  <c r="HG81" i="4"/>
  <c r="HH81" i="4"/>
  <c r="HI81" i="4"/>
  <c r="HJ81" i="4"/>
  <c r="HK81" i="4"/>
  <c r="HL81" i="4"/>
  <c r="HM81" i="4"/>
  <c r="HN81" i="4"/>
  <c r="HF233" i="4"/>
  <c r="HG233" i="4"/>
  <c r="HH233" i="4"/>
  <c r="HI233" i="4"/>
  <c r="HJ233" i="4"/>
  <c r="HK233" i="4"/>
  <c r="HL233" i="4"/>
  <c r="HM233" i="4"/>
  <c r="HN233" i="4"/>
  <c r="HF223" i="4"/>
  <c r="HG223" i="4"/>
  <c r="HH223" i="4"/>
  <c r="HI223" i="4"/>
  <c r="HJ223" i="4"/>
  <c r="HK223" i="4"/>
  <c r="HL223" i="4"/>
  <c r="HM223" i="4"/>
  <c r="HN223" i="4"/>
  <c r="HF251" i="4"/>
  <c r="HG251" i="4"/>
  <c r="HH251" i="4"/>
  <c r="HI251" i="4"/>
  <c r="HJ251" i="4"/>
  <c r="HK251" i="4"/>
  <c r="HL251" i="4"/>
  <c r="HM251" i="4"/>
  <c r="HN251" i="4"/>
  <c r="HF302" i="4"/>
  <c r="HG302" i="4"/>
  <c r="HH302" i="4"/>
  <c r="HI302" i="4"/>
  <c r="HJ302" i="4"/>
  <c r="HK302" i="4"/>
  <c r="HL302" i="4"/>
  <c r="HM302" i="4"/>
  <c r="HN302" i="4"/>
  <c r="HF222" i="4"/>
  <c r="HG222" i="4"/>
  <c r="HH222" i="4"/>
  <c r="HI222" i="4"/>
  <c r="HJ222" i="4"/>
  <c r="HK222" i="4"/>
  <c r="HL222" i="4"/>
  <c r="HM222" i="4"/>
  <c r="HN222" i="4"/>
  <c r="HF226" i="4"/>
  <c r="HG226" i="4"/>
  <c r="HH226" i="4"/>
  <c r="HI226" i="4"/>
  <c r="HJ226" i="4"/>
  <c r="HK226" i="4"/>
  <c r="HL226" i="4"/>
  <c r="HM226" i="4"/>
  <c r="HN226" i="4"/>
  <c r="HF227" i="4"/>
  <c r="HG227" i="4"/>
  <c r="HH227" i="4"/>
  <c r="HI227" i="4"/>
  <c r="HJ227" i="4"/>
  <c r="HK227" i="4"/>
  <c r="HL227" i="4"/>
  <c r="HM227" i="4"/>
  <c r="HN227" i="4"/>
  <c r="HF225" i="4"/>
  <c r="HG225" i="4"/>
  <c r="HH225" i="4"/>
  <c r="HI225" i="4"/>
  <c r="HJ225" i="4"/>
  <c r="HK225" i="4"/>
  <c r="HL225" i="4"/>
  <c r="HM225" i="4"/>
  <c r="HN225" i="4"/>
  <c r="HF286" i="4"/>
  <c r="HG286" i="4"/>
  <c r="HH286" i="4"/>
  <c r="HI286" i="4"/>
  <c r="HJ286" i="4"/>
  <c r="HK286" i="4"/>
  <c r="HL286" i="4"/>
  <c r="HM286" i="4"/>
  <c r="HN286" i="4"/>
  <c r="HF236" i="4"/>
  <c r="HG236" i="4"/>
  <c r="HH236" i="4"/>
  <c r="HI236" i="4"/>
  <c r="HJ236" i="4"/>
  <c r="HK236" i="4"/>
  <c r="HL236" i="4"/>
  <c r="HM236" i="4"/>
  <c r="HN236" i="4"/>
  <c r="HF266" i="4"/>
  <c r="HG266" i="4"/>
  <c r="HH266" i="4"/>
  <c r="HI266" i="4"/>
  <c r="HJ266" i="4"/>
  <c r="HK266" i="4"/>
  <c r="HL266" i="4"/>
  <c r="HM266" i="4"/>
  <c r="HN266" i="4"/>
  <c r="HF270" i="4"/>
  <c r="HG270" i="4"/>
  <c r="HH270" i="4"/>
  <c r="HI270" i="4"/>
  <c r="HJ270" i="4"/>
  <c r="HK270" i="4"/>
  <c r="HL270" i="4"/>
  <c r="HM270" i="4"/>
  <c r="HN270" i="4"/>
  <c r="HF258" i="4"/>
  <c r="HG258" i="4"/>
  <c r="HH258" i="4"/>
  <c r="HI258" i="4"/>
  <c r="HJ258" i="4"/>
  <c r="HK258" i="4"/>
  <c r="HL258" i="4"/>
  <c r="HM258" i="4"/>
  <c r="HN258" i="4"/>
  <c r="HF305" i="4"/>
  <c r="HG305" i="4"/>
  <c r="HH305" i="4"/>
  <c r="HI305" i="4"/>
  <c r="HJ305" i="4"/>
  <c r="HK305" i="4"/>
  <c r="HL305" i="4"/>
  <c r="HM305" i="4"/>
  <c r="HN305" i="4"/>
  <c r="HF234" i="4"/>
  <c r="HG234" i="4"/>
  <c r="HH234" i="4"/>
  <c r="HI234" i="4"/>
  <c r="HJ234" i="4"/>
  <c r="HK234" i="4"/>
  <c r="HL234" i="4"/>
  <c r="HM234" i="4"/>
  <c r="HN234" i="4"/>
  <c r="HF287" i="4"/>
  <c r="HG287" i="4"/>
  <c r="HH287" i="4"/>
  <c r="HI287" i="4"/>
  <c r="HJ287" i="4"/>
  <c r="HK287" i="4"/>
  <c r="HL287" i="4"/>
  <c r="HM287" i="4"/>
  <c r="HN287" i="4"/>
  <c r="HF288" i="4"/>
  <c r="HG288" i="4"/>
  <c r="HH288" i="4"/>
  <c r="HI288" i="4"/>
  <c r="HJ288" i="4"/>
  <c r="HK288" i="4"/>
  <c r="HL288" i="4"/>
  <c r="HM288" i="4"/>
  <c r="HN288" i="4"/>
  <c r="HF92" i="4"/>
  <c r="HG92" i="4"/>
  <c r="HH92" i="4"/>
  <c r="HI92" i="4"/>
  <c r="HJ92" i="4"/>
  <c r="HK92" i="4"/>
  <c r="HL92" i="4"/>
  <c r="HM92" i="4"/>
  <c r="HN92" i="4"/>
  <c r="HF22" i="4"/>
  <c r="HG22" i="4"/>
  <c r="HH22" i="4"/>
  <c r="HI22" i="4"/>
  <c r="HJ22" i="4"/>
  <c r="HK22" i="4"/>
  <c r="HL22" i="4"/>
  <c r="HM22" i="4"/>
  <c r="HN22" i="4"/>
  <c r="HF37" i="4"/>
  <c r="HG37" i="4"/>
  <c r="HH37" i="4"/>
  <c r="HI37" i="4"/>
  <c r="HJ37" i="4"/>
  <c r="HK37" i="4"/>
  <c r="HL37" i="4"/>
  <c r="HM37" i="4"/>
  <c r="HN37" i="4"/>
  <c r="HF257" i="4"/>
  <c r="HG257" i="4"/>
  <c r="HH257" i="4"/>
  <c r="HI257" i="4"/>
  <c r="HJ257" i="4"/>
  <c r="HK257" i="4"/>
  <c r="HL257" i="4"/>
  <c r="HM257" i="4"/>
  <c r="HN257" i="4"/>
  <c r="HF263" i="4"/>
  <c r="HG263" i="4"/>
  <c r="HH263" i="4"/>
  <c r="HI263" i="4"/>
  <c r="HJ263" i="4"/>
  <c r="HK263" i="4"/>
  <c r="HL263" i="4"/>
  <c r="HM263" i="4"/>
  <c r="HN263" i="4"/>
  <c r="HF23" i="4"/>
  <c r="HG23" i="4"/>
  <c r="HH23" i="4"/>
  <c r="HI23" i="4"/>
  <c r="HJ23" i="4"/>
  <c r="HK23" i="4"/>
  <c r="HL23" i="4"/>
  <c r="HM23" i="4"/>
  <c r="HN23" i="4"/>
  <c r="HF304" i="4"/>
  <c r="HG304" i="4"/>
  <c r="HH304" i="4"/>
  <c r="HI304" i="4"/>
  <c r="HJ304" i="4"/>
  <c r="HK304" i="4"/>
  <c r="HL304" i="4"/>
  <c r="HM304" i="4"/>
  <c r="HN304" i="4"/>
  <c r="HF291" i="4"/>
  <c r="HG291" i="4"/>
  <c r="HH291" i="4"/>
  <c r="HI291" i="4"/>
  <c r="HJ291" i="4"/>
  <c r="HK291" i="4"/>
  <c r="HL291" i="4"/>
  <c r="HM291" i="4"/>
  <c r="HN291" i="4"/>
  <c r="HF13" i="4"/>
  <c r="HG13" i="4"/>
  <c r="HH13" i="4"/>
  <c r="HI13" i="4"/>
  <c r="HJ13" i="4"/>
  <c r="HK13" i="4"/>
  <c r="HL13" i="4"/>
  <c r="HM13" i="4"/>
  <c r="HN13" i="4"/>
  <c r="HF282" i="4"/>
  <c r="HG282" i="4"/>
  <c r="HH282" i="4"/>
  <c r="HI282" i="4"/>
  <c r="HJ282" i="4"/>
  <c r="HK282" i="4"/>
  <c r="HL282" i="4"/>
  <c r="HM282" i="4"/>
  <c r="HN282" i="4"/>
  <c r="HF284" i="4"/>
  <c r="HG284" i="4"/>
  <c r="HH284" i="4"/>
  <c r="HI284" i="4"/>
  <c r="HJ284" i="4"/>
  <c r="HK284" i="4"/>
  <c r="HL284" i="4"/>
  <c r="HM284" i="4"/>
  <c r="HN284" i="4"/>
  <c r="HF283" i="4"/>
  <c r="HG283" i="4"/>
  <c r="HH283" i="4"/>
  <c r="HI283" i="4"/>
  <c r="HJ283" i="4"/>
  <c r="HK283" i="4"/>
  <c r="HL283" i="4"/>
  <c r="HM283" i="4"/>
  <c r="HN283" i="4"/>
  <c r="HF274" i="4"/>
  <c r="HG274" i="4"/>
  <c r="HH274" i="4"/>
  <c r="HI274" i="4"/>
  <c r="HJ274" i="4"/>
  <c r="HK274" i="4"/>
  <c r="HL274" i="4"/>
  <c r="HM274" i="4"/>
  <c r="HN274" i="4"/>
  <c r="HF265" i="4"/>
  <c r="HG265" i="4"/>
  <c r="HH265" i="4"/>
  <c r="HI265" i="4"/>
  <c r="HJ265" i="4"/>
  <c r="HK265" i="4"/>
  <c r="HL265" i="4"/>
  <c r="HM265" i="4"/>
  <c r="HN265" i="4"/>
  <c r="HF246" i="4"/>
  <c r="HG246" i="4"/>
  <c r="HH246" i="4"/>
  <c r="HI246" i="4"/>
  <c r="HJ246" i="4"/>
  <c r="HK246" i="4"/>
  <c r="HL246" i="4"/>
  <c r="HM246" i="4"/>
  <c r="HN246" i="4"/>
  <c r="HF276" i="4"/>
  <c r="HG276" i="4"/>
  <c r="HH276" i="4"/>
  <c r="HI276" i="4"/>
  <c r="HJ276" i="4"/>
  <c r="HK276" i="4"/>
  <c r="HL276" i="4"/>
  <c r="HM276" i="4"/>
  <c r="HN276" i="4"/>
  <c r="HF296" i="4"/>
  <c r="HG296" i="4"/>
  <c r="HH296" i="4"/>
  <c r="HI296" i="4"/>
  <c r="HJ296" i="4"/>
  <c r="HK296" i="4"/>
  <c r="HL296" i="4"/>
  <c r="HM296" i="4"/>
  <c r="HN296" i="4"/>
  <c r="HF235" i="4"/>
  <c r="HG235" i="4"/>
  <c r="HH235" i="4"/>
  <c r="HI235" i="4"/>
  <c r="HJ235" i="4"/>
  <c r="HK235" i="4"/>
  <c r="HL235" i="4"/>
  <c r="HM235" i="4"/>
  <c r="HN235" i="4"/>
  <c r="HF261" i="4"/>
  <c r="HG261" i="4"/>
  <c r="HH261" i="4"/>
  <c r="HI261" i="4"/>
  <c r="HJ261" i="4"/>
  <c r="HK261" i="4"/>
  <c r="HL261" i="4"/>
  <c r="HM261" i="4"/>
  <c r="HN261" i="4"/>
  <c r="HF8" i="4"/>
  <c r="HG8" i="4"/>
  <c r="HH8" i="4"/>
  <c r="HI8" i="4"/>
  <c r="HJ8" i="4"/>
  <c r="HK8" i="4"/>
  <c r="HL8" i="4"/>
  <c r="HM8" i="4"/>
  <c r="HN8" i="4"/>
  <c r="HF141" i="4"/>
  <c r="HG141" i="4"/>
  <c r="HH141" i="4"/>
  <c r="HI141" i="4"/>
  <c r="HJ141" i="4"/>
  <c r="HK141" i="4"/>
  <c r="HL141" i="4"/>
  <c r="HM141" i="4"/>
  <c r="HN141" i="4"/>
  <c r="HF254" i="4"/>
  <c r="HG254" i="4"/>
  <c r="HH254" i="4"/>
  <c r="HI254" i="4"/>
  <c r="HJ254" i="4"/>
  <c r="HK254" i="4"/>
  <c r="HL254" i="4"/>
  <c r="HM254" i="4"/>
  <c r="HN254" i="4"/>
  <c r="HF134" i="4"/>
  <c r="HG134" i="4"/>
  <c r="HH134" i="4"/>
  <c r="HI134" i="4"/>
  <c r="HJ134" i="4"/>
  <c r="HK134" i="4"/>
  <c r="HL134" i="4"/>
  <c r="HM134" i="4"/>
  <c r="HN134" i="4"/>
  <c r="HF128" i="4"/>
  <c r="HG128" i="4"/>
  <c r="HH128" i="4"/>
  <c r="HI128" i="4"/>
  <c r="HJ128" i="4"/>
  <c r="HK128" i="4"/>
  <c r="HL128" i="4"/>
  <c r="HM128" i="4"/>
  <c r="HN128" i="4"/>
  <c r="HF17" i="4"/>
  <c r="HG17" i="4"/>
  <c r="HH17" i="4"/>
  <c r="HI17" i="4"/>
  <c r="HJ17" i="4"/>
  <c r="HK17" i="4"/>
  <c r="HL17" i="4"/>
  <c r="HM17" i="4"/>
  <c r="HN17" i="4"/>
  <c r="HF300" i="4"/>
  <c r="HG300" i="4"/>
  <c r="HH300" i="4"/>
  <c r="HI300" i="4"/>
  <c r="HJ300" i="4"/>
  <c r="HK300" i="4"/>
  <c r="HL300" i="4"/>
  <c r="HM300" i="4"/>
  <c r="HN300" i="4"/>
  <c r="HF307" i="4"/>
  <c r="HG307" i="4"/>
  <c r="HH307" i="4"/>
  <c r="HI307" i="4"/>
  <c r="HJ307" i="4"/>
  <c r="HK307" i="4"/>
  <c r="HL307" i="4"/>
  <c r="HM307" i="4"/>
  <c r="HN307" i="4"/>
  <c r="HF20" i="4"/>
  <c r="HG20" i="4"/>
  <c r="HH20" i="4"/>
  <c r="HI20" i="4"/>
  <c r="HJ20" i="4"/>
  <c r="HK20" i="4"/>
  <c r="HL20" i="4"/>
  <c r="HM20" i="4"/>
  <c r="HN20" i="4"/>
  <c r="HF299" i="4"/>
  <c r="HG299" i="4"/>
  <c r="HH299" i="4"/>
  <c r="HI299" i="4"/>
  <c r="HJ299" i="4"/>
  <c r="HK299" i="4"/>
  <c r="HL299" i="4"/>
  <c r="HM299" i="4"/>
  <c r="HN299" i="4"/>
  <c r="HF3" i="4"/>
  <c r="HG3" i="4"/>
  <c r="HH3" i="4"/>
  <c r="HI3" i="4"/>
  <c r="HJ3" i="4"/>
  <c r="HK3" i="4"/>
  <c r="HL3" i="4"/>
  <c r="HM3" i="4"/>
  <c r="HN3" i="4"/>
  <c r="HF90" i="4"/>
  <c r="HG90" i="4"/>
  <c r="HH90" i="4"/>
  <c r="HI90" i="4"/>
  <c r="HJ90" i="4"/>
  <c r="HK90" i="4"/>
  <c r="HL90" i="4"/>
  <c r="HM90" i="4"/>
  <c r="HN90" i="4"/>
  <c r="HF94" i="4"/>
  <c r="HG94" i="4"/>
  <c r="HH94" i="4"/>
  <c r="HI94" i="4"/>
  <c r="HJ94" i="4"/>
  <c r="HK94" i="4"/>
  <c r="HL94" i="4"/>
  <c r="HM94" i="4"/>
  <c r="HN94" i="4"/>
  <c r="HF31" i="4"/>
  <c r="HG31" i="4"/>
  <c r="HH31" i="4"/>
  <c r="HI31" i="4"/>
  <c r="HJ31" i="4"/>
  <c r="HK31" i="4"/>
  <c r="HL31" i="4"/>
  <c r="HM31" i="4"/>
  <c r="HN31" i="4"/>
  <c r="HF108" i="4"/>
  <c r="HG108" i="4"/>
  <c r="HH108" i="4"/>
  <c r="HI108" i="4"/>
  <c r="HJ108" i="4"/>
  <c r="HK108" i="4"/>
  <c r="HL108" i="4"/>
  <c r="HM108" i="4"/>
  <c r="HN108" i="4"/>
  <c r="HF218" i="4"/>
  <c r="HG218" i="4"/>
  <c r="HH218" i="4"/>
  <c r="HI218" i="4"/>
  <c r="HJ218" i="4"/>
  <c r="HK218" i="4"/>
  <c r="HL218" i="4"/>
  <c r="HM218" i="4"/>
  <c r="HN218" i="4"/>
  <c r="HF89" i="4"/>
  <c r="HG89" i="4"/>
  <c r="HH89" i="4"/>
  <c r="HI89" i="4"/>
  <c r="HJ89" i="4"/>
  <c r="HK89" i="4"/>
  <c r="HL89" i="4"/>
  <c r="HM89" i="4"/>
  <c r="HN89" i="4"/>
  <c r="HF25" i="4"/>
  <c r="HG25" i="4"/>
  <c r="HH25" i="4"/>
  <c r="HI25" i="4"/>
  <c r="HJ25" i="4"/>
  <c r="HK25" i="4"/>
  <c r="HL25" i="4"/>
  <c r="HM25" i="4"/>
  <c r="HN25" i="4"/>
  <c r="HF241" i="4"/>
  <c r="HG241" i="4"/>
  <c r="HH241" i="4"/>
  <c r="HI241" i="4"/>
  <c r="HJ241" i="4"/>
  <c r="HK241" i="4"/>
  <c r="HL241" i="4"/>
  <c r="HM241" i="4"/>
  <c r="HN241" i="4"/>
  <c r="HF293" i="4"/>
  <c r="HG293" i="4"/>
  <c r="HH293" i="4"/>
  <c r="HI293" i="4"/>
  <c r="HJ293" i="4"/>
  <c r="HK293" i="4"/>
  <c r="HL293" i="4"/>
  <c r="HM293" i="4"/>
  <c r="HN293" i="4"/>
  <c r="HF34" i="4"/>
  <c r="HG34" i="4"/>
  <c r="HH34" i="4"/>
  <c r="HI34" i="4"/>
  <c r="HJ34" i="4"/>
  <c r="HK34" i="4"/>
  <c r="HL34" i="4"/>
  <c r="HM34" i="4"/>
  <c r="HN34" i="4"/>
  <c r="HF278" i="4"/>
  <c r="HG278" i="4"/>
  <c r="HH278" i="4"/>
  <c r="HI278" i="4"/>
  <c r="HJ278" i="4"/>
  <c r="HK278" i="4"/>
  <c r="HL278" i="4"/>
  <c r="HM278" i="4"/>
  <c r="HN278" i="4"/>
  <c r="HF290" i="4"/>
  <c r="HG290" i="4"/>
  <c r="HH290" i="4"/>
  <c r="HI290" i="4"/>
  <c r="HJ290" i="4"/>
  <c r="HK290" i="4"/>
  <c r="HL290" i="4"/>
  <c r="HM290" i="4"/>
  <c r="HN290" i="4"/>
  <c r="HF29" i="4"/>
  <c r="HG29" i="4"/>
  <c r="HH29" i="4"/>
  <c r="HI29" i="4"/>
  <c r="HJ29" i="4"/>
  <c r="HK29" i="4"/>
  <c r="HL29" i="4"/>
  <c r="HM29" i="4"/>
  <c r="HN29" i="4"/>
  <c r="HF294" i="4"/>
  <c r="HG294" i="4"/>
  <c r="HH294" i="4"/>
  <c r="HI294" i="4"/>
  <c r="HJ294" i="4"/>
  <c r="HK294" i="4"/>
  <c r="HL294" i="4"/>
  <c r="HM294" i="4"/>
  <c r="HN294" i="4"/>
  <c r="HF277" i="4"/>
  <c r="HG277" i="4"/>
  <c r="HH277" i="4"/>
  <c r="HI277" i="4"/>
  <c r="HJ277" i="4"/>
  <c r="HK277" i="4"/>
  <c r="HL277" i="4"/>
  <c r="HM277" i="4"/>
  <c r="HN277" i="4"/>
  <c r="HF318" i="4"/>
  <c r="HG318" i="4"/>
  <c r="HH318" i="4"/>
  <c r="HI318" i="4"/>
  <c r="HJ318" i="4"/>
  <c r="HK318" i="4"/>
  <c r="HL318" i="4"/>
  <c r="HM318" i="4"/>
  <c r="HN318" i="4"/>
  <c r="HF4" i="4"/>
  <c r="HG4" i="4"/>
  <c r="HH4" i="4"/>
  <c r="HI4" i="4"/>
  <c r="HJ4" i="4"/>
  <c r="HK4" i="4"/>
  <c r="HL4" i="4"/>
  <c r="HM4" i="4"/>
  <c r="HN4" i="4"/>
  <c r="HF36" i="4"/>
  <c r="HG36" i="4"/>
  <c r="HH36" i="4"/>
  <c r="HI36" i="4"/>
  <c r="HJ36" i="4"/>
  <c r="HK36" i="4"/>
  <c r="HL36" i="4"/>
  <c r="HM36" i="4"/>
  <c r="HN36" i="4"/>
  <c r="HF298" i="4"/>
  <c r="HG298" i="4"/>
  <c r="HH298" i="4"/>
  <c r="HI298" i="4"/>
  <c r="HJ298" i="4"/>
  <c r="HK298" i="4"/>
  <c r="HL298" i="4"/>
  <c r="HM298" i="4"/>
  <c r="HN298" i="4"/>
  <c r="HF26" i="4"/>
  <c r="HG26" i="4"/>
  <c r="HH26" i="4"/>
  <c r="HI26" i="4"/>
  <c r="HJ26" i="4"/>
  <c r="HK26" i="4"/>
  <c r="HL26" i="4"/>
  <c r="HM26" i="4"/>
  <c r="HN26" i="4"/>
  <c r="HF313" i="4"/>
  <c r="HG313" i="4"/>
  <c r="HH313" i="4"/>
  <c r="HI313" i="4"/>
  <c r="HJ313" i="4"/>
  <c r="HK313" i="4"/>
  <c r="HL313" i="4"/>
  <c r="HM313" i="4"/>
  <c r="HN313" i="4"/>
  <c r="HF53" i="4"/>
  <c r="HG53" i="4"/>
  <c r="HH53" i="4"/>
  <c r="HI53" i="4"/>
  <c r="HJ53" i="4"/>
  <c r="HK53" i="4"/>
  <c r="HL53" i="4"/>
  <c r="HM53" i="4"/>
  <c r="HN53" i="4"/>
  <c r="HF32" i="4"/>
  <c r="HG32" i="4"/>
  <c r="HH32" i="4"/>
  <c r="HI32" i="4"/>
  <c r="HJ32" i="4"/>
  <c r="HK32" i="4"/>
  <c r="HL32" i="4"/>
  <c r="HM32" i="4"/>
  <c r="HN32" i="4"/>
  <c r="HF9" i="4"/>
  <c r="HG9" i="4"/>
  <c r="HH9" i="4"/>
  <c r="HI9" i="4"/>
  <c r="HJ9" i="4"/>
  <c r="HK9" i="4"/>
  <c r="HL9" i="4"/>
  <c r="HM9" i="4"/>
  <c r="HN9" i="4"/>
  <c r="HF84" i="4"/>
  <c r="HG84" i="4"/>
  <c r="HH84" i="4"/>
  <c r="HI84" i="4"/>
  <c r="HJ84" i="4"/>
  <c r="HK84" i="4"/>
  <c r="HL84" i="4"/>
  <c r="HM84" i="4"/>
  <c r="HN84" i="4"/>
  <c r="HF24" i="4"/>
  <c r="HG24" i="4"/>
  <c r="HH24" i="4"/>
  <c r="HI24" i="4"/>
  <c r="HJ24" i="4"/>
  <c r="HK24" i="4"/>
  <c r="HL24" i="4"/>
  <c r="HM24" i="4"/>
  <c r="HN24" i="4"/>
  <c r="HF292" i="4"/>
  <c r="HG292" i="4"/>
  <c r="HH292" i="4"/>
  <c r="HI292" i="4"/>
  <c r="HJ292" i="4"/>
  <c r="HK292" i="4"/>
  <c r="HL292" i="4"/>
  <c r="HM292" i="4"/>
  <c r="HN292" i="4"/>
  <c r="HF47" i="4"/>
  <c r="HG47" i="4"/>
  <c r="HH47" i="4"/>
  <c r="HI47" i="4"/>
  <c r="HJ47" i="4"/>
  <c r="HK47" i="4"/>
  <c r="HL47" i="4"/>
  <c r="HM47" i="4"/>
  <c r="HN47" i="4"/>
  <c r="HF139" i="4"/>
  <c r="HG139" i="4"/>
  <c r="HH139" i="4"/>
  <c r="HI139" i="4"/>
  <c r="HJ139" i="4"/>
  <c r="HK139" i="4"/>
  <c r="HL139" i="4"/>
  <c r="HM139" i="4"/>
  <c r="HN139" i="4"/>
  <c r="HF66" i="4"/>
  <c r="HG66" i="4"/>
  <c r="HH66" i="4"/>
  <c r="HI66" i="4"/>
  <c r="HJ66" i="4"/>
  <c r="HK66" i="4"/>
  <c r="HL66" i="4"/>
  <c r="HM66" i="4"/>
  <c r="HN66" i="4"/>
  <c r="HF42" i="4"/>
  <c r="HG42" i="4"/>
  <c r="HH42" i="4"/>
  <c r="HI42" i="4"/>
  <c r="HJ42" i="4"/>
  <c r="HK42" i="4"/>
  <c r="HL42" i="4"/>
  <c r="HM42" i="4"/>
  <c r="HN42" i="4"/>
  <c r="HF316" i="4"/>
  <c r="HG316" i="4"/>
  <c r="HH316" i="4"/>
  <c r="HI316" i="4"/>
  <c r="HJ316" i="4"/>
  <c r="HK316" i="4"/>
  <c r="HL316" i="4"/>
  <c r="HM316" i="4"/>
  <c r="HN316" i="4"/>
  <c r="HF79" i="4"/>
  <c r="HG79" i="4"/>
  <c r="HH79" i="4"/>
  <c r="HI79" i="4"/>
  <c r="HJ79" i="4"/>
  <c r="HK79" i="4"/>
  <c r="HL79" i="4"/>
  <c r="HM79" i="4"/>
  <c r="HN79" i="4"/>
  <c r="HF14" i="4"/>
  <c r="HG14" i="4"/>
  <c r="HH14" i="4"/>
  <c r="HI14" i="4"/>
  <c r="HJ14" i="4"/>
  <c r="HK14" i="4"/>
  <c r="HL14" i="4"/>
  <c r="HM14" i="4"/>
  <c r="HN14" i="4"/>
  <c r="HF63" i="4"/>
  <c r="HG63" i="4"/>
  <c r="HH63" i="4"/>
  <c r="HI63" i="4"/>
  <c r="HJ63" i="4"/>
  <c r="HK63" i="4"/>
  <c r="HL63" i="4"/>
  <c r="HM63" i="4"/>
  <c r="HN63" i="4"/>
  <c r="HF281" i="4"/>
  <c r="HG281" i="4"/>
  <c r="HH281" i="4"/>
  <c r="HI281" i="4"/>
  <c r="HJ281" i="4"/>
  <c r="HK281" i="4"/>
  <c r="HL281" i="4"/>
  <c r="HM281" i="4"/>
  <c r="HN281" i="4"/>
  <c r="HF65" i="4"/>
  <c r="HG65" i="4"/>
  <c r="HH65" i="4"/>
  <c r="HI65" i="4"/>
  <c r="HJ65" i="4"/>
  <c r="HK65" i="4"/>
  <c r="HL65" i="4"/>
  <c r="HM65" i="4"/>
  <c r="HN65" i="4"/>
  <c r="HF76" i="4"/>
  <c r="HG76" i="4"/>
  <c r="HH76" i="4"/>
  <c r="HI76" i="4"/>
  <c r="HJ76" i="4"/>
  <c r="HK76" i="4"/>
  <c r="HL76" i="4"/>
  <c r="HM76" i="4"/>
  <c r="HN76" i="4"/>
  <c r="HF41" i="4"/>
  <c r="HG41" i="4"/>
  <c r="HH41" i="4"/>
  <c r="HI41" i="4"/>
  <c r="HJ41" i="4"/>
  <c r="HK41" i="4"/>
  <c r="HL41" i="4"/>
  <c r="HM41" i="4"/>
  <c r="HN41" i="4"/>
  <c r="HF243" i="4"/>
  <c r="HG243" i="4"/>
  <c r="HH243" i="4"/>
  <c r="HI243" i="4"/>
  <c r="HJ243" i="4"/>
  <c r="HK243" i="4"/>
  <c r="HL243" i="4"/>
  <c r="HM243" i="4"/>
  <c r="HN243" i="4"/>
  <c r="HF107" i="4"/>
  <c r="HG107" i="4"/>
  <c r="HH107" i="4"/>
  <c r="HI107" i="4"/>
  <c r="HJ107" i="4"/>
  <c r="HK107" i="4"/>
  <c r="HL107" i="4"/>
  <c r="HM107" i="4"/>
  <c r="HN107" i="4"/>
  <c r="HF311" i="4"/>
  <c r="HG311" i="4"/>
  <c r="HH311" i="4"/>
  <c r="HI311" i="4"/>
  <c r="HJ311" i="4"/>
  <c r="HK311" i="4"/>
  <c r="HL311" i="4"/>
  <c r="HM311" i="4"/>
  <c r="HN311" i="4"/>
  <c r="HF219" i="4"/>
  <c r="HG219" i="4"/>
  <c r="HH219" i="4"/>
  <c r="HI219" i="4"/>
  <c r="HJ219" i="4"/>
  <c r="HK219" i="4"/>
  <c r="HL219" i="4"/>
  <c r="HM219" i="4"/>
  <c r="HF12" i="4"/>
  <c r="HG12" i="4"/>
  <c r="HH12" i="4"/>
  <c r="HI12" i="4"/>
  <c r="HJ12" i="4"/>
  <c r="HK12" i="4"/>
  <c r="HL12" i="4"/>
  <c r="HM12" i="4"/>
  <c r="HN12" i="4"/>
  <c r="HF289" i="4"/>
  <c r="HG289" i="4"/>
  <c r="HH289" i="4"/>
  <c r="HI289" i="4"/>
  <c r="HJ289" i="4"/>
  <c r="HK289" i="4"/>
  <c r="HL289" i="4"/>
  <c r="HM289" i="4"/>
  <c r="HN289" i="4"/>
  <c r="HF54" i="4"/>
  <c r="HG54" i="4"/>
  <c r="HH54" i="4"/>
  <c r="HI54" i="4"/>
  <c r="HJ54" i="4"/>
  <c r="HK54" i="4"/>
  <c r="HL54" i="4"/>
  <c r="HM54" i="4"/>
  <c r="HN54" i="4"/>
  <c r="HF58" i="4"/>
  <c r="HG58" i="4"/>
  <c r="HH58" i="4"/>
  <c r="HI58" i="4"/>
  <c r="HJ58" i="4"/>
  <c r="HK58" i="4"/>
  <c r="HL58" i="4"/>
  <c r="HM58" i="4"/>
  <c r="HN58" i="4"/>
  <c r="HF43" i="4"/>
  <c r="HG43" i="4"/>
  <c r="HH43" i="4"/>
  <c r="HI43" i="4"/>
  <c r="HJ43" i="4"/>
  <c r="HK43" i="4"/>
  <c r="HL43" i="4"/>
  <c r="HM43" i="4"/>
  <c r="HN43" i="4"/>
  <c r="HF44" i="4"/>
  <c r="HG44" i="4"/>
  <c r="HH44" i="4"/>
  <c r="HI44" i="4"/>
  <c r="HJ44" i="4"/>
  <c r="HK44" i="4"/>
  <c r="HL44" i="4"/>
  <c r="HM44" i="4"/>
  <c r="HN44" i="4"/>
  <c r="HF80" i="4"/>
  <c r="HG80" i="4"/>
  <c r="HH80" i="4"/>
  <c r="HI80" i="4"/>
  <c r="HJ80" i="4"/>
  <c r="HK80" i="4"/>
  <c r="HL80" i="4"/>
  <c r="HM80" i="4"/>
  <c r="HN80" i="4"/>
  <c r="HF67" i="4"/>
  <c r="HG67" i="4"/>
  <c r="HH67" i="4"/>
  <c r="HI67" i="4"/>
  <c r="HJ67" i="4"/>
  <c r="HK67" i="4"/>
  <c r="HL67" i="4"/>
  <c r="HM67" i="4"/>
  <c r="HN67" i="4"/>
  <c r="HF40" i="4"/>
  <c r="HG40" i="4"/>
  <c r="HH40" i="4"/>
  <c r="HI40" i="4"/>
  <c r="HJ40" i="4"/>
  <c r="HK40" i="4"/>
  <c r="HL40" i="4"/>
  <c r="HM40" i="4"/>
  <c r="HN40" i="4"/>
  <c r="HF16" i="4"/>
  <c r="HG16" i="4"/>
  <c r="HH16" i="4"/>
  <c r="HI16" i="4"/>
  <c r="HJ16" i="4"/>
  <c r="HK16" i="4"/>
  <c r="HL16" i="4"/>
  <c r="HM16" i="4"/>
  <c r="HN16" i="4"/>
  <c r="HF51" i="4"/>
  <c r="HG51" i="4"/>
  <c r="HH51" i="4"/>
  <c r="HI51" i="4"/>
  <c r="HJ51" i="4"/>
  <c r="HK51" i="4"/>
  <c r="HL51" i="4"/>
  <c r="HM51" i="4"/>
  <c r="HN51" i="4"/>
  <c r="HF255" i="4"/>
  <c r="HG255" i="4"/>
  <c r="HH255" i="4"/>
  <c r="HI255" i="4"/>
  <c r="HJ255" i="4"/>
  <c r="HK255" i="4"/>
  <c r="HL255" i="4"/>
  <c r="HM255" i="4"/>
  <c r="HN255" i="4"/>
  <c r="HF312" i="4"/>
  <c r="HG312" i="4"/>
  <c r="HH312" i="4"/>
  <c r="HI312" i="4"/>
  <c r="HJ312" i="4"/>
  <c r="HK312" i="4"/>
  <c r="HL312" i="4"/>
  <c r="HM312" i="4"/>
  <c r="HN312" i="4"/>
  <c r="HF268" i="4"/>
  <c r="HG268" i="4"/>
  <c r="HH268" i="4"/>
  <c r="HI268" i="4"/>
  <c r="HJ268" i="4"/>
  <c r="HK268" i="4"/>
  <c r="HL268" i="4"/>
  <c r="HM268" i="4"/>
  <c r="HN268" i="4"/>
  <c r="HF303" i="4"/>
  <c r="HG303" i="4"/>
  <c r="HH303" i="4"/>
  <c r="HI303" i="4"/>
  <c r="HJ303" i="4"/>
  <c r="HK303" i="4"/>
  <c r="HL303" i="4"/>
  <c r="HM303" i="4"/>
  <c r="HN303" i="4"/>
  <c r="HF308" i="4"/>
  <c r="HG308" i="4"/>
  <c r="HH308" i="4"/>
  <c r="HI308" i="4"/>
  <c r="HJ308" i="4"/>
  <c r="HK308" i="4"/>
  <c r="HL308" i="4"/>
  <c r="HM308" i="4"/>
  <c r="HN308" i="4"/>
  <c r="HF238" i="4"/>
  <c r="HG238" i="4"/>
  <c r="HH238" i="4"/>
  <c r="HI238" i="4"/>
  <c r="HJ238" i="4"/>
  <c r="HK238" i="4"/>
  <c r="HL238" i="4"/>
  <c r="HM238" i="4"/>
  <c r="HN238" i="4"/>
  <c r="HF285" i="4"/>
  <c r="HG285" i="4"/>
  <c r="HH285" i="4"/>
  <c r="HI285" i="4"/>
  <c r="HJ285" i="4"/>
  <c r="HK285" i="4"/>
  <c r="HL285" i="4"/>
  <c r="HM285" i="4"/>
  <c r="HN285" i="4"/>
  <c r="HF132" i="4"/>
  <c r="HG132" i="4"/>
  <c r="HH132" i="4"/>
  <c r="HI132" i="4"/>
  <c r="HJ132" i="4"/>
  <c r="HK132" i="4"/>
  <c r="HL132" i="4"/>
  <c r="HM132" i="4"/>
  <c r="HN132" i="4"/>
  <c r="HF70" i="4"/>
  <c r="HG70" i="4"/>
  <c r="HH70" i="4"/>
  <c r="HI70" i="4"/>
  <c r="HJ70" i="4"/>
  <c r="HK70" i="4"/>
  <c r="HL70" i="4"/>
  <c r="HM70" i="4"/>
  <c r="HN70" i="4"/>
  <c r="HF119" i="4"/>
  <c r="HG119" i="4"/>
  <c r="HH119" i="4"/>
  <c r="HI119" i="4"/>
  <c r="HJ119" i="4"/>
  <c r="HK119" i="4"/>
  <c r="HL119" i="4"/>
  <c r="HM119" i="4"/>
  <c r="HN119" i="4"/>
  <c r="HF118" i="4"/>
  <c r="HG118" i="4"/>
  <c r="HH118" i="4"/>
  <c r="HI118" i="4"/>
  <c r="HJ118" i="4"/>
  <c r="HK118" i="4"/>
  <c r="HL118" i="4"/>
  <c r="HM118" i="4"/>
  <c r="HN118" i="4"/>
  <c r="HF69" i="4"/>
  <c r="HG69" i="4"/>
  <c r="HH69" i="4"/>
  <c r="HI69" i="4"/>
  <c r="HJ69" i="4"/>
  <c r="HK69" i="4"/>
  <c r="HL69" i="4"/>
  <c r="HM69" i="4"/>
  <c r="HN69" i="4"/>
  <c r="HF315" i="4"/>
  <c r="HG315" i="4"/>
  <c r="HH315" i="4"/>
  <c r="HI315" i="4"/>
  <c r="HJ315" i="4"/>
  <c r="HK315" i="4"/>
  <c r="HL315" i="4"/>
  <c r="HM315" i="4"/>
  <c r="HN315" i="4"/>
  <c r="HF98" i="4"/>
  <c r="HG98" i="4"/>
  <c r="HH98" i="4"/>
  <c r="HI98" i="4"/>
  <c r="HJ98" i="4"/>
  <c r="HK98" i="4"/>
  <c r="HL98" i="4"/>
  <c r="HM98" i="4"/>
  <c r="HN98" i="4"/>
  <c r="HF78" i="4"/>
  <c r="HG78" i="4"/>
  <c r="HH78" i="4"/>
  <c r="HI78" i="4"/>
  <c r="HJ78" i="4"/>
  <c r="HK78" i="4"/>
  <c r="HL78" i="4"/>
  <c r="HM78" i="4"/>
  <c r="HN78" i="4"/>
  <c r="HF72" i="4"/>
  <c r="HG72" i="4"/>
  <c r="HH72" i="4"/>
  <c r="HI72" i="4"/>
  <c r="HJ72" i="4"/>
  <c r="HK72" i="4"/>
  <c r="HL72" i="4"/>
  <c r="HM72" i="4"/>
  <c r="HN72" i="4"/>
  <c r="HF33" i="4"/>
  <c r="HG33" i="4"/>
  <c r="HH33" i="4"/>
  <c r="HI33" i="4"/>
  <c r="HJ33" i="4"/>
  <c r="HK33" i="4"/>
  <c r="HL33" i="4"/>
  <c r="HM33" i="4"/>
  <c r="HN33" i="4"/>
  <c r="HF38" i="4"/>
  <c r="HG38" i="4"/>
  <c r="HH38" i="4"/>
  <c r="HI38" i="4"/>
  <c r="HJ38" i="4"/>
  <c r="HK38" i="4"/>
  <c r="HL38" i="4"/>
  <c r="HM38" i="4"/>
  <c r="HN38" i="4"/>
  <c r="HF314" i="4"/>
  <c r="HG314" i="4"/>
  <c r="HH314" i="4"/>
  <c r="HI314" i="4"/>
  <c r="HJ314" i="4"/>
  <c r="HK314" i="4"/>
  <c r="HL314" i="4"/>
  <c r="HM314" i="4"/>
  <c r="HN314" i="4"/>
  <c r="HF21" i="4"/>
  <c r="HG21" i="4"/>
  <c r="HH21" i="4"/>
  <c r="HI21" i="4"/>
  <c r="HJ21" i="4"/>
  <c r="HK21" i="4"/>
  <c r="HL21" i="4"/>
  <c r="HM21" i="4"/>
  <c r="HN21" i="4"/>
  <c r="HF317" i="4"/>
  <c r="HG317" i="4"/>
  <c r="HH317" i="4"/>
  <c r="HI317" i="4"/>
  <c r="HJ317" i="4"/>
  <c r="HK317" i="4"/>
  <c r="HL317" i="4"/>
  <c r="HM317" i="4"/>
  <c r="HN317" i="4"/>
  <c r="HF5" i="4"/>
  <c r="HG5" i="4"/>
  <c r="HH5" i="4"/>
  <c r="HI5" i="4"/>
  <c r="HJ5" i="4"/>
  <c r="HK5" i="4"/>
  <c r="HL5" i="4"/>
  <c r="HM5" i="4"/>
  <c r="HN5" i="4"/>
  <c r="HF117" i="4"/>
  <c r="HG117" i="4"/>
  <c r="HH117" i="4"/>
  <c r="HI117" i="4"/>
  <c r="HJ117" i="4"/>
  <c r="HK117" i="4"/>
  <c r="HL117" i="4"/>
  <c r="HM117" i="4"/>
  <c r="HN117" i="4"/>
  <c r="HF135" i="4"/>
  <c r="HG135" i="4"/>
  <c r="HH135" i="4"/>
  <c r="HI135" i="4"/>
  <c r="HJ135" i="4"/>
  <c r="HK135" i="4"/>
  <c r="HL135" i="4"/>
  <c r="HM135" i="4"/>
  <c r="HN135" i="4"/>
  <c r="HF28" i="4"/>
  <c r="HG28" i="4"/>
  <c r="HH28" i="4"/>
  <c r="HI28" i="4"/>
  <c r="HJ28" i="4"/>
  <c r="HK28" i="4"/>
  <c r="HL28" i="4"/>
  <c r="HM28" i="4"/>
  <c r="HN28" i="4"/>
  <c r="HF262" i="4"/>
  <c r="HG262" i="4"/>
  <c r="HH262" i="4"/>
  <c r="HI262" i="4"/>
  <c r="HJ262" i="4"/>
  <c r="HK262" i="4"/>
  <c r="HL262" i="4"/>
  <c r="HM262" i="4"/>
  <c r="HN262" i="4"/>
  <c r="HF264" i="4"/>
  <c r="HG264" i="4"/>
  <c r="HH264" i="4"/>
  <c r="HI264" i="4"/>
  <c r="HJ264" i="4"/>
  <c r="HK264" i="4"/>
  <c r="HL264" i="4"/>
  <c r="HM264" i="4"/>
  <c r="HN264" i="4"/>
  <c r="HF39" i="4"/>
  <c r="HG39" i="4"/>
  <c r="HH39" i="4"/>
  <c r="HI39" i="4"/>
  <c r="HJ39" i="4"/>
  <c r="HK39" i="4"/>
  <c r="HL39" i="4"/>
  <c r="HM39" i="4"/>
  <c r="HN39" i="4"/>
  <c r="HF111" i="4"/>
  <c r="HG111" i="4"/>
  <c r="HH111" i="4"/>
  <c r="HI111" i="4"/>
  <c r="HJ111" i="4"/>
  <c r="HK111" i="4"/>
  <c r="HL111" i="4"/>
  <c r="HM111" i="4"/>
  <c r="HN111" i="4"/>
  <c r="HF100" i="4"/>
  <c r="HG100" i="4"/>
  <c r="HH100" i="4"/>
  <c r="HI100" i="4"/>
  <c r="HJ100" i="4"/>
  <c r="HK100" i="4"/>
  <c r="HL100" i="4"/>
  <c r="HM100" i="4"/>
  <c r="HN100" i="4"/>
  <c r="HF52" i="4"/>
  <c r="HG52" i="4"/>
  <c r="HH52" i="4"/>
  <c r="HI52" i="4"/>
  <c r="HJ52" i="4"/>
  <c r="HK52" i="4"/>
  <c r="HL52" i="4"/>
  <c r="HM52" i="4"/>
  <c r="HN52" i="4"/>
  <c r="HF59" i="4"/>
  <c r="HG59" i="4"/>
  <c r="HH59" i="4"/>
  <c r="HI59" i="4"/>
  <c r="HJ59" i="4"/>
  <c r="HK59" i="4"/>
  <c r="HL59" i="4"/>
  <c r="HM59" i="4"/>
  <c r="HN59" i="4"/>
  <c r="HF228" i="4"/>
  <c r="HG228" i="4"/>
  <c r="HH228" i="4"/>
  <c r="HI228" i="4"/>
  <c r="HJ228" i="4"/>
  <c r="HK228" i="4"/>
  <c r="HL228" i="4"/>
  <c r="HM228" i="4"/>
  <c r="HN228" i="4"/>
  <c r="HF71" i="4"/>
  <c r="HG71" i="4"/>
  <c r="HH71" i="4"/>
  <c r="HI71" i="4"/>
  <c r="HJ71" i="4"/>
  <c r="HK71" i="4"/>
  <c r="HL71" i="4"/>
  <c r="HM71" i="4"/>
  <c r="HN71" i="4"/>
  <c r="HF74" i="4"/>
  <c r="HG74" i="4"/>
  <c r="HH74" i="4"/>
  <c r="HI74" i="4"/>
  <c r="HJ74" i="4"/>
  <c r="HK74" i="4"/>
  <c r="HL74" i="4"/>
  <c r="HM74" i="4"/>
  <c r="HN74" i="4"/>
  <c r="HF86" i="4"/>
  <c r="HG86" i="4"/>
  <c r="HH86" i="4"/>
  <c r="HI86" i="4"/>
  <c r="HJ86" i="4"/>
  <c r="HK86" i="4"/>
  <c r="HL86" i="4"/>
  <c r="HM86" i="4"/>
  <c r="HN86" i="4"/>
  <c r="HF49" i="4"/>
  <c r="HG49" i="4"/>
  <c r="HH49" i="4"/>
  <c r="HI49" i="4"/>
  <c r="HJ49" i="4"/>
  <c r="HK49" i="4"/>
  <c r="HL49" i="4"/>
  <c r="HM49" i="4"/>
  <c r="HN49" i="4"/>
  <c r="HF50" i="4"/>
  <c r="HG50" i="4"/>
  <c r="HH50" i="4"/>
  <c r="HI50" i="4"/>
  <c r="HJ50" i="4"/>
  <c r="HK50" i="4"/>
  <c r="HL50" i="4"/>
  <c r="HM50" i="4"/>
  <c r="HN50" i="4"/>
  <c r="HF46" i="4"/>
  <c r="HG46" i="4"/>
  <c r="HH46" i="4"/>
  <c r="HI46" i="4"/>
  <c r="HJ46" i="4"/>
  <c r="HK46" i="4"/>
  <c r="HL46" i="4"/>
  <c r="HM46" i="4"/>
  <c r="HN46" i="4"/>
  <c r="HF114" i="4"/>
  <c r="HG114" i="4"/>
  <c r="HH114" i="4"/>
  <c r="HI114" i="4"/>
  <c r="HJ114" i="4"/>
  <c r="HK114" i="4"/>
  <c r="HL114" i="4"/>
  <c r="HM114" i="4"/>
  <c r="HN114" i="4"/>
  <c r="HF62" i="4"/>
  <c r="HG62" i="4"/>
  <c r="HH62" i="4"/>
  <c r="HI62" i="4"/>
  <c r="HJ62" i="4"/>
  <c r="HK62" i="4"/>
  <c r="HL62" i="4"/>
  <c r="HM62" i="4"/>
  <c r="HN62" i="4"/>
  <c r="HF30" i="4"/>
  <c r="HG30" i="4"/>
  <c r="HH30" i="4"/>
  <c r="HI30" i="4"/>
  <c r="HJ30" i="4"/>
  <c r="HK30" i="4"/>
  <c r="HL30" i="4"/>
  <c r="HM30" i="4"/>
  <c r="HN30" i="4"/>
  <c r="HF309" i="4"/>
  <c r="HG309" i="4"/>
  <c r="HH309" i="4"/>
  <c r="HI309" i="4"/>
  <c r="HJ309" i="4"/>
  <c r="HK309" i="4"/>
  <c r="HL309" i="4"/>
  <c r="HM309" i="4"/>
  <c r="HN309" i="4"/>
  <c r="HF56" i="4"/>
  <c r="HG56" i="4"/>
  <c r="HH56" i="4"/>
  <c r="HI56" i="4"/>
  <c r="HJ56" i="4"/>
  <c r="HK56" i="4"/>
  <c r="HL56" i="4"/>
  <c r="HM56" i="4"/>
  <c r="HN56" i="4"/>
  <c r="HF136" i="4"/>
  <c r="HG136" i="4"/>
  <c r="HH136" i="4"/>
  <c r="HI136" i="4"/>
  <c r="HJ136" i="4"/>
  <c r="HK136" i="4"/>
  <c r="HL136" i="4"/>
  <c r="HM136" i="4"/>
  <c r="HN136" i="4"/>
  <c r="HF120" i="4"/>
  <c r="HG120" i="4"/>
  <c r="HH120" i="4"/>
  <c r="HI120" i="4"/>
  <c r="HJ120" i="4"/>
  <c r="HK120" i="4"/>
  <c r="HL120" i="4"/>
  <c r="HM120" i="4"/>
  <c r="HN120" i="4"/>
  <c r="HF113" i="4"/>
  <c r="HG113" i="4"/>
  <c r="HH113" i="4"/>
  <c r="HI113" i="4"/>
  <c r="HJ113" i="4"/>
  <c r="HK113" i="4"/>
  <c r="HL113" i="4"/>
  <c r="HM113" i="4"/>
  <c r="HN113" i="4"/>
  <c r="HF15" i="4"/>
  <c r="HG15" i="4"/>
  <c r="HH15" i="4"/>
  <c r="HI15" i="4"/>
  <c r="HJ15" i="4"/>
  <c r="HK15" i="4"/>
  <c r="HL15" i="4"/>
  <c r="HM15" i="4"/>
  <c r="HN15" i="4"/>
  <c r="HF75" i="4"/>
  <c r="HG75" i="4"/>
  <c r="HH75" i="4"/>
  <c r="HI75" i="4"/>
  <c r="HJ75" i="4"/>
  <c r="HK75" i="4"/>
  <c r="HL75" i="4"/>
  <c r="HM75" i="4"/>
  <c r="HN75" i="4"/>
  <c r="HF267" i="4"/>
  <c r="HG267" i="4"/>
  <c r="HH267" i="4"/>
  <c r="HI267" i="4"/>
  <c r="HJ267" i="4"/>
  <c r="HK267" i="4"/>
  <c r="HL267" i="4"/>
  <c r="HM267" i="4"/>
  <c r="HN267" i="4"/>
  <c r="HF73" i="4"/>
  <c r="HG73" i="4"/>
  <c r="HH73" i="4"/>
  <c r="HI73" i="4"/>
  <c r="HJ73" i="4"/>
  <c r="HK73" i="4"/>
  <c r="HL73" i="4"/>
  <c r="HM73" i="4"/>
  <c r="HN73" i="4"/>
  <c r="HF253" i="4"/>
  <c r="HG253" i="4"/>
  <c r="HH253" i="4"/>
  <c r="HI253" i="4"/>
  <c r="HJ253" i="4"/>
  <c r="HK253" i="4"/>
  <c r="HL253" i="4"/>
  <c r="HM253" i="4"/>
  <c r="HN253" i="4"/>
  <c r="HF99" i="4"/>
  <c r="HG99" i="4"/>
  <c r="HH99" i="4"/>
  <c r="HI99" i="4"/>
  <c r="HJ99" i="4"/>
  <c r="HK99" i="4"/>
  <c r="HL99" i="4"/>
  <c r="HM99" i="4"/>
  <c r="HN99" i="4"/>
  <c r="HF103" i="4"/>
  <c r="HG103" i="4"/>
  <c r="HH103" i="4"/>
  <c r="HI103" i="4"/>
  <c r="HJ103" i="4"/>
  <c r="HK103" i="4"/>
  <c r="HL103" i="4"/>
  <c r="HM103" i="4"/>
  <c r="HN103" i="4"/>
  <c r="HF112" i="4"/>
  <c r="HG112" i="4"/>
  <c r="HH112" i="4"/>
  <c r="HI112" i="4"/>
  <c r="HJ112" i="4"/>
  <c r="HK112" i="4"/>
  <c r="HL112" i="4"/>
  <c r="HM112" i="4"/>
  <c r="HN112" i="4"/>
  <c r="HF77" i="4"/>
  <c r="HG77" i="4"/>
  <c r="HH77" i="4"/>
  <c r="HI77" i="4"/>
  <c r="HJ77" i="4"/>
  <c r="HK77" i="4"/>
  <c r="HL77" i="4"/>
  <c r="HM77" i="4"/>
  <c r="HN77" i="4"/>
  <c r="HF35" i="4"/>
  <c r="HG35" i="4"/>
  <c r="HH35" i="4"/>
  <c r="HI35" i="4"/>
  <c r="HJ35" i="4"/>
  <c r="HK35" i="4"/>
  <c r="HL35" i="4"/>
  <c r="HM35" i="4"/>
  <c r="HN35" i="4"/>
  <c r="HF55" i="4"/>
  <c r="HG55" i="4"/>
  <c r="HH55" i="4"/>
  <c r="HI55" i="4"/>
  <c r="HJ55" i="4"/>
  <c r="HK55" i="4"/>
  <c r="HL55" i="4"/>
  <c r="HM55" i="4"/>
  <c r="HN55" i="4"/>
  <c r="HF109" i="4"/>
  <c r="HG109" i="4"/>
  <c r="HH109" i="4"/>
  <c r="HI109" i="4"/>
  <c r="HJ109" i="4"/>
  <c r="HK109" i="4"/>
  <c r="HL109" i="4"/>
  <c r="HM109" i="4"/>
  <c r="HN109" i="4"/>
  <c r="HF116" i="4"/>
  <c r="HG116" i="4"/>
  <c r="HH116" i="4"/>
  <c r="HI116" i="4"/>
  <c r="HJ116" i="4"/>
  <c r="HK116" i="4"/>
  <c r="HL116" i="4"/>
  <c r="HM116" i="4"/>
  <c r="HN116" i="4"/>
  <c r="HF252" i="4"/>
  <c r="HG252" i="4"/>
  <c r="HH252" i="4"/>
  <c r="HI252" i="4"/>
  <c r="HJ252" i="4"/>
  <c r="HK252" i="4"/>
  <c r="HL252" i="4"/>
  <c r="HM252" i="4"/>
  <c r="HN252" i="4"/>
  <c r="HF19" i="4"/>
  <c r="HG19" i="4"/>
  <c r="HH19" i="4"/>
  <c r="HI19" i="4"/>
  <c r="HJ19" i="4"/>
  <c r="HK19" i="4"/>
  <c r="HL19" i="4"/>
  <c r="HM19" i="4"/>
  <c r="HN19" i="4"/>
  <c r="HF57" i="4"/>
  <c r="HG57" i="4"/>
  <c r="HH57" i="4"/>
  <c r="HI57" i="4"/>
  <c r="HJ57" i="4"/>
  <c r="HK57" i="4"/>
  <c r="HL57" i="4"/>
  <c r="HM57" i="4"/>
  <c r="HN57" i="4"/>
  <c r="HF106" i="4"/>
  <c r="HG106" i="4"/>
  <c r="HH106" i="4"/>
  <c r="HI106" i="4"/>
  <c r="HJ106" i="4"/>
  <c r="HK106" i="4"/>
  <c r="HL106" i="4"/>
  <c r="HM106" i="4"/>
  <c r="HN106" i="4"/>
  <c r="HF102" i="4"/>
  <c r="HG102" i="4"/>
  <c r="HH102" i="4"/>
  <c r="HI102" i="4"/>
  <c r="HJ102" i="4"/>
  <c r="HK102" i="4"/>
  <c r="HL102" i="4"/>
  <c r="HM102" i="4"/>
  <c r="HN102" i="4"/>
  <c r="HF95" i="4"/>
  <c r="HG95" i="4"/>
  <c r="HH95" i="4"/>
  <c r="HI95" i="4"/>
  <c r="HJ95" i="4"/>
  <c r="HK95" i="4"/>
  <c r="HL95" i="4"/>
  <c r="HM95" i="4"/>
  <c r="HN95" i="4"/>
  <c r="HF131" i="4"/>
  <c r="HG131" i="4"/>
  <c r="HH131" i="4"/>
  <c r="HI131" i="4"/>
  <c r="HJ131" i="4"/>
  <c r="HK131" i="4"/>
  <c r="HL131" i="4"/>
  <c r="HM131" i="4"/>
  <c r="HN131" i="4"/>
  <c r="HF68" i="4"/>
  <c r="HG68" i="4"/>
  <c r="HH68" i="4"/>
  <c r="HI68" i="4"/>
  <c r="HJ68" i="4"/>
  <c r="HK68" i="4"/>
  <c r="HL68" i="4"/>
  <c r="HM68" i="4"/>
  <c r="HN68" i="4"/>
  <c r="HF85" i="4"/>
  <c r="HG85" i="4"/>
  <c r="HH85" i="4"/>
  <c r="HI85" i="4"/>
  <c r="HJ85" i="4"/>
  <c r="HK85" i="4"/>
  <c r="HL85" i="4"/>
  <c r="HM85" i="4"/>
  <c r="HN85" i="4"/>
  <c r="HF280" i="4"/>
  <c r="HG280" i="4"/>
  <c r="HH280" i="4"/>
  <c r="HI280" i="4"/>
  <c r="HJ280" i="4"/>
  <c r="HK280" i="4"/>
  <c r="HL280" i="4"/>
  <c r="HM280" i="4"/>
  <c r="HN280" i="4"/>
  <c r="HF97" i="4"/>
  <c r="HG97" i="4"/>
  <c r="HH97" i="4"/>
  <c r="HI97" i="4"/>
  <c r="HJ97" i="4"/>
  <c r="HK97" i="4"/>
  <c r="HL97" i="4"/>
  <c r="HM97" i="4"/>
  <c r="HN97" i="4"/>
  <c r="HF115" i="4"/>
  <c r="HG115" i="4"/>
  <c r="HH115" i="4"/>
  <c r="HI115" i="4"/>
  <c r="HJ115" i="4"/>
  <c r="HK115" i="4"/>
  <c r="HL115" i="4"/>
  <c r="HM115" i="4"/>
  <c r="HN115" i="4"/>
  <c r="HF64" i="4"/>
  <c r="HG64" i="4"/>
  <c r="HH64" i="4"/>
  <c r="HI64" i="4"/>
  <c r="HJ64" i="4"/>
  <c r="HK64" i="4"/>
  <c r="HL64" i="4"/>
  <c r="HM64" i="4"/>
  <c r="HN64" i="4"/>
  <c r="HF130" i="4"/>
  <c r="HG130" i="4"/>
  <c r="HH130" i="4"/>
  <c r="HI130" i="4"/>
  <c r="HJ130" i="4"/>
  <c r="HK130" i="4"/>
  <c r="HL130" i="4"/>
  <c r="HM130" i="4"/>
  <c r="HN130" i="4"/>
  <c r="HF125" i="4"/>
  <c r="HG125" i="4"/>
  <c r="HH125" i="4"/>
  <c r="HI125" i="4"/>
  <c r="HJ125" i="4"/>
  <c r="HK125" i="4"/>
  <c r="HL125" i="4"/>
  <c r="HM125" i="4"/>
  <c r="HN125" i="4"/>
  <c r="HF104" i="4"/>
  <c r="HG104" i="4"/>
  <c r="HH104" i="4"/>
  <c r="HI104" i="4"/>
  <c r="HJ104" i="4"/>
  <c r="HK104" i="4"/>
  <c r="HL104" i="4"/>
  <c r="HM104" i="4"/>
  <c r="HN104" i="4"/>
  <c r="HF127" i="4"/>
  <c r="HG127" i="4"/>
  <c r="HH127" i="4"/>
  <c r="HI127" i="4"/>
  <c r="HJ127" i="4"/>
  <c r="HK127" i="4"/>
  <c r="HL127" i="4"/>
  <c r="HM127" i="4"/>
  <c r="HN127" i="4"/>
  <c r="HF93" i="4"/>
  <c r="HG93" i="4"/>
  <c r="HH93" i="4"/>
  <c r="HI93" i="4"/>
  <c r="HJ93" i="4"/>
  <c r="HK93" i="4"/>
  <c r="HL93" i="4"/>
  <c r="HM93" i="4"/>
  <c r="HN93" i="4"/>
  <c r="HF101" i="4"/>
  <c r="HG101" i="4"/>
  <c r="HH101" i="4"/>
  <c r="HI101" i="4"/>
  <c r="HJ101" i="4"/>
  <c r="HK101" i="4"/>
  <c r="HL101" i="4"/>
  <c r="HM101" i="4"/>
  <c r="HN101" i="4"/>
  <c r="HF121" i="4"/>
  <c r="HG121" i="4"/>
  <c r="HH121" i="4"/>
  <c r="HI121" i="4"/>
  <c r="HJ121" i="4"/>
  <c r="HK121" i="4"/>
  <c r="HL121" i="4"/>
  <c r="HM121" i="4"/>
  <c r="HN121" i="4"/>
  <c r="HF147" i="4"/>
  <c r="HG147" i="4"/>
  <c r="HH147" i="4"/>
  <c r="HI147" i="4"/>
  <c r="HJ147" i="4"/>
  <c r="HK147" i="4"/>
  <c r="HL147" i="4"/>
  <c r="HM147" i="4"/>
  <c r="HN147" i="4"/>
  <c r="HF137" i="4"/>
  <c r="HG137" i="4"/>
  <c r="HH137" i="4"/>
  <c r="HI137" i="4"/>
  <c r="HJ137" i="4"/>
  <c r="HK137" i="4"/>
  <c r="HL137" i="4"/>
  <c r="HM137" i="4"/>
  <c r="HN137" i="4"/>
  <c r="HF105" i="4"/>
  <c r="HG105" i="4"/>
  <c r="HH105" i="4"/>
  <c r="HI105" i="4"/>
  <c r="HJ105" i="4"/>
  <c r="HK105" i="4"/>
  <c r="HL105" i="4"/>
  <c r="HM105" i="4"/>
  <c r="HN105" i="4"/>
  <c r="HF133" i="4"/>
  <c r="HG133" i="4"/>
  <c r="HH133" i="4"/>
  <c r="HI133" i="4"/>
  <c r="HJ133" i="4"/>
  <c r="HK133" i="4"/>
  <c r="HL133" i="4"/>
  <c r="HM133" i="4"/>
  <c r="HN133" i="4"/>
  <c r="HF83" i="4"/>
  <c r="HG83" i="4"/>
  <c r="HH83" i="4"/>
  <c r="HI83" i="4"/>
  <c r="HJ83" i="4"/>
  <c r="HK83" i="4"/>
  <c r="HL83" i="4"/>
  <c r="HM83" i="4"/>
  <c r="HN83" i="4"/>
  <c r="HF18" i="4"/>
  <c r="HG18" i="4"/>
  <c r="HH18" i="4"/>
  <c r="HI18" i="4"/>
  <c r="HJ18" i="4"/>
  <c r="HK18" i="4"/>
  <c r="HL18" i="4"/>
  <c r="HM18" i="4"/>
  <c r="HN18" i="4"/>
  <c r="HF143" i="4"/>
  <c r="HG143" i="4"/>
  <c r="HH143" i="4"/>
  <c r="HI143" i="4"/>
  <c r="HJ143" i="4"/>
  <c r="HK143" i="4"/>
  <c r="HL143" i="4"/>
  <c r="HM143" i="4"/>
  <c r="HN143" i="4"/>
  <c r="HF61" i="4"/>
  <c r="HG61" i="4"/>
  <c r="HH61" i="4"/>
  <c r="HI61" i="4"/>
  <c r="HJ61" i="4"/>
  <c r="HK61" i="4"/>
  <c r="HL61" i="4"/>
  <c r="HM61" i="4"/>
  <c r="HN61" i="4"/>
  <c r="HF124" i="4"/>
  <c r="HG124" i="4"/>
  <c r="HH124" i="4"/>
  <c r="HI124" i="4"/>
  <c r="HJ124" i="4"/>
  <c r="HK124" i="4"/>
  <c r="HL124" i="4"/>
  <c r="HM124" i="4"/>
  <c r="HN124" i="4"/>
  <c r="HF48" i="4"/>
  <c r="HG48" i="4"/>
  <c r="HH48" i="4"/>
  <c r="HI48" i="4"/>
  <c r="HJ48" i="4"/>
  <c r="HK48" i="4"/>
  <c r="HL48" i="4"/>
  <c r="HM48" i="4"/>
  <c r="HN48" i="4"/>
  <c r="HF6" i="4"/>
  <c r="HG6" i="4"/>
  <c r="HH6" i="4"/>
  <c r="HI6" i="4"/>
  <c r="HJ6" i="4"/>
  <c r="HK6" i="4"/>
  <c r="HL6" i="4"/>
  <c r="HM6" i="4"/>
  <c r="HN6" i="4"/>
  <c r="HF138" i="4"/>
  <c r="HG138" i="4"/>
  <c r="HH138" i="4"/>
  <c r="HI138" i="4"/>
  <c r="HJ138" i="4"/>
  <c r="HK138" i="4"/>
  <c r="HL138" i="4"/>
  <c r="HM138" i="4"/>
  <c r="HN138" i="4"/>
  <c r="HF123" i="4"/>
  <c r="HG123" i="4"/>
  <c r="HH123" i="4"/>
  <c r="HI123" i="4"/>
  <c r="HJ123" i="4"/>
  <c r="HK123" i="4"/>
  <c r="HL123" i="4"/>
  <c r="HM123" i="4"/>
  <c r="HN123" i="4"/>
  <c r="HF146" i="4"/>
  <c r="HG146" i="4"/>
  <c r="HH146" i="4"/>
  <c r="HI146" i="4"/>
  <c r="HJ146" i="4"/>
  <c r="HK146" i="4"/>
  <c r="HL146" i="4"/>
  <c r="HM146" i="4"/>
  <c r="HN146" i="4"/>
  <c r="HF149" i="4"/>
  <c r="HG149" i="4"/>
  <c r="HH149" i="4"/>
  <c r="HI149" i="4"/>
  <c r="HJ149" i="4"/>
  <c r="HK149" i="4"/>
  <c r="HL149" i="4"/>
  <c r="HM149" i="4"/>
  <c r="HN149" i="4"/>
  <c r="HF319" i="4"/>
  <c r="HG319" i="4"/>
  <c r="HH319" i="4"/>
  <c r="HI319" i="4"/>
  <c r="HJ319" i="4"/>
  <c r="HK319" i="4"/>
  <c r="HL319" i="4"/>
  <c r="HM319" i="4"/>
  <c r="HN319" i="4"/>
  <c r="HF306" i="4"/>
  <c r="HG306" i="4"/>
  <c r="HH306" i="4"/>
  <c r="HI306" i="4"/>
  <c r="HJ306" i="4"/>
  <c r="HK306" i="4"/>
  <c r="HL306" i="4"/>
  <c r="HM306" i="4"/>
  <c r="HN306" i="4"/>
  <c r="HF322" i="4"/>
  <c r="HG322" i="4"/>
  <c r="HH322" i="4"/>
  <c r="HI322" i="4"/>
  <c r="HJ322" i="4"/>
  <c r="HK322" i="4"/>
  <c r="HL322" i="4"/>
  <c r="HM322" i="4"/>
  <c r="HN322" i="4"/>
  <c r="HF323" i="4"/>
  <c r="HG323" i="4"/>
  <c r="HH323" i="4"/>
  <c r="HI323" i="4"/>
  <c r="HJ323" i="4"/>
  <c r="HK323" i="4"/>
  <c r="HL323" i="4"/>
  <c r="HM323" i="4"/>
  <c r="HN323" i="4"/>
  <c r="HF324" i="4"/>
  <c r="HG324" i="4"/>
  <c r="HH324" i="4"/>
  <c r="HI324" i="4"/>
  <c r="HJ324" i="4"/>
  <c r="HK324" i="4"/>
  <c r="HL324" i="4"/>
  <c r="HM324" i="4"/>
  <c r="HN324" i="4"/>
  <c r="HF325" i="4"/>
  <c r="HG325" i="4"/>
  <c r="HH325" i="4"/>
  <c r="HI325" i="4"/>
  <c r="HJ325" i="4"/>
  <c r="HK325" i="4"/>
  <c r="HL325" i="4"/>
  <c r="HM325" i="4"/>
  <c r="HN325" i="4"/>
  <c r="HF326" i="4"/>
  <c r="HG326" i="4"/>
  <c r="HH326" i="4"/>
  <c r="HI326" i="4"/>
  <c r="HJ326" i="4"/>
  <c r="HK326" i="4"/>
  <c r="HL326" i="4"/>
  <c r="HM326" i="4"/>
  <c r="HN326" i="4"/>
  <c r="HF327" i="4"/>
  <c r="HG327" i="4"/>
  <c r="HH327" i="4"/>
  <c r="HI327" i="4"/>
  <c r="HJ327" i="4"/>
  <c r="HK327" i="4"/>
  <c r="HL327" i="4"/>
  <c r="HM327" i="4"/>
  <c r="HN327" i="4"/>
  <c r="HF328" i="4"/>
  <c r="HG328" i="4"/>
  <c r="HH328" i="4"/>
  <c r="HI328" i="4"/>
  <c r="HJ328" i="4"/>
  <c r="HK328" i="4"/>
  <c r="HL328" i="4"/>
  <c r="HM328" i="4"/>
  <c r="HN328" i="4"/>
  <c r="HF329" i="4"/>
  <c r="HG329" i="4"/>
  <c r="HH329" i="4"/>
  <c r="HI329" i="4"/>
  <c r="HJ329" i="4"/>
  <c r="HK329" i="4"/>
  <c r="HL329" i="4"/>
  <c r="HM329" i="4"/>
  <c r="HN329" i="4"/>
  <c r="HF330" i="4"/>
  <c r="HG330" i="4"/>
  <c r="HH330" i="4"/>
  <c r="HI330" i="4"/>
  <c r="HJ330" i="4"/>
  <c r="HK330" i="4"/>
  <c r="HL330" i="4"/>
  <c r="HM330" i="4"/>
  <c r="HN330" i="4"/>
  <c r="HF331" i="4"/>
  <c r="HG331" i="4"/>
  <c r="HH331" i="4"/>
  <c r="HI331" i="4"/>
  <c r="HJ331" i="4"/>
  <c r="HK331" i="4"/>
  <c r="HL331" i="4"/>
  <c r="HM331" i="4"/>
  <c r="HN331" i="4"/>
  <c r="HF332" i="4"/>
  <c r="HG332" i="4"/>
  <c r="HH332" i="4"/>
  <c r="HI332" i="4"/>
  <c r="HJ332" i="4"/>
  <c r="HK332" i="4"/>
  <c r="HL332" i="4"/>
  <c r="HM332" i="4"/>
  <c r="HN332" i="4"/>
  <c r="HF110" i="4"/>
  <c r="HG110" i="4"/>
  <c r="HH110" i="4"/>
  <c r="HI110" i="4"/>
  <c r="HJ110" i="4"/>
  <c r="HK110" i="4"/>
  <c r="HL110" i="4"/>
  <c r="HM110" i="4"/>
  <c r="HN110" i="4"/>
  <c r="HF334" i="4"/>
  <c r="HG334" i="4"/>
  <c r="HH334" i="4"/>
  <c r="HI334" i="4"/>
  <c r="HJ334" i="4"/>
  <c r="HK334" i="4"/>
  <c r="HL334" i="4"/>
  <c r="HM334" i="4"/>
  <c r="HN334" i="4"/>
  <c r="HF335" i="4"/>
  <c r="HG335" i="4"/>
  <c r="HH335" i="4"/>
  <c r="HI335" i="4"/>
  <c r="HJ335" i="4"/>
  <c r="HK335" i="4"/>
  <c r="HL335" i="4"/>
  <c r="HM335" i="4"/>
  <c r="HN335" i="4"/>
  <c r="HF336" i="4"/>
  <c r="HG336" i="4"/>
  <c r="HH336" i="4"/>
  <c r="HI336" i="4"/>
  <c r="HJ336" i="4"/>
  <c r="HK336" i="4"/>
  <c r="HL336" i="4"/>
  <c r="HM336" i="4"/>
  <c r="HN336" i="4"/>
  <c r="HF337" i="4"/>
  <c r="HG337" i="4"/>
  <c r="HH337" i="4"/>
  <c r="HI337" i="4"/>
  <c r="HJ337" i="4"/>
  <c r="HK337" i="4"/>
  <c r="HL337" i="4"/>
  <c r="HM337" i="4"/>
  <c r="HN337" i="4"/>
  <c r="HF339" i="4"/>
  <c r="HG339" i="4"/>
  <c r="HH339" i="4"/>
  <c r="HI339" i="4"/>
  <c r="HJ339" i="4"/>
  <c r="HK339" i="4"/>
  <c r="HL339" i="4"/>
  <c r="HM339" i="4"/>
  <c r="HN339" i="4"/>
  <c r="HF340" i="4"/>
  <c r="HG340" i="4"/>
  <c r="HH340" i="4"/>
  <c r="HI340" i="4"/>
  <c r="HJ340" i="4"/>
  <c r="HK340" i="4"/>
  <c r="HL340" i="4"/>
  <c r="HM340" i="4"/>
  <c r="HN340" i="4"/>
  <c r="HF341" i="4"/>
  <c r="HG341" i="4"/>
  <c r="HH341" i="4"/>
  <c r="HI341" i="4"/>
  <c r="HJ341" i="4"/>
  <c r="HK341" i="4"/>
  <c r="HL341" i="4"/>
  <c r="HM341" i="4"/>
  <c r="HN341" i="4"/>
  <c r="HF342" i="4"/>
  <c r="HG342" i="4"/>
  <c r="HH342" i="4"/>
  <c r="HI342" i="4"/>
  <c r="HJ342" i="4"/>
  <c r="HK342" i="4"/>
  <c r="HL342" i="4"/>
  <c r="HM342" i="4"/>
  <c r="HN342" i="4"/>
  <c r="HF343" i="4"/>
  <c r="HG343" i="4"/>
  <c r="HH343" i="4"/>
  <c r="HI343" i="4"/>
  <c r="HJ343" i="4"/>
  <c r="HK343" i="4"/>
  <c r="HL343" i="4"/>
  <c r="HM343" i="4"/>
  <c r="HN343" i="4"/>
  <c r="GO159" i="4"/>
  <c r="GP159" i="4"/>
  <c r="GQ159" i="4"/>
  <c r="GR159" i="4"/>
  <c r="GS159" i="4"/>
  <c r="GT159" i="4"/>
  <c r="GU159" i="4"/>
  <c r="GV159" i="4"/>
  <c r="GW159" i="4"/>
  <c r="GO2" i="4"/>
  <c r="GP2" i="4"/>
  <c r="GQ2" i="4"/>
  <c r="GR2" i="4"/>
  <c r="GS2" i="4"/>
  <c r="GT2" i="4"/>
  <c r="GU2" i="4"/>
  <c r="GV2" i="4"/>
  <c r="GW2" i="4"/>
  <c r="GO148" i="4"/>
  <c r="GP148" i="4"/>
  <c r="GQ148" i="4"/>
  <c r="GR148" i="4"/>
  <c r="GS148" i="4"/>
  <c r="GT148" i="4"/>
  <c r="GU148" i="4"/>
  <c r="GV148" i="4"/>
  <c r="GW148" i="4"/>
  <c r="GO160" i="4"/>
  <c r="GP160" i="4"/>
  <c r="GQ160" i="4"/>
  <c r="GR160" i="4"/>
  <c r="GS160" i="4"/>
  <c r="GT160" i="4"/>
  <c r="GU160" i="4"/>
  <c r="GV160" i="4"/>
  <c r="GW160" i="4"/>
  <c r="GO144" i="4"/>
  <c r="GP144" i="4"/>
  <c r="GQ144" i="4"/>
  <c r="GR144" i="4"/>
  <c r="GS144" i="4"/>
  <c r="GT144" i="4"/>
  <c r="GU144" i="4"/>
  <c r="GV144" i="4"/>
  <c r="GW144" i="4"/>
  <c r="GO163" i="4"/>
  <c r="GP163" i="4"/>
  <c r="GQ163" i="4"/>
  <c r="GR163" i="4"/>
  <c r="GS163" i="4"/>
  <c r="GT163" i="4"/>
  <c r="GU163" i="4"/>
  <c r="GV163" i="4"/>
  <c r="GW163" i="4"/>
  <c r="GO154" i="4"/>
  <c r="GP154" i="4"/>
  <c r="GQ154" i="4"/>
  <c r="GR154" i="4"/>
  <c r="GS154" i="4"/>
  <c r="GT154" i="4"/>
  <c r="GU154" i="4"/>
  <c r="GV154" i="4"/>
  <c r="GW154" i="4"/>
  <c r="GO153" i="4"/>
  <c r="GP153" i="4"/>
  <c r="GQ153" i="4"/>
  <c r="GR153" i="4"/>
  <c r="GS153" i="4"/>
  <c r="GT153" i="4"/>
  <c r="GU153" i="4"/>
  <c r="GV153" i="4"/>
  <c r="GW153" i="4"/>
  <c r="GO157" i="4"/>
  <c r="GP157" i="4"/>
  <c r="GQ157" i="4"/>
  <c r="GR157" i="4"/>
  <c r="GS157" i="4"/>
  <c r="GT157" i="4"/>
  <c r="GU157" i="4"/>
  <c r="GV157" i="4"/>
  <c r="GW157" i="4"/>
  <c r="GO165" i="4"/>
  <c r="GP165" i="4"/>
  <c r="GQ165" i="4"/>
  <c r="GR165" i="4"/>
  <c r="GS165" i="4"/>
  <c r="GT165" i="4"/>
  <c r="GU165" i="4"/>
  <c r="GV165" i="4"/>
  <c r="GW165" i="4"/>
  <c r="GO155" i="4"/>
  <c r="GP155" i="4"/>
  <c r="GQ155" i="4"/>
  <c r="GR155" i="4"/>
  <c r="GS155" i="4"/>
  <c r="GT155" i="4"/>
  <c r="GU155" i="4"/>
  <c r="GV155" i="4"/>
  <c r="GW155" i="4"/>
  <c r="GO164" i="4"/>
  <c r="GP164" i="4"/>
  <c r="GQ164" i="4"/>
  <c r="GR164" i="4"/>
  <c r="GS164" i="4"/>
  <c r="GT164" i="4"/>
  <c r="GU164" i="4"/>
  <c r="GV164" i="4"/>
  <c r="GW164" i="4"/>
  <c r="GO167" i="4"/>
  <c r="GP167" i="4"/>
  <c r="GQ167" i="4"/>
  <c r="GR167" i="4"/>
  <c r="GS167" i="4"/>
  <c r="GT167" i="4"/>
  <c r="GU167" i="4"/>
  <c r="GV167" i="4"/>
  <c r="GW167" i="4"/>
  <c r="GO151" i="4"/>
  <c r="GP151" i="4"/>
  <c r="GQ151" i="4"/>
  <c r="GR151" i="4"/>
  <c r="GS151" i="4"/>
  <c r="GT151" i="4"/>
  <c r="GU151" i="4"/>
  <c r="GV151" i="4"/>
  <c r="GW151" i="4"/>
  <c r="GO169" i="4"/>
  <c r="GP169" i="4"/>
  <c r="GQ169" i="4"/>
  <c r="GR169" i="4"/>
  <c r="GS169" i="4"/>
  <c r="GT169" i="4"/>
  <c r="GU169" i="4"/>
  <c r="GV169" i="4"/>
  <c r="GW169" i="4"/>
  <c r="GO150" i="4"/>
  <c r="GP150" i="4"/>
  <c r="GQ150" i="4"/>
  <c r="GR150" i="4"/>
  <c r="GS150" i="4"/>
  <c r="GT150" i="4"/>
  <c r="GU150" i="4"/>
  <c r="GV150" i="4"/>
  <c r="GW150" i="4"/>
  <c r="GO198" i="4"/>
  <c r="GP198" i="4"/>
  <c r="GQ198" i="4"/>
  <c r="GR198" i="4"/>
  <c r="GS198" i="4"/>
  <c r="GT198" i="4"/>
  <c r="GU198" i="4"/>
  <c r="GV198" i="4"/>
  <c r="GW198" i="4"/>
  <c r="GO166" i="4"/>
  <c r="GP166" i="4"/>
  <c r="GQ166" i="4"/>
  <c r="GR166" i="4"/>
  <c r="GS166" i="4"/>
  <c r="GT166" i="4"/>
  <c r="GU166" i="4"/>
  <c r="GV166" i="4"/>
  <c r="GW166" i="4"/>
  <c r="GO173" i="4"/>
  <c r="GP173" i="4"/>
  <c r="GQ173" i="4"/>
  <c r="GR173" i="4"/>
  <c r="GS173" i="4"/>
  <c r="GT173" i="4"/>
  <c r="GU173" i="4"/>
  <c r="GV173" i="4"/>
  <c r="GW173" i="4"/>
  <c r="GO145" i="4"/>
  <c r="GP145" i="4"/>
  <c r="GQ145" i="4"/>
  <c r="GR145" i="4"/>
  <c r="GS145" i="4"/>
  <c r="GT145" i="4"/>
  <c r="GU145" i="4"/>
  <c r="GV145" i="4"/>
  <c r="GW145" i="4"/>
  <c r="GO168" i="4"/>
  <c r="GP168" i="4"/>
  <c r="GQ168" i="4"/>
  <c r="GR168" i="4"/>
  <c r="GS168" i="4"/>
  <c r="GT168" i="4"/>
  <c r="GU168" i="4"/>
  <c r="GV168" i="4"/>
  <c r="GW168" i="4"/>
  <c r="GO185" i="4"/>
  <c r="GP185" i="4"/>
  <c r="GQ185" i="4"/>
  <c r="GR185" i="4"/>
  <c r="GS185" i="4"/>
  <c r="GT185" i="4"/>
  <c r="GU185" i="4"/>
  <c r="GV185" i="4"/>
  <c r="GW185" i="4"/>
  <c r="GO170" i="4"/>
  <c r="GP170" i="4"/>
  <c r="GQ170" i="4"/>
  <c r="GR170" i="4"/>
  <c r="GS170" i="4"/>
  <c r="GT170" i="4"/>
  <c r="GU170" i="4"/>
  <c r="GV170" i="4"/>
  <c r="GW170" i="4"/>
  <c r="GO174" i="4"/>
  <c r="GP174" i="4"/>
  <c r="GQ174" i="4"/>
  <c r="GR174" i="4"/>
  <c r="GS174" i="4"/>
  <c r="GT174" i="4"/>
  <c r="GU174" i="4"/>
  <c r="GV174" i="4"/>
  <c r="GW174" i="4"/>
  <c r="GO177" i="4"/>
  <c r="GP177" i="4"/>
  <c r="GQ177" i="4"/>
  <c r="GR177" i="4"/>
  <c r="GS177" i="4"/>
  <c r="GT177" i="4"/>
  <c r="GU177" i="4"/>
  <c r="GV177" i="4"/>
  <c r="GW177" i="4"/>
  <c r="GO184" i="4"/>
  <c r="GP184" i="4"/>
  <c r="GQ184" i="4"/>
  <c r="GR184" i="4"/>
  <c r="GS184" i="4"/>
  <c r="GT184" i="4"/>
  <c r="GU184" i="4"/>
  <c r="GV184" i="4"/>
  <c r="GW184" i="4"/>
  <c r="GO182" i="4"/>
  <c r="GP182" i="4"/>
  <c r="GQ182" i="4"/>
  <c r="GR182" i="4"/>
  <c r="GS182" i="4"/>
  <c r="GT182" i="4"/>
  <c r="GU182" i="4"/>
  <c r="GV182" i="4"/>
  <c r="GW182" i="4"/>
  <c r="GO190" i="4"/>
  <c r="GP190" i="4"/>
  <c r="GQ190" i="4"/>
  <c r="GR190" i="4"/>
  <c r="GS190" i="4"/>
  <c r="GT190" i="4"/>
  <c r="GU190" i="4"/>
  <c r="GV190" i="4"/>
  <c r="GW190" i="4"/>
  <c r="GO178" i="4"/>
  <c r="GP178" i="4"/>
  <c r="GQ178" i="4"/>
  <c r="GR178" i="4"/>
  <c r="GS178" i="4"/>
  <c r="GT178" i="4"/>
  <c r="GU178" i="4"/>
  <c r="GV178" i="4"/>
  <c r="GW178" i="4"/>
  <c r="GO180" i="4"/>
  <c r="GP180" i="4"/>
  <c r="GQ180" i="4"/>
  <c r="GR180" i="4"/>
  <c r="GS180" i="4"/>
  <c r="GT180" i="4"/>
  <c r="GU180" i="4"/>
  <c r="GV180" i="4"/>
  <c r="GW180" i="4"/>
  <c r="GO204" i="4"/>
  <c r="GP204" i="4"/>
  <c r="GQ204" i="4"/>
  <c r="GR204" i="4"/>
  <c r="GS204" i="4"/>
  <c r="GT204" i="4"/>
  <c r="GU204" i="4"/>
  <c r="GV204" i="4"/>
  <c r="GW204" i="4"/>
  <c r="GO187" i="4"/>
  <c r="GP187" i="4"/>
  <c r="GQ187" i="4"/>
  <c r="GR187" i="4"/>
  <c r="GS187" i="4"/>
  <c r="GT187" i="4"/>
  <c r="GU187" i="4"/>
  <c r="GV187" i="4"/>
  <c r="GW187" i="4"/>
  <c r="GO240" i="4"/>
  <c r="GP240" i="4"/>
  <c r="GQ240" i="4"/>
  <c r="GR240" i="4"/>
  <c r="GS240" i="4"/>
  <c r="GT240" i="4"/>
  <c r="GU240" i="4"/>
  <c r="GV240" i="4"/>
  <c r="GW240" i="4"/>
  <c r="GO188" i="4"/>
  <c r="GP188" i="4"/>
  <c r="GQ188" i="4"/>
  <c r="GR188" i="4"/>
  <c r="GS188" i="4"/>
  <c r="GT188" i="4"/>
  <c r="GU188" i="4"/>
  <c r="GV188" i="4"/>
  <c r="GW188" i="4"/>
  <c r="GO176" i="4"/>
  <c r="GP176" i="4"/>
  <c r="GQ176" i="4"/>
  <c r="GR176" i="4"/>
  <c r="GS176" i="4"/>
  <c r="GT176" i="4"/>
  <c r="GU176" i="4"/>
  <c r="GV176" i="4"/>
  <c r="GW176" i="4"/>
  <c r="GO181" i="4"/>
  <c r="GP181" i="4"/>
  <c r="GQ181" i="4"/>
  <c r="GR181" i="4"/>
  <c r="GS181" i="4"/>
  <c r="GT181" i="4"/>
  <c r="GU181" i="4"/>
  <c r="GV181" i="4"/>
  <c r="GW181" i="4"/>
  <c r="GO201" i="4"/>
  <c r="GP201" i="4"/>
  <c r="GQ201" i="4"/>
  <c r="GR201" i="4"/>
  <c r="GS201" i="4"/>
  <c r="GT201" i="4"/>
  <c r="GU201" i="4"/>
  <c r="GV201" i="4"/>
  <c r="GW201" i="4"/>
  <c r="GO200" i="4"/>
  <c r="GP200" i="4"/>
  <c r="GQ200" i="4"/>
  <c r="GR200" i="4"/>
  <c r="GS200" i="4"/>
  <c r="GT200" i="4"/>
  <c r="GU200" i="4"/>
  <c r="GV200" i="4"/>
  <c r="GW200" i="4"/>
  <c r="GO171" i="4"/>
  <c r="GP171" i="4"/>
  <c r="GQ171" i="4"/>
  <c r="GR171" i="4"/>
  <c r="GS171" i="4"/>
  <c r="GT171" i="4"/>
  <c r="GU171" i="4"/>
  <c r="GV171" i="4"/>
  <c r="GW171" i="4"/>
  <c r="GO179" i="4"/>
  <c r="GP179" i="4"/>
  <c r="GQ179" i="4"/>
  <c r="GR179" i="4"/>
  <c r="GS179" i="4"/>
  <c r="GT179" i="4"/>
  <c r="GU179" i="4"/>
  <c r="GV179" i="4"/>
  <c r="GW179" i="4"/>
  <c r="GO172" i="4"/>
  <c r="GP172" i="4"/>
  <c r="GQ172" i="4"/>
  <c r="GR172" i="4"/>
  <c r="GS172" i="4"/>
  <c r="GT172" i="4"/>
  <c r="GU172" i="4"/>
  <c r="GV172" i="4"/>
  <c r="GW172" i="4"/>
  <c r="GO156" i="4"/>
  <c r="GP156" i="4"/>
  <c r="GQ156" i="4"/>
  <c r="GR156" i="4"/>
  <c r="GS156" i="4"/>
  <c r="GT156" i="4"/>
  <c r="GU156" i="4"/>
  <c r="GV156" i="4"/>
  <c r="GW156" i="4"/>
  <c r="GO162" i="4"/>
  <c r="GP162" i="4"/>
  <c r="GQ162" i="4"/>
  <c r="GR162" i="4"/>
  <c r="GS162" i="4"/>
  <c r="GT162" i="4"/>
  <c r="GU162" i="4"/>
  <c r="GV162" i="4"/>
  <c r="GW162" i="4"/>
  <c r="GO195" i="4"/>
  <c r="GP195" i="4"/>
  <c r="GQ195" i="4"/>
  <c r="GR195" i="4"/>
  <c r="GS195" i="4"/>
  <c r="GT195" i="4"/>
  <c r="GU195" i="4"/>
  <c r="GV195" i="4"/>
  <c r="GW195" i="4"/>
  <c r="GO129" i="4"/>
  <c r="GP129" i="4"/>
  <c r="GQ129" i="4"/>
  <c r="GR129" i="4"/>
  <c r="GS129" i="4"/>
  <c r="GT129" i="4"/>
  <c r="GU129" i="4"/>
  <c r="GV129" i="4"/>
  <c r="GW129" i="4"/>
  <c r="GO191" i="4"/>
  <c r="GP191" i="4"/>
  <c r="GQ191" i="4"/>
  <c r="GR191" i="4"/>
  <c r="GS191" i="4"/>
  <c r="GT191" i="4"/>
  <c r="GU191" i="4"/>
  <c r="GV191" i="4"/>
  <c r="GW191" i="4"/>
  <c r="GO183" i="4"/>
  <c r="GP183" i="4"/>
  <c r="GQ183" i="4"/>
  <c r="GR183" i="4"/>
  <c r="GS183" i="4"/>
  <c r="GT183" i="4"/>
  <c r="GU183" i="4"/>
  <c r="GV183" i="4"/>
  <c r="GW183" i="4"/>
  <c r="GO193" i="4"/>
  <c r="GP193" i="4"/>
  <c r="GQ193" i="4"/>
  <c r="GR193" i="4"/>
  <c r="GS193" i="4"/>
  <c r="GT193" i="4"/>
  <c r="GU193" i="4"/>
  <c r="GV193" i="4"/>
  <c r="GW193" i="4"/>
  <c r="GO158" i="4"/>
  <c r="GP158" i="4"/>
  <c r="GQ158" i="4"/>
  <c r="GR158" i="4"/>
  <c r="GS158" i="4"/>
  <c r="GT158" i="4"/>
  <c r="GU158" i="4"/>
  <c r="GV158" i="4"/>
  <c r="GW158" i="4"/>
  <c r="GO161" i="4"/>
  <c r="GP161" i="4"/>
  <c r="GQ161" i="4"/>
  <c r="GR161" i="4"/>
  <c r="GS161" i="4"/>
  <c r="GT161" i="4"/>
  <c r="GU161" i="4"/>
  <c r="GV161" i="4"/>
  <c r="GW161" i="4"/>
  <c r="GO192" i="4"/>
  <c r="GP192" i="4"/>
  <c r="GQ192" i="4"/>
  <c r="GR192" i="4"/>
  <c r="GS192" i="4"/>
  <c r="GT192" i="4"/>
  <c r="GU192" i="4"/>
  <c r="GV192" i="4"/>
  <c r="GW192" i="4"/>
  <c r="GO197" i="4"/>
  <c r="GP197" i="4"/>
  <c r="GQ197" i="4"/>
  <c r="GR197" i="4"/>
  <c r="GS197" i="4"/>
  <c r="GT197" i="4"/>
  <c r="GU197" i="4"/>
  <c r="GV197" i="4"/>
  <c r="GW197" i="4"/>
  <c r="GO7" i="4"/>
  <c r="GP7" i="4"/>
  <c r="GQ7" i="4"/>
  <c r="GR7" i="4"/>
  <c r="GS7" i="4"/>
  <c r="GT7" i="4"/>
  <c r="GU7" i="4"/>
  <c r="GV7" i="4"/>
  <c r="GW7" i="4"/>
  <c r="GO212" i="4"/>
  <c r="GP212" i="4"/>
  <c r="GQ212" i="4"/>
  <c r="GR212" i="4"/>
  <c r="GS212" i="4"/>
  <c r="GT212" i="4"/>
  <c r="GU212" i="4"/>
  <c r="GV212" i="4"/>
  <c r="GW212" i="4"/>
  <c r="GO152" i="4"/>
  <c r="GP152" i="4"/>
  <c r="GQ152" i="4"/>
  <c r="GR152" i="4"/>
  <c r="GS152" i="4"/>
  <c r="GT152" i="4"/>
  <c r="GU152" i="4"/>
  <c r="GV152" i="4"/>
  <c r="GW152" i="4"/>
  <c r="GO194" i="4"/>
  <c r="GP194" i="4"/>
  <c r="GQ194" i="4"/>
  <c r="GR194" i="4"/>
  <c r="GS194" i="4"/>
  <c r="GT194" i="4"/>
  <c r="GU194" i="4"/>
  <c r="GV194" i="4"/>
  <c r="GW194" i="4"/>
  <c r="GO186" i="4"/>
  <c r="GP186" i="4"/>
  <c r="GQ186" i="4"/>
  <c r="GR186" i="4"/>
  <c r="GS186" i="4"/>
  <c r="GT186" i="4"/>
  <c r="GU186" i="4"/>
  <c r="GV186" i="4"/>
  <c r="GW186" i="4"/>
  <c r="GO203" i="4"/>
  <c r="GP203" i="4"/>
  <c r="GQ203" i="4"/>
  <c r="GR203" i="4"/>
  <c r="GS203" i="4"/>
  <c r="GT203" i="4"/>
  <c r="GU203" i="4"/>
  <c r="GV203" i="4"/>
  <c r="GW203" i="4"/>
  <c r="GO202" i="4"/>
  <c r="GP202" i="4"/>
  <c r="GQ202" i="4"/>
  <c r="GR202" i="4"/>
  <c r="GS202" i="4"/>
  <c r="GT202" i="4"/>
  <c r="GU202" i="4"/>
  <c r="GV202" i="4"/>
  <c r="GW202" i="4"/>
  <c r="GO189" i="4"/>
  <c r="GP189" i="4"/>
  <c r="GQ189" i="4"/>
  <c r="GR189" i="4"/>
  <c r="GS189" i="4"/>
  <c r="GT189" i="4"/>
  <c r="GU189" i="4"/>
  <c r="GV189" i="4"/>
  <c r="GW189" i="4"/>
  <c r="GO199" i="4"/>
  <c r="GP199" i="4"/>
  <c r="GQ199" i="4"/>
  <c r="GR199" i="4"/>
  <c r="GS199" i="4"/>
  <c r="GT199" i="4"/>
  <c r="GU199" i="4"/>
  <c r="GV199" i="4"/>
  <c r="GW199" i="4"/>
  <c r="GO175" i="4"/>
  <c r="GP175" i="4"/>
  <c r="GQ175" i="4"/>
  <c r="GR175" i="4"/>
  <c r="GS175" i="4"/>
  <c r="GT175" i="4"/>
  <c r="GU175" i="4"/>
  <c r="GV175" i="4"/>
  <c r="GW175" i="4"/>
  <c r="GO211" i="4"/>
  <c r="GP211" i="4"/>
  <c r="GQ211" i="4"/>
  <c r="GR211" i="4"/>
  <c r="GS211" i="4"/>
  <c r="GT211" i="4"/>
  <c r="GU211" i="4"/>
  <c r="GV211" i="4"/>
  <c r="GW211" i="4"/>
  <c r="GO10" i="4"/>
  <c r="GP10" i="4"/>
  <c r="GQ10" i="4"/>
  <c r="GR10" i="4"/>
  <c r="GS10" i="4"/>
  <c r="GT10" i="4"/>
  <c r="GU10" i="4"/>
  <c r="GV10" i="4"/>
  <c r="GW10" i="4"/>
  <c r="GO205" i="4"/>
  <c r="GP205" i="4"/>
  <c r="GQ205" i="4"/>
  <c r="GR205" i="4"/>
  <c r="GS205" i="4"/>
  <c r="GT205" i="4"/>
  <c r="GU205" i="4"/>
  <c r="GV205" i="4"/>
  <c r="GW205" i="4"/>
  <c r="GO210" i="4"/>
  <c r="GP210" i="4"/>
  <c r="GQ210" i="4"/>
  <c r="GR210" i="4"/>
  <c r="GS210" i="4"/>
  <c r="GT210" i="4"/>
  <c r="GU210" i="4"/>
  <c r="GV210" i="4"/>
  <c r="GW210" i="4"/>
  <c r="GO209" i="4"/>
  <c r="GP209" i="4"/>
  <c r="GQ209" i="4"/>
  <c r="GR209" i="4"/>
  <c r="GS209" i="4"/>
  <c r="GT209" i="4"/>
  <c r="GU209" i="4"/>
  <c r="GV209" i="4"/>
  <c r="GW209" i="4"/>
  <c r="GO196" i="4"/>
  <c r="GP196" i="4"/>
  <c r="GQ196" i="4"/>
  <c r="GR196" i="4"/>
  <c r="GS196" i="4"/>
  <c r="GT196" i="4"/>
  <c r="GU196" i="4"/>
  <c r="GV196" i="4"/>
  <c r="GW196" i="4"/>
  <c r="GO259" i="4"/>
  <c r="GP259" i="4"/>
  <c r="GQ259" i="4"/>
  <c r="GR259" i="4"/>
  <c r="GS259" i="4"/>
  <c r="GT259" i="4"/>
  <c r="GU259" i="4"/>
  <c r="GV259" i="4"/>
  <c r="GW259" i="4"/>
  <c r="GO249" i="4"/>
  <c r="GP249" i="4"/>
  <c r="GQ249" i="4"/>
  <c r="GR249" i="4"/>
  <c r="GS249" i="4"/>
  <c r="GT249" i="4"/>
  <c r="GU249" i="4"/>
  <c r="GV249" i="4"/>
  <c r="GW249" i="4"/>
  <c r="GO297" i="4"/>
  <c r="GP297" i="4"/>
  <c r="GQ297" i="4"/>
  <c r="GR297" i="4"/>
  <c r="GS297" i="4"/>
  <c r="GT297" i="4"/>
  <c r="GU297" i="4"/>
  <c r="GV297" i="4"/>
  <c r="GW297" i="4"/>
  <c r="GO216" i="4"/>
  <c r="GP216" i="4"/>
  <c r="GQ216" i="4"/>
  <c r="GR216" i="4"/>
  <c r="GS216" i="4"/>
  <c r="GT216" i="4"/>
  <c r="GU216" i="4"/>
  <c r="GV216" i="4"/>
  <c r="GW216" i="4"/>
  <c r="GO215" i="4"/>
  <c r="GP215" i="4"/>
  <c r="GQ215" i="4"/>
  <c r="GR215" i="4"/>
  <c r="GS215" i="4"/>
  <c r="GT215" i="4"/>
  <c r="GU215" i="4"/>
  <c r="GV215" i="4"/>
  <c r="GW215" i="4"/>
  <c r="GO208" i="4"/>
  <c r="GP208" i="4"/>
  <c r="GQ208" i="4"/>
  <c r="GR208" i="4"/>
  <c r="GS208" i="4"/>
  <c r="GT208" i="4"/>
  <c r="GU208" i="4"/>
  <c r="GV208" i="4"/>
  <c r="GW208" i="4"/>
  <c r="GO213" i="4"/>
  <c r="GP213" i="4"/>
  <c r="GQ213" i="4"/>
  <c r="GR213" i="4"/>
  <c r="GS213" i="4"/>
  <c r="GT213" i="4"/>
  <c r="GU213" i="4"/>
  <c r="GV213" i="4"/>
  <c r="GW213" i="4"/>
  <c r="GO275" i="4"/>
  <c r="GP275" i="4"/>
  <c r="GQ275" i="4"/>
  <c r="GR275" i="4"/>
  <c r="GS275" i="4"/>
  <c r="GT275" i="4"/>
  <c r="GU275" i="4"/>
  <c r="GV275" i="4"/>
  <c r="GW275" i="4"/>
  <c r="GO260" i="4"/>
  <c r="GP260" i="4"/>
  <c r="GQ260" i="4"/>
  <c r="GR260" i="4"/>
  <c r="GS260" i="4"/>
  <c r="GT260" i="4"/>
  <c r="GU260" i="4"/>
  <c r="GV260" i="4"/>
  <c r="GW260" i="4"/>
  <c r="GO11" i="4"/>
  <c r="GP11" i="4"/>
  <c r="GQ11" i="4"/>
  <c r="GR11" i="4"/>
  <c r="GS11" i="4"/>
  <c r="GT11" i="4"/>
  <c r="GU11" i="4"/>
  <c r="GV11" i="4"/>
  <c r="GW11" i="4"/>
  <c r="GO220" i="4"/>
  <c r="GP220" i="4"/>
  <c r="GQ220" i="4"/>
  <c r="GR220" i="4"/>
  <c r="GS220" i="4"/>
  <c r="GT220" i="4"/>
  <c r="GU220" i="4"/>
  <c r="GV220" i="4"/>
  <c r="GW220" i="4"/>
  <c r="GO207" i="4"/>
  <c r="GP207" i="4"/>
  <c r="GQ207" i="4"/>
  <c r="GR207" i="4"/>
  <c r="GS207" i="4"/>
  <c r="GT207" i="4"/>
  <c r="GU207" i="4"/>
  <c r="GV207" i="4"/>
  <c r="GW207" i="4"/>
  <c r="GO206" i="4"/>
  <c r="GP206" i="4"/>
  <c r="GQ206" i="4"/>
  <c r="GR206" i="4"/>
  <c r="GS206" i="4"/>
  <c r="GT206" i="4"/>
  <c r="GU206" i="4"/>
  <c r="GV206" i="4"/>
  <c r="GW206" i="4"/>
  <c r="GO230" i="4"/>
  <c r="GP230" i="4"/>
  <c r="GQ230" i="4"/>
  <c r="GR230" i="4"/>
  <c r="GS230" i="4"/>
  <c r="GT230" i="4"/>
  <c r="GU230" i="4"/>
  <c r="GV230" i="4"/>
  <c r="GW230" i="4"/>
  <c r="GO231" i="4"/>
  <c r="GP231" i="4"/>
  <c r="GQ231" i="4"/>
  <c r="GR231" i="4"/>
  <c r="GS231" i="4"/>
  <c r="GT231" i="4"/>
  <c r="GU231" i="4"/>
  <c r="GV231" i="4"/>
  <c r="GW231" i="4"/>
  <c r="GO239" i="4"/>
  <c r="GP239" i="4"/>
  <c r="GQ239" i="4"/>
  <c r="GR239" i="4"/>
  <c r="GS239" i="4"/>
  <c r="GT239" i="4"/>
  <c r="GU239" i="4"/>
  <c r="GV239" i="4"/>
  <c r="GW239" i="4"/>
  <c r="GO256" i="4"/>
  <c r="GP256" i="4"/>
  <c r="GQ256" i="4"/>
  <c r="GR256" i="4"/>
  <c r="GS256" i="4"/>
  <c r="GT256" i="4"/>
  <c r="GU256" i="4"/>
  <c r="GV256" i="4"/>
  <c r="GW256" i="4"/>
  <c r="GO301" i="4"/>
  <c r="GP301" i="4"/>
  <c r="GQ301" i="4"/>
  <c r="GR301" i="4"/>
  <c r="GS301" i="4"/>
  <c r="GT301" i="4"/>
  <c r="GU301" i="4"/>
  <c r="GV301" i="4"/>
  <c r="GW301" i="4"/>
  <c r="GO247" i="4"/>
  <c r="GP247" i="4"/>
  <c r="GQ247" i="4"/>
  <c r="GR247" i="4"/>
  <c r="GS247" i="4"/>
  <c r="GT247" i="4"/>
  <c r="GU247" i="4"/>
  <c r="GV247" i="4"/>
  <c r="GW247" i="4"/>
  <c r="GO273" i="4"/>
  <c r="GP273" i="4"/>
  <c r="GQ273" i="4"/>
  <c r="GR273" i="4"/>
  <c r="GS273" i="4"/>
  <c r="GT273" i="4"/>
  <c r="GU273" i="4"/>
  <c r="GV273" i="4"/>
  <c r="GW273" i="4"/>
  <c r="GO269" i="4"/>
  <c r="GP269" i="4"/>
  <c r="GQ269" i="4"/>
  <c r="GR269" i="4"/>
  <c r="GS269" i="4"/>
  <c r="GT269" i="4"/>
  <c r="GU269" i="4"/>
  <c r="GV269" i="4"/>
  <c r="GW269" i="4"/>
  <c r="GO229" i="4"/>
  <c r="GP229" i="4"/>
  <c r="GQ229" i="4"/>
  <c r="GR229" i="4"/>
  <c r="GS229" i="4"/>
  <c r="GT229" i="4"/>
  <c r="GU229" i="4"/>
  <c r="GV229" i="4"/>
  <c r="GW229" i="4"/>
  <c r="GO217" i="4"/>
  <c r="GP217" i="4"/>
  <c r="GQ217" i="4"/>
  <c r="GR217" i="4"/>
  <c r="GS217" i="4"/>
  <c r="GT217" i="4"/>
  <c r="GU217" i="4"/>
  <c r="GV217" i="4"/>
  <c r="GW217" i="4"/>
  <c r="GO310" i="4"/>
  <c r="GP310" i="4"/>
  <c r="GQ310" i="4"/>
  <c r="GR310" i="4"/>
  <c r="GS310" i="4"/>
  <c r="GT310" i="4"/>
  <c r="GU310" i="4"/>
  <c r="GV310" i="4"/>
  <c r="GW310" i="4"/>
  <c r="GO221" i="4"/>
  <c r="GP221" i="4"/>
  <c r="GQ221" i="4"/>
  <c r="GR221" i="4"/>
  <c r="GS221" i="4"/>
  <c r="GT221" i="4"/>
  <c r="GU221" i="4"/>
  <c r="GV221" i="4"/>
  <c r="GW221" i="4"/>
  <c r="GO272" i="4"/>
  <c r="GP272" i="4"/>
  <c r="GQ272" i="4"/>
  <c r="GR272" i="4"/>
  <c r="GS272" i="4"/>
  <c r="GT272" i="4"/>
  <c r="GU272" i="4"/>
  <c r="GV272" i="4"/>
  <c r="GW272" i="4"/>
  <c r="GO214" i="4"/>
  <c r="GP214" i="4"/>
  <c r="GQ214" i="4"/>
  <c r="GR214" i="4"/>
  <c r="GS214" i="4"/>
  <c r="GT214" i="4"/>
  <c r="GU214" i="4"/>
  <c r="GV214" i="4"/>
  <c r="GW214" i="4"/>
  <c r="GO242" i="4"/>
  <c r="GP242" i="4"/>
  <c r="GQ242" i="4"/>
  <c r="GR242" i="4"/>
  <c r="GS242" i="4"/>
  <c r="GT242" i="4"/>
  <c r="GU242" i="4"/>
  <c r="GV242" i="4"/>
  <c r="GW242" i="4"/>
  <c r="GO224" i="4"/>
  <c r="GP224" i="4"/>
  <c r="GQ224" i="4"/>
  <c r="GR224" i="4"/>
  <c r="GS224" i="4"/>
  <c r="GT224" i="4"/>
  <c r="GU224" i="4"/>
  <c r="GV224" i="4"/>
  <c r="GW224" i="4"/>
  <c r="GO237" i="4"/>
  <c r="GP237" i="4"/>
  <c r="GQ237" i="4"/>
  <c r="GR237" i="4"/>
  <c r="GS237" i="4"/>
  <c r="GT237" i="4"/>
  <c r="GU237" i="4"/>
  <c r="GV237" i="4"/>
  <c r="GW237" i="4"/>
  <c r="GO271" i="4"/>
  <c r="GP271" i="4"/>
  <c r="GQ271" i="4"/>
  <c r="GR271" i="4"/>
  <c r="GS271" i="4"/>
  <c r="GT271" i="4"/>
  <c r="GU271" i="4"/>
  <c r="GV271" i="4"/>
  <c r="GW271" i="4"/>
  <c r="GO245" i="4"/>
  <c r="GP245" i="4"/>
  <c r="GQ245" i="4"/>
  <c r="GR245" i="4"/>
  <c r="GS245" i="4"/>
  <c r="GT245" i="4"/>
  <c r="GU245" i="4"/>
  <c r="GV245" i="4"/>
  <c r="GW245" i="4"/>
  <c r="GO244" i="4"/>
  <c r="GP244" i="4"/>
  <c r="GQ244" i="4"/>
  <c r="GR244" i="4"/>
  <c r="GS244" i="4"/>
  <c r="GT244" i="4"/>
  <c r="GU244" i="4"/>
  <c r="GV244" i="4"/>
  <c r="GW244" i="4"/>
  <c r="GO279" i="4"/>
  <c r="GP279" i="4"/>
  <c r="GQ279" i="4"/>
  <c r="GR279" i="4"/>
  <c r="GS279" i="4"/>
  <c r="GT279" i="4"/>
  <c r="GU279" i="4"/>
  <c r="GV279" i="4"/>
  <c r="GW279" i="4"/>
  <c r="GO248" i="4"/>
  <c r="GP248" i="4"/>
  <c r="GQ248" i="4"/>
  <c r="GR248" i="4"/>
  <c r="GS248" i="4"/>
  <c r="GT248" i="4"/>
  <c r="GU248" i="4"/>
  <c r="GV248" i="4"/>
  <c r="GW248" i="4"/>
  <c r="GO81" i="4"/>
  <c r="GP81" i="4"/>
  <c r="GQ81" i="4"/>
  <c r="GR81" i="4"/>
  <c r="GS81" i="4"/>
  <c r="GT81" i="4"/>
  <c r="GU81" i="4"/>
  <c r="GV81" i="4"/>
  <c r="GW81" i="4"/>
  <c r="GO233" i="4"/>
  <c r="GP233" i="4"/>
  <c r="GQ233" i="4"/>
  <c r="GR233" i="4"/>
  <c r="GS233" i="4"/>
  <c r="GT233" i="4"/>
  <c r="GU233" i="4"/>
  <c r="GV233" i="4"/>
  <c r="GW233" i="4"/>
  <c r="GO223" i="4"/>
  <c r="GP223" i="4"/>
  <c r="GQ223" i="4"/>
  <c r="GR223" i="4"/>
  <c r="GS223" i="4"/>
  <c r="GT223" i="4"/>
  <c r="GU223" i="4"/>
  <c r="GV223" i="4"/>
  <c r="GW223" i="4"/>
  <c r="GO251" i="4"/>
  <c r="GP251" i="4"/>
  <c r="GQ251" i="4"/>
  <c r="GR251" i="4"/>
  <c r="GS251" i="4"/>
  <c r="GT251" i="4"/>
  <c r="GU251" i="4"/>
  <c r="GV251" i="4"/>
  <c r="GW251" i="4"/>
  <c r="GO302" i="4"/>
  <c r="GP302" i="4"/>
  <c r="GQ302" i="4"/>
  <c r="GR302" i="4"/>
  <c r="GS302" i="4"/>
  <c r="GT302" i="4"/>
  <c r="GU302" i="4"/>
  <c r="GV302" i="4"/>
  <c r="GW302" i="4"/>
  <c r="GO222" i="4"/>
  <c r="GP222" i="4"/>
  <c r="GQ222" i="4"/>
  <c r="GR222" i="4"/>
  <c r="GS222" i="4"/>
  <c r="GT222" i="4"/>
  <c r="GU222" i="4"/>
  <c r="GV222" i="4"/>
  <c r="GW222" i="4"/>
  <c r="GO226" i="4"/>
  <c r="GP226" i="4"/>
  <c r="GQ226" i="4"/>
  <c r="GR226" i="4"/>
  <c r="GS226" i="4"/>
  <c r="GT226" i="4"/>
  <c r="GU226" i="4"/>
  <c r="GV226" i="4"/>
  <c r="GW226" i="4"/>
  <c r="GO227" i="4"/>
  <c r="GP227" i="4"/>
  <c r="GQ227" i="4"/>
  <c r="GR227" i="4"/>
  <c r="GS227" i="4"/>
  <c r="GT227" i="4"/>
  <c r="GU227" i="4"/>
  <c r="GV227" i="4"/>
  <c r="GW227" i="4"/>
  <c r="GO225" i="4"/>
  <c r="GP225" i="4"/>
  <c r="GQ225" i="4"/>
  <c r="GR225" i="4"/>
  <c r="GS225" i="4"/>
  <c r="GT225" i="4"/>
  <c r="GU225" i="4"/>
  <c r="GV225" i="4"/>
  <c r="GW225" i="4"/>
  <c r="GO286" i="4"/>
  <c r="GP286" i="4"/>
  <c r="GQ286" i="4"/>
  <c r="GR286" i="4"/>
  <c r="GS286" i="4"/>
  <c r="GT286" i="4"/>
  <c r="GU286" i="4"/>
  <c r="GV286" i="4"/>
  <c r="GW286" i="4"/>
  <c r="GO236" i="4"/>
  <c r="GP236" i="4"/>
  <c r="GQ236" i="4"/>
  <c r="GR236" i="4"/>
  <c r="GS236" i="4"/>
  <c r="GT236" i="4"/>
  <c r="GU236" i="4"/>
  <c r="GV236" i="4"/>
  <c r="GW236" i="4"/>
  <c r="GO266" i="4"/>
  <c r="GP266" i="4"/>
  <c r="GQ266" i="4"/>
  <c r="GR266" i="4"/>
  <c r="GS266" i="4"/>
  <c r="GT266" i="4"/>
  <c r="GU266" i="4"/>
  <c r="GV266" i="4"/>
  <c r="GW266" i="4"/>
  <c r="GO270" i="4"/>
  <c r="GP270" i="4"/>
  <c r="GQ270" i="4"/>
  <c r="GR270" i="4"/>
  <c r="GS270" i="4"/>
  <c r="GT270" i="4"/>
  <c r="GU270" i="4"/>
  <c r="GV270" i="4"/>
  <c r="GW270" i="4"/>
  <c r="GO258" i="4"/>
  <c r="GP258" i="4"/>
  <c r="GQ258" i="4"/>
  <c r="GR258" i="4"/>
  <c r="GS258" i="4"/>
  <c r="GT258" i="4"/>
  <c r="GU258" i="4"/>
  <c r="GV258" i="4"/>
  <c r="GW258" i="4"/>
  <c r="GO305" i="4"/>
  <c r="GP305" i="4"/>
  <c r="GQ305" i="4"/>
  <c r="GR305" i="4"/>
  <c r="GS305" i="4"/>
  <c r="GT305" i="4"/>
  <c r="GU305" i="4"/>
  <c r="GV305" i="4"/>
  <c r="GW305" i="4"/>
  <c r="GO234" i="4"/>
  <c r="GP234" i="4"/>
  <c r="GQ234" i="4"/>
  <c r="GR234" i="4"/>
  <c r="GS234" i="4"/>
  <c r="GT234" i="4"/>
  <c r="GU234" i="4"/>
  <c r="GV234" i="4"/>
  <c r="GW234" i="4"/>
  <c r="GO287" i="4"/>
  <c r="GP287" i="4"/>
  <c r="GQ287" i="4"/>
  <c r="GR287" i="4"/>
  <c r="GS287" i="4"/>
  <c r="GT287" i="4"/>
  <c r="GU287" i="4"/>
  <c r="GV287" i="4"/>
  <c r="GW287" i="4"/>
  <c r="GO288" i="4"/>
  <c r="GP288" i="4"/>
  <c r="GQ288" i="4"/>
  <c r="GR288" i="4"/>
  <c r="GS288" i="4"/>
  <c r="GT288" i="4"/>
  <c r="GU288" i="4"/>
  <c r="GV288" i="4"/>
  <c r="GW288" i="4"/>
  <c r="GO92" i="4"/>
  <c r="GP92" i="4"/>
  <c r="GQ92" i="4"/>
  <c r="GR92" i="4"/>
  <c r="GS92" i="4"/>
  <c r="GT92" i="4"/>
  <c r="GU92" i="4"/>
  <c r="GV92" i="4"/>
  <c r="GW92" i="4"/>
  <c r="GO22" i="4"/>
  <c r="GP22" i="4"/>
  <c r="GQ22" i="4"/>
  <c r="GR22" i="4"/>
  <c r="GS22" i="4"/>
  <c r="GT22" i="4"/>
  <c r="GU22" i="4"/>
  <c r="GV22" i="4"/>
  <c r="GW22" i="4"/>
  <c r="GO37" i="4"/>
  <c r="GP37" i="4"/>
  <c r="GQ37" i="4"/>
  <c r="GR37" i="4"/>
  <c r="GS37" i="4"/>
  <c r="GT37" i="4"/>
  <c r="GU37" i="4"/>
  <c r="GV37" i="4"/>
  <c r="GW37" i="4"/>
  <c r="GO257" i="4"/>
  <c r="GP257" i="4"/>
  <c r="GQ257" i="4"/>
  <c r="GR257" i="4"/>
  <c r="GS257" i="4"/>
  <c r="GT257" i="4"/>
  <c r="GU257" i="4"/>
  <c r="GV257" i="4"/>
  <c r="GW257" i="4"/>
  <c r="GO263" i="4"/>
  <c r="GP263" i="4"/>
  <c r="GQ263" i="4"/>
  <c r="GR263" i="4"/>
  <c r="GS263" i="4"/>
  <c r="GT263" i="4"/>
  <c r="GU263" i="4"/>
  <c r="GV263" i="4"/>
  <c r="GW263" i="4"/>
  <c r="GO23" i="4"/>
  <c r="GP23" i="4"/>
  <c r="GQ23" i="4"/>
  <c r="GR23" i="4"/>
  <c r="GS23" i="4"/>
  <c r="GT23" i="4"/>
  <c r="GU23" i="4"/>
  <c r="GV23" i="4"/>
  <c r="GW23" i="4"/>
  <c r="GO304" i="4"/>
  <c r="GP304" i="4"/>
  <c r="GQ304" i="4"/>
  <c r="GR304" i="4"/>
  <c r="GS304" i="4"/>
  <c r="GT304" i="4"/>
  <c r="GU304" i="4"/>
  <c r="GV304" i="4"/>
  <c r="GW304" i="4"/>
  <c r="GO291" i="4"/>
  <c r="GP291" i="4"/>
  <c r="GQ291" i="4"/>
  <c r="GR291" i="4"/>
  <c r="GS291" i="4"/>
  <c r="GT291" i="4"/>
  <c r="GU291" i="4"/>
  <c r="GV291" i="4"/>
  <c r="GW291" i="4"/>
  <c r="GO13" i="4"/>
  <c r="GP13" i="4"/>
  <c r="GQ13" i="4"/>
  <c r="GR13" i="4"/>
  <c r="GS13" i="4"/>
  <c r="GT13" i="4"/>
  <c r="GU13" i="4"/>
  <c r="GV13" i="4"/>
  <c r="GW13" i="4"/>
  <c r="GO282" i="4"/>
  <c r="GP282" i="4"/>
  <c r="GQ282" i="4"/>
  <c r="GR282" i="4"/>
  <c r="GS282" i="4"/>
  <c r="GT282" i="4"/>
  <c r="GU282" i="4"/>
  <c r="GV282" i="4"/>
  <c r="GW282" i="4"/>
  <c r="GO284" i="4"/>
  <c r="GP284" i="4"/>
  <c r="GQ284" i="4"/>
  <c r="GR284" i="4"/>
  <c r="GS284" i="4"/>
  <c r="GT284" i="4"/>
  <c r="GU284" i="4"/>
  <c r="GV284" i="4"/>
  <c r="GW284" i="4"/>
  <c r="GO283" i="4"/>
  <c r="GP283" i="4"/>
  <c r="GQ283" i="4"/>
  <c r="GR283" i="4"/>
  <c r="GS283" i="4"/>
  <c r="GT283" i="4"/>
  <c r="GU283" i="4"/>
  <c r="GV283" i="4"/>
  <c r="GW283" i="4"/>
  <c r="GO274" i="4"/>
  <c r="GP274" i="4"/>
  <c r="GQ274" i="4"/>
  <c r="GR274" i="4"/>
  <c r="GS274" i="4"/>
  <c r="GT274" i="4"/>
  <c r="GU274" i="4"/>
  <c r="GV274" i="4"/>
  <c r="GW274" i="4"/>
  <c r="GO265" i="4"/>
  <c r="GP265" i="4"/>
  <c r="GQ265" i="4"/>
  <c r="GR265" i="4"/>
  <c r="GS265" i="4"/>
  <c r="GT265" i="4"/>
  <c r="GU265" i="4"/>
  <c r="GV265" i="4"/>
  <c r="GW265" i="4"/>
  <c r="GO246" i="4"/>
  <c r="GP246" i="4"/>
  <c r="GQ246" i="4"/>
  <c r="GR246" i="4"/>
  <c r="GS246" i="4"/>
  <c r="GT246" i="4"/>
  <c r="GU246" i="4"/>
  <c r="GV246" i="4"/>
  <c r="GW246" i="4"/>
  <c r="GO276" i="4"/>
  <c r="GP276" i="4"/>
  <c r="GQ276" i="4"/>
  <c r="GR276" i="4"/>
  <c r="GS276" i="4"/>
  <c r="GT276" i="4"/>
  <c r="GU276" i="4"/>
  <c r="GV276" i="4"/>
  <c r="GW276" i="4"/>
  <c r="GO296" i="4"/>
  <c r="GP296" i="4"/>
  <c r="GQ296" i="4"/>
  <c r="GR296" i="4"/>
  <c r="GS296" i="4"/>
  <c r="GT296" i="4"/>
  <c r="GU296" i="4"/>
  <c r="GV296" i="4"/>
  <c r="GW296" i="4"/>
  <c r="GO235" i="4"/>
  <c r="GP235" i="4"/>
  <c r="GQ235" i="4"/>
  <c r="GR235" i="4"/>
  <c r="GS235" i="4"/>
  <c r="GT235" i="4"/>
  <c r="GU235" i="4"/>
  <c r="GV235" i="4"/>
  <c r="GW235" i="4"/>
  <c r="GO261" i="4"/>
  <c r="GP261" i="4"/>
  <c r="GQ261" i="4"/>
  <c r="GR261" i="4"/>
  <c r="GS261" i="4"/>
  <c r="GT261" i="4"/>
  <c r="GU261" i="4"/>
  <c r="GV261" i="4"/>
  <c r="GW261" i="4"/>
  <c r="GO8" i="4"/>
  <c r="GP8" i="4"/>
  <c r="GQ8" i="4"/>
  <c r="GR8" i="4"/>
  <c r="GS8" i="4"/>
  <c r="GT8" i="4"/>
  <c r="GU8" i="4"/>
  <c r="GV8" i="4"/>
  <c r="GW8" i="4"/>
  <c r="GO141" i="4"/>
  <c r="GP141" i="4"/>
  <c r="GQ141" i="4"/>
  <c r="GR141" i="4"/>
  <c r="GS141" i="4"/>
  <c r="GT141" i="4"/>
  <c r="GU141" i="4"/>
  <c r="GV141" i="4"/>
  <c r="GW141" i="4"/>
  <c r="GO254" i="4"/>
  <c r="GP254" i="4"/>
  <c r="GQ254" i="4"/>
  <c r="GR254" i="4"/>
  <c r="GS254" i="4"/>
  <c r="GT254" i="4"/>
  <c r="GU254" i="4"/>
  <c r="GV254" i="4"/>
  <c r="GW254" i="4"/>
  <c r="GO134" i="4"/>
  <c r="GP134" i="4"/>
  <c r="GQ134" i="4"/>
  <c r="GR134" i="4"/>
  <c r="GS134" i="4"/>
  <c r="GT134" i="4"/>
  <c r="GU134" i="4"/>
  <c r="GV134" i="4"/>
  <c r="GW134" i="4"/>
  <c r="GO128" i="4"/>
  <c r="GP128" i="4"/>
  <c r="GQ128" i="4"/>
  <c r="GR128" i="4"/>
  <c r="GS128" i="4"/>
  <c r="GT128" i="4"/>
  <c r="GU128" i="4"/>
  <c r="GV128" i="4"/>
  <c r="GW128" i="4"/>
  <c r="GO17" i="4"/>
  <c r="GP17" i="4"/>
  <c r="GQ17" i="4"/>
  <c r="GR17" i="4"/>
  <c r="GS17" i="4"/>
  <c r="GT17" i="4"/>
  <c r="GU17" i="4"/>
  <c r="GV17" i="4"/>
  <c r="GW17" i="4"/>
  <c r="GO300" i="4"/>
  <c r="GP300" i="4"/>
  <c r="GQ300" i="4"/>
  <c r="GR300" i="4"/>
  <c r="GS300" i="4"/>
  <c r="GT300" i="4"/>
  <c r="GU300" i="4"/>
  <c r="GV300" i="4"/>
  <c r="GW300" i="4"/>
  <c r="GO307" i="4"/>
  <c r="GP307" i="4"/>
  <c r="GQ307" i="4"/>
  <c r="GR307" i="4"/>
  <c r="GS307" i="4"/>
  <c r="GT307" i="4"/>
  <c r="GU307" i="4"/>
  <c r="GV307" i="4"/>
  <c r="GW307" i="4"/>
  <c r="GO20" i="4"/>
  <c r="GP20" i="4"/>
  <c r="GQ20" i="4"/>
  <c r="GR20" i="4"/>
  <c r="GS20" i="4"/>
  <c r="GT20" i="4"/>
  <c r="GU20" i="4"/>
  <c r="GV20" i="4"/>
  <c r="GW20" i="4"/>
  <c r="GO299" i="4"/>
  <c r="GP299" i="4"/>
  <c r="GQ299" i="4"/>
  <c r="GR299" i="4"/>
  <c r="GS299" i="4"/>
  <c r="GT299" i="4"/>
  <c r="GU299" i="4"/>
  <c r="GV299" i="4"/>
  <c r="GW299" i="4"/>
  <c r="GO3" i="4"/>
  <c r="GP3" i="4"/>
  <c r="GQ3" i="4"/>
  <c r="GR3" i="4"/>
  <c r="GS3" i="4"/>
  <c r="GT3" i="4"/>
  <c r="GU3" i="4"/>
  <c r="GV3" i="4"/>
  <c r="GW3" i="4"/>
  <c r="GO90" i="4"/>
  <c r="GP90" i="4"/>
  <c r="GQ90" i="4"/>
  <c r="GR90" i="4"/>
  <c r="GS90" i="4"/>
  <c r="GT90" i="4"/>
  <c r="GU90" i="4"/>
  <c r="GV90" i="4"/>
  <c r="GW90" i="4"/>
  <c r="GO94" i="4"/>
  <c r="GP94" i="4"/>
  <c r="GQ94" i="4"/>
  <c r="GR94" i="4"/>
  <c r="GS94" i="4"/>
  <c r="GT94" i="4"/>
  <c r="GU94" i="4"/>
  <c r="GV94" i="4"/>
  <c r="GW94" i="4"/>
  <c r="GO31" i="4"/>
  <c r="GP31" i="4"/>
  <c r="GQ31" i="4"/>
  <c r="GR31" i="4"/>
  <c r="GS31" i="4"/>
  <c r="GT31" i="4"/>
  <c r="GU31" i="4"/>
  <c r="GV31" i="4"/>
  <c r="GW31" i="4"/>
  <c r="GO108" i="4"/>
  <c r="GP108" i="4"/>
  <c r="GQ108" i="4"/>
  <c r="GR108" i="4"/>
  <c r="GS108" i="4"/>
  <c r="GT108" i="4"/>
  <c r="GU108" i="4"/>
  <c r="GV108" i="4"/>
  <c r="GW108" i="4"/>
  <c r="GO218" i="4"/>
  <c r="GP218" i="4"/>
  <c r="GQ218" i="4"/>
  <c r="GR218" i="4"/>
  <c r="GS218" i="4"/>
  <c r="GT218" i="4"/>
  <c r="GU218" i="4"/>
  <c r="GV218" i="4"/>
  <c r="GW218" i="4"/>
  <c r="GO89" i="4"/>
  <c r="GP89" i="4"/>
  <c r="GQ89" i="4"/>
  <c r="GR89" i="4"/>
  <c r="GS89" i="4"/>
  <c r="GT89" i="4"/>
  <c r="GU89" i="4"/>
  <c r="GV89" i="4"/>
  <c r="GW89" i="4"/>
  <c r="GO25" i="4"/>
  <c r="GP25" i="4"/>
  <c r="GQ25" i="4"/>
  <c r="GR25" i="4"/>
  <c r="GS25" i="4"/>
  <c r="GT25" i="4"/>
  <c r="GU25" i="4"/>
  <c r="GV25" i="4"/>
  <c r="GW25" i="4"/>
  <c r="GO241" i="4"/>
  <c r="GP241" i="4"/>
  <c r="GQ241" i="4"/>
  <c r="GR241" i="4"/>
  <c r="GS241" i="4"/>
  <c r="GT241" i="4"/>
  <c r="GU241" i="4"/>
  <c r="GV241" i="4"/>
  <c r="GW241" i="4"/>
  <c r="GO293" i="4"/>
  <c r="GP293" i="4"/>
  <c r="GQ293" i="4"/>
  <c r="GR293" i="4"/>
  <c r="GS293" i="4"/>
  <c r="GT293" i="4"/>
  <c r="GU293" i="4"/>
  <c r="GV293" i="4"/>
  <c r="GW293" i="4"/>
  <c r="GO34" i="4"/>
  <c r="GP34" i="4"/>
  <c r="GQ34" i="4"/>
  <c r="GR34" i="4"/>
  <c r="GS34" i="4"/>
  <c r="GT34" i="4"/>
  <c r="GU34" i="4"/>
  <c r="GV34" i="4"/>
  <c r="GW34" i="4"/>
  <c r="GO278" i="4"/>
  <c r="GP278" i="4"/>
  <c r="GQ278" i="4"/>
  <c r="GR278" i="4"/>
  <c r="GS278" i="4"/>
  <c r="GT278" i="4"/>
  <c r="GU278" i="4"/>
  <c r="GV278" i="4"/>
  <c r="GW278" i="4"/>
  <c r="GO290" i="4"/>
  <c r="GP290" i="4"/>
  <c r="GQ290" i="4"/>
  <c r="GR290" i="4"/>
  <c r="GS290" i="4"/>
  <c r="GT290" i="4"/>
  <c r="GU290" i="4"/>
  <c r="GV290" i="4"/>
  <c r="GW290" i="4"/>
  <c r="GO29" i="4"/>
  <c r="GP29" i="4"/>
  <c r="GQ29" i="4"/>
  <c r="GR29" i="4"/>
  <c r="GS29" i="4"/>
  <c r="GT29" i="4"/>
  <c r="GU29" i="4"/>
  <c r="GV29" i="4"/>
  <c r="GW29" i="4"/>
  <c r="GO294" i="4"/>
  <c r="GP294" i="4"/>
  <c r="GQ294" i="4"/>
  <c r="GR294" i="4"/>
  <c r="GS294" i="4"/>
  <c r="GT294" i="4"/>
  <c r="GU294" i="4"/>
  <c r="GV294" i="4"/>
  <c r="GW294" i="4"/>
  <c r="GO277" i="4"/>
  <c r="GP277" i="4"/>
  <c r="GQ277" i="4"/>
  <c r="GR277" i="4"/>
  <c r="GS277" i="4"/>
  <c r="GT277" i="4"/>
  <c r="GU277" i="4"/>
  <c r="GV277" i="4"/>
  <c r="GW277" i="4"/>
  <c r="GO318" i="4"/>
  <c r="GP318" i="4"/>
  <c r="GQ318" i="4"/>
  <c r="GR318" i="4"/>
  <c r="GS318" i="4"/>
  <c r="GT318" i="4"/>
  <c r="GU318" i="4"/>
  <c r="GV318" i="4"/>
  <c r="GW318" i="4"/>
  <c r="GO4" i="4"/>
  <c r="GP4" i="4"/>
  <c r="GQ4" i="4"/>
  <c r="GR4" i="4"/>
  <c r="GS4" i="4"/>
  <c r="GT4" i="4"/>
  <c r="GU4" i="4"/>
  <c r="GV4" i="4"/>
  <c r="GW4" i="4"/>
  <c r="GO36" i="4"/>
  <c r="GP36" i="4"/>
  <c r="GQ36" i="4"/>
  <c r="GR36" i="4"/>
  <c r="GS36" i="4"/>
  <c r="GT36" i="4"/>
  <c r="GU36" i="4"/>
  <c r="GV36" i="4"/>
  <c r="GW36" i="4"/>
  <c r="GO298" i="4"/>
  <c r="GP298" i="4"/>
  <c r="GQ298" i="4"/>
  <c r="GR298" i="4"/>
  <c r="GS298" i="4"/>
  <c r="GT298" i="4"/>
  <c r="GU298" i="4"/>
  <c r="GV298" i="4"/>
  <c r="GW298" i="4"/>
  <c r="GO26" i="4"/>
  <c r="GP26" i="4"/>
  <c r="GQ26" i="4"/>
  <c r="GR26" i="4"/>
  <c r="GS26" i="4"/>
  <c r="GT26" i="4"/>
  <c r="GU26" i="4"/>
  <c r="GV26" i="4"/>
  <c r="GW26" i="4"/>
  <c r="GO313" i="4"/>
  <c r="GP313" i="4"/>
  <c r="GQ313" i="4"/>
  <c r="GR313" i="4"/>
  <c r="GS313" i="4"/>
  <c r="GT313" i="4"/>
  <c r="GU313" i="4"/>
  <c r="GV313" i="4"/>
  <c r="GW313" i="4"/>
  <c r="GO53" i="4"/>
  <c r="GP53" i="4"/>
  <c r="GQ53" i="4"/>
  <c r="GR53" i="4"/>
  <c r="GS53" i="4"/>
  <c r="GT53" i="4"/>
  <c r="GU53" i="4"/>
  <c r="GV53" i="4"/>
  <c r="GW53" i="4"/>
  <c r="GO32" i="4"/>
  <c r="GP32" i="4"/>
  <c r="GQ32" i="4"/>
  <c r="GR32" i="4"/>
  <c r="GS32" i="4"/>
  <c r="GT32" i="4"/>
  <c r="GU32" i="4"/>
  <c r="GV32" i="4"/>
  <c r="GW32" i="4"/>
  <c r="GO9" i="4"/>
  <c r="GP9" i="4"/>
  <c r="GQ9" i="4"/>
  <c r="GR9" i="4"/>
  <c r="GS9" i="4"/>
  <c r="GT9" i="4"/>
  <c r="GU9" i="4"/>
  <c r="GV9" i="4"/>
  <c r="GW9" i="4"/>
  <c r="GO84" i="4"/>
  <c r="GP84" i="4"/>
  <c r="GQ84" i="4"/>
  <c r="GR84" i="4"/>
  <c r="GS84" i="4"/>
  <c r="GT84" i="4"/>
  <c r="GU84" i="4"/>
  <c r="GV84" i="4"/>
  <c r="GW84" i="4"/>
  <c r="GO24" i="4"/>
  <c r="GP24" i="4"/>
  <c r="GQ24" i="4"/>
  <c r="GR24" i="4"/>
  <c r="GS24" i="4"/>
  <c r="GT24" i="4"/>
  <c r="GU24" i="4"/>
  <c r="GV24" i="4"/>
  <c r="GW24" i="4"/>
  <c r="GO292" i="4"/>
  <c r="GP292" i="4"/>
  <c r="GQ292" i="4"/>
  <c r="GR292" i="4"/>
  <c r="GS292" i="4"/>
  <c r="GT292" i="4"/>
  <c r="GU292" i="4"/>
  <c r="GV292" i="4"/>
  <c r="GW292" i="4"/>
  <c r="GO47" i="4"/>
  <c r="GP47" i="4"/>
  <c r="GQ47" i="4"/>
  <c r="GR47" i="4"/>
  <c r="GS47" i="4"/>
  <c r="GT47" i="4"/>
  <c r="GU47" i="4"/>
  <c r="GV47" i="4"/>
  <c r="GW47" i="4"/>
  <c r="GO139" i="4"/>
  <c r="GP139" i="4"/>
  <c r="GQ139" i="4"/>
  <c r="GR139" i="4"/>
  <c r="GS139" i="4"/>
  <c r="GT139" i="4"/>
  <c r="GU139" i="4"/>
  <c r="GV139" i="4"/>
  <c r="GW139" i="4"/>
  <c r="GO66" i="4"/>
  <c r="GP66" i="4"/>
  <c r="GQ66" i="4"/>
  <c r="GR66" i="4"/>
  <c r="GS66" i="4"/>
  <c r="GT66" i="4"/>
  <c r="GU66" i="4"/>
  <c r="GV66" i="4"/>
  <c r="GW66" i="4"/>
  <c r="GO42" i="4"/>
  <c r="GP42" i="4"/>
  <c r="GQ42" i="4"/>
  <c r="GR42" i="4"/>
  <c r="GS42" i="4"/>
  <c r="GT42" i="4"/>
  <c r="GU42" i="4"/>
  <c r="GV42" i="4"/>
  <c r="GW42" i="4"/>
  <c r="GO316" i="4"/>
  <c r="GP316" i="4"/>
  <c r="GQ316" i="4"/>
  <c r="GR316" i="4"/>
  <c r="GS316" i="4"/>
  <c r="GT316" i="4"/>
  <c r="GU316" i="4"/>
  <c r="GV316" i="4"/>
  <c r="GW316" i="4"/>
  <c r="GO79" i="4"/>
  <c r="GP79" i="4"/>
  <c r="GQ79" i="4"/>
  <c r="GR79" i="4"/>
  <c r="GS79" i="4"/>
  <c r="GT79" i="4"/>
  <c r="GU79" i="4"/>
  <c r="GV79" i="4"/>
  <c r="GW79" i="4"/>
  <c r="GO14" i="4"/>
  <c r="GP14" i="4"/>
  <c r="GQ14" i="4"/>
  <c r="GR14" i="4"/>
  <c r="GS14" i="4"/>
  <c r="GT14" i="4"/>
  <c r="GU14" i="4"/>
  <c r="GV14" i="4"/>
  <c r="GW14" i="4"/>
  <c r="GO63" i="4"/>
  <c r="GP63" i="4"/>
  <c r="GQ63" i="4"/>
  <c r="GR63" i="4"/>
  <c r="GS63" i="4"/>
  <c r="GT63" i="4"/>
  <c r="GU63" i="4"/>
  <c r="GV63" i="4"/>
  <c r="GW63" i="4"/>
  <c r="GO281" i="4"/>
  <c r="GP281" i="4"/>
  <c r="GQ281" i="4"/>
  <c r="GR281" i="4"/>
  <c r="GS281" i="4"/>
  <c r="GT281" i="4"/>
  <c r="GU281" i="4"/>
  <c r="GV281" i="4"/>
  <c r="GW281" i="4"/>
  <c r="GO65" i="4"/>
  <c r="GP65" i="4"/>
  <c r="GQ65" i="4"/>
  <c r="GR65" i="4"/>
  <c r="GS65" i="4"/>
  <c r="GT65" i="4"/>
  <c r="GU65" i="4"/>
  <c r="GV65" i="4"/>
  <c r="GW65" i="4"/>
  <c r="GO76" i="4"/>
  <c r="GP76" i="4"/>
  <c r="GQ76" i="4"/>
  <c r="GR76" i="4"/>
  <c r="GS76" i="4"/>
  <c r="GT76" i="4"/>
  <c r="GU76" i="4"/>
  <c r="GV76" i="4"/>
  <c r="GW76" i="4"/>
  <c r="GO41" i="4"/>
  <c r="GP41" i="4"/>
  <c r="GQ41" i="4"/>
  <c r="GR41" i="4"/>
  <c r="GS41" i="4"/>
  <c r="GT41" i="4"/>
  <c r="GU41" i="4"/>
  <c r="GV41" i="4"/>
  <c r="GW41" i="4"/>
  <c r="GO243" i="4"/>
  <c r="GP243" i="4"/>
  <c r="GQ243" i="4"/>
  <c r="GR243" i="4"/>
  <c r="GS243" i="4"/>
  <c r="GT243" i="4"/>
  <c r="GU243" i="4"/>
  <c r="GV243" i="4"/>
  <c r="GW243" i="4"/>
  <c r="GO107" i="4"/>
  <c r="GP107" i="4"/>
  <c r="GQ107" i="4"/>
  <c r="GR107" i="4"/>
  <c r="GS107" i="4"/>
  <c r="GT107" i="4"/>
  <c r="GU107" i="4"/>
  <c r="GV107" i="4"/>
  <c r="GW107" i="4"/>
  <c r="GO311" i="4"/>
  <c r="GP311" i="4"/>
  <c r="GQ311" i="4"/>
  <c r="GR311" i="4"/>
  <c r="GS311" i="4"/>
  <c r="GT311" i="4"/>
  <c r="GU311" i="4"/>
  <c r="GV311" i="4"/>
  <c r="GW311" i="4"/>
  <c r="GO219" i="4"/>
  <c r="GP219" i="4"/>
  <c r="GQ219" i="4"/>
  <c r="GR219" i="4"/>
  <c r="GS219" i="4"/>
  <c r="GT219" i="4"/>
  <c r="GU219" i="4"/>
  <c r="GV219" i="4"/>
  <c r="GW219" i="4"/>
  <c r="GO12" i="4"/>
  <c r="GP12" i="4"/>
  <c r="GQ12" i="4"/>
  <c r="GR12" i="4"/>
  <c r="GS12" i="4"/>
  <c r="GT12" i="4"/>
  <c r="GU12" i="4"/>
  <c r="GV12" i="4"/>
  <c r="GW12" i="4"/>
  <c r="GO289" i="4"/>
  <c r="GP289" i="4"/>
  <c r="GQ289" i="4"/>
  <c r="GR289" i="4"/>
  <c r="GS289" i="4"/>
  <c r="GT289" i="4"/>
  <c r="GU289" i="4"/>
  <c r="GV289" i="4"/>
  <c r="GW289" i="4"/>
  <c r="GO54" i="4"/>
  <c r="GP54" i="4"/>
  <c r="GQ54" i="4"/>
  <c r="GR54" i="4"/>
  <c r="GS54" i="4"/>
  <c r="GT54" i="4"/>
  <c r="GU54" i="4"/>
  <c r="GV54" i="4"/>
  <c r="GW54" i="4"/>
  <c r="GO58" i="4"/>
  <c r="GP58" i="4"/>
  <c r="GQ58" i="4"/>
  <c r="GR58" i="4"/>
  <c r="GS58" i="4"/>
  <c r="GT58" i="4"/>
  <c r="GU58" i="4"/>
  <c r="GV58" i="4"/>
  <c r="GW58" i="4"/>
  <c r="GO43" i="4"/>
  <c r="GP43" i="4"/>
  <c r="GQ43" i="4"/>
  <c r="GR43" i="4"/>
  <c r="GS43" i="4"/>
  <c r="GT43" i="4"/>
  <c r="GU43" i="4"/>
  <c r="GV43" i="4"/>
  <c r="GW43" i="4"/>
  <c r="GO44" i="4"/>
  <c r="GP44" i="4"/>
  <c r="GQ44" i="4"/>
  <c r="GR44" i="4"/>
  <c r="GS44" i="4"/>
  <c r="GT44" i="4"/>
  <c r="GU44" i="4"/>
  <c r="GV44" i="4"/>
  <c r="GW44" i="4"/>
  <c r="GO80" i="4"/>
  <c r="GP80" i="4"/>
  <c r="GQ80" i="4"/>
  <c r="GR80" i="4"/>
  <c r="GS80" i="4"/>
  <c r="GT80" i="4"/>
  <c r="GU80" i="4"/>
  <c r="GV80" i="4"/>
  <c r="GW80" i="4"/>
  <c r="GO67" i="4"/>
  <c r="GP67" i="4"/>
  <c r="GQ67" i="4"/>
  <c r="GR67" i="4"/>
  <c r="GS67" i="4"/>
  <c r="GT67" i="4"/>
  <c r="GU67" i="4"/>
  <c r="GV67" i="4"/>
  <c r="GW67" i="4"/>
  <c r="GO40" i="4"/>
  <c r="GP40" i="4"/>
  <c r="GQ40" i="4"/>
  <c r="GR40" i="4"/>
  <c r="GS40" i="4"/>
  <c r="GT40" i="4"/>
  <c r="GU40" i="4"/>
  <c r="GV40" i="4"/>
  <c r="GW40" i="4"/>
  <c r="GO16" i="4"/>
  <c r="GP16" i="4"/>
  <c r="GQ16" i="4"/>
  <c r="GR16" i="4"/>
  <c r="GS16" i="4"/>
  <c r="GT16" i="4"/>
  <c r="GU16" i="4"/>
  <c r="GV16" i="4"/>
  <c r="GW16" i="4"/>
  <c r="GO51" i="4"/>
  <c r="GP51" i="4"/>
  <c r="GQ51" i="4"/>
  <c r="GR51" i="4"/>
  <c r="GS51" i="4"/>
  <c r="GT51" i="4"/>
  <c r="GU51" i="4"/>
  <c r="GV51" i="4"/>
  <c r="GW51" i="4"/>
  <c r="GO255" i="4"/>
  <c r="GP255" i="4"/>
  <c r="GQ255" i="4"/>
  <c r="GR255" i="4"/>
  <c r="GS255" i="4"/>
  <c r="GT255" i="4"/>
  <c r="GU255" i="4"/>
  <c r="GV255" i="4"/>
  <c r="GW255" i="4"/>
  <c r="GO312" i="4"/>
  <c r="GP312" i="4"/>
  <c r="GQ312" i="4"/>
  <c r="GR312" i="4"/>
  <c r="GS312" i="4"/>
  <c r="GT312" i="4"/>
  <c r="GU312" i="4"/>
  <c r="GV312" i="4"/>
  <c r="GW312" i="4"/>
  <c r="GO268" i="4"/>
  <c r="GP268" i="4"/>
  <c r="GQ268" i="4"/>
  <c r="GR268" i="4"/>
  <c r="GS268" i="4"/>
  <c r="GT268" i="4"/>
  <c r="GU268" i="4"/>
  <c r="GV268" i="4"/>
  <c r="GW268" i="4"/>
  <c r="GO303" i="4"/>
  <c r="GP303" i="4"/>
  <c r="GQ303" i="4"/>
  <c r="GR303" i="4"/>
  <c r="GS303" i="4"/>
  <c r="GT303" i="4"/>
  <c r="GU303" i="4"/>
  <c r="GV303" i="4"/>
  <c r="GW303" i="4"/>
  <c r="GO308" i="4"/>
  <c r="GP308" i="4"/>
  <c r="GQ308" i="4"/>
  <c r="GR308" i="4"/>
  <c r="GS308" i="4"/>
  <c r="GT308" i="4"/>
  <c r="GU308" i="4"/>
  <c r="GV308" i="4"/>
  <c r="GW308" i="4"/>
  <c r="GO238" i="4"/>
  <c r="GP238" i="4"/>
  <c r="GQ238" i="4"/>
  <c r="GR238" i="4"/>
  <c r="GS238" i="4"/>
  <c r="GT238" i="4"/>
  <c r="GU238" i="4"/>
  <c r="GV238" i="4"/>
  <c r="GW238" i="4"/>
  <c r="GO285" i="4"/>
  <c r="GP285" i="4"/>
  <c r="GQ285" i="4"/>
  <c r="GR285" i="4"/>
  <c r="GS285" i="4"/>
  <c r="GT285" i="4"/>
  <c r="GU285" i="4"/>
  <c r="GV285" i="4"/>
  <c r="GW285" i="4"/>
  <c r="GO132" i="4"/>
  <c r="GP132" i="4"/>
  <c r="GQ132" i="4"/>
  <c r="GR132" i="4"/>
  <c r="GS132" i="4"/>
  <c r="GT132" i="4"/>
  <c r="GU132" i="4"/>
  <c r="GV132" i="4"/>
  <c r="GW132" i="4"/>
  <c r="GO70" i="4"/>
  <c r="GP70" i="4"/>
  <c r="GQ70" i="4"/>
  <c r="GR70" i="4"/>
  <c r="GS70" i="4"/>
  <c r="GT70" i="4"/>
  <c r="GU70" i="4"/>
  <c r="GV70" i="4"/>
  <c r="GW70" i="4"/>
  <c r="GO119" i="4"/>
  <c r="GP119" i="4"/>
  <c r="GQ119" i="4"/>
  <c r="GR119" i="4"/>
  <c r="GS119" i="4"/>
  <c r="GT119" i="4"/>
  <c r="GU119" i="4"/>
  <c r="GV119" i="4"/>
  <c r="GW119" i="4"/>
  <c r="GO118" i="4"/>
  <c r="GP118" i="4"/>
  <c r="GQ118" i="4"/>
  <c r="GR118" i="4"/>
  <c r="GS118" i="4"/>
  <c r="GT118" i="4"/>
  <c r="GU118" i="4"/>
  <c r="GV118" i="4"/>
  <c r="GW118" i="4"/>
  <c r="GO69" i="4"/>
  <c r="GP69" i="4"/>
  <c r="GQ69" i="4"/>
  <c r="GR69" i="4"/>
  <c r="GS69" i="4"/>
  <c r="GT69" i="4"/>
  <c r="GU69" i="4"/>
  <c r="GV69" i="4"/>
  <c r="GW69" i="4"/>
  <c r="GO315" i="4"/>
  <c r="GP315" i="4"/>
  <c r="GQ315" i="4"/>
  <c r="GR315" i="4"/>
  <c r="GS315" i="4"/>
  <c r="GT315" i="4"/>
  <c r="GU315" i="4"/>
  <c r="GV315" i="4"/>
  <c r="GW315" i="4"/>
  <c r="GO98" i="4"/>
  <c r="GP98" i="4"/>
  <c r="GQ98" i="4"/>
  <c r="GR98" i="4"/>
  <c r="GS98" i="4"/>
  <c r="GT98" i="4"/>
  <c r="GU98" i="4"/>
  <c r="GV98" i="4"/>
  <c r="GW98" i="4"/>
  <c r="GO78" i="4"/>
  <c r="GP78" i="4"/>
  <c r="GQ78" i="4"/>
  <c r="GR78" i="4"/>
  <c r="GS78" i="4"/>
  <c r="GT78" i="4"/>
  <c r="GU78" i="4"/>
  <c r="GV78" i="4"/>
  <c r="GW78" i="4"/>
  <c r="GO72" i="4"/>
  <c r="GP72" i="4"/>
  <c r="GQ72" i="4"/>
  <c r="GR72" i="4"/>
  <c r="GS72" i="4"/>
  <c r="GT72" i="4"/>
  <c r="GU72" i="4"/>
  <c r="GV72" i="4"/>
  <c r="GW72" i="4"/>
  <c r="GO33" i="4"/>
  <c r="GP33" i="4"/>
  <c r="GQ33" i="4"/>
  <c r="GR33" i="4"/>
  <c r="GS33" i="4"/>
  <c r="GT33" i="4"/>
  <c r="GU33" i="4"/>
  <c r="GV33" i="4"/>
  <c r="GW33" i="4"/>
  <c r="GO38" i="4"/>
  <c r="GP38" i="4"/>
  <c r="GQ38" i="4"/>
  <c r="GR38" i="4"/>
  <c r="GS38" i="4"/>
  <c r="GT38" i="4"/>
  <c r="GU38" i="4"/>
  <c r="GV38" i="4"/>
  <c r="GW38" i="4"/>
  <c r="GO314" i="4"/>
  <c r="GP314" i="4"/>
  <c r="GQ314" i="4"/>
  <c r="GR314" i="4"/>
  <c r="GS314" i="4"/>
  <c r="GT314" i="4"/>
  <c r="GU314" i="4"/>
  <c r="GV314" i="4"/>
  <c r="GW314" i="4"/>
  <c r="GO21" i="4"/>
  <c r="GP21" i="4"/>
  <c r="GQ21" i="4"/>
  <c r="GR21" i="4"/>
  <c r="GS21" i="4"/>
  <c r="GT21" i="4"/>
  <c r="GU21" i="4"/>
  <c r="GV21" i="4"/>
  <c r="GW21" i="4"/>
  <c r="GO317" i="4"/>
  <c r="GP317" i="4"/>
  <c r="GQ317" i="4"/>
  <c r="GR317" i="4"/>
  <c r="GS317" i="4"/>
  <c r="GT317" i="4"/>
  <c r="GU317" i="4"/>
  <c r="GV317" i="4"/>
  <c r="GW317" i="4"/>
  <c r="GO5" i="4"/>
  <c r="GP5" i="4"/>
  <c r="GQ5" i="4"/>
  <c r="GR5" i="4"/>
  <c r="GS5" i="4"/>
  <c r="GT5" i="4"/>
  <c r="GU5" i="4"/>
  <c r="GV5" i="4"/>
  <c r="GW5" i="4"/>
  <c r="GO117" i="4"/>
  <c r="GP117" i="4"/>
  <c r="GQ117" i="4"/>
  <c r="GR117" i="4"/>
  <c r="GS117" i="4"/>
  <c r="GT117" i="4"/>
  <c r="GU117" i="4"/>
  <c r="GV117" i="4"/>
  <c r="GW117" i="4"/>
  <c r="GO135" i="4"/>
  <c r="GP135" i="4"/>
  <c r="GQ135" i="4"/>
  <c r="GR135" i="4"/>
  <c r="GS135" i="4"/>
  <c r="GT135" i="4"/>
  <c r="GU135" i="4"/>
  <c r="GV135" i="4"/>
  <c r="GW135" i="4"/>
  <c r="GO28" i="4"/>
  <c r="GP28" i="4"/>
  <c r="GQ28" i="4"/>
  <c r="GR28" i="4"/>
  <c r="GS28" i="4"/>
  <c r="GT28" i="4"/>
  <c r="GU28" i="4"/>
  <c r="GV28" i="4"/>
  <c r="GW28" i="4"/>
  <c r="GO262" i="4"/>
  <c r="GP262" i="4"/>
  <c r="GQ262" i="4"/>
  <c r="GR262" i="4"/>
  <c r="GS262" i="4"/>
  <c r="GT262" i="4"/>
  <c r="GU262" i="4"/>
  <c r="GV262" i="4"/>
  <c r="GW262" i="4"/>
  <c r="GO264" i="4"/>
  <c r="GP264" i="4"/>
  <c r="GQ264" i="4"/>
  <c r="GR264" i="4"/>
  <c r="GS264" i="4"/>
  <c r="GT264" i="4"/>
  <c r="GU264" i="4"/>
  <c r="GV264" i="4"/>
  <c r="GW264" i="4"/>
  <c r="GO39" i="4"/>
  <c r="GP39" i="4"/>
  <c r="GQ39" i="4"/>
  <c r="GR39" i="4"/>
  <c r="GS39" i="4"/>
  <c r="GT39" i="4"/>
  <c r="GU39" i="4"/>
  <c r="GV39" i="4"/>
  <c r="GW39" i="4"/>
  <c r="GO111" i="4"/>
  <c r="GP111" i="4"/>
  <c r="GQ111" i="4"/>
  <c r="GR111" i="4"/>
  <c r="GS111" i="4"/>
  <c r="GT111" i="4"/>
  <c r="GU111" i="4"/>
  <c r="GV111" i="4"/>
  <c r="GW111" i="4"/>
  <c r="GO100" i="4"/>
  <c r="GP100" i="4"/>
  <c r="GQ100" i="4"/>
  <c r="GR100" i="4"/>
  <c r="GS100" i="4"/>
  <c r="GT100" i="4"/>
  <c r="GU100" i="4"/>
  <c r="GV100" i="4"/>
  <c r="GW100" i="4"/>
  <c r="GO52" i="4"/>
  <c r="GP52" i="4"/>
  <c r="GQ52" i="4"/>
  <c r="GR52" i="4"/>
  <c r="GS52" i="4"/>
  <c r="GT52" i="4"/>
  <c r="GU52" i="4"/>
  <c r="GV52" i="4"/>
  <c r="GW52" i="4"/>
  <c r="GO59" i="4"/>
  <c r="GP59" i="4"/>
  <c r="GQ59" i="4"/>
  <c r="GR59" i="4"/>
  <c r="GS59" i="4"/>
  <c r="GT59" i="4"/>
  <c r="GU59" i="4"/>
  <c r="GV59" i="4"/>
  <c r="GW59" i="4"/>
  <c r="GO228" i="4"/>
  <c r="GP228" i="4"/>
  <c r="GQ228" i="4"/>
  <c r="GR228" i="4"/>
  <c r="GS228" i="4"/>
  <c r="GT228" i="4"/>
  <c r="GU228" i="4"/>
  <c r="GV228" i="4"/>
  <c r="GW228" i="4"/>
  <c r="GO71" i="4"/>
  <c r="GP71" i="4"/>
  <c r="GQ71" i="4"/>
  <c r="GR71" i="4"/>
  <c r="GS71" i="4"/>
  <c r="GT71" i="4"/>
  <c r="GU71" i="4"/>
  <c r="GV71" i="4"/>
  <c r="GW71" i="4"/>
  <c r="GO74" i="4"/>
  <c r="GP74" i="4"/>
  <c r="GQ74" i="4"/>
  <c r="GR74" i="4"/>
  <c r="GS74" i="4"/>
  <c r="GT74" i="4"/>
  <c r="GU74" i="4"/>
  <c r="GV74" i="4"/>
  <c r="GW74" i="4"/>
  <c r="GO86" i="4"/>
  <c r="GP86" i="4"/>
  <c r="GQ86" i="4"/>
  <c r="GR86" i="4"/>
  <c r="GS86" i="4"/>
  <c r="GT86" i="4"/>
  <c r="GU86" i="4"/>
  <c r="GV86" i="4"/>
  <c r="GW86" i="4"/>
  <c r="GO49" i="4"/>
  <c r="GP49" i="4"/>
  <c r="GQ49" i="4"/>
  <c r="GR49" i="4"/>
  <c r="GS49" i="4"/>
  <c r="GT49" i="4"/>
  <c r="GU49" i="4"/>
  <c r="GV49" i="4"/>
  <c r="GW49" i="4"/>
  <c r="GO50" i="4"/>
  <c r="GP50" i="4"/>
  <c r="GQ50" i="4"/>
  <c r="GR50" i="4"/>
  <c r="GS50" i="4"/>
  <c r="GT50" i="4"/>
  <c r="GU50" i="4"/>
  <c r="GV50" i="4"/>
  <c r="GW50" i="4"/>
  <c r="GO46" i="4"/>
  <c r="GP46" i="4"/>
  <c r="GQ46" i="4"/>
  <c r="GR46" i="4"/>
  <c r="GS46" i="4"/>
  <c r="GT46" i="4"/>
  <c r="GU46" i="4"/>
  <c r="GV46" i="4"/>
  <c r="GW46" i="4"/>
  <c r="GO114" i="4"/>
  <c r="GP114" i="4"/>
  <c r="GQ114" i="4"/>
  <c r="GR114" i="4"/>
  <c r="GS114" i="4"/>
  <c r="GT114" i="4"/>
  <c r="GU114" i="4"/>
  <c r="GV114" i="4"/>
  <c r="GW114" i="4"/>
  <c r="GO62" i="4"/>
  <c r="GP62" i="4"/>
  <c r="GQ62" i="4"/>
  <c r="GR62" i="4"/>
  <c r="GS62" i="4"/>
  <c r="GT62" i="4"/>
  <c r="GU62" i="4"/>
  <c r="GV62" i="4"/>
  <c r="GW62" i="4"/>
  <c r="GO30" i="4"/>
  <c r="GP30" i="4"/>
  <c r="GQ30" i="4"/>
  <c r="GR30" i="4"/>
  <c r="GS30" i="4"/>
  <c r="GT30" i="4"/>
  <c r="GU30" i="4"/>
  <c r="GV30" i="4"/>
  <c r="GW30" i="4"/>
  <c r="GO309" i="4"/>
  <c r="GP309" i="4"/>
  <c r="GQ309" i="4"/>
  <c r="GR309" i="4"/>
  <c r="GS309" i="4"/>
  <c r="GT309" i="4"/>
  <c r="GU309" i="4"/>
  <c r="GV309" i="4"/>
  <c r="GW309" i="4"/>
  <c r="GO56" i="4"/>
  <c r="GP56" i="4"/>
  <c r="GQ56" i="4"/>
  <c r="GR56" i="4"/>
  <c r="GS56" i="4"/>
  <c r="GT56" i="4"/>
  <c r="GU56" i="4"/>
  <c r="GV56" i="4"/>
  <c r="GW56" i="4"/>
  <c r="GO136" i="4"/>
  <c r="GP136" i="4"/>
  <c r="GQ136" i="4"/>
  <c r="GR136" i="4"/>
  <c r="GS136" i="4"/>
  <c r="GT136" i="4"/>
  <c r="GU136" i="4"/>
  <c r="GV136" i="4"/>
  <c r="GW136" i="4"/>
  <c r="GO120" i="4"/>
  <c r="GP120" i="4"/>
  <c r="GQ120" i="4"/>
  <c r="GR120" i="4"/>
  <c r="GS120" i="4"/>
  <c r="GT120" i="4"/>
  <c r="GU120" i="4"/>
  <c r="GV120" i="4"/>
  <c r="GW120" i="4"/>
  <c r="GO113" i="4"/>
  <c r="GP113" i="4"/>
  <c r="GQ113" i="4"/>
  <c r="GR113" i="4"/>
  <c r="GS113" i="4"/>
  <c r="GT113" i="4"/>
  <c r="GU113" i="4"/>
  <c r="GV113" i="4"/>
  <c r="GW113" i="4"/>
  <c r="GO15" i="4"/>
  <c r="GP15" i="4"/>
  <c r="GQ15" i="4"/>
  <c r="GR15" i="4"/>
  <c r="GS15" i="4"/>
  <c r="GT15" i="4"/>
  <c r="GU15" i="4"/>
  <c r="GV15" i="4"/>
  <c r="GW15" i="4"/>
  <c r="GO75" i="4"/>
  <c r="GP75" i="4"/>
  <c r="GQ75" i="4"/>
  <c r="GR75" i="4"/>
  <c r="GS75" i="4"/>
  <c r="GT75" i="4"/>
  <c r="GU75" i="4"/>
  <c r="GV75" i="4"/>
  <c r="GW75" i="4"/>
  <c r="GO267" i="4"/>
  <c r="GP267" i="4"/>
  <c r="GQ267" i="4"/>
  <c r="GR267" i="4"/>
  <c r="GS267" i="4"/>
  <c r="GT267" i="4"/>
  <c r="GU267" i="4"/>
  <c r="GV267" i="4"/>
  <c r="GW267" i="4"/>
  <c r="GO73" i="4"/>
  <c r="GP73" i="4"/>
  <c r="GQ73" i="4"/>
  <c r="GR73" i="4"/>
  <c r="GS73" i="4"/>
  <c r="GT73" i="4"/>
  <c r="GU73" i="4"/>
  <c r="GV73" i="4"/>
  <c r="GW73" i="4"/>
  <c r="GO253" i="4"/>
  <c r="GP253" i="4"/>
  <c r="GQ253" i="4"/>
  <c r="GR253" i="4"/>
  <c r="GS253" i="4"/>
  <c r="GT253" i="4"/>
  <c r="GU253" i="4"/>
  <c r="GV253" i="4"/>
  <c r="GW253" i="4"/>
  <c r="GO99" i="4"/>
  <c r="GP99" i="4"/>
  <c r="GQ99" i="4"/>
  <c r="GR99" i="4"/>
  <c r="GS99" i="4"/>
  <c r="GT99" i="4"/>
  <c r="GU99" i="4"/>
  <c r="GV99" i="4"/>
  <c r="GW99" i="4"/>
  <c r="GO103" i="4"/>
  <c r="GP103" i="4"/>
  <c r="GQ103" i="4"/>
  <c r="GR103" i="4"/>
  <c r="GS103" i="4"/>
  <c r="GT103" i="4"/>
  <c r="GU103" i="4"/>
  <c r="GV103" i="4"/>
  <c r="GW103" i="4"/>
  <c r="GO112" i="4"/>
  <c r="GP112" i="4"/>
  <c r="GQ112" i="4"/>
  <c r="GR112" i="4"/>
  <c r="GS112" i="4"/>
  <c r="GT112" i="4"/>
  <c r="GU112" i="4"/>
  <c r="GV112" i="4"/>
  <c r="GW112" i="4"/>
  <c r="GO77" i="4"/>
  <c r="GP77" i="4"/>
  <c r="GQ77" i="4"/>
  <c r="GR77" i="4"/>
  <c r="GS77" i="4"/>
  <c r="GT77" i="4"/>
  <c r="GU77" i="4"/>
  <c r="GV77" i="4"/>
  <c r="GW77" i="4"/>
  <c r="GO35" i="4"/>
  <c r="GP35" i="4"/>
  <c r="GQ35" i="4"/>
  <c r="GR35" i="4"/>
  <c r="GS35" i="4"/>
  <c r="GT35" i="4"/>
  <c r="GU35" i="4"/>
  <c r="GV35" i="4"/>
  <c r="GW35" i="4"/>
  <c r="GO55" i="4"/>
  <c r="GP55" i="4"/>
  <c r="GQ55" i="4"/>
  <c r="GR55" i="4"/>
  <c r="GS55" i="4"/>
  <c r="GT55" i="4"/>
  <c r="GU55" i="4"/>
  <c r="GV55" i="4"/>
  <c r="GW55" i="4"/>
  <c r="GO109" i="4"/>
  <c r="GP109" i="4"/>
  <c r="GQ109" i="4"/>
  <c r="GR109" i="4"/>
  <c r="GS109" i="4"/>
  <c r="GT109" i="4"/>
  <c r="GU109" i="4"/>
  <c r="GV109" i="4"/>
  <c r="GW109" i="4"/>
  <c r="GO116" i="4"/>
  <c r="GP116" i="4"/>
  <c r="GQ116" i="4"/>
  <c r="GR116" i="4"/>
  <c r="GS116" i="4"/>
  <c r="GT116" i="4"/>
  <c r="GU116" i="4"/>
  <c r="GV116" i="4"/>
  <c r="GW116" i="4"/>
  <c r="GO252" i="4"/>
  <c r="GP252" i="4"/>
  <c r="GQ252" i="4"/>
  <c r="GR252" i="4"/>
  <c r="GS252" i="4"/>
  <c r="GT252" i="4"/>
  <c r="GU252" i="4"/>
  <c r="GV252" i="4"/>
  <c r="GW252" i="4"/>
  <c r="GO19" i="4"/>
  <c r="GP19" i="4"/>
  <c r="GQ19" i="4"/>
  <c r="GR19" i="4"/>
  <c r="GS19" i="4"/>
  <c r="GT19" i="4"/>
  <c r="GU19" i="4"/>
  <c r="GV19" i="4"/>
  <c r="GW19" i="4"/>
  <c r="GO57" i="4"/>
  <c r="GP57" i="4"/>
  <c r="GQ57" i="4"/>
  <c r="GR57" i="4"/>
  <c r="GS57" i="4"/>
  <c r="GT57" i="4"/>
  <c r="GU57" i="4"/>
  <c r="GV57" i="4"/>
  <c r="GW57" i="4"/>
  <c r="GO106" i="4"/>
  <c r="GP106" i="4"/>
  <c r="GQ106" i="4"/>
  <c r="GR106" i="4"/>
  <c r="GS106" i="4"/>
  <c r="GT106" i="4"/>
  <c r="GU106" i="4"/>
  <c r="GV106" i="4"/>
  <c r="GW106" i="4"/>
  <c r="GO102" i="4"/>
  <c r="GP102" i="4"/>
  <c r="GQ102" i="4"/>
  <c r="GR102" i="4"/>
  <c r="GS102" i="4"/>
  <c r="GT102" i="4"/>
  <c r="GU102" i="4"/>
  <c r="GV102" i="4"/>
  <c r="GW102" i="4"/>
  <c r="GO95" i="4"/>
  <c r="GP95" i="4"/>
  <c r="GQ95" i="4"/>
  <c r="GR95" i="4"/>
  <c r="GS95" i="4"/>
  <c r="GT95" i="4"/>
  <c r="GU95" i="4"/>
  <c r="GV95" i="4"/>
  <c r="GW95" i="4"/>
  <c r="GO131" i="4"/>
  <c r="GP131" i="4"/>
  <c r="GQ131" i="4"/>
  <c r="GR131" i="4"/>
  <c r="GS131" i="4"/>
  <c r="GT131" i="4"/>
  <c r="GU131" i="4"/>
  <c r="GV131" i="4"/>
  <c r="GW131" i="4"/>
  <c r="GO68" i="4"/>
  <c r="GP68" i="4"/>
  <c r="GQ68" i="4"/>
  <c r="GR68" i="4"/>
  <c r="GS68" i="4"/>
  <c r="GT68" i="4"/>
  <c r="GU68" i="4"/>
  <c r="GV68" i="4"/>
  <c r="GW68" i="4"/>
  <c r="GO85" i="4"/>
  <c r="GP85" i="4"/>
  <c r="GQ85" i="4"/>
  <c r="GR85" i="4"/>
  <c r="GS85" i="4"/>
  <c r="GT85" i="4"/>
  <c r="GU85" i="4"/>
  <c r="GV85" i="4"/>
  <c r="GW85" i="4"/>
  <c r="GO280" i="4"/>
  <c r="GP280" i="4"/>
  <c r="GQ280" i="4"/>
  <c r="GR280" i="4"/>
  <c r="GS280" i="4"/>
  <c r="GT280" i="4"/>
  <c r="GU280" i="4"/>
  <c r="GV280" i="4"/>
  <c r="GW280" i="4"/>
  <c r="GO97" i="4"/>
  <c r="GP97" i="4"/>
  <c r="GQ97" i="4"/>
  <c r="GR97" i="4"/>
  <c r="GS97" i="4"/>
  <c r="GT97" i="4"/>
  <c r="GU97" i="4"/>
  <c r="GV97" i="4"/>
  <c r="GW97" i="4"/>
  <c r="GO115" i="4"/>
  <c r="GP115" i="4"/>
  <c r="GQ115" i="4"/>
  <c r="GR115" i="4"/>
  <c r="GS115" i="4"/>
  <c r="GT115" i="4"/>
  <c r="GU115" i="4"/>
  <c r="GV115" i="4"/>
  <c r="GW115" i="4"/>
  <c r="GO64" i="4"/>
  <c r="GP64" i="4"/>
  <c r="GQ64" i="4"/>
  <c r="GR64" i="4"/>
  <c r="GS64" i="4"/>
  <c r="GT64" i="4"/>
  <c r="GU64" i="4"/>
  <c r="GV64" i="4"/>
  <c r="GW64" i="4"/>
  <c r="GO130" i="4"/>
  <c r="GP130" i="4"/>
  <c r="GQ130" i="4"/>
  <c r="GR130" i="4"/>
  <c r="GS130" i="4"/>
  <c r="GT130" i="4"/>
  <c r="GU130" i="4"/>
  <c r="GV130" i="4"/>
  <c r="GW130" i="4"/>
  <c r="GO125" i="4"/>
  <c r="GP125" i="4"/>
  <c r="GQ125" i="4"/>
  <c r="GR125" i="4"/>
  <c r="GS125" i="4"/>
  <c r="GT125" i="4"/>
  <c r="GU125" i="4"/>
  <c r="GV125" i="4"/>
  <c r="GW125" i="4"/>
  <c r="GO104" i="4"/>
  <c r="GP104" i="4"/>
  <c r="GQ104" i="4"/>
  <c r="GR104" i="4"/>
  <c r="GS104" i="4"/>
  <c r="GT104" i="4"/>
  <c r="GU104" i="4"/>
  <c r="GV104" i="4"/>
  <c r="GW104" i="4"/>
  <c r="GO127" i="4"/>
  <c r="GP127" i="4"/>
  <c r="GQ127" i="4"/>
  <c r="GR127" i="4"/>
  <c r="GS127" i="4"/>
  <c r="GT127" i="4"/>
  <c r="GU127" i="4"/>
  <c r="GV127" i="4"/>
  <c r="GW127" i="4"/>
  <c r="GO93" i="4"/>
  <c r="GP93" i="4"/>
  <c r="GQ93" i="4"/>
  <c r="GR93" i="4"/>
  <c r="GS93" i="4"/>
  <c r="GT93" i="4"/>
  <c r="GU93" i="4"/>
  <c r="GV93" i="4"/>
  <c r="GW93" i="4"/>
  <c r="GO101" i="4"/>
  <c r="GP101" i="4"/>
  <c r="GQ101" i="4"/>
  <c r="GR101" i="4"/>
  <c r="GS101" i="4"/>
  <c r="GT101" i="4"/>
  <c r="GU101" i="4"/>
  <c r="GV101" i="4"/>
  <c r="GW101" i="4"/>
  <c r="GO121" i="4"/>
  <c r="GP121" i="4"/>
  <c r="GQ121" i="4"/>
  <c r="GR121" i="4"/>
  <c r="GS121" i="4"/>
  <c r="GT121" i="4"/>
  <c r="GU121" i="4"/>
  <c r="GV121" i="4"/>
  <c r="GW121" i="4"/>
  <c r="GO147" i="4"/>
  <c r="GP147" i="4"/>
  <c r="GQ147" i="4"/>
  <c r="GR147" i="4"/>
  <c r="GS147" i="4"/>
  <c r="GT147" i="4"/>
  <c r="GU147" i="4"/>
  <c r="GV147" i="4"/>
  <c r="GW147" i="4"/>
  <c r="GO137" i="4"/>
  <c r="GP137" i="4"/>
  <c r="GQ137" i="4"/>
  <c r="GR137" i="4"/>
  <c r="GS137" i="4"/>
  <c r="GT137" i="4"/>
  <c r="GU137" i="4"/>
  <c r="GV137" i="4"/>
  <c r="GW137" i="4"/>
  <c r="GO105" i="4"/>
  <c r="GP105" i="4"/>
  <c r="GQ105" i="4"/>
  <c r="GR105" i="4"/>
  <c r="GS105" i="4"/>
  <c r="GT105" i="4"/>
  <c r="GU105" i="4"/>
  <c r="GV105" i="4"/>
  <c r="GW105" i="4"/>
  <c r="GO133" i="4"/>
  <c r="GP133" i="4"/>
  <c r="GQ133" i="4"/>
  <c r="GR133" i="4"/>
  <c r="GS133" i="4"/>
  <c r="GT133" i="4"/>
  <c r="GU133" i="4"/>
  <c r="GV133" i="4"/>
  <c r="GW133" i="4"/>
  <c r="GO83" i="4"/>
  <c r="GP83" i="4"/>
  <c r="GQ83" i="4"/>
  <c r="GR83" i="4"/>
  <c r="GS83" i="4"/>
  <c r="GT83" i="4"/>
  <c r="GU83" i="4"/>
  <c r="GV83" i="4"/>
  <c r="GW83" i="4"/>
  <c r="GO18" i="4"/>
  <c r="GP18" i="4"/>
  <c r="GQ18" i="4"/>
  <c r="GR18" i="4"/>
  <c r="GS18" i="4"/>
  <c r="GT18" i="4"/>
  <c r="GU18" i="4"/>
  <c r="GV18" i="4"/>
  <c r="GW18" i="4"/>
  <c r="GO143" i="4"/>
  <c r="GP143" i="4"/>
  <c r="GQ143" i="4"/>
  <c r="GR143" i="4"/>
  <c r="GS143" i="4"/>
  <c r="GT143" i="4"/>
  <c r="GU143" i="4"/>
  <c r="GV143" i="4"/>
  <c r="GW143" i="4"/>
  <c r="GO61" i="4"/>
  <c r="GP61" i="4"/>
  <c r="GQ61" i="4"/>
  <c r="GR61" i="4"/>
  <c r="GS61" i="4"/>
  <c r="GT61" i="4"/>
  <c r="GU61" i="4"/>
  <c r="GV61" i="4"/>
  <c r="GW61" i="4"/>
  <c r="GO124" i="4"/>
  <c r="GP124" i="4"/>
  <c r="GQ124" i="4"/>
  <c r="GR124" i="4"/>
  <c r="GS124" i="4"/>
  <c r="GT124" i="4"/>
  <c r="GU124" i="4"/>
  <c r="GV124" i="4"/>
  <c r="GW124" i="4"/>
  <c r="GO48" i="4"/>
  <c r="GP48" i="4"/>
  <c r="GQ48" i="4"/>
  <c r="GR48" i="4"/>
  <c r="GS48" i="4"/>
  <c r="GT48" i="4"/>
  <c r="GU48" i="4"/>
  <c r="GV48" i="4"/>
  <c r="GW48" i="4"/>
  <c r="GO6" i="4"/>
  <c r="GP6" i="4"/>
  <c r="GQ6" i="4"/>
  <c r="GR6" i="4"/>
  <c r="GS6" i="4"/>
  <c r="GT6" i="4"/>
  <c r="GU6" i="4"/>
  <c r="GV6" i="4"/>
  <c r="GW6" i="4"/>
  <c r="GO138" i="4"/>
  <c r="GP138" i="4"/>
  <c r="GQ138" i="4"/>
  <c r="GR138" i="4"/>
  <c r="GS138" i="4"/>
  <c r="GT138" i="4"/>
  <c r="GU138" i="4"/>
  <c r="GV138" i="4"/>
  <c r="GW138" i="4"/>
  <c r="GO123" i="4"/>
  <c r="GP123" i="4"/>
  <c r="GQ123" i="4"/>
  <c r="GR123" i="4"/>
  <c r="GS123" i="4"/>
  <c r="GT123" i="4"/>
  <c r="GU123" i="4"/>
  <c r="GV123" i="4"/>
  <c r="GW123" i="4"/>
  <c r="GO146" i="4"/>
  <c r="GP146" i="4"/>
  <c r="GQ146" i="4"/>
  <c r="GR146" i="4"/>
  <c r="GS146" i="4"/>
  <c r="GT146" i="4"/>
  <c r="GU146" i="4"/>
  <c r="GV146" i="4"/>
  <c r="GW146" i="4"/>
  <c r="GO149" i="4"/>
  <c r="GP149" i="4"/>
  <c r="GQ149" i="4"/>
  <c r="GR149" i="4"/>
  <c r="GS149" i="4"/>
  <c r="GT149" i="4"/>
  <c r="GU149" i="4"/>
  <c r="GV149" i="4"/>
  <c r="GW149" i="4"/>
  <c r="GO319" i="4"/>
  <c r="GP319" i="4"/>
  <c r="GQ319" i="4"/>
  <c r="GR319" i="4"/>
  <c r="GS319" i="4"/>
  <c r="GT319" i="4"/>
  <c r="GU319" i="4"/>
  <c r="GV319" i="4"/>
  <c r="GW319" i="4"/>
  <c r="GO306" i="4"/>
  <c r="GP306" i="4"/>
  <c r="GQ306" i="4"/>
  <c r="GR306" i="4"/>
  <c r="GS306" i="4"/>
  <c r="GT306" i="4"/>
  <c r="GU306" i="4"/>
  <c r="GV306" i="4"/>
  <c r="GW306" i="4"/>
  <c r="GO322" i="4"/>
  <c r="GP322" i="4"/>
  <c r="GQ322" i="4"/>
  <c r="GR322" i="4"/>
  <c r="GS322" i="4"/>
  <c r="GT322" i="4"/>
  <c r="GU322" i="4"/>
  <c r="GV322" i="4"/>
  <c r="GW322" i="4"/>
  <c r="GO323" i="4"/>
  <c r="GP323" i="4"/>
  <c r="GQ323" i="4"/>
  <c r="GR323" i="4"/>
  <c r="GS323" i="4"/>
  <c r="GT323" i="4"/>
  <c r="GU323" i="4"/>
  <c r="GV323" i="4"/>
  <c r="GW323" i="4"/>
  <c r="GO324" i="4"/>
  <c r="GP324" i="4"/>
  <c r="GQ324" i="4"/>
  <c r="GR324" i="4"/>
  <c r="GS324" i="4"/>
  <c r="GT324" i="4"/>
  <c r="GU324" i="4"/>
  <c r="GV324" i="4"/>
  <c r="GW324" i="4"/>
  <c r="GO325" i="4"/>
  <c r="GP325" i="4"/>
  <c r="GQ325" i="4"/>
  <c r="GR325" i="4"/>
  <c r="GS325" i="4"/>
  <c r="GT325" i="4"/>
  <c r="GU325" i="4"/>
  <c r="GV325" i="4"/>
  <c r="GW325" i="4"/>
  <c r="GO326" i="4"/>
  <c r="GP326" i="4"/>
  <c r="GQ326" i="4"/>
  <c r="GR326" i="4"/>
  <c r="GS326" i="4"/>
  <c r="GT326" i="4"/>
  <c r="GU326" i="4"/>
  <c r="GV326" i="4"/>
  <c r="GW326" i="4"/>
  <c r="GO327" i="4"/>
  <c r="GP327" i="4"/>
  <c r="GQ327" i="4"/>
  <c r="GR327" i="4"/>
  <c r="GS327" i="4"/>
  <c r="GT327" i="4"/>
  <c r="GU327" i="4"/>
  <c r="GV327" i="4"/>
  <c r="GW327" i="4"/>
  <c r="GO328" i="4"/>
  <c r="GP328" i="4"/>
  <c r="GQ328" i="4"/>
  <c r="GR328" i="4"/>
  <c r="GS328" i="4"/>
  <c r="GT328" i="4"/>
  <c r="GU328" i="4"/>
  <c r="GV328" i="4"/>
  <c r="GW328" i="4"/>
  <c r="GO329" i="4"/>
  <c r="GP329" i="4"/>
  <c r="GQ329" i="4"/>
  <c r="GR329" i="4"/>
  <c r="GS329" i="4"/>
  <c r="GT329" i="4"/>
  <c r="GU329" i="4"/>
  <c r="GV329" i="4"/>
  <c r="GW329" i="4"/>
  <c r="GO330" i="4"/>
  <c r="GP330" i="4"/>
  <c r="GQ330" i="4"/>
  <c r="GR330" i="4"/>
  <c r="GS330" i="4"/>
  <c r="GT330" i="4"/>
  <c r="GU330" i="4"/>
  <c r="GV330" i="4"/>
  <c r="GW330" i="4"/>
  <c r="GO331" i="4"/>
  <c r="GP331" i="4"/>
  <c r="GQ331" i="4"/>
  <c r="GR331" i="4"/>
  <c r="GS331" i="4"/>
  <c r="GT331" i="4"/>
  <c r="GU331" i="4"/>
  <c r="GV331" i="4"/>
  <c r="GW331" i="4"/>
  <c r="GO332" i="4"/>
  <c r="GP332" i="4"/>
  <c r="GQ332" i="4"/>
  <c r="GR332" i="4"/>
  <c r="GS332" i="4"/>
  <c r="GT332" i="4"/>
  <c r="GU332" i="4"/>
  <c r="GV332" i="4"/>
  <c r="GW332" i="4"/>
  <c r="GO110" i="4"/>
  <c r="GP110" i="4"/>
  <c r="GQ110" i="4"/>
  <c r="GR110" i="4"/>
  <c r="GS110" i="4"/>
  <c r="GT110" i="4"/>
  <c r="GU110" i="4"/>
  <c r="GV110" i="4"/>
  <c r="GW110" i="4"/>
  <c r="GO334" i="4"/>
  <c r="GP334" i="4"/>
  <c r="GQ334" i="4"/>
  <c r="GR334" i="4"/>
  <c r="GS334" i="4"/>
  <c r="GT334" i="4"/>
  <c r="GU334" i="4"/>
  <c r="GV334" i="4"/>
  <c r="GW334" i="4"/>
  <c r="GO335" i="4"/>
  <c r="GP335" i="4"/>
  <c r="GQ335" i="4"/>
  <c r="GR335" i="4"/>
  <c r="GS335" i="4"/>
  <c r="GT335" i="4"/>
  <c r="GU335" i="4"/>
  <c r="GV335" i="4"/>
  <c r="GW335" i="4"/>
  <c r="GO336" i="4"/>
  <c r="GP336" i="4"/>
  <c r="GQ336" i="4"/>
  <c r="GR336" i="4"/>
  <c r="GS336" i="4"/>
  <c r="GT336" i="4"/>
  <c r="GU336" i="4"/>
  <c r="GV336" i="4"/>
  <c r="GW336" i="4"/>
  <c r="GO337" i="4"/>
  <c r="GP337" i="4"/>
  <c r="GQ337" i="4"/>
  <c r="GR337" i="4"/>
  <c r="GS337" i="4"/>
  <c r="GT337" i="4"/>
  <c r="GU337" i="4"/>
  <c r="GV337" i="4"/>
  <c r="GW337" i="4"/>
  <c r="GO339" i="4"/>
  <c r="GP339" i="4"/>
  <c r="GQ339" i="4"/>
  <c r="GR339" i="4"/>
  <c r="GS339" i="4"/>
  <c r="GT339" i="4"/>
  <c r="GU339" i="4"/>
  <c r="GV339" i="4"/>
  <c r="GW339" i="4"/>
  <c r="GO340" i="4"/>
  <c r="GP340" i="4"/>
  <c r="GQ340" i="4"/>
  <c r="GR340" i="4"/>
  <c r="GS340" i="4"/>
  <c r="GT340" i="4"/>
  <c r="GU340" i="4"/>
  <c r="GV340" i="4"/>
  <c r="GW340" i="4"/>
  <c r="GO341" i="4"/>
  <c r="GP341" i="4"/>
  <c r="GQ341" i="4"/>
  <c r="GR341" i="4"/>
  <c r="GS341" i="4"/>
  <c r="GT341" i="4"/>
  <c r="GU341" i="4"/>
  <c r="GV341" i="4"/>
  <c r="GW341" i="4"/>
  <c r="GO342" i="4"/>
  <c r="GP342" i="4"/>
  <c r="GQ342" i="4"/>
  <c r="GR342" i="4"/>
  <c r="GS342" i="4"/>
  <c r="GT342" i="4"/>
  <c r="GU342" i="4"/>
  <c r="GV342" i="4"/>
  <c r="GW342" i="4"/>
  <c r="GO343" i="4"/>
  <c r="GP343" i="4"/>
  <c r="GQ343" i="4"/>
  <c r="GR343" i="4"/>
  <c r="GS343" i="4"/>
  <c r="GT343" i="4"/>
  <c r="GU343" i="4"/>
  <c r="GV343" i="4"/>
  <c r="GW343" i="4"/>
  <c r="FY159" i="4"/>
  <c r="FZ159" i="4"/>
  <c r="GA159" i="4"/>
  <c r="GB159" i="4"/>
  <c r="GC159" i="4"/>
  <c r="GD159" i="4"/>
  <c r="GE159" i="4"/>
  <c r="GF159" i="4"/>
  <c r="FY2" i="4"/>
  <c r="FZ2" i="4"/>
  <c r="GA2" i="4"/>
  <c r="GB2" i="4"/>
  <c r="GC2" i="4"/>
  <c r="GD2" i="4"/>
  <c r="GE2" i="4"/>
  <c r="GF2" i="4"/>
  <c r="FY148" i="4"/>
  <c r="FZ148" i="4"/>
  <c r="GA148" i="4"/>
  <c r="GB148" i="4"/>
  <c r="GC148" i="4"/>
  <c r="GD148" i="4"/>
  <c r="GE148" i="4"/>
  <c r="GF148" i="4"/>
  <c r="FY160" i="4"/>
  <c r="FZ160" i="4"/>
  <c r="GA160" i="4"/>
  <c r="GB160" i="4"/>
  <c r="GC160" i="4"/>
  <c r="GD160" i="4"/>
  <c r="GE160" i="4"/>
  <c r="GF160" i="4"/>
  <c r="FY144" i="4"/>
  <c r="FZ144" i="4"/>
  <c r="GA144" i="4"/>
  <c r="GB144" i="4"/>
  <c r="GC144" i="4"/>
  <c r="GD144" i="4"/>
  <c r="GE144" i="4"/>
  <c r="GF144" i="4"/>
  <c r="FY163" i="4"/>
  <c r="FZ163" i="4"/>
  <c r="GA163" i="4"/>
  <c r="GB163" i="4"/>
  <c r="GC163" i="4"/>
  <c r="GD163" i="4"/>
  <c r="GE163" i="4"/>
  <c r="GF163" i="4"/>
  <c r="FY154" i="4"/>
  <c r="FZ154" i="4"/>
  <c r="GA154" i="4"/>
  <c r="GB154" i="4"/>
  <c r="GC154" i="4"/>
  <c r="GD154" i="4"/>
  <c r="GE154" i="4"/>
  <c r="GF154" i="4"/>
  <c r="FY153" i="4"/>
  <c r="FZ153" i="4"/>
  <c r="GA153" i="4"/>
  <c r="GB153" i="4"/>
  <c r="GC153" i="4"/>
  <c r="GD153" i="4"/>
  <c r="GE153" i="4"/>
  <c r="GF153" i="4"/>
  <c r="FY157" i="4"/>
  <c r="FZ157" i="4"/>
  <c r="GA157" i="4"/>
  <c r="GB157" i="4"/>
  <c r="GC157" i="4"/>
  <c r="GD157" i="4"/>
  <c r="GE157" i="4"/>
  <c r="GF157" i="4"/>
  <c r="FY165" i="4"/>
  <c r="FZ165" i="4"/>
  <c r="GA165" i="4"/>
  <c r="GB165" i="4"/>
  <c r="GC165" i="4"/>
  <c r="GD165" i="4"/>
  <c r="GE165" i="4"/>
  <c r="GF165" i="4"/>
  <c r="FY155" i="4"/>
  <c r="FZ155" i="4"/>
  <c r="GA155" i="4"/>
  <c r="GB155" i="4"/>
  <c r="GC155" i="4"/>
  <c r="GD155" i="4"/>
  <c r="GE155" i="4"/>
  <c r="GF155" i="4"/>
  <c r="FY164" i="4"/>
  <c r="FZ164" i="4"/>
  <c r="GA164" i="4"/>
  <c r="GB164" i="4"/>
  <c r="GC164" i="4"/>
  <c r="GD164" i="4"/>
  <c r="GE164" i="4"/>
  <c r="GF164" i="4"/>
  <c r="FY167" i="4"/>
  <c r="FZ167" i="4"/>
  <c r="GA167" i="4"/>
  <c r="GB167" i="4"/>
  <c r="GC167" i="4"/>
  <c r="GD167" i="4"/>
  <c r="GE167" i="4"/>
  <c r="GF167" i="4"/>
  <c r="FY151" i="4"/>
  <c r="FZ151" i="4"/>
  <c r="GA151" i="4"/>
  <c r="GB151" i="4"/>
  <c r="GC151" i="4"/>
  <c r="GD151" i="4"/>
  <c r="GE151" i="4"/>
  <c r="GF151" i="4"/>
  <c r="FY169" i="4"/>
  <c r="FZ169" i="4"/>
  <c r="GA169" i="4"/>
  <c r="GB169" i="4"/>
  <c r="GC169" i="4"/>
  <c r="GD169" i="4"/>
  <c r="GE169" i="4"/>
  <c r="GF169" i="4"/>
  <c r="FY150" i="4"/>
  <c r="FZ150" i="4"/>
  <c r="GA150" i="4"/>
  <c r="GB150" i="4"/>
  <c r="GC150" i="4"/>
  <c r="GD150" i="4"/>
  <c r="GE150" i="4"/>
  <c r="GF150" i="4"/>
  <c r="FY198" i="4"/>
  <c r="FZ198" i="4"/>
  <c r="GA198" i="4"/>
  <c r="GB198" i="4"/>
  <c r="GC198" i="4"/>
  <c r="GD198" i="4"/>
  <c r="GE198" i="4"/>
  <c r="GF198" i="4"/>
  <c r="FY166" i="4"/>
  <c r="FZ166" i="4"/>
  <c r="GA166" i="4"/>
  <c r="GB166" i="4"/>
  <c r="GC166" i="4"/>
  <c r="GD166" i="4"/>
  <c r="GE166" i="4"/>
  <c r="GF166" i="4"/>
  <c r="FY173" i="4"/>
  <c r="FZ173" i="4"/>
  <c r="GA173" i="4"/>
  <c r="GB173" i="4"/>
  <c r="GC173" i="4"/>
  <c r="GD173" i="4"/>
  <c r="GE173" i="4"/>
  <c r="GF173" i="4"/>
  <c r="FY145" i="4"/>
  <c r="FZ145" i="4"/>
  <c r="GA145" i="4"/>
  <c r="GB145" i="4"/>
  <c r="GC145" i="4"/>
  <c r="GD145" i="4"/>
  <c r="GE145" i="4"/>
  <c r="GF145" i="4"/>
  <c r="FY168" i="4"/>
  <c r="FZ168" i="4"/>
  <c r="GA168" i="4"/>
  <c r="GB168" i="4"/>
  <c r="GC168" i="4"/>
  <c r="GD168" i="4"/>
  <c r="GE168" i="4"/>
  <c r="GF168" i="4"/>
  <c r="FY185" i="4"/>
  <c r="FZ185" i="4"/>
  <c r="GA185" i="4"/>
  <c r="GB185" i="4"/>
  <c r="GC185" i="4"/>
  <c r="GD185" i="4"/>
  <c r="GE185" i="4"/>
  <c r="GF185" i="4"/>
  <c r="FY170" i="4"/>
  <c r="FZ170" i="4"/>
  <c r="GA170" i="4"/>
  <c r="GB170" i="4"/>
  <c r="GC170" i="4"/>
  <c r="GD170" i="4"/>
  <c r="GE170" i="4"/>
  <c r="GF170" i="4"/>
  <c r="FY174" i="4"/>
  <c r="FZ174" i="4"/>
  <c r="GA174" i="4"/>
  <c r="GB174" i="4"/>
  <c r="GC174" i="4"/>
  <c r="GD174" i="4"/>
  <c r="GE174" i="4"/>
  <c r="GF174" i="4"/>
  <c r="FY177" i="4"/>
  <c r="FZ177" i="4"/>
  <c r="GA177" i="4"/>
  <c r="GB177" i="4"/>
  <c r="GC177" i="4"/>
  <c r="GD177" i="4"/>
  <c r="GE177" i="4"/>
  <c r="GF177" i="4"/>
  <c r="FY184" i="4"/>
  <c r="FZ184" i="4"/>
  <c r="GA184" i="4"/>
  <c r="GB184" i="4"/>
  <c r="GC184" i="4"/>
  <c r="GD184" i="4"/>
  <c r="GE184" i="4"/>
  <c r="GF184" i="4"/>
  <c r="FY182" i="4"/>
  <c r="FZ182" i="4"/>
  <c r="GA182" i="4"/>
  <c r="GB182" i="4"/>
  <c r="GC182" i="4"/>
  <c r="GD182" i="4"/>
  <c r="GE182" i="4"/>
  <c r="GF182" i="4"/>
  <c r="FY190" i="4"/>
  <c r="FZ190" i="4"/>
  <c r="GA190" i="4"/>
  <c r="GB190" i="4"/>
  <c r="GC190" i="4"/>
  <c r="GD190" i="4"/>
  <c r="GE190" i="4"/>
  <c r="GF190" i="4"/>
  <c r="FY178" i="4"/>
  <c r="FZ178" i="4"/>
  <c r="GA178" i="4"/>
  <c r="GB178" i="4"/>
  <c r="GC178" i="4"/>
  <c r="GD178" i="4"/>
  <c r="GE178" i="4"/>
  <c r="GF178" i="4"/>
  <c r="FY180" i="4"/>
  <c r="FZ180" i="4"/>
  <c r="GA180" i="4"/>
  <c r="GB180" i="4"/>
  <c r="GC180" i="4"/>
  <c r="GD180" i="4"/>
  <c r="GE180" i="4"/>
  <c r="GF180" i="4"/>
  <c r="FY204" i="4"/>
  <c r="FZ204" i="4"/>
  <c r="GA204" i="4"/>
  <c r="GB204" i="4"/>
  <c r="GC204" i="4"/>
  <c r="GD204" i="4"/>
  <c r="GE204" i="4"/>
  <c r="GF204" i="4"/>
  <c r="FY187" i="4"/>
  <c r="FZ187" i="4"/>
  <c r="GA187" i="4"/>
  <c r="GB187" i="4"/>
  <c r="GC187" i="4"/>
  <c r="GD187" i="4"/>
  <c r="GE187" i="4"/>
  <c r="GF187" i="4"/>
  <c r="FY240" i="4"/>
  <c r="FZ240" i="4"/>
  <c r="GA240" i="4"/>
  <c r="GB240" i="4"/>
  <c r="GC240" i="4"/>
  <c r="GD240" i="4"/>
  <c r="GE240" i="4"/>
  <c r="GF240" i="4"/>
  <c r="FY188" i="4"/>
  <c r="FZ188" i="4"/>
  <c r="GA188" i="4"/>
  <c r="GB188" i="4"/>
  <c r="GC188" i="4"/>
  <c r="GD188" i="4"/>
  <c r="GE188" i="4"/>
  <c r="GF188" i="4"/>
  <c r="FY176" i="4"/>
  <c r="FZ176" i="4"/>
  <c r="GA176" i="4"/>
  <c r="GB176" i="4"/>
  <c r="GC176" i="4"/>
  <c r="GD176" i="4"/>
  <c r="GE176" i="4"/>
  <c r="GF176" i="4"/>
  <c r="FY181" i="4"/>
  <c r="FZ181" i="4"/>
  <c r="GA181" i="4"/>
  <c r="GB181" i="4"/>
  <c r="GC181" i="4"/>
  <c r="GD181" i="4"/>
  <c r="GE181" i="4"/>
  <c r="GF181" i="4"/>
  <c r="FY201" i="4"/>
  <c r="FZ201" i="4"/>
  <c r="GA201" i="4"/>
  <c r="GB201" i="4"/>
  <c r="GC201" i="4"/>
  <c r="GD201" i="4"/>
  <c r="GE201" i="4"/>
  <c r="GF201" i="4"/>
  <c r="FY200" i="4"/>
  <c r="FZ200" i="4"/>
  <c r="GA200" i="4"/>
  <c r="GB200" i="4"/>
  <c r="GC200" i="4"/>
  <c r="GD200" i="4"/>
  <c r="GE200" i="4"/>
  <c r="GF200" i="4"/>
  <c r="FY171" i="4"/>
  <c r="FZ171" i="4"/>
  <c r="GA171" i="4"/>
  <c r="GB171" i="4"/>
  <c r="GC171" i="4"/>
  <c r="GD171" i="4"/>
  <c r="GE171" i="4"/>
  <c r="GF171" i="4"/>
  <c r="FY179" i="4"/>
  <c r="FZ179" i="4"/>
  <c r="GA179" i="4"/>
  <c r="GB179" i="4"/>
  <c r="GC179" i="4"/>
  <c r="GD179" i="4"/>
  <c r="GE179" i="4"/>
  <c r="GF179" i="4"/>
  <c r="FY172" i="4"/>
  <c r="FZ172" i="4"/>
  <c r="GA172" i="4"/>
  <c r="GB172" i="4"/>
  <c r="GC172" i="4"/>
  <c r="GD172" i="4"/>
  <c r="GE172" i="4"/>
  <c r="GF172" i="4"/>
  <c r="FY156" i="4"/>
  <c r="FZ156" i="4"/>
  <c r="GA156" i="4"/>
  <c r="GB156" i="4"/>
  <c r="GC156" i="4"/>
  <c r="GD156" i="4"/>
  <c r="GE156" i="4"/>
  <c r="GF156" i="4"/>
  <c r="FY162" i="4"/>
  <c r="FZ162" i="4"/>
  <c r="GA162" i="4"/>
  <c r="GB162" i="4"/>
  <c r="GC162" i="4"/>
  <c r="GD162" i="4"/>
  <c r="GE162" i="4"/>
  <c r="GF162" i="4"/>
  <c r="FY195" i="4"/>
  <c r="FZ195" i="4"/>
  <c r="GA195" i="4"/>
  <c r="GB195" i="4"/>
  <c r="GC195" i="4"/>
  <c r="GD195" i="4"/>
  <c r="GE195" i="4"/>
  <c r="GF195" i="4"/>
  <c r="FY129" i="4"/>
  <c r="FZ129" i="4"/>
  <c r="GA129" i="4"/>
  <c r="GB129" i="4"/>
  <c r="GC129" i="4"/>
  <c r="GD129" i="4"/>
  <c r="GE129" i="4"/>
  <c r="GF129" i="4"/>
  <c r="FY191" i="4"/>
  <c r="FZ191" i="4"/>
  <c r="GA191" i="4"/>
  <c r="GB191" i="4"/>
  <c r="GC191" i="4"/>
  <c r="GD191" i="4"/>
  <c r="GE191" i="4"/>
  <c r="GF191" i="4"/>
  <c r="FY183" i="4"/>
  <c r="FZ183" i="4"/>
  <c r="GA183" i="4"/>
  <c r="GB183" i="4"/>
  <c r="GC183" i="4"/>
  <c r="GD183" i="4"/>
  <c r="GE183" i="4"/>
  <c r="GF183" i="4"/>
  <c r="FY193" i="4"/>
  <c r="FZ193" i="4"/>
  <c r="GA193" i="4"/>
  <c r="GB193" i="4"/>
  <c r="GC193" i="4"/>
  <c r="GD193" i="4"/>
  <c r="GE193" i="4"/>
  <c r="GF193" i="4"/>
  <c r="FY158" i="4"/>
  <c r="FZ158" i="4"/>
  <c r="GA158" i="4"/>
  <c r="GB158" i="4"/>
  <c r="GC158" i="4"/>
  <c r="GD158" i="4"/>
  <c r="GE158" i="4"/>
  <c r="GF158" i="4"/>
  <c r="FY161" i="4"/>
  <c r="FZ161" i="4"/>
  <c r="GA161" i="4"/>
  <c r="GB161" i="4"/>
  <c r="GC161" i="4"/>
  <c r="GD161" i="4"/>
  <c r="GE161" i="4"/>
  <c r="GF161" i="4"/>
  <c r="FY192" i="4"/>
  <c r="FZ192" i="4"/>
  <c r="GA192" i="4"/>
  <c r="GB192" i="4"/>
  <c r="GC192" i="4"/>
  <c r="GD192" i="4"/>
  <c r="GE192" i="4"/>
  <c r="GF192" i="4"/>
  <c r="FY197" i="4"/>
  <c r="FZ197" i="4"/>
  <c r="GA197" i="4"/>
  <c r="GB197" i="4"/>
  <c r="GC197" i="4"/>
  <c r="GD197" i="4"/>
  <c r="GE197" i="4"/>
  <c r="GF197" i="4"/>
  <c r="FY7" i="4"/>
  <c r="FZ7" i="4"/>
  <c r="GA7" i="4"/>
  <c r="GB7" i="4"/>
  <c r="GC7" i="4"/>
  <c r="GD7" i="4"/>
  <c r="GE7" i="4"/>
  <c r="GF7" i="4"/>
  <c r="FY212" i="4"/>
  <c r="FZ212" i="4"/>
  <c r="GA212" i="4"/>
  <c r="GB212" i="4"/>
  <c r="GC212" i="4"/>
  <c r="GD212" i="4"/>
  <c r="GE212" i="4"/>
  <c r="GF212" i="4"/>
  <c r="FY152" i="4"/>
  <c r="FZ152" i="4"/>
  <c r="GA152" i="4"/>
  <c r="GB152" i="4"/>
  <c r="GC152" i="4"/>
  <c r="GD152" i="4"/>
  <c r="GE152" i="4"/>
  <c r="GF152" i="4"/>
  <c r="FY194" i="4"/>
  <c r="FZ194" i="4"/>
  <c r="GA194" i="4"/>
  <c r="GB194" i="4"/>
  <c r="GC194" i="4"/>
  <c r="GD194" i="4"/>
  <c r="GE194" i="4"/>
  <c r="GF194" i="4"/>
  <c r="FY186" i="4"/>
  <c r="FZ186" i="4"/>
  <c r="GA186" i="4"/>
  <c r="GB186" i="4"/>
  <c r="GC186" i="4"/>
  <c r="GD186" i="4"/>
  <c r="GE186" i="4"/>
  <c r="GF186" i="4"/>
  <c r="FY203" i="4"/>
  <c r="FZ203" i="4"/>
  <c r="GA203" i="4"/>
  <c r="GB203" i="4"/>
  <c r="GC203" i="4"/>
  <c r="GD203" i="4"/>
  <c r="GE203" i="4"/>
  <c r="GF203" i="4"/>
  <c r="FY202" i="4"/>
  <c r="FZ202" i="4"/>
  <c r="GA202" i="4"/>
  <c r="GB202" i="4"/>
  <c r="GC202" i="4"/>
  <c r="GD202" i="4"/>
  <c r="GE202" i="4"/>
  <c r="GF202" i="4"/>
  <c r="FY189" i="4"/>
  <c r="FZ189" i="4"/>
  <c r="GA189" i="4"/>
  <c r="GB189" i="4"/>
  <c r="GC189" i="4"/>
  <c r="GD189" i="4"/>
  <c r="GE189" i="4"/>
  <c r="GF189" i="4"/>
  <c r="FY199" i="4"/>
  <c r="FZ199" i="4"/>
  <c r="GA199" i="4"/>
  <c r="GB199" i="4"/>
  <c r="GC199" i="4"/>
  <c r="GD199" i="4"/>
  <c r="GE199" i="4"/>
  <c r="GF199" i="4"/>
  <c r="FY175" i="4"/>
  <c r="FZ175" i="4"/>
  <c r="GA175" i="4"/>
  <c r="GB175" i="4"/>
  <c r="GC175" i="4"/>
  <c r="GD175" i="4"/>
  <c r="GE175" i="4"/>
  <c r="GF175" i="4"/>
  <c r="FY211" i="4"/>
  <c r="FZ211" i="4"/>
  <c r="GA211" i="4"/>
  <c r="GB211" i="4"/>
  <c r="GC211" i="4"/>
  <c r="GD211" i="4"/>
  <c r="GE211" i="4"/>
  <c r="GF211" i="4"/>
  <c r="FY10" i="4"/>
  <c r="FZ10" i="4"/>
  <c r="GA10" i="4"/>
  <c r="GB10" i="4"/>
  <c r="GC10" i="4"/>
  <c r="GD10" i="4"/>
  <c r="GE10" i="4"/>
  <c r="GF10" i="4"/>
  <c r="FY205" i="4"/>
  <c r="FZ205" i="4"/>
  <c r="GA205" i="4"/>
  <c r="GB205" i="4"/>
  <c r="GC205" i="4"/>
  <c r="GD205" i="4"/>
  <c r="GE205" i="4"/>
  <c r="GF205" i="4"/>
  <c r="FY210" i="4"/>
  <c r="FZ210" i="4"/>
  <c r="GA210" i="4"/>
  <c r="GB210" i="4"/>
  <c r="GC210" i="4"/>
  <c r="GD210" i="4"/>
  <c r="GE210" i="4"/>
  <c r="GF210" i="4"/>
  <c r="FY209" i="4"/>
  <c r="FZ209" i="4"/>
  <c r="GA209" i="4"/>
  <c r="GB209" i="4"/>
  <c r="GC209" i="4"/>
  <c r="GD209" i="4"/>
  <c r="GE209" i="4"/>
  <c r="GF209" i="4"/>
  <c r="FY196" i="4"/>
  <c r="FZ196" i="4"/>
  <c r="GA196" i="4"/>
  <c r="GB196" i="4"/>
  <c r="GC196" i="4"/>
  <c r="GD196" i="4"/>
  <c r="GE196" i="4"/>
  <c r="GF196" i="4"/>
  <c r="FY259" i="4"/>
  <c r="FZ259" i="4"/>
  <c r="GA259" i="4"/>
  <c r="GB259" i="4"/>
  <c r="GC259" i="4"/>
  <c r="GD259" i="4"/>
  <c r="GE259" i="4"/>
  <c r="GF259" i="4"/>
  <c r="FY249" i="4"/>
  <c r="FZ249" i="4"/>
  <c r="GA249" i="4"/>
  <c r="GB249" i="4"/>
  <c r="GC249" i="4"/>
  <c r="GD249" i="4"/>
  <c r="GE249" i="4"/>
  <c r="GF249" i="4"/>
  <c r="FY297" i="4"/>
  <c r="FZ297" i="4"/>
  <c r="GA297" i="4"/>
  <c r="GB297" i="4"/>
  <c r="GC297" i="4"/>
  <c r="GD297" i="4"/>
  <c r="GE297" i="4"/>
  <c r="GF297" i="4"/>
  <c r="FY216" i="4"/>
  <c r="FZ216" i="4"/>
  <c r="GA216" i="4"/>
  <c r="GB216" i="4"/>
  <c r="GC216" i="4"/>
  <c r="GD216" i="4"/>
  <c r="GE216" i="4"/>
  <c r="GF216" i="4"/>
  <c r="FY215" i="4"/>
  <c r="FZ215" i="4"/>
  <c r="GA215" i="4"/>
  <c r="GB215" i="4"/>
  <c r="GC215" i="4"/>
  <c r="GD215" i="4"/>
  <c r="GE215" i="4"/>
  <c r="GF215" i="4"/>
  <c r="FY208" i="4"/>
  <c r="FZ208" i="4"/>
  <c r="GA208" i="4"/>
  <c r="GB208" i="4"/>
  <c r="GC208" i="4"/>
  <c r="GD208" i="4"/>
  <c r="GE208" i="4"/>
  <c r="GF208" i="4"/>
  <c r="FY213" i="4"/>
  <c r="FZ213" i="4"/>
  <c r="GA213" i="4"/>
  <c r="GB213" i="4"/>
  <c r="GC213" i="4"/>
  <c r="GD213" i="4"/>
  <c r="GE213" i="4"/>
  <c r="GF213" i="4"/>
  <c r="FY275" i="4"/>
  <c r="FZ275" i="4"/>
  <c r="GA275" i="4"/>
  <c r="GB275" i="4"/>
  <c r="GC275" i="4"/>
  <c r="GD275" i="4"/>
  <c r="GE275" i="4"/>
  <c r="GF275" i="4"/>
  <c r="FY260" i="4"/>
  <c r="FZ260" i="4"/>
  <c r="GA260" i="4"/>
  <c r="GB260" i="4"/>
  <c r="GC260" i="4"/>
  <c r="GD260" i="4"/>
  <c r="GE260" i="4"/>
  <c r="GF260" i="4"/>
  <c r="FY11" i="4"/>
  <c r="FZ11" i="4"/>
  <c r="GA11" i="4"/>
  <c r="GB11" i="4"/>
  <c r="GC11" i="4"/>
  <c r="GD11" i="4"/>
  <c r="GE11" i="4"/>
  <c r="GF11" i="4"/>
  <c r="FY220" i="4"/>
  <c r="FZ220" i="4"/>
  <c r="GA220" i="4"/>
  <c r="GB220" i="4"/>
  <c r="GC220" i="4"/>
  <c r="GD220" i="4"/>
  <c r="GE220" i="4"/>
  <c r="GF220" i="4"/>
  <c r="FY207" i="4"/>
  <c r="FZ207" i="4"/>
  <c r="GA207" i="4"/>
  <c r="GB207" i="4"/>
  <c r="GC207" i="4"/>
  <c r="GD207" i="4"/>
  <c r="GE207" i="4"/>
  <c r="GF207" i="4"/>
  <c r="FY206" i="4"/>
  <c r="FZ206" i="4"/>
  <c r="GA206" i="4"/>
  <c r="GB206" i="4"/>
  <c r="GC206" i="4"/>
  <c r="GD206" i="4"/>
  <c r="GE206" i="4"/>
  <c r="GF206" i="4"/>
  <c r="FY230" i="4"/>
  <c r="FZ230" i="4"/>
  <c r="GA230" i="4"/>
  <c r="GB230" i="4"/>
  <c r="GC230" i="4"/>
  <c r="GD230" i="4"/>
  <c r="GE230" i="4"/>
  <c r="GF230" i="4"/>
  <c r="FY231" i="4"/>
  <c r="FZ231" i="4"/>
  <c r="GA231" i="4"/>
  <c r="GB231" i="4"/>
  <c r="GC231" i="4"/>
  <c r="GD231" i="4"/>
  <c r="GE231" i="4"/>
  <c r="GF231" i="4"/>
  <c r="FY239" i="4"/>
  <c r="FZ239" i="4"/>
  <c r="GA239" i="4"/>
  <c r="GB239" i="4"/>
  <c r="GC239" i="4"/>
  <c r="GD239" i="4"/>
  <c r="GE239" i="4"/>
  <c r="GF239" i="4"/>
  <c r="FY256" i="4"/>
  <c r="FZ256" i="4"/>
  <c r="GA256" i="4"/>
  <c r="GB256" i="4"/>
  <c r="GC256" i="4"/>
  <c r="GD256" i="4"/>
  <c r="GE256" i="4"/>
  <c r="GF256" i="4"/>
  <c r="FY301" i="4"/>
  <c r="FZ301" i="4"/>
  <c r="GA301" i="4"/>
  <c r="GB301" i="4"/>
  <c r="GC301" i="4"/>
  <c r="GD301" i="4"/>
  <c r="GE301" i="4"/>
  <c r="GF301" i="4"/>
  <c r="FY247" i="4"/>
  <c r="FZ247" i="4"/>
  <c r="GA247" i="4"/>
  <c r="GB247" i="4"/>
  <c r="GC247" i="4"/>
  <c r="GD247" i="4"/>
  <c r="GE247" i="4"/>
  <c r="GF247" i="4"/>
  <c r="FY273" i="4"/>
  <c r="FZ273" i="4"/>
  <c r="GA273" i="4"/>
  <c r="GB273" i="4"/>
  <c r="GC273" i="4"/>
  <c r="GD273" i="4"/>
  <c r="GE273" i="4"/>
  <c r="GF273" i="4"/>
  <c r="FY269" i="4"/>
  <c r="FZ269" i="4"/>
  <c r="GA269" i="4"/>
  <c r="GB269" i="4"/>
  <c r="GC269" i="4"/>
  <c r="GD269" i="4"/>
  <c r="GE269" i="4"/>
  <c r="GF269" i="4"/>
  <c r="FY229" i="4"/>
  <c r="FZ229" i="4"/>
  <c r="GA229" i="4"/>
  <c r="GB229" i="4"/>
  <c r="GC229" i="4"/>
  <c r="GD229" i="4"/>
  <c r="GE229" i="4"/>
  <c r="GF229" i="4"/>
  <c r="FY217" i="4"/>
  <c r="FZ217" i="4"/>
  <c r="GA217" i="4"/>
  <c r="GB217" i="4"/>
  <c r="GC217" i="4"/>
  <c r="GD217" i="4"/>
  <c r="GE217" i="4"/>
  <c r="GF217" i="4"/>
  <c r="FY310" i="4"/>
  <c r="FZ310" i="4"/>
  <c r="GA310" i="4"/>
  <c r="GB310" i="4"/>
  <c r="GC310" i="4"/>
  <c r="GD310" i="4"/>
  <c r="GE310" i="4"/>
  <c r="GF310" i="4"/>
  <c r="FY221" i="4"/>
  <c r="FZ221" i="4"/>
  <c r="GA221" i="4"/>
  <c r="GB221" i="4"/>
  <c r="GC221" i="4"/>
  <c r="GD221" i="4"/>
  <c r="GE221" i="4"/>
  <c r="GF221" i="4"/>
  <c r="FY272" i="4"/>
  <c r="FZ272" i="4"/>
  <c r="GA272" i="4"/>
  <c r="GB272" i="4"/>
  <c r="GC272" i="4"/>
  <c r="GD272" i="4"/>
  <c r="GE272" i="4"/>
  <c r="GF272" i="4"/>
  <c r="FY214" i="4"/>
  <c r="FZ214" i="4"/>
  <c r="GA214" i="4"/>
  <c r="GB214" i="4"/>
  <c r="GC214" i="4"/>
  <c r="GD214" i="4"/>
  <c r="GE214" i="4"/>
  <c r="GF214" i="4"/>
  <c r="FY242" i="4"/>
  <c r="FZ242" i="4"/>
  <c r="GA242" i="4"/>
  <c r="GB242" i="4"/>
  <c r="GC242" i="4"/>
  <c r="GD242" i="4"/>
  <c r="GE242" i="4"/>
  <c r="GF242" i="4"/>
  <c r="FY224" i="4"/>
  <c r="FZ224" i="4"/>
  <c r="GA224" i="4"/>
  <c r="GB224" i="4"/>
  <c r="GC224" i="4"/>
  <c r="GD224" i="4"/>
  <c r="GE224" i="4"/>
  <c r="GF224" i="4"/>
  <c r="FY237" i="4"/>
  <c r="FZ237" i="4"/>
  <c r="GA237" i="4"/>
  <c r="GB237" i="4"/>
  <c r="GC237" i="4"/>
  <c r="GD237" i="4"/>
  <c r="GE237" i="4"/>
  <c r="GF237" i="4"/>
  <c r="FY271" i="4"/>
  <c r="FZ271" i="4"/>
  <c r="GA271" i="4"/>
  <c r="GB271" i="4"/>
  <c r="GC271" i="4"/>
  <c r="GD271" i="4"/>
  <c r="GE271" i="4"/>
  <c r="GF271" i="4"/>
  <c r="FY245" i="4"/>
  <c r="FZ245" i="4"/>
  <c r="GA245" i="4"/>
  <c r="GB245" i="4"/>
  <c r="GC245" i="4"/>
  <c r="GD245" i="4"/>
  <c r="GE245" i="4"/>
  <c r="GF245" i="4"/>
  <c r="FY244" i="4"/>
  <c r="FZ244" i="4"/>
  <c r="GA244" i="4"/>
  <c r="GB244" i="4"/>
  <c r="GC244" i="4"/>
  <c r="GD244" i="4"/>
  <c r="GE244" i="4"/>
  <c r="GF244" i="4"/>
  <c r="FY279" i="4"/>
  <c r="FZ279" i="4"/>
  <c r="GA279" i="4"/>
  <c r="GB279" i="4"/>
  <c r="GC279" i="4"/>
  <c r="GD279" i="4"/>
  <c r="GE279" i="4"/>
  <c r="GF279" i="4"/>
  <c r="FY248" i="4"/>
  <c r="FZ248" i="4"/>
  <c r="GA248" i="4"/>
  <c r="GB248" i="4"/>
  <c r="GC248" i="4"/>
  <c r="GD248" i="4"/>
  <c r="GE248" i="4"/>
  <c r="GF248" i="4"/>
  <c r="FY81" i="4"/>
  <c r="FZ81" i="4"/>
  <c r="GA81" i="4"/>
  <c r="GB81" i="4"/>
  <c r="GC81" i="4"/>
  <c r="GD81" i="4"/>
  <c r="GE81" i="4"/>
  <c r="GF81" i="4"/>
  <c r="FY233" i="4"/>
  <c r="FZ233" i="4"/>
  <c r="GA233" i="4"/>
  <c r="GB233" i="4"/>
  <c r="GC233" i="4"/>
  <c r="GD233" i="4"/>
  <c r="GE233" i="4"/>
  <c r="GF233" i="4"/>
  <c r="FY223" i="4"/>
  <c r="FZ223" i="4"/>
  <c r="GA223" i="4"/>
  <c r="GB223" i="4"/>
  <c r="GC223" i="4"/>
  <c r="GD223" i="4"/>
  <c r="GE223" i="4"/>
  <c r="GF223" i="4"/>
  <c r="FY251" i="4"/>
  <c r="FZ251" i="4"/>
  <c r="GA251" i="4"/>
  <c r="GB251" i="4"/>
  <c r="GC251" i="4"/>
  <c r="GD251" i="4"/>
  <c r="GE251" i="4"/>
  <c r="GF251" i="4"/>
  <c r="FY302" i="4"/>
  <c r="FZ302" i="4"/>
  <c r="GA302" i="4"/>
  <c r="GB302" i="4"/>
  <c r="GC302" i="4"/>
  <c r="GD302" i="4"/>
  <c r="GE302" i="4"/>
  <c r="GF302" i="4"/>
  <c r="FY222" i="4"/>
  <c r="FZ222" i="4"/>
  <c r="GA222" i="4"/>
  <c r="GB222" i="4"/>
  <c r="GC222" i="4"/>
  <c r="GD222" i="4"/>
  <c r="GE222" i="4"/>
  <c r="GF222" i="4"/>
  <c r="FY226" i="4"/>
  <c r="FZ226" i="4"/>
  <c r="GA226" i="4"/>
  <c r="GB226" i="4"/>
  <c r="GC226" i="4"/>
  <c r="GD226" i="4"/>
  <c r="GE226" i="4"/>
  <c r="GF226" i="4"/>
  <c r="FY227" i="4"/>
  <c r="FZ227" i="4"/>
  <c r="GA227" i="4"/>
  <c r="GB227" i="4"/>
  <c r="GC227" i="4"/>
  <c r="GD227" i="4"/>
  <c r="GE227" i="4"/>
  <c r="GF227" i="4"/>
  <c r="FY225" i="4"/>
  <c r="FZ225" i="4"/>
  <c r="GA225" i="4"/>
  <c r="GB225" i="4"/>
  <c r="GC225" i="4"/>
  <c r="GD225" i="4"/>
  <c r="GE225" i="4"/>
  <c r="GF225" i="4"/>
  <c r="FY286" i="4"/>
  <c r="FZ286" i="4"/>
  <c r="GA286" i="4"/>
  <c r="GB286" i="4"/>
  <c r="GC286" i="4"/>
  <c r="GD286" i="4"/>
  <c r="GE286" i="4"/>
  <c r="GF286" i="4"/>
  <c r="FY236" i="4"/>
  <c r="FZ236" i="4"/>
  <c r="GA236" i="4"/>
  <c r="GB236" i="4"/>
  <c r="GC236" i="4"/>
  <c r="GD236" i="4"/>
  <c r="GE236" i="4"/>
  <c r="GF236" i="4"/>
  <c r="FY266" i="4"/>
  <c r="FZ266" i="4"/>
  <c r="GA266" i="4"/>
  <c r="GB266" i="4"/>
  <c r="GC266" i="4"/>
  <c r="GD266" i="4"/>
  <c r="GE266" i="4"/>
  <c r="GF266" i="4"/>
  <c r="FY270" i="4"/>
  <c r="FZ270" i="4"/>
  <c r="GA270" i="4"/>
  <c r="GB270" i="4"/>
  <c r="GC270" i="4"/>
  <c r="GD270" i="4"/>
  <c r="GE270" i="4"/>
  <c r="GF270" i="4"/>
  <c r="FY258" i="4"/>
  <c r="FZ258" i="4"/>
  <c r="GA258" i="4"/>
  <c r="GB258" i="4"/>
  <c r="GC258" i="4"/>
  <c r="GD258" i="4"/>
  <c r="GE258" i="4"/>
  <c r="GF258" i="4"/>
  <c r="FY305" i="4"/>
  <c r="FZ305" i="4"/>
  <c r="GA305" i="4"/>
  <c r="GB305" i="4"/>
  <c r="GC305" i="4"/>
  <c r="GD305" i="4"/>
  <c r="GE305" i="4"/>
  <c r="GF305" i="4"/>
  <c r="FY234" i="4"/>
  <c r="FZ234" i="4"/>
  <c r="GA234" i="4"/>
  <c r="GB234" i="4"/>
  <c r="GC234" i="4"/>
  <c r="GD234" i="4"/>
  <c r="GE234" i="4"/>
  <c r="GF234" i="4"/>
  <c r="FY287" i="4"/>
  <c r="FZ287" i="4"/>
  <c r="GA287" i="4"/>
  <c r="GB287" i="4"/>
  <c r="GC287" i="4"/>
  <c r="GD287" i="4"/>
  <c r="GE287" i="4"/>
  <c r="GF287" i="4"/>
  <c r="FY288" i="4"/>
  <c r="FZ288" i="4"/>
  <c r="GA288" i="4"/>
  <c r="GB288" i="4"/>
  <c r="GC288" i="4"/>
  <c r="GD288" i="4"/>
  <c r="GE288" i="4"/>
  <c r="GF288" i="4"/>
  <c r="FY92" i="4"/>
  <c r="FZ92" i="4"/>
  <c r="GA92" i="4"/>
  <c r="GB92" i="4"/>
  <c r="GC92" i="4"/>
  <c r="GD92" i="4"/>
  <c r="GE92" i="4"/>
  <c r="GF92" i="4"/>
  <c r="FY22" i="4"/>
  <c r="FZ22" i="4"/>
  <c r="GA22" i="4"/>
  <c r="GB22" i="4"/>
  <c r="GC22" i="4"/>
  <c r="GD22" i="4"/>
  <c r="GE22" i="4"/>
  <c r="GF22" i="4"/>
  <c r="FY37" i="4"/>
  <c r="FZ37" i="4"/>
  <c r="GA37" i="4"/>
  <c r="GB37" i="4"/>
  <c r="GC37" i="4"/>
  <c r="GD37" i="4"/>
  <c r="GE37" i="4"/>
  <c r="GF37" i="4"/>
  <c r="FY257" i="4"/>
  <c r="FZ257" i="4"/>
  <c r="GA257" i="4"/>
  <c r="GB257" i="4"/>
  <c r="GC257" i="4"/>
  <c r="GD257" i="4"/>
  <c r="GE257" i="4"/>
  <c r="GF257" i="4"/>
  <c r="FY263" i="4"/>
  <c r="FZ263" i="4"/>
  <c r="GA263" i="4"/>
  <c r="GB263" i="4"/>
  <c r="GC263" i="4"/>
  <c r="GD263" i="4"/>
  <c r="GE263" i="4"/>
  <c r="GF263" i="4"/>
  <c r="FY23" i="4"/>
  <c r="FZ23" i="4"/>
  <c r="GA23" i="4"/>
  <c r="GB23" i="4"/>
  <c r="GC23" i="4"/>
  <c r="GD23" i="4"/>
  <c r="GE23" i="4"/>
  <c r="GF23" i="4"/>
  <c r="FY304" i="4"/>
  <c r="FZ304" i="4"/>
  <c r="GA304" i="4"/>
  <c r="GB304" i="4"/>
  <c r="GC304" i="4"/>
  <c r="GD304" i="4"/>
  <c r="GE304" i="4"/>
  <c r="GF304" i="4"/>
  <c r="FY291" i="4"/>
  <c r="FZ291" i="4"/>
  <c r="GA291" i="4"/>
  <c r="GB291" i="4"/>
  <c r="GC291" i="4"/>
  <c r="GD291" i="4"/>
  <c r="GE291" i="4"/>
  <c r="GF291" i="4"/>
  <c r="FY13" i="4"/>
  <c r="FZ13" i="4"/>
  <c r="GA13" i="4"/>
  <c r="GB13" i="4"/>
  <c r="GC13" i="4"/>
  <c r="GD13" i="4"/>
  <c r="GE13" i="4"/>
  <c r="GF13" i="4"/>
  <c r="FY282" i="4"/>
  <c r="FZ282" i="4"/>
  <c r="GA282" i="4"/>
  <c r="GB282" i="4"/>
  <c r="GC282" i="4"/>
  <c r="GD282" i="4"/>
  <c r="GE282" i="4"/>
  <c r="GF282" i="4"/>
  <c r="FY284" i="4"/>
  <c r="FZ284" i="4"/>
  <c r="GA284" i="4"/>
  <c r="GB284" i="4"/>
  <c r="GC284" i="4"/>
  <c r="GD284" i="4"/>
  <c r="GE284" i="4"/>
  <c r="GF284" i="4"/>
  <c r="FY283" i="4"/>
  <c r="FZ283" i="4"/>
  <c r="GA283" i="4"/>
  <c r="GB283" i="4"/>
  <c r="GC283" i="4"/>
  <c r="GD283" i="4"/>
  <c r="GE283" i="4"/>
  <c r="GF283" i="4"/>
  <c r="FY274" i="4"/>
  <c r="FZ274" i="4"/>
  <c r="GA274" i="4"/>
  <c r="GB274" i="4"/>
  <c r="GC274" i="4"/>
  <c r="GD274" i="4"/>
  <c r="GE274" i="4"/>
  <c r="GF274" i="4"/>
  <c r="FY265" i="4"/>
  <c r="FZ265" i="4"/>
  <c r="GA265" i="4"/>
  <c r="GB265" i="4"/>
  <c r="GC265" i="4"/>
  <c r="GD265" i="4"/>
  <c r="GE265" i="4"/>
  <c r="GF265" i="4"/>
  <c r="FY246" i="4"/>
  <c r="FZ246" i="4"/>
  <c r="GA246" i="4"/>
  <c r="GB246" i="4"/>
  <c r="GC246" i="4"/>
  <c r="GD246" i="4"/>
  <c r="GE246" i="4"/>
  <c r="GF246" i="4"/>
  <c r="FY276" i="4"/>
  <c r="FZ276" i="4"/>
  <c r="GA276" i="4"/>
  <c r="GB276" i="4"/>
  <c r="GC276" i="4"/>
  <c r="GD276" i="4"/>
  <c r="GE276" i="4"/>
  <c r="GF276" i="4"/>
  <c r="FY296" i="4"/>
  <c r="FZ296" i="4"/>
  <c r="GA296" i="4"/>
  <c r="GB296" i="4"/>
  <c r="GC296" i="4"/>
  <c r="GD296" i="4"/>
  <c r="GE296" i="4"/>
  <c r="GF296" i="4"/>
  <c r="FY235" i="4"/>
  <c r="FZ235" i="4"/>
  <c r="GA235" i="4"/>
  <c r="GB235" i="4"/>
  <c r="GC235" i="4"/>
  <c r="GD235" i="4"/>
  <c r="GE235" i="4"/>
  <c r="GF235" i="4"/>
  <c r="FY261" i="4"/>
  <c r="FZ261" i="4"/>
  <c r="GA261" i="4"/>
  <c r="GB261" i="4"/>
  <c r="GC261" i="4"/>
  <c r="GD261" i="4"/>
  <c r="GE261" i="4"/>
  <c r="GF261" i="4"/>
  <c r="FY8" i="4"/>
  <c r="FZ8" i="4"/>
  <c r="GA8" i="4"/>
  <c r="GB8" i="4"/>
  <c r="GC8" i="4"/>
  <c r="GD8" i="4"/>
  <c r="GE8" i="4"/>
  <c r="GF8" i="4"/>
  <c r="FY141" i="4"/>
  <c r="FZ141" i="4"/>
  <c r="GA141" i="4"/>
  <c r="GB141" i="4"/>
  <c r="GC141" i="4"/>
  <c r="GD141" i="4"/>
  <c r="GE141" i="4"/>
  <c r="GF141" i="4"/>
  <c r="FY254" i="4"/>
  <c r="FZ254" i="4"/>
  <c r="GA254" i="4"/>
  <c r="GB254" i="4"/>
  <c r="GC254" i="4"/>
  <c r="GD254" i="4"/>
  <c r="GE254" i="4"/>
  <c r="GF254" i="4"/>
  <c r="FY134" i="4"/>
  <c r="FZ134" i="4"/>
  <c r="GA134" i="4"/>
  <c r="GB134" i="4"/>
  <c r="GC134" i="4"/>
  <c r="GD134" i="4"/>
  <c r="GE134" i="4"/>
  <c r="GF134" i="4"/>
  <c r="FY128" i="4"/>
  <c r="FZ128" i="4"/>
  <c r="GA128" i="4"/>
  <c r="GB128" i="4"/>
  <c r="GC128" i="4"/>
  <c r="GD128" i="4"/>
  <c r="GE128" i="4"/>
  <c r="GF128" i="4"/>
  <c r="FY17" i="4"/>
  <c r="FZ17" i="4"/>
  <c r="GA17" i="4"/>
  <c r="GB17" i="4"/>
  <c r="GC17" i="4"/>
  <c r="GD17" i="4"/>
  <c r="GE17" i="4"/>
  <c r="GF17" i="4"/>
  <c r="FY300" i="4"/>
  <c r="FZ300" i="4"/>
  <c r="GA300" i="4"/>
  <c r="GB300" i="4"/>
  <c r="GC300" i="4"/>
  <c r="GD300" i="4"/>
  <c r="GE300" i="4"/>
  <c r="GF300" i="4"/>
  <c r="FY307" i="4"/>
  <c r="FZ307" i="4"/>
  <c r="GA307" i="4"/>
  <c r="GB307" i="4"/>
  <c r="GC307" i="4"/>
  <c r="GD307" i="4"/>
  <c r="GE307" i="4"/>
  <c r="GF307" i="4"/>
  <c r="FY20" i="4"/>
  <c r="FZ20" i="4"/>
  <c r="GA20" i="4"/>
  <c r="GB20" i="4"/>
  <c r="GC20" i="4"/>
  <c r="GD20" i="4"/>
  <c r="GE20" i="4"/>
  <c r="GF20" i="4"/>
  <c r="FY299" i="4"/>
  <c r="FZ299" i="4"/>
  <c r="GA299" i="4"/>
  <c r="GB299" i="4"/>
  <c r="GC299" i="4"/>
  <c r="GD299" i="4"/>
  <c r="GE299" i="4"/>
  <c r="GF299" i="4"/>
  <c r="FY3" i="4"/>
  <c r="FZ3" i="4"/>
  <c r="GA3" i="4"/>
  <c r="GB3" i="4"/>
  <c r="GC3" i="4"/>
  <c r="GD3" i="4"/>
  <c r="GE3" i="4"/>
  <c r="GF3" i="4"/>
  <c r="FY90" i="4"/>
  <c r="FZ90" i="4"/>
  <c r="GA90" i="4"/>
  <c r="GB90" i="4"/>
  <c r="GC90" i="4"/>
  <c r="GD90" i="4"/>
  <c r="GE90" i="4"/>
  <c r="GF90" i="4"/>
  <c r="FY94" i="4"/>
  <c r="FZ94" i="4"/>
  <c r="GA94" i="4"/>
  <c r="GB94" i="4"/>
  <c r="GC94" i="4"/>
  <c r="GD94" i="4"/>
  <c r="GE94" i="4"/>
  <c r="GF94" i="4"/>
  <c r="FY31" i="4"/>
  <c r="FZ31" i="4"/>
  <c r="GA31" i="4"/>
  <c r="GB31" i="4"/>
  <c r="GC31" i="4"/>
  <c r="GD31" i="4"/>
  <c r="GE31" i="4"/>
  <c r="GF31" i="4"/>
  <c r="FY108" i="4"/>
  <c r="FZ108" i="4"/>
  <c r="GA108" i="4"/>
  <c r="GB108" i="4"/>
  <c r="GC108" i="4"/>
  <c r="GD108" i="4"/>
  <c r="GE108" i="4"/>
  <c r="GF108" i="4"/>
  <c r="FY218" i="4"/>
  <c r="FZ218" i="4"/>
  <c r="GA218" i="4"/>
  <c r="GB218" i="4"/>
  <c r="GC218" i="4"/>
  <c r="GD218" i="4"/>
  <c r="GE218" i="4"/>
  <c r="GF218" i="4"/>
  <c r="FY89" i="4"/>
  <c r="FZ89" i="4"/>
  <c r="GA89" i="4"/>
  <c r="GB89" i="4"/>
  <c r="GC89" i="4"/>
  <c r="GD89" i="4"/>
  <c r="GE89" i="4"/>
  <c r="GF89" i="4"/>
  <c r="FY25" i="4"/>
  <c r="FZ25" i="4"/>
  <c r="GA25" i="4"/>
  <c r="GB25" i="4"/>
  <c r="GC25" i="4"/>
  <c r="GD25" i="4"/>
  <c r="GE25" i="4"/>
  <c r="GF25" i="4"/>
  <c r="FY241" i="4"/>
  <c r="FZ241" i="4"/>
  <c r="GA241" i="4"/>
  <c r="GB241" i="4"/>
  <c r="GC241" i="4"/>
  <c r="GD241" i="4"/>
  <c r="GE241" i="4"/>
  <c r="GF241" i="4"/>
  <c r="FY293" i="4"/>
  <c r="FZ293" i="4"/>
  <c r="GA293" i="4"/>
  <c r="GB293" i="4"/>
  <c r="GC293" i="4"/>
  <c r="GD293" i="4"/>
  <c r="GE293" i="4"/>
  <c r="GF293" i="4"/>
  <c r="FY34" i="4"/>
  <c r="FZ34" i="4"/>
  <c r="GA34" i="4"/>
  <c r="GB34" i="4"/>
  <c r="GC34" i="4"/>
  <c r="GD34" i="4"/>
  <c r="GE34" i="4"/>
  <c r="GF34" i="4"/>
  <c r="FY278" i="4"/>
  <c r="FZ278" i="4"/>
  <c r="GA278" i="4"/>
  <c r="GB278" i="4"/>
  <c r="GC278" i="4"/>
  <c r="GD278" i="4"/>
  <c r="GE278" i="4"/>
  <c r="GF278" i="4"/>
  <c r="FY290" i="4"/>
  <c r="FZ290" i="4"/>
  <c r="GA290" i="4"/>
  <c r="GB290" i="4"/>
  <c r="GC290" i="4"/>
  <c r="GD290" i="4"/>
  <c r="GE290" i="4"/>
  <c r="GF290" i="4"/>
  <c r="FY29" i="4"/>
  <c r="FZ29" i="4"/>
  <c r="GA29" i="4"/>
  <c r="GB29" i="4"/>
  <c r="GC29" i="4"/>
  <c r="GD29" i="4"/>
  <c r="GE29" i="4"/>
  <c r="GF29" i="4"/>
  <c r="FY294" i="4"/>
  <c r="FZ294" i="4"/>
  <c r="GA294" i="4"/>
  <c r="GB294" i="4"/>
  <c r="GC294" i="4"/>
  <c r="GD294" i="4"/>
  <c r="GE294" i="4"/>
  <c r="GF294" i="4"/>
  <c r="FY277" i="4"/>
  <c r="FZ277" i="4"/>
  <c r="GA277" i="4"/>
  <c r="GB277" i="4"/>
  <c r="GC277" i="4"/>
  <c r="GD277" i="4"/>
  <c r="GE277" i="4"/>
  <c r="GF277" i="4"/>
  <c r="FY318" i="4"/>
  <c r="FZ318" i="4"/>
  <c r="GA318" i="4"/>
  <c r="GB318" i="4"/>
  <c r="GC318" i="4"/>
  <c r="GD318" i="4"/>
  <c r="GE318" i="4"/>
  <c r="GF318" i="4"/>
  <c r="FY4" i="4"/>
  <c r="FZ4" i="4"/>
  <c r="GA4" i="4"/>
  <c r="GB4" i="4"/>
  <c r="GC4" i="4"/>
  <c r="GD4" i="4"/>
  <c r="GE4" i="4"/>
  <c r="GF4" i="4"/>
  <c r="FY36" i="4"/>
  <c r="FZ36" i="4"/>
  <c r="GA36" i="4"/>
  <c r="GB36" i="4"/>
  <c r="GC36" i="4"/>
  <c r="GD36" i="4"/>
  <c r="GE36" i="4"/>
  <c r="GF36" i="4"/>
  <c r="FY298" i="4"/>
  <c r="FZ298" i="4"/>
  <c r="GA298" i="4"/>
  <c r="GB298" i="4"/>
  <c r="GC298" i="4"/>
  <c r="GD298" i="4"/>
  <c r="GE298" i="4"/>
  <c r="GF298" i="4"/>
  <c r="FY26" i="4"/>
  <c r="FZ26" i="4"/>
  <c r="GA26" i="4"/>
  <c r="GB26" i="4"/>
  <c r="GC26" i="4"/>
  <c r="GD26" i="4"/>
  <c r="GE26" i="4"/>
  <c r="GF26" i="4"/>
  <c r="FY313" i="4"/>
  <c r="FZ313" i="4"/>
  <c r="GA313" i="4"/>
  <c r="GB313" i="4"/>
  <c r="GC313" i="4"/>
  <c r="GD313" i="4"/>
  <c r="GE313" i="4"/>
  <c r="GF313" i="4"/>
  <c r="FY53" i="4"/>
  <c r="FZ53" i="4"/>
  <c r="GA53" i="4"/>
  <c r="GB53" i="4"/>
  <c r="GC53" i="4"/>
  <c r="GD53" i="4"/>
  <c r="GE53" i="4"/>
  <c r="GF53" i="4"/>
  <c r="FY32" i="4"/>
  <c r="FZ32" i="4"/>
  <c r="GA32" i="4"/>
  <c r="GB32" i="4"/>
  <c r="GC32" i="4"/>
  <c r="GD32" i="4"/>
  <c r="GE32" i="4"/>
  <c r="GF32" i="4"/>
  <c r="FY9" i="4"/>
  <c r="FZ9" i="4"/>
  <c r="GA9" i="4"/>
  <c r="GB9" i="4"/>
  <c r="GC9" i="4"/>
  <c r="GD9" i="4"/>
  <c r="GE9" i="4"/>
  <c r="GF9" i="4"/>
  <c r="FY84" i="4"/>
  <c r="FZ84" i="4"/>
  <c r="GA84" i="4"/>
  <c r="GB84" i="4"/>
  <c r="GC84" i="4"/>
  <c r="GD84" i="4"/>
  <c r="GE84" i="4"/>
  <c r="GF84" i="4"/>
  <c r="FY24" i="4"/>
  <c r="FZ24" i="4"/>
  <c r="GA24" i="4"/>
  <c r="GB24" i="4"/>
  <c r="GC24" i="4"/>
  <c r="GD24" i="4"/>
  <c r="GE24" i="4"/>
  <c r="GF24" i="4"/>
  <c r="FY292" i="4"/>
  <c r="FZ292" i="4"/>
  <c r="GA292" i="4"/>
  <c r="GB292" i="4"/>
  <c r="GC292" i="4"/>
  <c r="GD292" i="4"/>
  <c r="GE292" i="4"/>
  <c r="GF292" i="4"/>
  <c r="FY47" i="4"/>
  <c r="FZ47" i="4"/>
  <c r="GA47" i="4"/>
  <c r="GB47" i="4"/>
  <c r="GC47" i="4"/>
  <c r="GD47" i="4"/>
  <c r="GE47" i="4"/>
  <c r="GF47" i="4"/>
  <c r="FY139" i="4"/>
  <c r="FZ139" i="4"/>
  <c r="GA139" i="4"/>
  <c r="GB139" i="4"/>
  <c r="GC139" i="4"/>
  <c r="GD139" i="4"/>
  <c r="GE139" i="4"/>
  <c r="GF139" i="4"/>
  <c r="FY66" i="4"/>
  <c r="FZ66" i="4"/>
  <c r="GA66" i="4"/>
  <c r="GB66" i="4"/>
  <c r="GC66" i="4"/>
  <c r="GD66" i="4"/>
  <c r="GE66" i="4"/>
  <c r="GF66" i="4"/>
  <c r="FY42" i="4"/>
  <c r="FZ42" i="4"/>
  <c r="GA42" i="4"/>
  <c r="GB42" i="4"/>
  <c r="GC42" i="4"/>
  <c r="GD42" i="4"/>
  <c r="GE42" i="4"/>
  <c r="GF42" i="4"/>
  <c r="FY316" i="4"/>
  <c r="FZ316" i="4"/>
  <c r="GA316" i="4"/>
  <c r="GB316" i="4"/>
  <c r="GC316" i="4"/>
  <c r="GD316" i="4"/>
  <c r="GE316" i="4"/>
  <c r="GF316" i="4"/>
  <c r="FY79" i="4"/>
  <c r="FZ79" i="4"/>
  <c r="GA79" i="4"/>
  <c r="GB79" i="4"/>
  <c r="GC79" i="4"/>
  <c r="GD79" i="4"/>
  <c r="GE79" i="4"/>
  <c r="GF79" i="4"/>
  <c r="FY14" i="4"/>
  <c r="FZ14" i="4"/>
  <c r="GA14" i="4"/>
  <c r="GB14" i="4"/>
  <c r="GC14" i="4"/>
  <c r="GD14" i="4"/>
  <c r="GE14" i="4"/>
  <c r="GF14" i="4"/>
  <c r="FY63" i="4"/>
  <c r="FZ63" i="4"/>
  <c r="GA63" i="4"/>
  <c r="GB63" i="4"/>
  <c r="GC63" i="4"/>
  <c r="GD63" i="4"/>
  <c r="GE63" i="4"/>
  <c r="GF63" i="4"/>
  <c r="FY281" i="4"/>
  <c r="FZ281" i="4"/>
  <c r="GA281" i="4"/>
  <c r="GB281" i="4"/>
  <c r="GC281" i="4"/>
  <c r="GD281" i="4"/>
  <c r="GE281" i="4"/>
  <c r="GF281" i="4"/>
  <c r="FY65" i="4"/>
  <c r="FZ65" i="4"/>
  <c r="GA65" i="4"/>
  <c r="GB65" i="4"/>
  <c r="GC65" i="4"/>
  <c r="GD65" i="4"/>
  <c r="GE65" i="4"/>
  <c r="GF65" i="4"/>
  <c r="FY76" i="4"/>
  <c r="FZ76" i="4"/>
  <c r="GA76" i="4"/>
  <c r="GB76" i="4"/>
  <c r="GC76" i="4"/>
  <c r="GD76" i="4"/>
  <c r="GE76" i="4"/>
  <c r="GF76" i="4"/>
  <c r="FY41" i="4"/>
  <c r="FZ41" i="4"/>
  <c r="GA41" i="4"/>
  <c r="GB41" i="4"/>
  <c r="GC41" i="4"/>
  <c r="GD41" i="4"/>
  <c r="GE41" i="4"/>
  <c r="GF41" i="4"/>
  <c r="FY243" i="4"/>
  <c r="FZ243" i="4"/>
  <c r="GA243" i="4"/>
  <c r="GB243" i="4"/>
  <c r="GC243" i="4"/>
  <c r="GD243" i="4"/>
  <c r="GE243" i="4"/>
  <c r="GF243" i="4"/>
  <c r="FY107" i="4"/>
  <c r="FZ107" i="4"/>
  <c r="GA107" i="4"/>
  <c r="GB107" i="4"/>
  <c r="GC107" i="4"/>
  <c r="GD107" i="4"/>
  <c r="GE107" i="4"/>
  <c r="GF107" i="4"/>
  <c r="FY311" i="4"/>
  <c r="FZ311" i="4"/>
  <c r="GA311" i="4"/>
  <c r="GB311" i="4"/>
  <c r="GC311" i="4"/>
  <c r="GD311" i="4"/>
  <c r="GE311" i="4"/>
  <c r="GF311" i="4"/>
  <c r="FY219" i="4"/>
  <c r="FZ219" i="4"/>
  <c r="GA219" i="4"/>
  <c r="GB219" i="4"/>
  <c r="GC219" i="4"/>
  <c r="GD219" i="4"/>
  <c r="GE219" i="4"/>
  <c r="GF219" i="4"/>
  <c r="FY12" i="4"/>
  <c r="FZ12" i="4"/>
  <c r="GA12" i="4"/>
  <c r="GB12" i="4"/>
  <c r="GC12" i="4"/>
  <c r="GD12" i="4"/>
  <c r="GE12" i="4"/>
  <c r="GF12" i="4"/>
  <c r="FY289" i="4"/>
  <c r="FZ289" i="4"/>
  <c r="GA289" i="4"/>
  <c r="GB289" i="4"/>
  <c r="GC289" i="4"/>
  <c r="GD289" i="4"/>
  <c r="GE289" i="4"/>
  <c r="GF289" i="4"/>
  <c r="FY54" i="4"/>
  <c r="FZ54" i="4"/>
  <c r="GA54" i="4"/>
  <c r="GB54" i="4"/>
  <c r="GC54" i="4"/>
  <c r="GD54" i="4"/>
  <c r="GE54" i="4"/>
  <c r="GF54" i="4"/>
  <c r="FY58" i="4"/>
  <c r="FZ58" i="4"/>
  <c r="GA58" i="4"/>
  <c r="GB58" i="4"/>
  <c r="GC58" i="4"/>
  <c r="GD58" i="4"/>
  <c r="GE58" i="4"/>
  <c r="GF58" i="4"/>
  <c r="FY43" i="4"/>
  <c r="FZ43" i="4"/>
  <c r="GA43" i="4"/>
  <c r="GB43" i="4"/>
  <c r="GC43" i="4"/>
  <c r="GD43" i="4"/>
  <c r="GE43" i="4"/>
  <c r="GF43" i="4"/>
  <c r="FY44" i="4"/>
  <c r="FZ44" i="4"/>
  <c r="GA44" i="4"/>
  <c r="GB44" i="4"/>
  <c r="GC44" i="4"/>
  <c r="GD44" i="4"/>
  <c r="GE44" i="4"/>
  <c r="GF44" i="4"/>
  <c r="FY80" i="4"/>
  <c r="FZ80" i="4"/>
  <c r="GA80" i="4"/>
  <c r="GB80" i="4"/>
  <c r="GC80" i="4"/>
  <c r="GD80" i="4"/>
  <c r="GE80" i="4"/>
  <c r="GF80" i="4"/>
  <c r="FY67" i="4"/>
  <c r="FZ67" i="4"/>
  <c r="GA67" i="4"/>
  <c r="GB67" i="4"/>
  <c r="GC67" i="4"/>
  <c r="GD67" i="4"/>
  <c r="GE67" i="4"/>
  <c r="GF67" i="4"/>
  <c r="FY40" i="4"/>
  <c r="FZ40" i="4"/>
  <c r="GA40" i="4"/>
  <c r="GB40" i="4"/>
  <c r="GC40" i="4"/>
  <c r="GD40" i="4"/>
  <c r="GE40" i="4"/>
  <c r="GF40" i="4"/>
  <c r="FY16" i="4"/>
  <c r="FZ16" i="4"/>
  <c r="GA16" i="4"/>
  <c r="GB16" i="4"/>
  <c r="GC16" i="4"/>
  <c r="GD16" i="4"/>
  <c r="GE16" i="4"/>
  <c r="GF16" i="4"/>
  <c r="FY51" i="4"/>
  <c r="FZ51" i="4"/>
  <c r="GA51" i="4"/>
  <c r="GB51" i="4"/>
  <c r="GC51" i="4"/>
  <c r="GD51" i="4"/>
  <c r="GE51" i="4"/>
  <c r="GF51" i="4"/>
  <c r="FY255" i="4"/>
  <c r="FZ255" i="4"/>
  <c r="GA255" i="4"/>
  <c r="GB255" i="4"/>
  <c r="GC255" i="4"/>
  <c r="GD255" i="4"/>
  <c r="GE255" i="4"/>
  <c r="GF255" i="4"/>
  <c r="FY312" i="4"/>
  <c r="FZ312" i="4"/>
  <c r="GA312" i="4"/>
  <c r="GB312" i="4"/>
  <c r="GC312" i="4"/>
  <c r="GD312" i="4"/>
  <c r="GE312" i="4"/>
  <c r="GF312" i="4"/>
  <c r="FY268" i="4"/>
  <c r="FZ268" i="4"/>
  <c r="GA268" i="4"/>
  <c r="GB268" i="4"/>
  <c r="GC268" i="4"/>
  <c r="GD268" i="4"/>
  <c r="GE268" i="4"/>
  <c r="GF268" i="4"/>
  <c r="FY303" i="4"/>
  <c r="FZ303" i="4"/>
  <c r="GA303" i="4"/>
  <c r="GB303" i="4"/>
  <c r="GC303" i="4"/>
  <c r="GD303" i="4"/>
  <c r="GE303" i="4"/>
  <c r="GF303" i="4"/>
  <c r="FY308" i="4"/>
  <c r="FZ308" i="4"/>
  <c r="GA308" i="4"/>
  <c r="GB308" i="4"/>
  <c r="GC308" i="4"/>
  <c r="GD308" i="4"/>
  <c r="GE308" i="4"/>
  <c r="GF308" i="4"/>
  <c r="FY238" i="4"/>
  <c r="FZ238" i="4"/>
  <c r="GA238" i="4"/>
  <c r="GB238" i="4"/>
  <c r="GC238" i="4"/>
  <c r="GD238" i="4"/>
  <c r="GE238" i="4"/>
  <c r="GF238" i="4"/>
  <c r="FY285" i="4"/>
  <c r="FZ285" i="4"/>
  <c r="GA285" i="4"/>
  <c r="GB285" i="4"/>
  <c r="GC285" i="4"/>
  <c r="GD285" i="4"/>
  <c r="GE285" i="4"/>
  <c r="GF285" i="4"/>
  <c r="FY132" i="4"/>
  <c r="FZ132" i="4"/>
  <c r="GA132" i="4"/>
  <c r="GB132" i="4"/>
  <c r="GC132" i="4"/>
  <c r="GD132" i="4"/>
  <c r="GE132" i="4"/>
  <c r="GF132" i="4"/>
  <c r="FY70" i="4"/>
  <c r="FZ70" i="4"/>
  <c r="GA70" i="4"/>
  <c r="GB70" i="4"/>
  <c r="GC70" i="4"/>
  <c r="GD70" i="4"/>
  <c r="GE70" i="4"/>
  <c r="GF70" i="4"/>
  <c r="FY119" i="4"/>
  <c r="FZ119" i="4"/>
  <c r="GA119" i="4"/>
  <c r="GB119" i="4"/>
  <c r="GC119" i="4"/>
  <c r="GD119" i="4"/>
  <c r="GE119" i="4"/>
  <c r="GF119" i="4"/>
  <c r="FY118" i="4"/>
  <c r="FZ118" i="4"/>
  <c r="GA118" i="4"/>
  <c r="GB118" i="4"/>
  <c r="GC118" i="4"/>
  <c r="GD118" i="4"/>
  <c r="GE118" i="4"/>
  <c r="GF118" i="4"/>
  <c r="FY69" i="4"/>
  <c r="FZ69" i="4"/>
  <c r="GA69" i="4"/>
  <c r="GB69" i="4"/>
  <c r="GC69" i="4"/>
  <c r="GD69" i="4"/>
  <c r="GE69" i="4"/>
  <c r="GF69" i="4"/>
  <c r="FY315" i="4"/>
  <c r="FZ315" i="4"/>
  <c r="GA315" i="4"/>
  <c r="GB315" i="4"/>
  <c r="GC315" i="4"/>
  <c r="GD315" i="4"/>
  <c r="GE315" i="4"/>
  <c r="GF315" i="4"/>
  <c r="FY98" i="4"/>
  <c r="FZ98" i="4"/>
  <c r="GA98" i="4"/>
  <c r="GB98" i="4"/>
  <c r="GC98" i="4"/>
  <c r="GD98" i="4"/>
  <c r="GE98" i="4"/>
  <c r="GF98" i="4"/>
  <c r="FY78" i="4"/>
  <c r="FZ78" i="4"/>
  <c r="GA78" i="4"/>
  <c r="GB78" i="4"/>
  <c r="GC78" i="4"/>
  <c r="GD78" i="4"/>
  <c r="GE78" i="4"/>
  <c r="GF78" i="4"/>
  <c r="FY72" i="4"/>
  <c r="FZ72" i="4"/>
  <c r="GA72" i="4"/>
  <c r="GB72" i="4"/>
  <c r="GC72" i="4"/>
  <c r="GD72" i="4"/>
  <c r="GE72" i="4"/>
  <c r="GF72" i="4"/>
  <c r="FY33" i="4"/>
  <c r="FZ33" i="4"/>
  <c r="GA33" i="4"/>
  <c r="GB33" i="4"/>
  <c r="GC33" i="4"/>
  <c r="GD33" i="4"/>
  <c r="GE33" i="4"/>
  <c r="GF33" i="4"/>
  <c r="FY38" i="4"/>
  <c r="FZ38" i="4"/>
  <c r="GA38" i="4"/>
  <c r="GB38" i="4"/>
  <c r="GC38" i="4"/>
  <c r="GD38" i="4"/>
  <c r="GE38" i="4"/>
  <c r="GF38" i="4"/>
  <c r="FY314" i="4"/>
  <c r="FZ314" i="4"/>
  <c r="GA314" i="4"/>
  <c r="GB314" i="4"/>
  <c r="GC314" i="4"/>
  <c r="GD314" i="4"/>
  <c r="GE314" i="4"/>
  <c r="GF314" i="4"/>
  <c r="FY21" i="4"/>
  <c r="FZ21" i="4"/>
  <c r="GA21" i="4"/>
  <c r="GB21" i="4"/>
  <c r="GC21" i="4"/>
  <c r="GD21" i="4"/>
  <c r="GE21" i="4"/>
  <c r="GF21" i="4"/>
  <c r="FY317" i="4"/>
  <c r="FZ317" i="4"/>
  <c r="GA317" i="4"/>
  <c r="GB317" i="4"/>
  <c r="GC317" i="4"/>
  <c r="GD317" i="4"/>
  <c r="GE317" i="4"/>
  <c r="GF317" i="4"/>
  <c r="FY5" i="4"/>
  <c r="FZ5" i="4"/>
  <c r="GA5" i="4"/>
  <c r="GB5" i="4"/>
  <c r="GC5" i="4"/>
  <c r="GD5" i="4"/>
  <c r="GE5" i="4"/>
  <c r="GF5" i="4"/>
  <c r="FY117" i="4"/>
  <c r="FZ117" i="4"/>
  <c r="GA117" i="4"/>
  <c r="GB117" i="4"/>
  <c r="GC117" i="4"/>
  <c r="GD117" i="4"/>
  <c r="GE117" i="4"/>
  <c r="GF117" i="4"/>
  <c r="FY135" i="4"/>
  <c r="FZ135" i="4"/>
  <c r="GA135" i="4"/>
  <c r="GB135" i="4"/>
  <c r="GC135" i="4"/>
  <c r="GD135" i="4"/>
  <c r="GE135" i="4"/>
  <c r="GF135" i="4"/>
  <c r="FY28" i="4"/>
  <c r="FZ28" i="4"/>
  <c r="GA28" i="4"/>
  <c r="GB28" i="4"/>
  <c r="GC28" i="4"/>
  <c r="GD28" i="4"/>
  <c r="GE28" i="4"/>
  <c r="GF28" i="4"/>
  <c r="FY262" i="4"/>
  <c r="FZ262" i="4"/>
  <c r="GA262" i="4"/>
  <c r="GB262" i="4"/>
  <c r="GC262" i="4"/>
  <c r="GD262" i="4"/>
  <c r="GE262" i="4"/>
  <c r="GF262" i="4"/>
  <c r="FY264" i="4"/>
  <c r="FZ264" i="4"/>
  <c r="GA264" i="4"/>
  <c r="GB264" i="4"/>
  <c r="GC264" i="4"/>
  <c r="GD264" i="4"/>
  <c r="GE264" i="4"/>
  <c r="GF264" i="4"/>
  <c r="FY39" i="4"/>
  <c r="FZ39" i="4"/>
  <c r="GA39" i="4"/>
  <c r="GB39" i="4"/>
  <c r="GC39" i="4"/>
  <c r="GD39" i="4"/>
  <c r="GE39" i="4"/>
  <c r="GF39" i="4"/>
  <c r="FY111" i="4"/>
  <c r="FZ111" i="4"/>
  <c r="GA111" i="4"/>
  <c r="GB111" i="4"/>
  <c r="GC111" i="4"/>
  <c r="GD111" i="4"/>
  <c r="GE111" i="4"/>
  <c r="GF111" i="4"/>
  <c r="FY100" i="4"/>
  <c r="FZ100" i="4"/>
  <c r="GA100" i="4"/>
  <c r="GB100" i="4"/>
  <c r="GC100" i="4"/>
  <c r="GD100" i="4"/>
  <c r="GE100" i="4"/>
  <c r="GF100" i="4"/>
  <c r="FY52" i="4"/>
  <c r="FZ52" i="4"/>
  <c r="GA52" i="4"/>
  <c r="GB52" i="4"/>
  <c r="GC52" i="4"/>
  <c r="GD52" i="4"/>
  <c r="GE52" i="4"/>
  <c r="GF52" i="4"/>
  <c r="FY59" i="4"/>
  <c r="FZ59" i="4"/>
  <c r="GA59" i="4"/>
  <c r="GB59" i="4"/>
  <c r="GC59" i="4"/>
  <c r="GD59" i="4"/>
  <c r="GE59" i="4"/>
  <c r="GF59" i="4"/>
  <c r="FY228" i="4"/>
  <c r="FZ228" i="4"/>
  <c r="GA228" i="4"/>
  <c r="GB228" i="4"/>
  <c r="GC228" i="4"/>
  <c r="GD228" i="4"/>
  <c r="GE228" i="4"/>
  <c r="GF228" i="4"/>
  <c r="FY71" i="4"/>
  <c r="FZ71" i="4"/>
  <c r="GA71" i="4"/>
  <c r="GB71" i="4"/>
  <c r="GC71" i="4"/>
  <c r="GD71" i="4"/>
  <c r="GE71" i="4"/>
  <c r="GF71" i="4"/>
  <c r="FY74" i="4"/>
  <c r="FZ74" i="4"/>
  <c r="GA74" i="4"/>
  <c r="GB74" i="4"/>
  <c r="GC74" i="4"/>
  <c r="GD74" i="4"/>
  <c r="GE74" i="4"/>
  <c r="GF74" i="4"/>
  <c r="FY86" i="4"/>
  <c r="FZ86" i="4"/>
  <c r="GA86" i="4"/>
  <c r="GB86" i="4"/>
  <c r="GC86" i="4"/>
  <c r="GD86" i="4"/>
  <c r="GE86" i="4"/>
  <c r="GF86" i="4"/>
  <c r="FY49" i="4"/>
  <c r="FZ49" i="4"/>
  <c r="GA49" i="4"/>
  <c r="GB49" i="4"/>
  <c r="GC49" i="4"/>
  <c r="GD49" i="4"/>
  <c r="GE49" i="4"/>
  <c r="GF49" i="4"/>
  <c r="FY50" i="4"/>
  <c r="FZ50" i="4"/>
  <c r="GA50" i="4"/>
  <c r="GB50" i="4"/>
  <c r="GC50" i="4"/>
  <c r="GD50" i="4"/>
  <c r="GE50" i="4"/>
  <c r="GF50" i="4"/>
  <c r="FY46" i="4"/>
  <c r="FZ46" i="4"/>
  <c r="GA46" i="4"/>
  <c r="GB46" i="4"/>
  <c r="GC46" i="4"/>
  <c r="GD46" i="4"/>
  <c r="GE46" i="4"/>
  <c r="GF46" i="4"/>
  <c r="FY114" i="4"/>
  <c r="FZ114" i="4"/>
  <c r="GA114" i="4"/>
  <c r="GB114" i="4"/>
  <c r="GC114" i="4"/>
  <c r="GD114" i="4"/>
  <c r="GE114" i="4"/>
  <c r="GF114" i="4"/>
  <c r="FY62" i="4"/>
  <c r="FZ62" i="4"/>
  <c r="GA62" i="4"/>
  <c r="GB62" i="4"/>
  <c r="GC62" i="4"/>
  <c r="GD62" i="4"/>
  <c r="GE62" i="4"/>
  <c r="GF62" i="4"/>
  <c r="FY30" i="4"/>
  <c r="FZ30" i="4"/>
  <c r="GA30" i="4"/>
  <c r="GB30" i="4"/>
  <c r="GC30" i="4"/>
  <c r="GD30" i="4"/>
  <c r="GE30" i="4"/>
  <c r="GF30" i="4"/>
  <c r="FY309" i="4"/>
  <c r="FZ309" i="4"/>
  <c r="GA309" i="4"/>
  <c r="GB309" i="4"/>
  <c r="GC309" i="4"/>
  <c r="GD309" i="4"/>
  <c r="GE309" i="4"/>
  <c r="GF309" i="4"/>
  <c r="FY56" i="4"/>
  <c r="FZ56" i="4"/>
  <c r="GA56" i="4"/>
  <c r="GB56" i="4"/>
  <c r="GC56" i="4"/>
  <c r="GD56" i="4"/>
  <c r="GE56" i="4"/>
  <c r="GF56" i="4"/>
  <c r="FY136" i="4"/>
  <c r="FZ136" i="4"/>
  <c r="GA136" i="4"/>
  <c r="GB136" i="4"/>
  <c r="GC136" i="4"/>
  <c r="GD136" i="4"/>
  <c r="GE136" i="4"/>
  <c r="GF136" i="4"/>
  <c r="FY120" i="4"/>
  <c r="FZ120" i="4"/>
  <c r="GA120" i="4"/>
  <c r="GB120" i="4"/>
  <c r="GC120" i="4"/>
  <c r="GD120" i="4"/>
  <c r="GE120" i="4"/>
  <c r="GF120" i="4"/>
  <c r="FY113" i="4"/>
  <c r="FZ113" i="4"/>
  <c r="GA113" i="4"/>
  <c r="GB113" i="4"/>
  <c r="GC113" i="4"/>
  <c r="GD113" i="4"/>
  <c r="GE113" i="4"/>
  <c r="GF113" i="4"/>
  <c r="FY15" i="4"/>
  <c r="FZ15" i="4"/>
  <c r="GA15" i="4"/>
  <c r="GB15" i="4"/>
  <c r="GC15" i="4"/>
  <c r="GD15" i="4"/>
  <c r="GE15" i="4"/>
  <c r="GF15" i="4"/>
  <c r="FY75" i="4"/>
  <c r="FZ75" i="4"/>
  <c r="GA75" i="4"/>
  <c r="GB75" i="4"/>
  <c r="GC75" i="4"/>
  <c r="GD75" i="4"/>
  <c r="GE75" i="4"/>
  <c r="GF75" i="4"/>
  <c r="FY267" i="4"/>
  <c r="FZ267" i="4"/>
  <c r="GA267" i="4"/>
  <c r="GB267" i="4"/>
  <c r="GC267" i="4"/>
  <c r="GD267" i="4"/>
  <c r="GE267" i="4"/>
  <c r="GF267" i="4"/>
  <c r="FY73" i="4"/>
  <c r="FZ73" i="4"/>
  <c r="GA73" i="4"/>
  <c r="GB73" i="4"/>
  <c r="GC73" i="4"/>
  <c r="GD73" i="4"/>
  <c r="GE73" i="4"/>
  <c r="GF73" i="4"/>
  <c r="FY253" i="4"/>
  <c r="FZ253" i="4"/>
  <c r="GA253" i="4"/>
  <c r="GB253" i="4"/>
  <c r="GC253" i="4"/>
  <c r="GD253" i="4"/>
  <c r="GE253" i="4"/>
  <c r="GF253" i="4"/>
  <c r="FY99" i="4"/>
  <c r="FZ99" i="4"/>
  <c r="GA99" i="4"/>
  <c r="GB99" i="4"/>
  <c r="GC99" i="4"/>
  <c r="GD99" i="4"/>
  <c r="GE99" i="4"/>
  <c r="GF99" i="4"/>
  <c r="FY103" i="4"/>
  <c r="FZ103" i="4"/>
  <c r="GA103" i="4"/>
  <c r="GB103" i="4"/>
  <c r="GC103" i="4"/>
  <c r="GD103" i="4"/>
  <c r="GE103" i="4"/>
  <c r="GF103" i="4"/>
  <c r="FY112" i="4"/>
  <c r="FZ112" i="4"/>
  <c r="GA112" i="4"/>
  <c r="GB112" i="4"/>
  <c r="GC112" i="4"/>
  <c r="GD112" i="4"/>
  <c r="GE112" i="4"/>
  <c r="GF112" i="4"/>
  <c r="FY77" i="4"/>
  <c r="FZ77" i="4"/>
  <c r="GA77" i="4"/>
  <c r="GB77" i="4"/>
  <c r="GC77" i="4"/>
  <c r="GD77" i="4"/>
  <c r="GE77" i="4"/>
  <c r="GF77" i="4"/>
  <c r="FY35" i="4"/>
  <c r="FZ35" i="4"/>
  <c r="GA35" i="4"/>
  <c r="GB35" i="4"/>
  <c r="GC35" i="4"/>
  <c r="GD35" i="4"/>
  <c r="GE35" i="4"/>
  <c r="GF35" i="4"/>
  <c r="FY55" i="4"/>
  <c r="FZ55" i="4"/>
  <c r="GA55" i="4"/>
  <c r="GB55" i="4"/>
  <c r="GC55" i="4"/>
  <c r="GD55" i="4"/>
  <c r="GE55" i="4"/>
  <c r="GF55" i="4"/>
  <c r="FY109" i="4"/>
  <c r="FZ109" i="4"/>
  <c r="GA109" i="4"/>
  <c r="GB109" i="4"/>
  <c r="GC109" i="4"/>
  <c r="GD109" i="4"/>
  <c r="GE109" i="4"/>
  <c r="GF109" i="4"/>
  <c r="FY116" i="4"/>
  <c r="FZ116" i="4"/>
  <c r="GA116" i="4"/>
  <c r="GB116" i="4"/>
  <c r="GC116" i="4"/>
  <c r="GD116" i="4"/>
  <c r="GE116" i="4"/>
  <c r="GF116" i="4"/>
  <c r="FY252" i="4"/>
  <c r="FZ252" i="4"/>
  <c r="GA252" i="4"/>
  <c r="GB252" i="4"/>
  <c r="GC252" i="4"/>
  <c r="GD252" i="4"/>
  <c r="GE252" i="4"/>
  <c r="GF252" i="4"/>
  <c r="FY19" i="4"/>
  <c r="FZ19" i="4"/>
  <c r="GA19" i="4"/>
  <c r="GB19" i="4"/>
  <c r="GC19" i="4"/>
  <c r="GD19" i="4"/>
  <c r="GE19" i="4"/>
  <c r="GF19" i="4"/>
  <c r="FY57" i="4"/>
  <c r="FZ57" i="4"/>
  <c r="GA57" i="4"/>
  <c r="GB57" i="4"/>
  <c r="GC57" i="4"/>
  <c r="GD57" i="4"/>
  <c r="GE57" i="4"/>
  <c r="GF57" i="4"/>
  <c r="FY106" i="4"/>
  <c r="FZ106" i="4"/>
  <c r="GA106" i="4"/>
  <c r="GB106" i="4"/>
  <c r="GC106" i="4"/>
  <c r="GD106" i="4"/>
  <c r="GE106" i="4"/>
  <c r="GF106" i="4"/>
  <c r="FY102" i="4"/>
  <c r="FZ102" i="4"/>
  <c r="GA102" i="4"/>
  <c r="GB102" i="4"/>
  <c r="GC102" i="4"/>
  <c r="GD102" i="4"/>
  <c r="GE102" i="4"/>
  <c r="GF102" i="4"/>
  <c r="FY95" i="4"/>
  <c r="FZ95" i="4"/>
  <c r="GA95" i="4"/>
  <c r="GB95" i="4"/>
  <c r="GC95" i="4"/>
  <c r="GD95" i="4"/>
  <c r="GE95" i="4"/>
  <c r="GF95" i="4"/>
  <c r="FY131" i="4"/>
  <c r="FZ131" i="4"/>
  <c r="GA131" i="4"/>
  <c r="GB131" i="4"/>
  <c r="GC131" i="4"/>
  <c r="GD131" i="4"/>
  <c r="GE131" i="4"/>
  <c r="GF131" i="4"/>
  <c r="FY68" i="4"/>
  <c r="FZ68" i="4"/>
  <c r="GA68" i="4"/>
  <c r="GB68" i="4"/>
  <c r="GC68" i="4"/>
  <c r="GD68" i="4"/>
  <c r="GE68" i="4"/>
  <c r="GF68" i="4"/>
  <c r="FY85" i="4"/>
  <c r="FZ85" i="4"/>
  <c r="GA85" i="4"/>
  <c r="GB85" i="4"/>
  <c r="GC85" i="4"/>
  <c r="GD85" i="4"/>
  <c r="GE85" i="4"/>
  <c r="GF85" i="4"/>
  <c r="FY280" i="4"/>
  <c r="FZ280" i="4"/>
  <c r="GA280" i="4"/>
  <c r="GB280" i="4"/>
  <c r="GC280" i="4"/>
  <c r="GD280" i="4"/>
  <c r="GE280" i="4"/>
  <c r="GF280" i="4"/>
  <c r="FY97" i="4"/>
  <c r="FZ97" i="4"/>
  <c r="GA97" i="4"/>
  <c r="GB97" i="4"/>
  <c r="GC97" i="4"/>
  <c r="GD97" i="4"/>
  <c r="GE97" i="4"/>
  <c r="GF97" i="4"/>
  <c r="FY115" i="4"/>
  <c r="FZ115" i="4"/>
  <c r="GA115" i="4"/>
  <c r="GB115" i="4"/>
  <c r="GC115" i="4"/>
  <c r="GD115" i="4"/>
  <c r="GE115" i="4"/>
  <c r="GF115" i="4"/>
  <c r="FY64" i="4"/>
  <c r="FZ64" i="4"/>
  <c r="GA64" i="4"/>
  <c r="GB64" i="4"/>
  <c r="GC64" i="4"/>
  <c r="GD64" i="4"/>
  <c r="GE64" i="4"/>
  <c r="GF64" i="4"/>
  <c r="FY130" i="4"/>
  <c r="FZ130" i="4"/>
  <c r="GA130" i="4"/>
  <c r="GB130" i="4"/>
  <c r="GC130" i="4"/>
  <c r="GD130" i="4"/>
  <c r="GE130" i="4"/>
  <c r="GF130" i="4"/>
  <c r="FY125" i="4"/>
  <c r="FZ125" i="4"/>
  <c r="GA125" i="4"/>
  <c r="GB125" i="4"/>
  <c r="GC125" i="4"/>
  <c r="GD125" i="4"/>
  <c r="GE125" i="4"/>
  <c r="GF125" i="4"/>
  <c r="FY104" i="4"/>
  <c r="FZ104" i="4"/>
  <c r="GA104" i="4"/>
  <c r="GB104" i="4"/>
  <c r="GC104" i="4"/>
  <c r="GD104" i="4"/>
  <c r="GE104" i="4"/>
  <c r="GF104" i="4"/>
  <c r="FY127" i="4"/>
  <c r="FZ127" i="4"/>
  <c r="GA127" i="4"/>
  <c r="GB127" i="4"/>
  <c r="GC127" i="4"/>
  <c r="GD127" i="4"/>
  <c r="GE127" i="4"/>
  <c r="GF127" i="4"/>
  <c r="FY93" i="4"/>
  <c r="FZ93" i="4"/>
  <c r="GA93" i="4"/>
  <c r="GB93" i="4"/>
  <c r="GC93" i="4"/>
  <c r="GD93" i="4"/>
  <c r="GE93" i="4"/>
  <c r="GF93" i="4"/>
  <c r="FY101" i="4"/>
  <c r="FZ101" i="4"/>
  <c r="GA101" i="4"/>
  <c r="GB101" i="4"/>
  <c r="GC101" i="4"/>
  <c r="GD101" i="4"/>
  <c r="GE101" i="4"/>
  <c r="GF101" i="4"/>
  <c r="FY121" i="4"/>
  <c r="FZ121" i="4"/>
  <c r="GA121" i="4"/>
  <c r="GB121" i="4"/>
  <c r="GC121" i="4"/>
  <c r="GD121" i="4"/>
  <c r="GE121" i="4"/>
  <c r="GF121" i="4"/>
  <c r="FY147" i="4"/>
  <c r="FZ147" i="4"/>
  <c r="GA147" i="4"/>
  <c r="GB147" i="4"/>
  <c r="GC147" i="4"/>
  <c r="GD147" i="4"/>
  <c r="GE147" i="4"/>
  <c r="GF147" i="4"/>
  <c r="FY137" i="4"/>
  <c r="FZ137" i="4"/>
  <c r="GA137" i="4"/>
  <c r="GB137" i="4"/>
  <c r="GC137" i="4"/>
  <c r="GD137" i="4"/>
  <c r="GE137" i="4"/>
  <c r="GF137" i="4"/>
  <c r="FY105" i="4"/>
  <c r="FZ105" i="4"/>
  <c r="GA105" i="4"/>
  <c r="GB105" i="4"/>
  <c r="GC105" i="4"/>
  <c r="GD105" i="4"/>
  <c r="GE105" i="4"/>
  <c r="GF105" i="4"/>
  <c r="FY133" i="4"/>
  <c r="FZ133" i="4"/>
  <c r="GA133" i="4"/>
  <c r="GB133" i="4"/>
  <c r="GC133" i="4"/>
  <c r="GD133" i="4"/>
  <c r="GE133" i="4"/>
  <c r="GF133" i="4"/>
  <c r="FY83" i="4"/>
  <c r="FZ83" i="4"/>
  <c r="GA83" i="4"/>
  <c r="GB83" i="4"/>
  <c r="GC83" i="4"/>
  <c r="GD83" i="4"/>
  <c r="GE83" i="4"/>
  <c r="GF83" i="4"/>
  <c r="FY18" i="4"/>
  <c r="FZ18" i="4"/>
  <c r="GA18" i="4"/>
  <c r="GB18" i="4"/>
  <c r="GC18" i="4"/>
  <c r="GD18" i="4"/>
  <c r="GE18" i="4"/>
  <c r="GF18" i="4"/>
  <c r="FY143" i="4"/>
  <c r="FZ143" i="4"/>
  <c r="GA143" i="4"/>
  <c r="GB143" i="4"/>
  <c r="GC143" i="4"/>
  <c r="GD143" i="4"/>
  <c r="GE143" i="4"/>
  <c r="GF143" i="4"/>
  <c r="FY61" i="4"/>
  <c r="FZ61" i="4"/>
  <c r="GA61" i="4"/>
  <c r="GB61" i="4"/>
  <c r="GC61" i="4"/>
  <c r="GD61" i="4"/>
  <c r="GE61" i="4"/>
  <c r="GF61" i="4"/>
  <c r="FY124" i="4"/>
  <c r="FZ124" i="4"/>
  <c r="GA124" i="4"/>
  <c r="GB124" i="4"/>
  <c r="GC124" i="4"/>
  <c r="GD124" i="4"/>
  <c r="GE124" i="4"/>
  <c r="GF124" i="4"/>
  <c r="FY48" i="4"/>
  <c r="FZ48" i="4"/>
  <c r="GA48" i="4"/>
  <c r="GB48" i="4"/>
  <c r="GC48" i="4"/>
  <c r="GD48" i="4"/>
  <c r="GE48" i="4"/>
  <c r="GF48" i="4"/>
  <c r="FY6" i="4"/>
  <c r="FZ6" i="4"/>
  <c r="GA6" i="4"/>
  <c r="GB6" i="4"/>
  <c r="GC6" i="4"/>
  <c r="GD6" i="4"/>
  <c r="GE6" i="4"/>
  <c r="GF6" i="4"/>
  <c r="FY138" i="4"/>
  <c r="FZ138" i="4"/>
  <c r="GA138" i="4"/>
  <c r="GB138" i="4"/>
  <c r="GC138" i="4"/>
  <c r="GD138" i="4"/>
  <c r="GE138" i="4"/>
  <c r="GF138" i="4"/>
  <c r="FY123" i="4"/>
  <c r="FZ123" i="4"/>
  <c r="GA123" i="4"/>
  <c r="GB123" i="4"/>
  <c r="GC123" i="4"/>
  <c r="GD123" i="4"/>
  <c r="GE123" i="4"/>
  <c r="GF123" i="4"/>
  <c r="FY146" i="4"/>
  <c r="FZ146" i="4"/>
  <c r="GA146" i="4"/>
  <c r="GB146" i="4"/>
  <c r="GC146" i="4"/>
  <c r="GD146" i="4"/>
  <c r="GE146" i="4"/>
  <c r="GF146" i="4"/>
  <c r="FY149" i="4"/>
  <c r="FZ149" i="4"/>
  <c r="GA149" i="4"/>
  <c r="GB149" i="4"/>
  <c r="GC149" i="4"/>
  <c r="GD149" i="4"/>
  <c r="GE149" i="4"/>
  <c r="GF149" i="4"/>
  <c r="FY319" i="4"/>
  <c r="FZ319" i="4"/>
  <c r="GA319" i="4"/>
  <c r="GB319" i="4"/>
  <c r="GC319" i="4"/>
  <c r="GD319" i="4"/>
  <c r="GE319" i="4"/>
  <c r="GF319" i="4"/>
  <c r="FY306" i="4"/>
  <c r="FZ306" i="4"/>
  <c r="GA306" i="4"/>
  <c r="GB306" i="4"/>
  <c r="GC306" i="4"/>
  <c r="GD306" i="4"/>
  <c r="GE306" i="4"/>
  <c r="GF306" i="4"/>
  <c r="FY322" i="4"/>
  <c r="FZ322" i="4"/>
  <c r="GA322" i="4"/>
  <c r="GB322" i="4"/>
  <c r="GC322" i="4"/>
  <c r="GD322" i="4"/>
  <c r="GE322" i="4"/>
  <c r="GF322" i="4"/>
  <c r="FY323" i="4"/>
  <c r="FZ323" i="4"/>
  <c r="GA323" i="4"/>
  <c r="GB323" i="4"/>
  <c r="GC323" i="4"/>
  <c r="GD323" i="4"/>
  <c r="GE323" i="4"/>
  <c r="GF323" i="4"/>
  <c r="FY324" i="4"/>
  <c r="FZ324" i="4"/>
  <c r="GA324" i="4"/>
  <c r="GB324" i="4"/>
  <c r="GC324" i="4"/>
  <c r="GD324" i="4"/>
  <c r="GE324" i="4"/>
  <c r="GF324" i="4"/>
  <c r="FY325" i="4"/>
  <c r="FZ325" i="4"/>
  <c r="GA325" i="4"/>
  <c r="GB325" i="4"/>
  <c r="GC325" i="4"/>
  <c r="GD325" i="4"/>
  <c r="GE325" i="4"/>
  <c r="GF325" i="4"/>
  <c r="FY326" i="4"/>
  <c r="FZ326" i="4"/>
  <c r="GA326" i="4"/>
  <c r="GB326" i="4"/>
  <c r="GC326" i="4"/>
  <c r="GD326" i="4"/>
  <c r="GE326" i="4"/>
  <c r="GF326" i="4"/>
  <c r="FY327" i="4"/>
  <c r="FZ327" i="4"/>
  <c r="GA327" i="4"/>
  <c r="GB327" i="4"/>
  <c r="GC327" i="4"/>
  <c r="GD327" i="4"/>
  <c r="GE327" i="4"/>
  <c r="GF327" i="4"/>
  <c r="FY328" i="4"/>
  <c r="FZ328" i="4"/>
  <c r="GA328" i="4"/>
  <c r="GB328" i="4"/>
  <c r="GC328" i="4"/>
  <c r="GD328" i="4"/>
  <c r="GE328" i="4"/>
  <c r="GF328" i="4"/>
  <c r="FY329" i="4"/>
  <c r="FZ329" i="4"/>
  <c r="GA329" i="4"/>
  <c r="GB329" i="4"/>
  <c r="GC329" i="4"/>
  <c r="GD329" i="4"/>
  <c r="GE329" i="4"/>
  <c r="GF329" i="4"/>
  <c r="FY330" i="4"/>
  <c r="FZ330" i="4"/>
  <c r="GA330" i="4"/>
  <c r="GB330" i="4"/>
  <c r="GC330" i="4"/>
  <c r="GD330" i="4"/>
  <c r="GE330" i="4"/>
  <c r="GF330" i="4"/>
  <c r="FY331" i="4"/>
  <c r="FZ331" i="4"/>
  <c r="GA331" i="4"/>
  <c r="GB331" i="4"/>
  <c r="GC331" i="4"/>
  <c r="GD331" i="4"/>
  <c r="GE331" i="4"/>
  <c r="GF331" i="4"/>
  <c r="FY332" i="4"/>
  <c r="FZ332" i="4"/>
  <c r="GA332" i="4"/>
  <c r="GB332" i="4"/>
  <c r="GC332" i="4"/>
  <c r="GD332" i="4"/>
  <c r="GE332" i="4"/>
  <c r="GF332" i="4"/>
  <c r="FY110" i="4"/>
  <c r="FZ110" i="4"/>
  <c r="GA110" i="4"/>
  <c r="GB110" i="4"/>
  <c r="GC110" i="4"/>
  <c r="GD110" i="4"/>
  <c r="GE110" i="4"/>
  <c r="GF110" i="4"/>
  <c r="FY334" i="4"/>
  <c r="FZ334" i="4"/>
  <c r="GA334" i="4"/>
  <c r="GB334" i="4"/>
  <c r="GC334" i="4"/>
  <c r="GD334" i="4"/>
  <c r="GE334" i="4"/>
  <c r="GF334" i="4"/>
  <c r="FY335" i="4"/>
  <c r="FZ335" i="4"/>
  <c r="GA335" i="4"/>
  <c r="GB335" i="4"/>
  <c r="GC335" i="4"/>
  <c r="GD335" i="4"/>
  <c r="GE335" i="4"/>
  <c r="GF335" i="4"/>
  <c r="FY336" i="4"/>
  <c r="FZ336" i="4"/>
  <c r="GA336" i="4"/>
  <c r="GB336" i="4"/>
  <c r="GC336" i="4"/>
  <c r="GD336" i="4"/>
  <c r="GE336" i="4"/>
  <c r="GF336" i="4"/>
  <c r="FY337" i="4"/>
  <c r="FZ337" i="4"/>
  <c r="GA337" i="4"/>
  <c r="GB337" i="4"/>
  <c r="GC337" i="4"/>
  <c r="GD337" i="4"/>
  <c r="GE337" i="4"/>
  <c r="GF337" i="4"/>
  <c r="FY339" i="4"/>
  <c r="FZ339" i="4"/>
  <c r="GA339" i="4"/>
  <c r="GB339" i="4"/>
  <c r="GC339" i="4"/>
  <c r="GD339" i="4"/>
  <c r="GE339" i="4"/>
  <c r="GF339" i="4"/>
  <c r="FY340" i="4"/>
  <c r="FZ340" i="4"/>
  <c r="GA340" i="4"/>
  <c r="GB340" i="4"/>
  <c r="GC340" i="4"/>
  <c r="GD340" i="4"/>
  <c r="GE340" i="4"/>
  <c r="GF340" i="4"/>
  <c r="FY341" i="4"/>
  <c r="FZ341" i="4"/>
  <c r="GA341" i="4"/>
  <c r="GB341" i="4"/>
  <c r="GC341" i="4"/>
  <c r="GD341" i="4"/>
  <c r="GE341" i="4"/>
  <c r="GF341" i="4"/>
  <c r="FY342" i="4"/>
  <c r="FZ342" i="4"/>
  <c r="GA342" i="4"/>
  <c r="GB342" i="4"/>
  <c r="GC342" i="4"/>
  <c r="GD342" i="4"/>
  <c r="GE342" i="4"/>
  <c r="GF342" i="4"/>
  <c r="FY343" i="4"/>
  <c r="FZ343" i="4"/>
  <c r="GA343" i="4"/>
  <c r="GB343" i="4"/>
  <c r="GC343" i="4"/>
  <c r="GD343" i="4"/>
  <c r="GE343" i="4"/>
  <c r="GF343" i="4"/>
  <c r="FI159" i="4"/>
  <c r="FJ159" i="4"/>
  <c r="FK159" i="4"/>
  <c r="FL159" i="4"/>
  <c r="FM159" i="4"/>
  <c r="FN159" i="4"/>
  <c r="FO159" i="4"/>
  <c r="FP159" i="4"/>
  <c r="FI2" i="4"/>
  <c r="FJ2" i="4"/>
  <c r="FK2" i="4"/>
  <c r="FL2" i="4"/>
  <c r="FM2" i="4"/>
  <c r="FN2" i="4"/>
  <c r="FO2" i="4"/>
  <c r="FP2" i="4"/>
  <c r="FI148" i="4"/>
  <c r="FJ148" i="4"/>
  <c r="FK148" i="4"/>
  <c r="FL148" i="4"/>
  <c r="FM148" i="4"/>
  <c r="FN148" i="4"/>
  <c r="FO148" i="4"/>
  <c r="FP148" i="4"/>
  <c r="FI160" i="4"/>
  <c r="FJ160" i="4"/>
  <c r="FK160" i="4"/>
  <c r="FL160" i="4"/>
  <c r="FM160" i="4"/>
  <c r="FN160" i="4"/>
  <c r="FO160" i="4"/>
  <c r="FP160" i="4"/>
  <c r="FI144" i="4"/>
  <c r="FJ144" i="4"/>
  <c r="FK144" i="4"/>
  <c r="FL144" i="4"/>
  <c r="FM144" i="4"/>
  <c r="FN144" i="4"/>
  <c r="FO144" i="4"/>
  <c r="FP144" i="4"/>
  <c r="FI163" i="4"/>
  <c r="FJ163" i="4"/>
  <c r="FK163" i="4"/>
  <c r="FL163" i="4"/>
  <c r="FM163" i="4"/>
  <c r="FN163" i="4"/>
  <c r="FO163" i="4"/>
  <c r="FP163" i="4"/>
  <c r="FI154" i="4"/>
  <c r="FJ154" i="4"/>
  <c r="FK154" i="4"/>
  <c r="FL154" i="4"/>
  <c r="FM154" i="4"/>
  <c r="FN154" i="4"/>
  <c r="FO154" i="4"/>
  <c r="FP154" i="4"/>
  <c r="FI153" i="4"/>
  <c r="FJ153" i="4"/>
  <c r="FK153" i="4"/>
  <c r="FL153" i="4"/>
  <c r="FM153" i="4"/>
  <c r="FN153" i="4"/>
  <c r="FO153" i="4"/>
  <c r="FP153" i="4"/>
  <c r="FI157" i="4"/>
  <c r="FJ157" i="4"/>
  <c r="FK157" i="4"/>
  <c r="FL157" i="4"/>
  <c r="FM157" i="4"/>
  <c r="FN157" i="4"/>
  <c r="FO157" i="4"/>
  <c r="FP157" i="4"/>
  <c r="FI165" i="4"/>
  <c r="FJ165" i="4"/>
  <c r="FK165" i="4"/>
  <c r="FL165" i="4"/>
  <c r="FM165" i="4"/>
  <c r="FN165" i="4"/>
  <c r="FO165" i="4"/>
  <c r="FP165" i="4"/>
  <c r="FI155" i="4"/>
  <c r="FJ155" i="4"/>
  <c r="FK155" i="4"/>
  <c r="FL155" i="4"/>
  <c r="FM155" i="4"/>
  <c r="FN155" i="4"/>
  <c r="FO155" i="4"/>
  <c r="FP155" i="4"/>
  <c r="FI164" i="4"/>
  <c r="FJ164" i="4"/>
  <c r="FK164" i="4"/>
  <c r="FL164" i="4"/>
  <c r="FM164" i="4"/>
  <c r="FN164" i="4"/>
  <c r="FO164" i="4"/>
  <c r="FP164" i="4"/>
  <c r="FI167" i="4"/>
  <c r="FJ167" i="4"/>
  <c r="FK167" i="4"/>
  <c r="FL167" i="4"/>
  <c r="FM167" i="4"/>
  <c r="FN167" i="4"/>
  <c r="FO167" i="4"/>
  <c r="FP167" i="4"/>
  <c r="FI151" i="4"/>
  <c r="FJ151" i="4"/>
  <c r="FK151" i="4"/>
  <c r="FL151" i="4"/>
  <c r="FM151" i="4"/>
  <c r="FN151" i="4"/>
  <c r="FO151" i="4"/>
  <c r="FP151" i="4"/>
  <c r="FI169" i="4"/>
  <c r="FJ169" i="4"/>
  <c r="FK169" i="4"/>
  <c r="FL169" i="4"/>
  <c r="FM169" i="4"/>
  <c r="FN169" i="4"/>
  <c r="FO169" i="4"/>
  <c r="FP169" i="4"/>
  <c r="FI150" i="4"/>
  <c r="FJ150" i="4"/>
  <c r="FK150" i="4"/>
  <c r="FL150" i="4"/>
  <c r="FM150" i="4"/>
  <c r="FN150" i="4"/>
  <c r="FO150" i="4"/>
  <c r="FP150" i="4"/>
  <c r="FI198" i="4"/>
  <c r="FJ198" i="4"/>
  <c r="FK198" i="4"/>
  <c r="FL198" i="4"/>
  <c r="FM198" i="4"/>
  <c r="FN198" i="4"/>
  <c r="FO198" i="4"/>
  <c r="FP198" i="4"/>
  <c r="FI166" i="4"/>
  <c r="FJ166" i="4"/>
  <c r="FK166" i="4"/>
  <c r="FL166" i="4"/>
  <c r="FM166" i="4"/>
  <c r="FN166" i="4"/>
  <c r="FO166" i="4"/>
  <c r="FP166" i="4"/>
  <c r="FI173" i="4"/>
  <c r="FJ173" i="4"/>
  <c r="FK173" i="4"/>
  <c r="FL173" i="4"/>
  <c r="FM173" i="4"/>
  <c r="FN173" i="4"/>
  <c r="FO173" i="4"/>
  <c r="FP173" i="4"/>
  <c r="FI145" i="4"/>
  <c r="FJ145" i="4"/>
  <c r="FK145" i="4"/>
  <c r="FL145" i="4"/>
  <c r="FM145" i="4"/>
  <c r="FN145" i="4"/>
  <c r="FO145" i="4"/>
  <c r="FP145" i="4"/>
  <c r="FI168" i="4"/>
  <c r="FJ168" i="4"/>
  <c r="FK168" i="4"/>
  <c r="FL168" i="4"/>
  <c r="FM168" i="4"/>
  <c r="FN168" i="4"/>
  <c r="FO168" i="4"/>
  <c r="FP168" i="4"/>
  <c r="FI185" i="4"/>
  <c r="FJ185" i="4"/>
  <c r="FK185" i="4"/>
  <c r="FL185" i="4"/>
  <c r="FM185" i="4"/>
  <c r="FN185" i="4"/>
  <c r="FO185" i="4"/>
  <c r="FP185" i="4"/>
  <c r="FI170" i="4"/>
  <c r="FJ170" i="4"/>
  <c r="FK170" i="4"/>
  <c r="FL170" i="4"/>
  <c r="FM170" i="4"/>
  <c r="FN170" i="4"/>
  <c r="FO170" i="4"/>
  <c r="FP170" i="4"/>
  <c r="FI174" i="4"/>
  <c r="FJ174" i="4"/>
  <c r="FK174" i="4"/>
  <c r="FL174" i="4"/>
  <c r="FM174" i="4"/>
  <c r="FN174" i="4"/>
  <c r="FO174" i="4"/>
  <c r="FP174" i="4"/>
  <c r="FI177" i="4"/>
  <c r="FJ177" i="4"/>
  <c r="FK177" i="4"/>
  <c r="FL177" i="4"/>
  <c r="FM177" i="4"/>
  <c r="FN177" i="4"/>
  <c r="FO177" i="4"/>
  <c r="FP177" i="4"/>
  <c r="FI184" i="4"/>
  <c r="FJ184" i="4"/>
  <c r="FK184" i="4"/>
  <c r="FL184" i="4"/>
  <c r="FM184" i="4"/>
  <c r="FN184" i="4"/>
  <c r="FO184" i="4"/>
  <c r="FP184" i="4"/>
  <c r="FI182" i="4"/>
  <c r="FJ182" i="4"/>
  <c r="FK182" i="4"/>
  <c r="FL182" i="4"/>
  <c r="FM182" i="4"/>
  <c r="FN182" i="4"/>
  <c r="FO182" i="4"/>
  <c r="FP182" i="4"/>
  <c r="FI190" i="4"/>
  <c r="FJ190" i="4"/>
  <c r="FK190" i="4"/>
  <c r="FL190" i="4"/>
  <c r="FM190" i="4"/>
  <c r="FN190" i="4"/>
  <c r="FO190" i="4"/>
  <c r="FP190" i="4"/>
  <c r="FI178" i="4"/>
  <c r="FJ178" i="4"/>
  <c r="FK178" i="4"/>
  <c r="FL178" i="4"/>
  <c r="FM178" i="4"/>
  <c r="FN178" i="4"/>
  <c r="FO178" i="4"/>
  <c r="FP178" i="4"/>
  <c r="FI180" i="4"/>
  <c r="FJ180" i="4"/>
  <c r="FK180" i="4"/>
  <c r="FL180" i="4"/>
  <c r="FM180" i="4"/>
  <c r="FN180" i="4"/>
  <c r="FO180" i="4"/>
  <c r="FP180" i="4"/>
  <c r="FI204" i="4"/>
  <c r="FJ204" i="4"/>
  <c r="FK204" i="4"/>
  <c r="FL204" i="4"/>
  <c r="FM204" i="4"/>
  <c r="FN204" i="4"/>
  <c r="FO204" i="4"/>
  <c r="FP204" i="4"/>
  <c r="FI187" i="4"/>
  <c r="FJ187" i="4"/>
  <c r="FK187" i="4"/>
  <c r="FL187" i="4"/>
  <c r="FM187" i="4"/>
  <c r="FN187" i="4"/>
  <c r="FO187" i="4"/>
  <c r="FP187" i="4"/>
  <c r="FI240" i="4"/>
  <c r="FJ240" i="4"/>
  <c r="FK240" i="4"/>
  <c r="FL240" i="4"/>
  <c r="FM240" i="4"/>
  <c r="FN240" i="4"/>
  <c r="FO240" i="4"/>
  <c r="FP240" i="4"/>
  <c r="FI188" i="4"/>
  <c r="FJ188" i="4"/>
  <c r="FK188" i="4"/>
  <c r="FL188" i="4"/>
  <c r="FM188" i="4"/>
  <c r="FN188" i="4"/>
  <c r="FO188" i="4"/>
  <c r="FP188" i="4"/>
  <c r="FI176" i="4"/>
  <c r="FJ176" i="4"/>
  <c r="FK176" i="4"/>
  <c r="FL176" i="4"/>
  <c r="FM176" i="4"/>
  <c r="FN176" i="4"/>
  <c r="FO176" i="4"/>
  <c r="FP176" i="4"/>
  <c r="FI181" i="4"/>
  <c r="FJ181" i="4"/>
  <c r="FK181" i="4"/>
  <c r="FL181" i="4"/>
  <c r="FM181" i="4"/>
  <c r="FN181" i="4"/>
  <c r="FO181" i="4"/>
  <c r="FP181" i="4"/>
  <c r="FI201" i="4"/>
  <c r="FJ201" i="4"/>
  <c r="FK201" i="4"/>
  <c r="FL201" i="4"/>
  <c r="FM201" i="4"/>
  <c r="FN201" i="4"/>
  <c r="FO201" i="4"/>
  <c r="FP201" i="4"/>
  <c r="FI200" i="4"/>
  <c r="FJ200" i="4"/>
  <c r="FK200" i="4"/>
  <c r="FL200" i="4"/>
  <c r="FM200" i="4"/>
  <c r="FN200" i="4"/>
  <c r="FO200" i="4"/>
  <c r="FP200" i="4"/>
  <c r="FI171" i="4"/>
  <c r="FJ171" i="4"/>
  <c r="FK171" i="4"/>
  <c r="FL171" i="4"/>
  <c r="FM171" i="4"/>
  <c r="FN171" i="4"/>
  <c r="FO171" i="4"/>
  <c r="FP171" i="4"/>
  <c r="FI179" i="4"/>
  <c r="FJ179" i="4"/>
  <c r="FK179" i="4"/>
  <c r="FL179" i="4"/>
  <c r="FM179" i="4"/>
  <c r="FN179" i="4"/>
  <c r="FO179" i="4"/>
  <c r="FP179" i="4"/>
  <c r="FI172" i="4"/>
  <c r="FJ172" i="4"/>
  <c r="FK172" i="4"/>
  <c r="FL172" i="4"/>
  <c r="FM172" i="4"/>
  <c r="FN172" i="4"/>
  <c r="FO172" i="4"/>
  <c r="FP172" i="4"/>
  <c r="FI156" i="4"/>
  <c r="FJ156" i="4"/>
  <c r="FK156" i="4"/>
  <c r="FL156" i="4"/>
  <c r="FM156" i="4"/>
  <c r="FN156" i="4"/>
  <c r="FO156" i="4"/>
  <c r="FP156" i="4"/>
  <c r="FI162" i="4"/>
  <c r="FJ162" i="4"/>
  <c r="FK162" i="4"/>
  <c r="FL162" i="4"/>
  <c r="FM162" i="4"/>
  <c r="FN162" i="4"/>
  <c r="FO162" i="4"/>
  <c r="FP162" i="4"/>
  <c r="FI195" i="4"/>
  <c r="FJ195" i="4"/>
  <c r="FK195" i="4"/>
  <c r="FL195" i="4"/>
  <c r="FM195" i="4"/>
  <c r="FN195" i="4"/>
  <c r="FO195" i="4"/>
  <c r="FP195" i="4"/>
  <c r="FI129" i="4"/>
  <c r="FJ129" i="4"/>
  <c r="FK129" i="4"/>
  <c r="FL129" i="4"/>
  <c r="FM129" i="4"/>
  <c r="FN129" i="4"/>
  <c r="FO129" i="4"/>
  <c r="FP129" i="4"/>
  <c r="FI191" i="4"/>
  <c r="FJ191" i="4"/>
  <c r="FK191" i="4"/>
  <c r="FL191" i="4"/>
  <c r="FM191" i="4"/>
  <c r="FN191" i="4"/>
  <c r="FO191" i="4"/>
  <c r="FP191" i="4"/>
  <c r="FI183" i="4"/>
  <c r="FJ183" i="4"/>
  <c r="FK183" i="4"/>
  <c r="FL183" i="4"/>
  <c r="FM183" i="4"/>
  <c r="FN183" i="4"/>
  <c r="FO183" i="4"/>
  <c r="FP183" i="4"/>
  <c r="FI193" i="4"/>
  <c r="FJ193" i="4"/>
  <c r="FK193" i="4"/>
  <c r="FL193" i="4"/>
  <c r="FM193" i="4"/>
  <c r="FN193" i="4"/>
  <c r="FO193" i="4"/>
  <c r="FP193" i="4"/>
  <c r="FI158" i="4"/>
  <c r="FJ158" i="4"/>
  <c r="FK158" i="4"/>
  <c r="FL158" i="4"/>
  <c r="FM158" i="4"/>
  <c r="FN158" i="4"/>
  <c r="FO158" i="4"/>
  <c r="FP158" i="4"/>
  <c r="FI161" i="4"/>
  <c r="FJ161" i="4"/>
  <c r="FK161" i="4"/>
  <c r="FL161" i="4"/>
  <c r="FM161" i="4"/>
  <c r="FN161" i="4"/>
  <c r="FO161" i="4"/>
  <c r="FP161" i="4"/>
  <c r="FI192" i="4"/>
  <c r="FJ192" i="4"/>
  <c r="FK192" i="4"/>
  <c r="FL192" i="4"/>
  <c r="FM192" i="4"/>
  <c r="FN192" i="4"/>
  <c r="FO192" i="4"/>
  <c r="FP192" i="4"/>
  <c r="FI197" i="4"/>
  <c r="FJ197" i="4"/>
  <c r="FK197" i="4"/>
  <c r="FL197" i="4"/>
  <c r="FM197" i="4"/>
  <c r="FN197" i="4"/>
  <c r="FO197" i="4"/>
  <c r="FP197" i="4"/>
  <c r="FI7" i="4"/>
  <c r="FJ7" i="4"/>
  <c r="FK7" i="4"/>
  <c r="FL7" i="4"/>
  <c r="FM7" i="4"/>
  <c r="FN7" i="4"/>
  <c r="FO7" i="4"/>
  <c r="FP7" i="4"/>
  <c r="FI212" i="4"/>
  <c r="FJ212" i="4"/>
  <c r="FK212" i="4"/>
  <c r="FL212" i="4"/>
  <c r="FM212" i="4"/>
  <c r="FN212" i="4"/>
  <c r="FO212" i="4"/>
  <c r="FP212" i="4"/>
  <c r="FI152" i="4"/>
  <c r="FJ152" i="4"/>
  <c r="FK152" i="4"/>
  <c r="FL152" i="4"/>
  <c r="FM152" i="4"/>
  <c r="FN152" i="4"/>
  <c r="FO152" i="4"/>
  <c r="FP152" i="4"/>
  <c r="FI194" i="4"/>
  <c r="FJ194" i="4"/>
  <c r="FK194" i="4"/>
  <c r="FL194" i="4"/>
  <c r="FM194" i="4"/>
  <c r="FN194" i="4"/>
  <c r="FO194" i="4"/>
  <c r="FP194" i="4"/>
  <c r="FI186" i="4"/>
  <c r="FJ186" i="4"/>
  <c r="FK186" i="4"/>
  <c r="FL186" i="4"/>
  <c r="FM186" i="4"/>
  <c r="FN186" i="4"/>
  <c r="FO186" i="4"/>
  <c r="FP186" i="4"/>
  <c r="FI203" i="4"/>
  <c r="FJ203" i="4"/>
  <c r="FK203" i="4"/>
  <c r="FL203" i="4"/>
  <c r="FM203" i="4"/>
  <c r="FN203" i="4"/>
  <c r="FO203" i="4"/>
  <c r="FP203" i="4"/>
  <c r="FI202" i="4"/>
  <c r="FJ202" i="4"/>
  <c r="FK202" i="4"/>
  <c r="FL202" i="4"/>
  <c r="FM202" i="4"/>
  <c r="FN202" i="4"/>
  <c r="FO202" i="4"/>
  <c r="FP202" i="4"/>
  <c r="FI189" i="4"/>
  <c r="FJ189" i="4"/>
  <c r="FK189" i="4"/>
  <c r="FL189" i="4"/>
  <c r="FM189" i="4"/>
  <c r="FN189" i="4"/>
  <c r="FO189" i="4"/>
  <c r="FP189" i="4"/>
  <c r="FI199" i="4"/>
  <c r="FJ199" i="4"/>
  <c r="FK199" i="4"/>
  <c r="FL199" i="4"/>
  <c r="FM199" i="4"/>
  <c r="FN199" i="4"/>
  <c r="FO199" i="4"/>
  <c r="FP199" i="4"/>
  <c r="FI175" i="4"/>
  <c r="FJ175" i="4"/>
  <c r="FK175" i="4"/>
  <c r="FL175" i="4"/>
  <c r="FM175" i="4"/>
  <c r="FN175" i="4"/>
  <c r="FO175" i="4"/>
  <c r="FP175" i="4"/>
  <c r="FI211" i="4"/>
  <c r="FJ211" i="4"/>
  <c r="FK211" i="4"/>
  <c r="FL211" i="4"/>
  <c r="FM211" i="4"/>
  <c r="FN211" i="4"/>
  <c r="FO211" i="4"/>
  <c r="FP211" i="4"/>
  <c r="FI10" i="4"/>
  <c r="FJ10" i="4"/>
  <c r="FK10" i="4"/>
  <c r="FL10" i="4"/>
  <c r="FM10" i="4"/>
  <c r="FN10" i="4"/>
  <c r="FO10" i="4"/>
  <c r="FP10" i="4"/>
  <c r="FI205" i="4"/>
  <c r="FJ205" i="4"/>
  <c r="FK205" i="4"/>
  <c r="FL205" i="4"/>
  <c r="FM205" i="4"/>
  <c r="FN205" i="4"/>
  <c r="FO205" i="4"/>
  <c r="FP205" i="4"/>
  <c r="FI210" i="4"/>
  <c r="FJ210" i="4"/>
  <c r="FK210" i="4"/>
  <c r="FL210" i="4"/>
  <c r="FM210" i="4"/>
  <c r="FN210" i="4"/>
  <c r="FO210" i="4"/>
  <c r="FP210" i="4"/>
  <c r="FI209" i="4"/>
  <c r="FJ209" i="4"/>
  <c r="FK209" i="4"/>
  <c r="FL209" i="4"/>
  <c r="FM209" i="4"/>
  <c r="FN209" i="4"/>
  <c r="FO209" i="4"/>
  <c r="FP209" i="4"/>
  <c r="FI196" i="4"/>
  <c r="FJ196" i="4"/>
  <c r="FK196" i="4"/>
  <c r="FL196" i="4"/>
  <c r="FM196" i="4"/>
  <c r="FN196" i="4"/>
  <c r="FO196" i="4"/>
  <c r="FP196" i="4"/>
  <c r="FI259" i="4"/>
  <c r="FJ259" i="4"/>
  <c r="FK259" i="4"/>
  <c r="FL259" i="4"/>
  <c r="FM259" i="4"/>
  <c r="FN259" i="4"/>
  <c r="FO259" i="4"/>
  <c r="FP259" i="4"/>
  <c r="FI249" i="4"/>
  <c r="FJ249" i="4"/>
  <c r="FK249" i="4"/>
  <c r="FL249" i="4"/>
  <c r="FM249" i="4"/>
  <c r="FN249" i="4"/>
  <c r="FO249" i="4"/>
  <c r="FP249" i="4"/>
  <c r="FI297" i="4"/>
  <c r="FJ297" i="4"/>
  <c r="FK297" i="4"/>
  <c r="FL297" i="4"/>
  <c r="FM297" i="4"/>
  <c r="FN297" i="4"/>
  <c r="FO297" i="4"/>
  <c r="FP297" i="4"/>
  <c r="FI216" i="4"/>
  <c r="FJ216" i="4"/>
  <c r="FK216" i="4"/>
  <c r="FL216" i="4"/>
  <c r="FM216" i="4"/>
  <c r="FN216" i="4"/>
  <c r="FO216" i="4"/>
  <c r="FP216" i="4"/>
  <c r="FI215" i="4"/>
  <c r="FJ215" i="4"/>
  <c r="FK215" i="4"/>
  <c r="FL215" i="4"/>
  <c r="FM215" i="4"/>
  <c r="FN215" i="4"/>
  <c r="FO215" i="4"/>
  <c r="FP215" i="4"/>
  <c r="FI208" i="4"/>
  <c r="FJ208" i="4"/>
  <c r="FK208" i="4"/>
  <c r="FL208" i="4"/>
  <c r="FM208" i="4"/>
  <c r="FN208" i="4"/>
  <c r="FO208" i="4"/>
  <c r="FP208" i="4"/>
  <c r="FI213" i="4"/>
  <c r="FJ213" i="4"/>
  <c r="FK213" i="4"/>
  <c r="FL213" i="4"/>
  <c r="FM213" i="4"/>
  <c r="FN213" i="4"/>
  <c r="FO213" i="4"/>
  <c r="FP213" i="4"/>
  <c r="FI275" i="4"/>
  <c r="FJ275" i="4"/>
  <c r="FK275" i="4"/>
  <c r="FL275" i="4"/>
  <c r="FM275" i="4"/>
  <c r="FN275" i="4"/>
  <c r="FO275" i="4"/>
  <c r="FP275" i="4"/>
  <c r="FI260" i="4"/>
  <c r="FJ260" i="4"/>
  <c r="FK260" i="4"/>
  <c r="FL260" i="4"/>
  <c r="FM260" i="4"/>
  <c r="FN260" i="4"/>
  <c r="FO260" i="4"/>
  <c r="FP260" i="4"/>
  <c r="FI11" i="4"/>
  <c r="FJ11" i="4"/>
  <c r="FK11" i="4"/>
  <c r="FL11" i="4"/>
  <c r="FM11" i="4"/>
  <c r="FN11" i="4"/>
  <c r="FO11" i="4"/>
  <c r="FP11" i="4"/>
  <c r="FI220" i="4"/>
  <c r="FJ220" i="4"/>
  <c r="FK220" i="4"/>
  <c r="FL220" i="4"/>
  <c r="FM220" i="4"/>
  <c r="FN220" i="4"/>
  <c r="FO220" i="4"/>
  <c r="FP220" i="4"/>
  <c r="FI207" i="4"/>
  <c r="FJ207" i="4"/>
  <c r="FK207" i="4"/>
  <c r="FL207" i="4"/>
  <c r="FM207" i="4"/>
  <c r="FN207" i="4"/>
  <c r="FO207" i="4"/>
  <c r="FP207" i="4"/>
  <c r="FI206" i="4"/>
  <c r="FJ206" i="4"/>
  <c r="FK206" i="4"/>
  <c r="FL206" i="4"/>
  <c r="FM206" i="4"/>
  <c r="FN206" i="4"/>
  <c r="FO206" i="4"/>
  <c r="FP206" i="4"/>
  <c r="FI230" i="4"/>
  <c r="FJ230" i="4"/>
  <c r="FK230" i="4"/>
  <c r="FL230" i="4"/>
  <c r="FM230" i="4"/>
  <c r="FN230" i="4"/>
  <c r="FO230" i="4"/>
  <c r="FP230" i="4"/>
  <c r="FI231" i="4"/>
  <c r="FJ231" i="4"/>
  <c r="FK231" i="4"/>
  <c r="FL231" i="4"/>
  <c r="FM231" i="4"/>
  <c r="FN231" i="4"/>
  <c r="FO231" i="4"/>
  <c r="FP231" i="4"/>
  <c r="FI239" i="4"/>
  <c r="FJ239" i="4"/>
  <c r="FK239" i="4"/>
  <c r="FL239" i="4"/>
  <c r="FM239" i="4"/>
  <c r="FN239" i="4"/>
  <c r="FO239" i="4"/>
  <c r="FP239" i="4"/>
  <c r="FI256" i="4"/>
  <c r="FJ256" i="4"/>
  <c r="FK256" i="4"/>
  <c r="FL256" i="4"/>
  <c r="FM256" i="4"/>
  <c r="FN256" i="4"/>
  <c r="FO256" i="4"/>
  <c r="FP256" i="4"/>
  <c r="FI301" i="4"/>
  <c r="FJ301" i="4"/>
  <c r="FK301" i="4"/>
  <c r="FL301" i="4"/>
  <c r="FM301" i="4"/>
  <c r="FN301" i="4"/>
  <c r="FO301" i="4"/>
  <c r="FP301" i="4"/>
  <c r="FI247" i="4"/>
  <c r="FJ247" i="4"/>
  <c r="FK247" i="4"/>
  <c r="FL247" i="4"/>
  <c r="FM247" i="4"/>
  <c r="FN247" i="4"/>
  <c r="FO247" i="4"/>
  <c r="FP247" i="4"/>
  <c r="FI273" i="4"/>
  <c r="FJ273" i="4"/>
  <c r="FK273" i="4"/>
  <c r="FL273" i="4"/>
  <c r="FM273" i="4"/>
  <c r="FN273" i="4"/>
  <c r="FO273" i="4"/>
  <c r="FP273" i="4"/>
  <c r="FI269" i="4"/>
  <c r="FJ269" i="4"/>
  <c r="FK269" i="4"/>
  <c r="FL269" i="4"/>
  <c r="FM269" i="4"/>
  <c r="FN269" i="4"/>
  <c r="FO269" i="4"/>
  <c r="FP269" i="4"/>
  <c r="FI229" i="4"/>
  <c r="FJ229" i="4"/>
  <c r="FK229" i="4"/>
  <c r="FL229" i="4"/>
  <c r="FM229" i="4"/>
  <c r="FN229" i="4"/>
  <c r="FO229" i="4"/>
  <c r="FP229" i="4"/>
  <c r="FI217" i="4"/>
  <c r="FJ217" i="4"/>
  <c r="FK217" i="4"/>
  <c r="FL217" i="4"/>
  <c r="FM217" i="4"/>
  <c r="FN217" i="4"/>
  <c r="FO217" i="4"/>
  <c r="FP217" i="4"/>
  <c r="FI310" i="4"/>
  <c r="FJ310" i="4"/>
  <c r="FK310" i="4"/>
  <c r="FL310" i="4"/>
  <c r="FM310" i="4"/>
  <c r="FN310" i="4"/>
  <c r="FO310" i="4"/>
  <c r="FP310" i="4"/>
  <c r="FI221" i="4"/>
  <c r="FJ221" i="4"/>
  <c r="FK221" i="4"/>
  <c r="FL221" i="4"/>
  <c r="FM221" i="4"/>
  <c r="FN221" i="4"/>
  <c r="FO221" i="4"/>
  <c r="FP221" i="4"/>
  <c r="FI272" i="4"/>
  <c r="FJ272" i="4"/>
  <c r="FK272" i="4"/>
  <c r="FL272" i="4"/>
  <c r="FM272" i="4"/>
  <c r="FN272" i="4"/>
  <c r="FO272" i="4"/>
  <c r="FP272" i="4"/>
  <c r="FI214" i="4"/>
  <c r="FJ214" i="4"/>
  <c r="FK214" i="4"/>
  <c r="FL214" i="4"/>
  <c r="FM214" i="4"/>
  <c r="FN214" i="4"/>
  <c r="FO214" i="4"/>
  <c r="FP214" i="4"/>
  <c r="FI242" i="4"/>
  <c r="FJ242" i="4"/>
  <c r="FK242" i="4"/>
  <c r="FL242" i="4"/>
  <c r="FM242" i="4"/>
  <c r="FN242" i="4"/>
  <c r="FO242" i="4"/>
  <c r="FP242" i="4"/>
  <c r="FI224" i="4"/>
  <c r="FJ224" i="4"/>
  <c r="FK224" i="4"/>
  <c r="FL224" i="4"/>
  <c r="FM224" i="4"/>
  <c r="FN224" i="4"/>
  <c r="FO224" i="4"/>
  <c r="FP224" i="4"/>
  <c r="FI237" i="4"/>
  <c r="FJ237" i="4"/>
  <c r="FK237" i="4"/>
  <c r="FL237" i="4"/>
  <c r="FM237" i="4"/>
  <c r="FN237" i="4"/>
  <c r="FO237" i="4"/>
  <c r="FP237" i="4"/>
  <c r="FI271" i="4"/>
  <c r="FJ271" i="4"/>
  <c r="FK271" i="4"/>
  <c r="FL271" i="4"/>
  <c r="FM271" i="4"/>
  <c r="FN271" i="4"/>
  <c r="FO271" i="4"/>
  <c r="FP271" i="4"/>
  <c r="FI245" i="4"/>
  <c r="FJ245" i="4"/>
  <c r="FK245" i="4"/>
  <c r="FL245" i="4"/>
  <c r="FM245" i="4"/>
  <c r="FN245" i="4"/>
  <c r="FO245" i="4"/>
  <c r="FP245" i="4"/>
  <c r="FI244" i="4"/>
  <c r="FJ244" i="4"/>
  <c r="FK244" i="4"/>
  <c r="FL244" i="4"/>
  <c r="FM244" i="4"/>
  <c r="FN244" i="4"/>
  <c r="FO244" i="4"/>
  <c r="FP244" i="4"/>
  <c r="FI279" i="4"/>
  <c r="FJ279" i="4"/>
  <c r="FK279" i="4"/>
  <c r="FL279" i="4"/>
  <c r="FM279" i="4"/>
  <c r="FN279" i="4"/>
  <c r="FO279" i="4"/>
  <c r="FP279" i="4"/>
  <c r="FI248" i="4"/>
  <c r="FJ248" i="4"/>
  <c r="FK248" i="4"/>
  <c r="FL248" i="4"/>
  <c r="FM248" i="4"/>
  <c r="FN248" i="4"/>
  <c r="FO248" i="4"/>
  <c r="FP248" i="4"/>
  <c r="FI81" i="4"/>
  <c r="FJ81" i="4"/>
  <c r="FK81" i="4"/>
  <c r="FL81" i="4"/>
  <c r="FM81" i="4"/>
  <c r="FN81" i="4"/>
  <c r="FO81" i="4"/>
  <c r="FP81" i="4"/>
  <c r="FI233" i="4"/>
  <c r="FJ233" i="4"/>
  <c r="FK233" i="4"/>
  <c r="FL233" i="4"/>
  <c r="FM233" i="4"/>
  <c r="FN233" i="4"/>
  <c r="FO233" i="4"/>
  <c r="FP233" i="4"/>
  <c r="FI223" i="4"/>
  <c r="FJ223" i="4"/>
  <c r="FK223" i="4"/>
  <c r="FL223" i="4"/>
  <c r="FM223" i="4"/>
  <c r="FN223" i="4"/>
  <c r="FO223" i="4"/>
  <c r="FP223" i="4"/>
  <c r="FI251" i="4"/>
  <c r="FJ251" i="4"/>
  <c r="FK251" i="4"/>
  <c r="FL251" i="4"/>
  <c r="FM251" i="4"/>
  <c r="FN251" i="4"/>
  <c r="FO251" i="4"/>
  <c r="FP251" i="4"/>
  <c r="FI302" i="4"/>
  <c r="FJ302" i="4"/>
  <c r="FK302" i="4"/>
  <c r="FL302" i="4"/>
  <c r="FM302" i="4"/>
  <c r="FN302" i="4"/>
  <c r="FO302" i="4"/>
  <c r="FP302" i="4"/>
  <c r="FI222" i="4"/>
  <c r="FJ222" i="4"/>
  <c r="FK222" i="4"/>
  <c r="FL222" i="4"/>
  <c r="FM222" i="4"/>
  <c r="FN222" i="4"/>
  <c r="FO222" i="4"/>
  <c r="FP222" i="4"/>
  <c r="FI226" i="4"/>
  <c r="FJ226" i="4"/>
  <c r="FK226" i="4"/>
  <c r="FL226" i="4"/>
  <c r="FM226" i="4"/>
  <c r="FN226" i="4"/>
  <c r="FO226" i="4"/>
  <c r="FP226" i="4"/>
  <c r="FI227" i="4"/>
  <c r="FJ227" i="4"/>
  <c r="FK227" i="4"/>
  <c r="FL227" i="4"/>
  <c r="FM227" i="4"/>
  <c r="FN227" i="4"/>
  <c r="FO227" i="4"/>
  <c r="FP227" i="4"/>
  <c r="FI225" i="4"/>
  <c r="FJ225" i="4"/>
  <c r="FK225" i="4"/>
  <c r="FL225" i="4"/>
  <c r="FM225" i="4"/>
  <c r="FN225" i="4"/>
  <c r="FO225" i="4"/>
  <c r="FP225" i="4"/>
  <c r="FI286" i="4"/>
  <c r="FJ286" i="4"/>
  <c r="FK286" i="4"/>
  <c r="FL286" i="4"/>
  <c r="FM286" i="4"/>
  <c r="FN286" i="4"/>
  <c r="FO286" i="4"/>
  <c r="FP286" i="4"/>
  <c r="FI236" i="4"/>
  <c r="FJ236" i="4"/>
  <c r="FK236" i="4"/>
  <c r="FL236" i="4"/>
  <c r="FM236" i="4"/>
  <c r="FN236" i="4"/>
  <c r="FO236" i="4"/>
  <c r="FP236" i="4"/>
  <c r="FI266" i="4"/>
  <c r="FJ266" i="4"/>
  <c r="FK266" i="4"/>
  <c r="FL266" i="4"/>
  <c r="FM266" i="4"/>
  <c r="FN266" i="4"/>
  <c r="FO266" i="4"/>
  <c r="FP266" i="4"/>
  <c r="FI270" i="4"/>
  <c r="FJ270" i="4"/>
  <c r="FK270" i="4"/>
  <c r="FL270" i="4"/>
  <c r="FM270" i="4"/>
  <c r="FN270" i="4"/>
  <c r="FO270" i="4"/>
  <c r="FP270" i="4"/>
  <c r="FI258" i="4"/>
  <c r="FJ258" i="4"/>
  <c r="FK258" i="4"/>
  <c r="FL258" i="4"/>
  <c r="FM258" i="4"/>
  <c r="FN258" i="4"/>
  <c r="FO258" i="4"/>
  <c r="FP258" i="4"/>
  <c r="FI305" i="4"/>
  <c r="FJ305" i="4"/>
  <c r="FK305" i="4"/>
  <c r="FL305" i="4"/>
  <c r="FM305" i="4"/>
  <c r="FN305" i="4"/>
  <c r="FO305" i="4"/>
  <c r="FP305" i="4"/>
  <c r="FI234" i="4"/>
  <c r="FJ234" i="4"/>
  <c r="FK234" i="4"/>
  <c r="FL234" i="4"/>
  <c r="FM234" i="4"/>
  <c r="FN234" i="4"/>
  <c r="FO234" i="4"/>
  <c r="FP234" i="4"/>
  <c r="FI287" i="4"/>
  <c r="FJ287" i="4"/>
  <c r="FK287" i="4"/>
  <c r="FL287" i="4"/>
  <c r="FM287" i="4"/>
  <c r="FN287" i="4"/>
  <c r="FO287" i="4"/>
  <c r="FP287" i="4"/>
  <c r="FI288" i="4"/>
  <c r="FJ288" i="4"/>
  <c r="FK288" i="4"/>
  <c r="FL288" i="4"/>
  <c r="FM288" i="4"/>
  <c r="FN288" i="4"/>
  <c r="FO288" i="4"/>
  <c r="FP288" i="4"/>
  <c r="FI92" i="4"/>
  <c r="FJ92" i="4"/>
  <c r="FK92" i="4"/>
  <c r="FL92" i="4"/>
  <c r="FM92" i="4"/>
  <c r="FN92" i="4"/>
  <c r="FO92" i="4"/>
  <c r="FP92" i="4"/>
  <c r="FI22" i="4"/>
  <c r="FJ22" i="4"/>
  <c r="FK22" i="4"/>
  <c r="FL22" i="4"/>
  <c r="FM22" i="4"/>
  <c r="FN22" i="4"/>
  <c r="FO22" i="4"/>
  <c r="FP22" i="4"/>
  <c r="FI37" i="4"/>
  <c r="FJ37" i="4"/>
  <c r="FK37" i="4"/>
  <c r="FL37" i="4"/>
  <c r="FM37" i="4"/>
  <c r="FN37" i="4"/>
  <c r="FO37" i="4"/>
  <c r="FP37" i="4"/>
  <c r="FI257" i="4"/>
  <c r="FJ257" i="4"/>
  <c r="FK257" i="4"/>
  <c r="FL257" i="4"/>
  <c r="FM257" i="4"/>
  <c r="FN257" i="4"/>
  <c r="FO257" i="4"/>
  <c r="FP257" i="4"/>
  <c r="FI263" i="4"/>
  <c r="FJ263" i="4"/>
  <c r="FK263" i="4"/>
  <c r="FL263" i="4"/>
  <c r="FM263" i="4"/>
  <c r="FN263" i="4"/>
  <c r="FO263" i="4"/>
  <c r="FP263" i="4"/>
  <c r="FI23" i="4"/>
  <c r="FJ23" i="4"/>
  <c r="FK23" i="4"/>
  <c r="FL23" i="4"/>
  <c r="FM23" i="4"/>
  <c r="FN23" i="4"/>
  <c r="FO23" i="4"/>
  <c r="FP23" i="4"/>
  <c r="FI304" i="4"/>
  <c r="FJ304" i="4"/>
  <c r="FK304" i="4"/>
  <c r="FL304" i="4"/>
  <c r="FM304" i="4"/>
  <c r="FN304" i="4"/>
  <c r="FO304" i="4"/>
  <c r="FP304" i="4"/>
  <c r="FI291" i="4"/>
  <c r="FJ291" i="4"/>
  <c r="FK291" i="4"/>
  <c r="FL291" i="4"/>
  <c r="FM291" i="4"/>
  <c r="FN291" i="4"/>
  <c r="FO291" i="4"/>
  <c r="FP291" i="4"/>
  <c r="FI13" i="4"/>
  <c r="FJ13" i="4"/>
  <c r="FK13" i="4"/>
  <c r="FL13" i="4"/>
  <c r="FM13" i="4"/>
  <c r="FN13" i="4"/>
  <c r="FO13" i="4"/>
  <c r="FP13" i="4"/>
  <c r="FI282" i="4"/>
  <c r="FJ282" i="4"/>
  <c r="FK282" i="4"/>
  <c r="FL282" i="4"/>
  <c r="FM282" i="4"/>
  <c r="FN282" i="4"/>
  <c r="FO282" i="4"/>
  <c r="FP282" i="4"/>
  <c r="FI284" i="4"/>
  <c r="FJ284" i="4"/>
  <c r="FK284" i="4"/>
  <c r="FL284" i="4"/>
  <c r="FM284" i="4"/>
  <c r="FN284" i="4"/>
  <c r="FO284" i="4"/>
  <c r="FP284" i="4"/>
  <c r="FI283" i="4"/>
  <c r="FJ283" i="4"/>
  <c r="FK283" i="4"/>
  <c r="FL283" i="4"/>
  <c r="FM283" i="4"/>
  <c r="FN283" i="4"/>
  <c r="FO283" i="4"/>
  <c r="FP283" i="4"/>
  <c r="FI274" i="4"/>
  <c r="FJ274" i="4"/>
  <c r="FK274" i="4"/>
  <c r="FL274" i="4"/>
  <c r="FM274" i="4"/>
  <c r="FN274" i="4"/>
  <c r="FO274" i="4"/>
  <c r="FP274" i="4"/>
  <c r="FI265" i="4"/>
  <c r="FJ265" i="4"/>
  <c r="FK265" i="4"/>
  <c r="FL265" i="4"/>
  <c r="FM265" i="4"/>
  <c r="FN265" i="4"/>
  <c r="FO265" i="4"/>
  <c r="FP265" i="4"/>
  <c r="FI246" i="4"/>
  <c r="FJ246" i="4"/>
  <c r="FK246" i="4"/>
  <c r="FL246" i="4"/>
  <c r="FM246" i="4"/>
  <c r="FN246" i="4"/>
  <c r="FO246" i="4"/>
  <c r="FP246" i="4"/>
  <c r="FI276" i="4"/>
  <c r="FJ276" i="4"/>
  <c r="FK276" i="4"/>
  <c r="FL276" i="4"/>
  <c r="FM276" i="4"/>
  <c r="FN276" i="4"/>
  <c r="FO276" i="4"/>
  <c r="FP276" i="4"/>
  <c r="FI296" i="4"/>
  <c r="FJ296" i="4"/>
  <c r="FK296" i="4"/>
  <c r="FL296" i="4"/>
  <c r="FM296" i="4"/>
  <c r="FN296" i="4"/>
  <c r="FO296" i="4"/>
  <c r="FP296" i="4"/>
  <c r="FI235" i="4"/>
  <c r="FJ235" i="4"/>
  <c r="FK235" i="4"/>
  <c r="FL235" i="4"/>
  <c r="FM235" i="4"/>
  <c r="FN235" i="4"/>
  <c r="FO235" i="4"/>
  <c r="FP235" i="4"/>
  <c r="FI261" i="4"/>
  <c r="FJ261" i="4"/>
  <c r="FK261" i="4"/>
  <c r="FL261" i="4"/>
  <c r="FM261" i="4"/>
  <c r="FN261" i="4"/>
  <c r="FO261" i="4"/>
  <c r="FP261" i="4"/>
  <c r="FI8" i="4"/>
  <c r="FJ8" i="4"/>
  <c r="FK8" i="4"/>
  <c r="FL8" i="4"/>
  <c r="FM8" i="4"/>
  <c r="FN8" i="4"/>
  <c r="FO8" i="4"/>
  <c r="FP8" i="4"/>
  <c r="FI141" i="4"/>
  <c r="FJ141" i="4"/>
  <c r="FK141" i="4"/>
  <c r="FL141" i="4"/>
  <c r="FM141" i="4"/>
  <c r="FN141" i="4"/>
  <c r="FO141" i="4"/>
  <c r="FP141" i="4"/>
  <c r="FI254" i="4"/>
  <c r="FJ254" i="4"/>
  <c r="FK254" i="4"/>
  <c r="FL254" i="4"/>
  <c r="FM254" i="4"/>
  <c r="FN254" i="4"/>
  <c r="FO254" i="4"/>
  <c r="FP254" i="4"/>
  <c r="FI134" i="4"/>
  <c r="FJ134" i="4"/>
  <c r="FK134" i="4"/>
  <c r="FL134" i="4"/>
  <c r="FM134" i="4"/>
  <c r="FN134" i="4"/>
  <c r="FO134" i="4"/>
  <c r="FP134" i="4"/>
  <c r="FI128" i="4"/>
  <c r="FJ128" i="4"/>
  <c r="FK128" i="4"/>
  <c r="FL128" i="4"/>
  <c r="FM128" i="4"/>
  <c r="FN128" i="4"/>
  <c r="FO128" i="4"/>
  <c r="FP128" i="4"/>
  <c r="FI17" i="4"/>
  <c r="FJ17" i="4"/>
  <c r="FK17" i="4"/>
  <c r="FL17" i="4"/>
  <c r="FM17" i="4"/>
  <c r="FN17" i="4"/>
  <c r="FO17" i="4"/>
  <c r="FP17" i="4"/>
  <c r="FI300" i="4"/>
  <c r="FJ300" i="4"/>
  <c r="FK300" i="4"/>
  <c r="FL300" i="4"/>
  <c r="FM300" i="4"/>
  <c r="FN300" i="4"/>
  <c r="FO300" i="4"/>
  <c r="FP300" i="4"/>
  <c r="FI307" i="4"/>
  <c r="FJ307" i="4"/>
  <c r="FK307" i="4"/>
  <c r="FL307" i="4"/>
  <c r="FM307" i="4"/>
  <c r="FN307" i="4"/>
  <c r="FO307" i="4"/>
  <c r="FP307" i="4"/>
  <c r="FI20" i="4"/>
  <c r="FJ20" i="4"/>
  <c r="FK20" i="4"/>
  <c r="FL20" i="4"/>
  <c r="FM20" i="4"/>
  <c r="FN20" i="4"/>
  <c r="FO20" i="4"/>
  <c r="FP20" i="4"/>
  <c r="FI299" i="4"/>
  <c r="FJ299" i="4"/>
  <c r="FK299" i="4"/>
  <c r="FL299" i="4"/>
  <c r="FM299" i="4"/>
  <c r="FN299" i="4"/>
  <c r="FO299" i="4"/>
  <c r="FP299" i="4"/>
  <c r="FI3" i="4"/>
  <c r="FJ3" i="4"/>
  <c r="FK3" i="4"/>
  <c r="FL3" i="4"/>
  <c r="FM3" i="4"/>
  <c r="FN3" i="4"/>
  <c r="FO3" i="4"/>
  <c r="FP3" i="4"/>
  <c r="FI90" i="4"/>
  <c r="FJ90" i="4"/>
  <c r="FK90" i="4"/>
  <c r="FL90" i="4"/>
  <c r="FM90" i="4"/>
  <c r="FN90" i="4"/>
  <c r="FO90" i="4"/>
  <c r="FP90" i="4"/>
  <c r="FI94" i="4"/>
  <c r="FJ94" i="4"/>
  <c r="FK94" i="4"/>
  <c r="FL94" i="4"/>
  <c r="FM94" i="4"/>
  <c r="FN94" i="4"/>
  <c r="FO94" i="4"/>
  <c r="FP94" i="4"/>
  <c r="FI31" i="4"/>
  <c r="FJ31" i="4"/>
  <c r="FK31" i="4"/>
  <c r="FL31" i="4"/>
  <c r="FM31" i="4"/>
  <c r="FN31" i="4"/>
  <c r="FO31" i="4"/>
  <c r="FP31" i="4"/>
  <c r="FI108" i="4"/>
  <c r="FJ108" i="4"/>
  <c r="FK108" i="4"/>
  <c r="FL108" i="4"/>
  <c r="FM108" i="4"/>
  <c r="FN108" i="4"/>
  <c r="FO108" i="4"/>
  <c r="FP108" i="4"/>
  <c r="FI218" i="4"/>
  <c r="FJ218" i="4"/>
  <c r="FK218" i="4"/>
  <c r="FL218" i="4"/>
  <c r="FM218" i="4"/>
  <c r="FN218" i="4"/>
  <c r="FO218" i="4"/>
  <c r="FP218" i="4"/>
  <c r="FI89" i="4"/>
  <c r="FJ89" i="4"/>
  <c r="FK89" i="4"/>
  <c r="FL89" i="4"/>
  <c r="FM89" i="4"/>
  <c r="FN89" i="4"/>
  <c r="FO89" i="4"/>
  <c r="FP89" i="4"/>
  <c r="FI25" i="4"/>
  <c r="FJ25" i="4"/>
  <c r="FK25" i="4"/>
  <c r="FL25" i="4"/>
  <c r="FM25" i="4"/>
  <c r="FN25" i="4"/>
  <c r="FO25" i="4"/>
  <c r="FP25" i="4"/>
  <c r="FI241" i="4"/>
  <c r="FJ241" i="4"/>
  <c r="FK241" i="4"/>
  <c r="FL241" i="4"/>
  <c r="FM241" i="4"/>
  <c r="FN241" i="4"/>
  <c r="FO241" i="4"/>
  <c r="FP241" i="4"/>
  <c r="FI293" i="4"/>
  <c r="FJ293" i="4"/>
  <c r="FK293" i="4"/>
  <c r="FL293" i="4"/>
  <c r="FM293" i="4"/>
  <c r="FN293" i="4"/>
  <c r="FO293" i="4"/>
  <c r="FP293" i="4"/>
  <c r="FI34" i="4"/>
  <c r="FJ34" i="4"/>
  <c r="FK34" i="4"/>
  <c r="FL34" i="4"/>
  <c r="FM34" i="4"/>
  <c r="FN34" i="4"/>
  <c r="FO34" i="4"/>
  <c r="FP34" i="4"/>
  <c r="FI278" i="4"/>
  <c r="FJ278" i="4"/>
  <c r="FK278" i="4"/>
  <c r="FL278" i="4"/>
  <c r="FM278" i="4"/>
  <c r="FN278" i="4"/>
  <c r="FO278" i="4"/>
  <c r="FP278" i="4"/>
  <c r="FI290" i="4"/>
  <c r="FJ290" i="4"/>
  <c r="FK290" i="4"/>
  <c r="FL290" i="4"/>
  <c r="FM290" i="4"/>
  <c r="FN290" i="4"/>
  <c r="FO290" i="4"/>
  <c r="FP290" i="4"/>
  <c r="FI29" i="4"/>
  <c r="FJ29" i="4"/>
  <c r="FK29" i="4"/>
  <c r="FL29" i="4"/>
  <c r="FM29" i="4"/>
  <c r="FN29" i="4"/>
  <c r="FO29" i="4"/>
  <c r="FP29" i="4"/>
  <c r="FI294" i="4"/>
  <c r="FJ294" i="4"/>
  <c r="FK294" i="4"/>
  <c r="FL294" i="4"/>
  <c r="FM294" i="4"/>
  <c r="FN294" i="4"/>
  <c r="FO294" i="4"/>
  <c r="FP294" i="4"/>
  <c r="FI277" i="4"/>
  <c r="FJ277" i="4"/>
  <c r="FK277" i="4"/>
  <c r="FL277" i="4"/>
  <c r="FM277" i="4"/>
  <c r="FN277" i="4"/>
  <c r="FO277" i="4"/>
  <c r="FP277" i="4"/>
  <c r="FI318" i="4"/>
  <c r="FJ318" i="4"/>
  <c r="FK318" i="4"/>
  <c r="FL318" i="4"/>
  <c r="FM318" i="4"/>
  <c r="FN318" i="4"/>
  <c r="FO318" i="4"/>
  <c r="FP318" i="4"/>
  <c r="FI4" i="4"/>
  <c r="FJ4" i="4"/>
  <c r="FK4" i="4"/>
  <c r="FL4" i="4"/>
  <c r="FM4" i="4"/>
  <c r="FN4" i="4"/>
  <c r="FO4" i="4"/>
  <c r="FP4" i="4"/>
  <c r="FI36" i="4"/>
  <c r="FJ36" i="4"/>
  <c r="FK36" i="4"/>
  <c r="FL36" i="4"/>
  <c r="FM36" i="4"/>
  <c r="FN36" i="4"/>
  <c r="FO36" i="4"/>
  <c r="FP36" i="4"/>
  <c r="FI298" i="4"/>
  <c r="FJ298" i="4"/>
  <c r="FK298" i="4"/>
  <c r="FL298" i="4"/>
  <c r="FM298" i="4"/>
  <c r="FN298" i="4"/>
  <c r="FO298" i="4"/>
  <c r="FP298" i="4"/>
  <c r="FI26" i="4"/>
  <c r="FJ26" i="4"/>
  <c r="FK26" i="4"/>
  <c r="FL26" i="4"/>
  <c r="FM26" i="4"/>
  <c r="FN26" i="4"/>
  <c r="FO26" i="4"/>
  <c r="FP26" i="4"/>
  <c r="FI313" i="4"/>
  <c r="FJ313" i="4"/>
  <c r="FK313" i="4"/>
  <c r="FL313" i="4"/>
  <c r="FM313" i="4"/>
  <c r="FN313" i="4"/>
  <c r="FO313" i="4"/>
  <c r="FP313" i="4"/>
  <c r="FI53" i="4"/>
  <c r="FJ53" i="4"/>
  <c r="FK53" i="4"/>
  <c r="FL53" i="4"/>
  <c r="FM53" i="4"/>
  <c r="FN53" i="4"/>
  <c r="FO53" i="4"/>
  <c r="FP53" i="4"/>
  <c r="FI32" i="4"/>
  <c r="FJ32" i="4"/>
  <c r="FK32" i="4"/>
  <c r="FL32" i="4"/>
  <c r="FM32" i="4"/>
  <c r="FN32" i="4"/>
  <c r="FO32" i="4"/>
  <c r="FP32" i="4"/>
  <c r="FI9" i="4"/>
  <c r="FJ9" i="4"/>
  <c r="FK9" i="4"/>
  <c r="FL9" i="4"/>
  <c r="FM9" i="4"/>
  <c r="FN9" i="4"/>
  <c r="FO9" i="4"/>
  <c r="FP9" i="4"/>
  <c r="FI84" i="4"/>
  <c r="FJ84" i="4"/>
  <c r="FK84" i="4"/>
  <c r="FL84" i="4"/>
  <c r="FM84" i="4"/>
  <c r="FN84" i="4"/>
  <c r="FO84" i="4"/>
  <c r="FP84" i="4"/>
  <c r="FI24" i="4"/>
  <c r="FJ24" i="4"/>
  <c r="FK24" i="4"/>
  <c r="FL24" i="4"/>
  <c r="FM24" i="4"/>
  <c r="FN24" i="4"/>
  <c r="FO24" i="4"/>
  <c r="FP24" i="4"/>
  <c r="FI292" i="4"/>
  <c r="FJ292" i="4"/>
  <c r="FK292" i="4"/>
  <c r="FL292" i="4"/>
  <c r="FM292" i="4"/>
  <c r="FN292" i="4"/>
  <c r="FO292" i="4"/>
  <c r="FP292" i="4"/>
  <c r="FI47" i="4"/>
  <c r="FJ47" i="4"/>
  <c r="FK47" i="4"/>
  <c r="FL47" i="4"/>
  <c r="FM47" i="4"/>
  <c r="FN47" i="4"/>
  <c r="FO47" i="4"/>
  <c r="FP47" i="4"/>
  <c r="FI139" i="4"/>
  <c r="FJ139" i="4"/>
  <c r="FK139" i="4"/>
  <c r="FL139" i="4"/>
  <c r="FM139" i="4"/>
  <c r="FN139" i="4"/>
  <c r="FO139" i="4"/>
  <c r="FP139" i="4"/>
  <c r="FI66" i="4"/>
  <c r="FJ66" i="4"/>
  <c r="FK66" i="4"/>
  <c r="FL66" i="4"/>
  <c r="FM66" i="4"/>
  <c r="FN66" i="4"/>
  <c r="FO66" i="4"/>
  <c r="FP66" i="4"/>
  <c r="FI42" i="4"/>
  <c r="FJ42" i="4"/>
  <c r="FK42" i="4"/>
  <c r="FL42" i="4"/>
  <c r="FM42" i="4"/>
  <c r="FN42" i="4"/>
  <c r="FO42" i="4"/>
  <c r="FP42" i="4"/>
  <c r="FI316" i="4"/>
  <c r="FJ316" i="4"/>
  <c r="FK316" i="4"/>
  <c r="FL316" i="4"/>
  <c r="FM316" i="4"/>
  <c r="FN316" i="4"/>
  <c r="FO316" i="4"/>
  <c r="FP316" i="4"/>
  <c r="FI79" i="4"/>
  <c r="FJ79" i="4"/>
  <c r="FK79" i="4"/>
  <c r="FL79" i="4"/>
  <c r="FM79" i="4"/>
  <c r="FN79" i="4"/>
  <c r="FO79" i="4"/>
  <c r="FP79" i="4"/>
  <c r="FI14" i="4"/>
  <c r="FJ14" i="4"/>
  <c r="FK14" i="4"/>
  <c r="FL14" i="4"/>
  <c r="FM14" i="4"/>
  <c r="FN14" i="4"/>
  <c r="FO14" i="4"/>
  <c r="FP14" i="4"/>
  <c r="FI63" i="4"/>
  <c r="FJ63" i="4"/>
  <c r="FK63" i="4"/>
  <c r="FL63" i="4"/>
  <c r="FM63" i="4"/>
  <c r="FN63" i="4"/>
  <c r="FO63" i="4"/>
  <c r="FP63" i="4"/>
  <c r="FI281" i="4"/>
  <c r="FJ281" i="4"/>
  <c r="FK281" i="4"/>
  <c r="FL281" i="4"/>
  <c r="FM281" i="4"/>
  <c r="FN281" i="4"/>
  <c r="FO281" i="4"/>
  <c r="FP281" i="4"/>
  <c r="FI65" i="4"/>
  <c r="FJ65" i="4"/>
  <c r="FK65" i="4"/>
  <c r="FL65" i="4"/>
  <c r="FM65" i="4"/>
  <c r="FN65" i="4"/>
  <c r="FO65" i="4"/>
  <c r="FP65" i="4"/>
  <c r="FI76" i="4"/>
  <c r="FJ76" i="4"/>
  <c r="FK76" i="4"/>
  <c r="FL76" i="4"/>
  <c r="FM76" i="4"/>
  <c r="FN76" i="4"/>
  <c r="FO76" i="4"/>
  <c r="FP76" i="4"/>
  <c r="FI41" i="4"/>
  <c r="FJ41" i="4"/>
  <c r="FK41" i="4"/>
  <c r="FL41" i="4"/>
  <c r="FM41" i="4"/>
  <c r="FN41" i="4"/>
  <c r="FO41" i="4"/>
  <c r="FP41" i="4"/>
  <c r="FI243" i="4"/>
  <c r="FJ243" i="4"/>
  <c r="FK243" i="4"/>
  <c r="FL243" i="4"/>
  <c r="FM243" i="4"/>
  <c r="FN243" i="4"/>
  <c r="FO243" i="4"/>
  <c r="FP243" i="4"/>
  <c r="FI107" i="4"/>
  <c r="FJ107" i="4"/>
  <c r="FK107" i="4"/>
  <c r="FL107" i="4"/>
  <c r="FM107" i="4"/>
  <c r="FN107" i="4"/>
  <c r="FO107" i="4"/>
  <c r="FP107" i="4"/>
  <c r="FI311" i="4"/>
  <c r="FJ311" i="4"/>
  <c r="FK311" i="4"/>
  <c r="FL311" i="4"/>
  <c r="FM311" i="4"/>
  <c r="FN311" i="4"/>
  <c r="FO311" i="4"/>
  <c r="FP311" i="4"/>
  <c r="FI219" i="4"/>
  <c r="FJ219" i="4"/>
  <c r="FK219" i="4"/>
  <c r="FL219" i="4"/>
  <c r="FM219" i="4"/>
  <c r="FN219" i="4"/>
  <c r="FO219" i="4"/>
  <c r="FP219" i="4"/>
  <c r="FI12" i="4"/>
  <c r="FJ12" i="4"/>
  <c r="FK12" i="4"/>
  <c r="FL12" i="4"/>
  <c r="FM12" i="4"/>
  <c r="FN12" i="4"/>
  <c r="FO12" i="4"/>
  <c r="FP12" i="4"/>
  <c r="FI289" i="4"/>
  <c r="FJ289" i="4"/>
  <c r="FK289" i="4"/>
  <c r="FL289" i="4"/>
  <c r="FM289" i="4"/>
  <c r="FN289" i="4"/>
  <c r="FO289" i="4"/>
  <c r="FP289" i="4"/>
  <c r="FI54" i="4"/>
  <c r="FJ54" i="4"/>
  <c r="FK54" i="4"/>
  <c r="FL54" i="4"/>
  <c r="FM54" i="4"/>
  <c r="FN54" i="4"/>
  <c r="FO54" i="4"/>
  <c r="FP54" i="4"/>
  <c r="FI58" i="4"/>
  <c r="FJ58" i="4"/>
  <c r="FK58" i="4"/>
  <c r="FL58" i="4"/>
  <c r="FM58" i="4"/>
  <c r="FN58" i="4"/>
  <c r="FO58" i="4"/>
  <c r="FP58" i="4"/>
  <c r="FI43" i="4"/>
  <c r="FJ43" i="4"/>
  <c r="FK43" i="4"/>
  <c r="FL43" i="4"/>
  <c r="FM43" i="4"/>
  <c r="FN43" i="4"/>
  <c r="FO43" i="4"/>
  <c r="FP43" i="4"/>
  <c r="FI44" i="4"/>
  <c r="FJ44" i="4"/>
  <c r="FK44" i="4"/>
  <c r="FL44" i="4"/>
  <c r="FM44" i="4"/>
  <c r="FN44" i="4"/>
  <c r="FO44" i="4"/>
  <c r="FP44" i="4"/>
  <c r="FI80" i="4"/>
  <c r="FJ80" i="4"/>
  <c r="FK80" i="4"/>
  <c r="FL80" i="4"/>
  <c r="FM80" i="4"/>
  <c r="FN80" i="4"/>
  <c r="FO80" i="4"/>
  <c r="FP80" i="4"/>
  <c r="FI67" i="4"/>
  <c r="FJ67" i="4"/>
  <c r="FK67" i="4"/>
  <c r="FL67" i="4"/>
  <c r="FM67" i="4"/>
  <c r="FN67" i="4"/>
  <c r="FO67" i="4"/>
  <c r="FP67" i="4"/>
  <c r="FI40" i="4"/>
  <c r="FJ40" i="4"/>
  <c r="FK40" i="4"/>
  <c r="FL40" i="4"/>
  <c r="FM40" i="4"/>
  <c r="FN40" i="4"/>
  <c r="FO40" i="4"/>
  <c r="FP40" i="4"/>
  <c r="FI16" i="4"/>
  <c r="FJ16" i="4"/>
  <c r="FK16" i="4"/>
  <c r="FL16" i="4"/>
  <c r="FM16" i="4"/>
  <c r="FN16" i="4"/>
  <c r="FO16" i="4"/>
  <c r="FP16" i="4"/>
  <c r="FI51" i="4"/>
  <c r="FJ51" i="4"/>
  <c r="FK51" i="4"/>
  <c r="FL51" i="4"/>
  <c r="FM51" i="4"/>
  <c r="FN51" i="4"/>
  <c r="FO51" i="4"/>
  <c r="FP51" i="4"/>
  <c r="FI255" i="4"/>
  <c r="FJ255" i="4"/>
  <c r="FK255" i="4"/>
  <c r="FL255" i="4"/>
  <c r="FM255" i="4"/>
  <c r="FN255" i="4"/>
  <c r="FO255" i="4"/>
  <c r="FP255" i="4"/>
  <c r="FI312" i="4"/>
  <c r="FJ312" i="4"/>
  <c r="FK312" i="4"/>
  <c r="FL312" i="4"/>
  <c r="FM312" i="4"/>
  <c r="FN312" i="4"/>
  <c r="FO312" i="4"/>
  <c r="FP312" i="4"/>
  <c r="FI268" i="4"/>
  <c r="FJ268" i="4"/>
  <c r="FK268" i="4"/>
  <c r="FL268" i="4"/>
  <c r="FM268" i="4"/>
  <c r="FN268" i="4"/>
  <c r="FO268" i="4"/>
  <c r="FP268" i="4"/>
  <c r="FI303" i="4"/>
  <c r="FJ303" i="4"/>
  <c r="FK303" i="4"/>
  <c r="FL303" i="4"/>
  <c r="FM303" i="4"/>
  <c r="FN303" i="4"/>
  <c r="FO303" i="4"/>
  <c r="FP303" i="4"/>
  <c r="FI308" i="4"/>
  <c r="FJ308" i="4"/>
  <c r="FK308" i="4"/>
  <c r="FL308" i="4"/>
  <c r="FM308" i="4"/>
  <c r="FN308" i="4"/>
  <c r="FO308" i="4"/>
  <c r="FP308" i="4"/>
  <c r="FI238" i="4"/>
  <c r="FJ238" i="4"/>
  <c r="FK238" i="4"/>
  <c r="FL238" i="4"/>
  <c r="FM238" i="4"/>
  <c r="FN238" i="4"/>
  <c r="FO238" i="4"/>
  <c r="FP238" i="4"/>
  <c r="FI285" i="4"/>
  <c r="FJ285" i="4"/>
  <c r="FK285" i="4"/>
  <c r="FL285" i="4"/>
  <c r="FM285" i="4"/>
  <c r="FN285" i="4"/>
  <c r="FO285" i="4"/>
  <c r="FP285" i="4"/>
  <c r="FI132" i="4"/>
  <c r="FJ132" i="4"/>
  <c r="FK132" i="4"/>
  <c r="FL132" i="4"/>
  <c r="FM132" i="4"/>
  <c r="FN132" i="4"/>
  <c r="FO132" i="4"/>
  <c r="FP132" i="4"/>
  <c r="FI70" i="4"/>
  <c r="FJ70" i="4"/>
  <c r="FK70" i="4"/>
  <c r="FL70" i="4"/>
  <c r="FM70" i="4"/>
  <c r="FN70" i="4"/>
  <c r="FO70" i="4"/>
  <c r="FP70" i="4"/>
  <c r="FI119" i="4"/>
  <c r="FJ119" i="4"/>
  <c r="FK119" i="4"/>
  <c r="FL119" i="4"/>
  <c r="FM119" i="4"/>
  <c r="FN119" i="4"/>
  <c r="FO119" i="4"/>
  <c r="FP119" i="4"/>
  <c r="FI118" i="4"/>
  <c r="FJ118" i="4"/>
  <c r="FK118" i="4"/>
  <c r="FL118" i="4"/>
  <c r="FM118" i="4"/>
  <c r="FN118" i="4"/>
  <c r="FO118" i="4"/>
  <c r="FP118" i="4"/>
  <c r="FI69" i="4"/>
  <c r="FJ69" i="4"/>
  <c r="FK69" i="4"/>
  <c r="FL69" i="4"/>
  <c r="FM69" i="4"/>
  <c r="FN69" i="4"/>
  <c r="FO69" i="4"/>
  <c r="FP69" i="4"/>
  <c r="FI315" i="4"/>
  <c r="FJ315" i="4"/>
  <c r="FK315" i="4"/>
  <c r="FL315" i="4"/>
  <c r="FM315" i="4"/>
  <c r="FN315" i="4"/>
  <c r="FO315" i="4"/>
  <c r="FP315" i="4"/>
  <c r="FI98" i="4"/>
  <c r="FJ98" i="4"/>
  <c r="FK98" i="4"/>
  <c r="FL98" i="4"/>
  <c r="FM98" i="4"/>
  <c r="FN98" i="4"/>
  <c r="FO98" i="4"/>
  <c r="FP98" i="4"/>
  <c r="FI78" i="4"/>
  <c r="FJ78" i="4"/>
  <c r="FK78" i="4"/>
  <c r="FL78" i="4"/>
  <c r="FM78" i="4"/>
  <c r="FN78" i="4"/>
  <c r="FO78" i="4"/>
  <c r="FP78" i="4"/>
  <c r="FI72" i="4"/>
  <c r="FJ72" i="4"/>
  <c r="FK72" i="4"/>
  <c r="FL72" i="4"/>
  <c r="FM72" i="4"/>
  <c r="FN72" i="4"/>
  <c r="FO72" i="4"/>
  <c r="FP72" i="4"/>
  <c r="FI33" i="4"/>
  <c r="FJ33" i="4"/>
  <c r="FK33" i="4"/>
  <c r="FL33" i="4"/>
  <c r="FM33" i="4"/>
  <c r="FN33" i="4"/>
  <c r="FO33" i="4"/>
  <c r="FP33" i="4"/>
  <c r="FI38" i="4"/>
  <c r="FJ38" i="4"/>
  <c r="FK38" i="4"/>
  <c r="FL38" i="4"/>
  <c r="FM38" i="4"/>
  <c r="FN38" i="4"/>
  <c r="FO38" i="4"/>
  <c r="FP38" i="4"/>
  <c r="FI314" i="4"/>
  <c r="FJ314" i="4"/>
  <c r="FK314" i="4"/>
  <c r="FL314" i="4"/>
  <c r="FM314" i="4"/>
  <c r="FN314" i="4"/>
  <c r="FO314" i="4"/>
  <c r="FP314" i="4"/>
  <c r="FI21" i="4"/>
  <c r="FJ21" i="4"/>
  <c r="FK21" i="4"/>
  <c r="FL21" i="4"/>
  <c r="FM21" i="4"/>
  <c r="FN21" i="4"/>
  <c r="FO21" i="4"/>
  <c r="FP21" i="4"/>
  <c r="FI317" i="4"/>
  <c r="FJ317" i="4"/>
  <c r="FK317" i="4"/>
  <c r="FL317" i="4"/>
  <c r="FM317" i="4"/>
  <c r="FN317" i="4"/>
  <c r="FO317" i="4"/>
  <c r="FP317" i="4"/>
  <c r="FI5" i="4"/>
  <c r="FJ5" i="4"/>
  <c r="FK5" i="4"/>
  <c r="FL5" i="4"/>
  <c r="FM5" i="4"/>
  <c r="FN5" i="4"/>
  <c r="FO5" i="4"/>
  <c r="FP5" i="4"/>
  <c r="FI117" i="4"/>
  <c r="FJ117" i="4"/>
  <c r="FK117" i="4"/>
  <c r="FL117" i="4"/>
  <c r="FM117" i="4"/>
  <c r="FN117" i="4"/>
  <c r="FO117" i="4"/>
  <c r="FP117" i="4"/>
  <c r="FI135" i="4"/>
  <c r="FJ135" i="4"/>
  <c r="FK135" i="4"/>
  <c r="FL135" i="4"/>
  <c r="FM135" i="4"/>
  <c r="FN135" i="4"/>
  <c r="FO135" i="4"/>
  <c r="FP135" i="4"/>
  <c r="FI28" i="4"/>
  <c r="FJ28" i="4"/>
  <c r="FK28" i="4"/>
  <c r="FL28" i="4"/>
  <c r="FM28" i="4"/>
  <c r="FN28" i="4"/>
  <c r="FO28" i="4"/>
  <c r="FP28" i="4"/>
  <c r="FI262" i="4"/>
  <c r="FJ262" i="4"/>
  <c r="FK262" i="4"/>
  <c r="FL262" i="4"/>
  <c r="FM262" i="4"/>
  <c r="FN262" i="4"/>
  <c r="FO262" i="4"/>
  <c r="FP262" i="4"/>
  <c r="FI264" i="4"/>
  <c r="FJ264" i="4"/>
  <c r="FK264" i="4"/>
  <c r="FL264" i="4"/>
  <c r="FM264" i="4"/>
  <c r="FN264" i="4"/>
  <c r="FO264" i="4"/>
  <c r="FP264" i="4"/>
  <c r="FI39" i="4"/>
  <c r="FJ39" i="4"/>
  <c r="FK39" i="4"/>
  <c r="FL39" i="4"/>
  <c r="FM39" i="4"/>
  <c r="FN39" i="4"/>
  <c r="FO39" i="4"/>
  <c r="FP39" i="4"/>
  <c r="FI111" i="4"/>
  <c r="FJ111" i="4"/>
  <c r="FK111" i="4"/>
  <c r="FL111" i="4"/>
  <c r="FM111" i="4"/>
  <c r="FN111" i="4"/>
  <c r="FO111" i="4"/>
  <c r="FP111" i="4"/>
  <c r="FI100" i="4"/>
  <c r="FJ100" i="4"/>
  <c r="FK100" i="4"/>
  <c r="FL100" i="4"/>
  <c r="FM100" i="4"/>
  <c r="FN100" i="4"/>
  <c r="FO100" i="4"/>
  <c r="FP100" i="4"/>
  <c r="FI52" i="4"/>
  <c r="FJ52" i="4"/>
  <c r="FK52" i="4"/>
  <c r="FL52" i="4"/>
  <c r="FM52" i="4"/>
  <c r="FN52" i="4"/>
  <c r="FO52" i="4"/>
  <c r="FP52" i="4"/>
  <c r="FI59" i="4"/>
  <c r="FJ59" i="4"/>
  <c r="FK59" i="4"/>
  <c r="FL59" i="4"/>
  <c r="FM59" i="4"/>
  <c r="FN59" i="4"/>
  <c r="FO59" i="4"/>
  <c r="FP59" i="4"/>
  <c r="FI228" i="4"/>
  <c r="FJ228" i="4"/>
  <c r="FK228" i="4"/>
  <c r="FL228" i="4"/>
  <c r="FM228" i="4"/>
  <c r="FN228" i="4"/>
  <c r="FO228" i="4"/>
  <c r="FP228" i="4"/>
  <c r="FI71" i="4"/>
  <c r="FJ71" i="4"/>
  <c r="FK71" i="4"/>
  <c r="FL71" i="4"/>
  <c r="FM71" i="4"/>
  <c r="FN71" i="4"/>
  <c r="FO71" i="4"/>
  <c r="FP71" i="4"/>
  <c r="FI74" i="4"/>
  <c r="FJ74" i="4"/>
  <c r="FK74" i="4"/>
  <c r="FL74" i="4"/>
  <c r="FM74" i="4"/>
  <c r="FN74" i="4"/>
  <c r="FO74" i="4"/>
  <c r="FP74" i="4"/>
  <c r="FI86" i="4"/>
  <c r="FJ86" i="4"/>
  <c r="FK86" i="4"/>
  <c r="FL86" i="4"/>
  <c r="FM86" i="4"/>
  <c r="FN86" i="4"/>
  <c r="FO86" i="4"/>
  <c r="FP86" i="4"/>
  <c r="FI49" i="4"/>
  <c r="FJ49" i="4"/>
  <c r="FK49" i="4"/>
  <c r="FL49" i="4"/>
  <c r="FM49" i="4"/>
  <c r="FN49" i="4"/>
  <c r="FO49" i="4"/>
  <c r="FP49" i="4"/>
  <c r="FI50" i="4"/>
  <c r="FJ50" i="4"/>
  <c r="FK50" i="4"/>
  <c r="FL50" i="4"/>
  <c r="FM50" i="4"/>
  <c r="FN50" i="4"/>
  <c r="FO50" i="4"/>
  <c r="FP50" i="4"/>
  <c r="FI46" i="4"/>
  <c r="FJ46" i="4"/>
  <c r="FK46" i="4"/>
  <c r="FL46" i="4"/>
  <c r="FM46" i="4"/>
  <c r="FN46" i="4"/>
  <c r="FO46" i="4"/>
  <c r="FP46" i="4"/>
  <c r="FI114" i="4"/>
  <c r="FJ114" i="4"/>
  <c r="FK114" i="4"/>
  <c r="FL114" i="4"/>
  <c r="FM114" i="4"/>
  <c r="FN114" i="4"/>
  <c r="FO114" i="4"/>
  <c r="FP114" i="4"/>
  <c r="FI62" i="4"/>
  <c r="FJ62" i="4"/>
  <c r="FK62" i="4"/>
  <c r="FL62" i="4"/>
  <c r="FM62" i="4"/>
  <c r="FN62" i="4"/>
  <c r="FO62" i="4"/>
  <c r="FP62" i="4"/>
  <c r="FI30" i="4"/>
  <c r="FJ30" i="4"/>
  <c r="FK30" i="4"/>
  <c r="FL30" i="4"/>
  <c r="FM30" i="4"/>
  <c r="FN30" i="4"/>
  <c r="FO30" i="4"/>
  <c r="FP30" i="4"/>
  <c r="FI309" i="4"/>
  <c r="FJ309" i="4"/>
  <c r="FK309" i="4"/>
  <c r="FL309" i="4"/>
  <c r="FM309" i="4"/>
  <c r="FN309" i="4"/>
  <c r="FO309" i="4"/>
  <c r="FP309" i="4"/>
  <c r="FI56" i="4"/>
  <c r="FJ56" i="4"/>
  <c r="FK56" i="4"/>
  <c r="FL56" i="4"/>
  <c r="FM56" i="4"/>
  <c r="FN56" i="4"/>
  <c r="FO56" i="4"/>
  <c r="FP56" i="4"/>
  <c r="FI136" i="4"/>
  <c r="FJ136" i="4"/>
  <c r="FK136" i="4"/>
  <c r="FL136" i="4"/>
  <c r="FM136" i="4"/>
  <c r="FN136" i="4"/>
  <c r="FO136" i="4"/>
  <c r="FP136" i="4"/>
  <c r="FI120" i="4"/>
  <c r="FJ120" i="4"/>
  <c r="FK120" i="4"/>
  <c r="FL120" i="4"/>
  <c r="FM120" i="4"/>
  <c r="FN120" i="4"/>
  <c r="FO120" i="4"/>
  <c r="FP120" i="4"/>
  <c r="FI113" i="4"/>
  <c r="FJ113" i="4"/>
  <c r="FK113" i="4"/>
  <c r="FL113" i="4"/>
  <c r="FM113" i="4"/>
  <c r="FN113" i="4"/>
  <c r="FO113" i="4"/>
  <c r="FP113" i="4"/>
  <c r="FI15" i="4"/>
  <c r="FJ15" i="4"/>
  <c r="FK15" i="4"/>
  <c r="FL15" i="4"/>
  <c r="FM15" i="4"/>
  <c r="FN15" i="4"/>
  <c r="FO15" i="4"/>
  <c r="FP15" i="4"/>
  <c r="FI75" i="4"/>
  <c r="FJ75" i="4"/>
  <c r="FK75" i="4"/>
  <c r="FL75" i="4"/>
  <c r="FM75" i="4"/>
  <c r="FN75" i="4"/>
  <c r="FO75" i="4"/>
  <c r="FP75" i="4"/>
  <c r="FI267" i="4"/>
  <c r="FJ267" i="4"/>
  <c r="FK267" i="4"/>
  <c r="FL267" i="4"/>
  <c r="FM267" i="4"/>
  <c r="FN267" i="4"/>
  <c r="FO267" i="4"/>
  <c r="FP267" i="4"/>
  <c r="FI73" i="4"/>
  <c r="FJ73" i="4"/>
  <c r="FK73" i="4"/>
  <c r="FL73" i="4"/>
  <c r="FM73" i="4"/>
  <c r="FN73" i="4"/>
  <c r="FO73" i="4"/>
  <c r="FP73" i="4"/>
  <c r="FI253" i="4"/>
  <c r="FJ253" i="4"/>
  <c r="FK253" i="4"/>
  <c r="FL253" i="4"/>
  <c r="FM253" i="4"/>
  <c r="FN253" i="4"/>
  <c r="FO253" i="4"/>
  <c r="FP253" i="4"/>
  <c r="FI99" i="4"/>
  <c r="FJ99" i="4"/>
  <c r="FK99" i="4"/>
  <c r="FL99" i="4"/>
  <c r="FM99" i="4"/>
  <c r="FN99" i="4"/>
  <c r="FO99" i="4"/>
  <c r="FP99" i="4"/>
  <c r="FI103" i="4"/>
  <c r="FJ103" i="4"/>
  <c r="FK103" i="4"/>
  <c r="FL103" i="4"/>
  <c r="FM103" i="4"/>
  <c r="FN103" i="4"/>
  <c r="FO103" i="4"/>
  <c r="FP103" i="4"/>
  <c r="FI112" i="4"/>
  <c r="FJ112" i="4"/>
  <c r="FK112" i="4"/>
  <c r="FL112" i="4"/>
  <c r="FM112" i="4"/>
  <c r="FN112" i="4"/>
  <c r="FO112" i="4"/>
  <c r="FP112" i="4"/>
  <c r="FI77" i="4"/>
  <c r="FJ77" i="4"/>
  <c r="FK77" i="4"/>
  <c r="FL77" i="4"/>
  <c r="FM77" i="4"/>
  <c r="FN77" i="4"/>
  <c r="FO77" i="4"/>
  <c r="FP77" i="4"/>
  <c r="FI35" i="4"/>
  <c r="FJ35" i="4"/>
  <c r="FK35" i="4"/>
  <c r="FL35" i="4"/>
  <c r="FM35" i="4"/>
  <c r="FN35" i="4"/>
  <c r="FO35" i="4"/>
  <c r="FP35" i="4"/>
  <c r="FI55" i="4"/>
  <c r="FJ55" i="4"/>
  <c r="FK55" i="4"/>
  <c r="FL55" i="4"/>
  <c r="FM55" i="4"/>
  <c r="FN55" i="4"/>
  <c r="FO55" i="4"/>
  <c r="FP55" i="4"/>
  <c r="FI109" i="4"/>
  <c r="FJ109" i="4"/>
  <c r="FK109" i="4"/>
  <c r="FL109" i="4"/>
  <c r="FM109" i="4"/>
  <c r="FN109" i="4"/>
  <c r="FO109" i="4"/>
  <c r="FP109" i="4"/>
  <c r="FI116" i="4"/>
  <c r="FJ116" i="4"/>
  <c r="FK116" i="4"/>
  <c r="FL116" i="4"/>
  <c r="FM116" i="4"/>
  <c r="FN116" i="4"/>
  <c r="FO116" i="4"/>
  <c r="FP116" i="4"/>
  <c r="FI252" i="4"/>
  <c r="FJ252" i="4"/>
  <c r="FK252" i="4"/>
  <c r="FL252" i="4"/>
  <c r="FM252" i="4"/>
  <c r="FN252" i="4"/>
  <c r="FO252" i="4"/>
  <c r="FP252" i="4"/>
  <c r="FI19" i="4"/>
  <c r="FJ19" i="4"/>
  <c r="FK19" i="4"/>
  <c r="FL19" i="4"/>
  <c r="FM19" i="4"/>
  <c r="FN19" i="4"/>
  <c r="FO19" i="4"/>
  <c r="FP19" i="4"/>
  <c r="FI57" i="4"/>
  <c r="FJ57" i="4"/>
  <c r="FK57" i="4"/>
  <c r="FL57" i="4"/>
  <c r="FM57" i="4"/>
  <c r="FN57" i="4"/>
  <c r="FO57" i="4"/>
  <c r="FP57" i="4"/>
  <c r="FI106" i="4"/>
  <c r="FJ106" i="4"/>
  <c r="FK106" i="4"/>
  <c r="FL106" i="4"/>
  <c r="FM106" i="4"/>
  <c r="FN106" i="4"/>
  <c r="FO106" i="4"/>
  <c r="FP106" i="4"/>
  <c r="FI102" i="4"/>
  <c r="FJ102" i="4"/>
  <c r="FK102" i="4"/>
  <c r="FL102" i="4"/>
  <c r="FM102" i="4"/>
  <c r="FN102" i="4"/>
  <c r="FO102" i="4"/>
  <c r="FP102" i="4"/>
  <c r="FI95" i="4"/>
  <c r="FJ95" i="4"/>
  <c r="FK95" i="4"/>
  <c r="FL95" i="4"/>
  <c r="FM95" i="4"/>
  <c r="FN95" i="4"/>
  <c r="FO95" i="4"/>
  <c r="FP95" i="4"/>
  <c r="FI131" i="4"/>
  <c r="FJ131" i="4"/>
  <c r="FK131" i="4"/>
  <c r="FL131" i="4"/>
  <c r="FM131" i="4"/>
  <c r="FN131" i="4"/>
  <c r="FO131" i="4"/>
  <c r="FP131" i="4"/>
  <c r="FI68" i="4"/>
  <c r="FJ68" i="4"/>
  <c r="FK68" i="4"/>
  <c r="FL68" i="4"/>
  <c r="FM68" i="4"/>
  <c r="FN68" i="4"/>
  <c r="FO68" i="4"/>
  <c r="FP68" i="4"/>
  <c r="FI85" i="4"/>
  <c r="FJ85" i="4"/>
  <c r="FK85" i="4"/>
  <c r="FL85" i="4"/>
  <c r="FM85" i="4"/>
  <c r="FN85" i="4"/>
  <c r="FO85" i="4"/>
  <c r="FP85" i="4"/>
  <c r="FI280" i="4"/>
  <c r="FJ280" i="4"/>
  <c r="FK280" i="4"/>
  <c r="FL280" i="4"/>
  <c r="FM280" i="4"/>
  <c r="FN280" i="4"/>
  <c r="FO280" i="4"/>
  <c r="FP280" i="4"/>
  <c r="FI97" i="4"/>
  <c r="FJ97" i="4"/>
  <c r="FK97" i="4"/>
  <c r="FL97" i="4"/>
  <c r="FM97" i="4"/>
  <c r="FN97" i="4"/>
  <c r="FO97" i="4"/>
  <c r="FP97" i="4"/>
  <c r="FI115" i="4"/>
  <c r="FJ115" i="4"/>
  <c r="FK115" i="4"/>
  <c r="FL115" i="4"/>
  <c r="FM115" i="4"/>
  <c r="FN115" i="4"/>
  <c r="FO115" i="4"/>
  <c r="FP115" i="4"/>
  <c r="FI64" i="4"/>
  <c r="FJ64" i="4"/>
  <c r="FK64" i="4"/>
  <c r="FL64" i="4"/>
  <c r="FM64" i="4"/>
  <c r="FN64" i="4"/>
  <c r="FO64" i="4"/>
  <c r="FP64" i="4"/>
  <c r="FI130" i="4"/>
  <c r="FJ130" i="4"/>
  <c r="FK130" i="4"/>
  <c r="FL130" i="4"/>
  <c r="FM130" i="4"/>
  <c r="FN130" i="4"/>
  <c r="FO130" i="4"/>
  <c r="FP130" i="4"/>
  <c r="FI125" i="4"/>
  <c r="FJ125" i="4"/>
  <c r="FK125" i="4"/>
  <c r="FL125" i="4"/>
  <c r="FM125" i="4"/>
  <c r="FN125" i="4"/>
  <c r="FO125" i="4"/>
  <c r="FP125" i="4"/>
  <c r="FI104" i="4"/>
  <c r="FJ104" i="4"/>
  <c r="FK104" i="4"/>
  <c r="FL104" i="4"/>
  <c r="FM104" i="4"/>
  <c r="FN104" i="4"/>
  <c r="FO104" i="4"/>
  <c r="FP104" i="4"/>
  <c r="FI127" i="4"/>
  <c r="FJ127" i="4"/>
  <c r="FK127" i="4"/>
  <c r="FL127" i="4"/>
  <c r="FM127" i="4"/>
  <c r="FN127" i="4"/>
  <c r="FO127" i="4"/>
  <c r="FP127" i="4"/>
  <c r="FI93" i="4"/>
  <c r="FJ93" i="4"/>
  <c r="FK93" i="4"/>
  <c r="FL93" i="4"/>
  <c r="FM93" i="4"/>
  <c r="FN93" i="4"/>
  <c r="FO93" i="4"/>
  <c r="FP93" i="4"/>
  <c r="FI101" i="4"/>
  <c r="FJ101" i="4"/>
  <c r="FK101" i="4"/>
  <c r="FL101" i="4"/>
  <c r="FM101" i="4"/>
  <c r="FN101" i="4"/>
  <c r="FO101" i="4"/>
  <c r="FP101" i="4"/>
  <c r="FI121" i="4"/>
  <c r="FJ121" i="4"/>
  <c r="FK121" i="4"/>
  <c r="FL121" i="4"/>
  <c r="FM121" i="4"/>
  <c r="FN121" i="4"/>
  <c r="FO121" i="4"/>
  <c r="FP121" i="4"/>
  <c r="FI147" i="4"/>
  <c r="FJ147" i="4"/>
  <c r="FK147" i="4"/>
  <c r="FL147" i="4"/>
  <c r="FM147" i="4"/>
  <c r="FN147" i="4"/>
  <c r="FO147" i="4"/>
  <c r="FP147" i="4"/>
  <c r="FI137" i="4"/>
  <c r="FJ137" i="4"/>
  <c r="FK137" i="4"/>
  <c r="FL137" i="4"/>
  <c r="FM137" i="4"/>
  <c r="FN137" i="4"/>
  <c r="FO137" i="4"/>
  <c r="FP137" i="4"/>
  <c r="FI105" i="4"/>
  <c r="FJ105" i="4"/>
  <c r="FK105" i="4"/>
  <c r="FL105" i="4"/>
  <c r="FM105" i="4"/>
  <c r="FN105" i="4"/>
  <c r="FO105" i="4"/>
  <c r="FP105" i="4"/>
  <c r="FI133" i="4"/>
  <c r="FJ133" i="4"/>
  <c r="FK133" i="4"/>
  <c r="FL133" i="4"/>
  <c r="FM133" i="4"/>
  <c r="FN133" i="4"/>
  <c r="FO133" i="4"/>
  <c r="FP133" i="4"/>
  <c r="FI83" i="4"/>
  <c r="FJ83" i="4"/>
  <c r="FK83" i="4"/>
  <c r="FL83" i="4"/>
  <c r="FM83" i="4"/>
  <c r="FN83" i="4"/>
  <c r="FO83" i="4"/>
  <c r="FP83" i="4"/>
  <c r="FI18" i="4"/>
  <c r="FJ18" i="4"/>
  <c r="FK18" i="4"/>
  <c r="FL18" i="4"/>
  <c r="FM18" i="4"/>
  <c r="FN18" i="4"/>
  <c r="FO18" i="4"/>
  <c r="FP18" i="4"/>
  <c r="FI143" i="4"/>
  <c r="FJ143" i="4"/>
  <c r="FK143" i="4"/>
  <c r="FL143" i="4"/>
  <c r="FM143" i="4"/>
  <c r="FN143" i="4"/>
  <c r="FO143" i="4"/>
  <c r="FP143" i="4"/>
  <c r="FI61" i="4"/>
  <c r="FJ61" i="4"/>
  <c r="FK61" i="4"/>
  <c r="FL61" i="4"/>
  <c r="FM61" i="4"/>
  <c r="FN61" i="4"/>
  <c r="FO61" i="4"/>
  <c r="FP61" i="4"/>
  <c r="FI124" i="4"/>
  <c r="FJ124" i="4"/>
  <c r="FK124" i="4"/>
  <c r="FL124" i="4"/>
  <c r="FM124" i="4"/>
  <c r="FN124" i="4"/>
  <c r="FO124" i="4"/>
  <c r="FP124" i="4"/>
  <c r="FI48" i="4"/>
  <c r="FJ48" i="4"/>
  <c r="FK48" i="4"/>
  <c r="FL48" i="4"/>
  <c r="FM48" i="4"/>
  <c r="FN48" i="4"/>
  <c r="FO48" i="4"/>
  <c r="FP48" i="4"/>
  <c r="FI6" i="4"/>
  <c r="FJ6" i="4"/>
  <c r="FK6" i="4"/>
  <c r="FL6" i="4"/>
  <c r="FM6" i="4"/>
  <c r="FN6" i="4"/>
  <c r="FO6" i="4"/>
  <c r="FP6" i="4"/>
  <c r="FI138" i="4"/>
  <c r="FJ138" i="4"/>
  <c r="FK138" i="4"/>
  <c r="FL138" i="4"/>
  <c r="FM138" i="4"/>
  <c r="FN138" i="4"/>
  <c r="FO138" i="4"/>
  <c r="FP138" i="4"/>
  <c r="FI123" i="4"/>
  <c r="FJ123" i="4"/>
  <c r="FK123" i="4"/>
  <c r="FL123" i="4"/>
  <c r="FM123" i="4"/>
  <c r="FN123" i="4"/>
  <c r="FO123" i="4"/>
  <c r="FP123" i="4"/>
  <c r="FI146" i="4"/>
  <c r="FJ146" i="4"/>
  <c r="FK146" i="4"/>
  <c r="FL146" i="4"/>
  <c r="FM146" i="4"/>
  <c r="FN146" i="4"/>
  <c r="FO146" i="4"/>
  <c r="FP146" i="4"/>
  <c r="FI149" i="4"/>
  <c r="FJ149" i="4"/>
  <c r="FK149" i="4"/>
  <c r="FL149" i="4"/>
  <c r="FM149" i="4"/>
  <c r="FN149" i="4"/>
  <c r="FO149" i="4"/>
  <c r="FP149" i="4"/>
  <c r="FI319" i="4"/>
  <c r="FJ319" i="4"/>
  <c r="FK319" i="4"/>
  <c r="FL319" i="4"/>
  <c r="FM319" i="4"/>
  <c r="FN319" i="4"/>
  <c r="FO319" i="4"/>
  <c r="FP319" i="4"/>
  <c r="FI306" i="4"/>
  <c r="FJ306" i="4"/>
  <c r="FK306" i="4"/>
  <c r="FL306" i="4"/>
  <c r="FM306" i="4"/>
  <c r="FN306" i="4"/>
  <c r="FO306" i="4"/>
  <c r="FP306" i="4"/>
  <c r="FI322" i="4"/>
  <c r="FJ322" i="4"/>
  <c r="FK322" i="4"/>
  <c r="FL322" i="4"/>
  <c r="FM322" i="4"/>
  <c r="FN322" i="4"/>
  <c r="FO322" i="4"/>
  <c r="FP322" i="4"/>
  <c r="FI323" i="4"/>
  <c r="FJ323" i="4"/>
  <c r="FK323" i="4"/>
  <c r="FL323" i="4"/>
  <c r="FM323" i="4"/>
  <c r="FN323" i="4"/>
  <c r="FO323" i="4"/>
  <c r="FP323" i="4"/>
  <c r="FI324" i="4"/>
  <c r="FJ324" i="4"/>
  <c r="FK324" i="4"/>
  <c r="FL324" i="4"/>
  <c r="FM324" i="4"/>
  <c r="FN324" i="4"/>
  <c r="FO324" i="4"/>
  <c r="FP324" i="4"/>
  <c r="FI325" i="4"/>
  <c r="FJ325" i="4"/>
  <c r="FK325" i="4"/>
  <c r="FL325" i="4"/>
  <c r="FM325" i="4"/>
  <c r="FN325" i="4"/>
  <c r="FO325" i="4"/>
  <c r="FP325" i="4"/>
  <c r="FI326" i="4"/>
  <c r="FJ326" i="4"/>
  <c r="FK326" i="4"/>
  <c r="FL326" i="4"/>
  <c r="FM326" i="4"/>
  <c r="FN326" i="4"/>
  <c r="FO326" i="4"/>
  <c r="FP326" i="4"/>
  <c r="FI327" i="4"/>
  <c r="FJ327" i="4"/>
  <c r="FK327" i="4"/>
  <c r="FL327" i="4"/>
  <c r="FM327" i="4"/>
  <c r="FN327" i="4"/>
  <c r="FO327" i="4"/>
  <c r="FP327" i="4"/>
  <c r="FI328" i="4"/>
  <c r="FJ328" i="4"/>
  <c r="FK328" i="4"/>
  <c r="FL328" i="4"/>
  <c r="FM328" i="4"/>
  <c r="FN328" i="4"/>
  <c r="FO328" i="4"/>
  <c r="FP328" i="4"/>
  <c r="FI329" i="4"/>
  <c r="FJ329" i="4"/>
  <c r="FK329" i="4"/>
  <c r="FL329" i="4"/>
  <c r="FM329" i="4"/>
  <c r="FN329" i="4"/>
  <c r="FO329" i="4"/>
  <c r="FP329" i="4"/>
  <c r="FI330" i="4"/>
  <c r="FJ330" i="4"/>
  <c r="FK330" i="4"/>
  <c r="FL330" i="4"/>
  <c r="FM330" i="4"/>
  <c r="FN330" i="4"/>
  <c r="FO330" i="4"/>
  <c r="FP330" i="4"/>
  <c r="FI331" i="4"/>
  <c r="FJ331" i="4"/>
  <c r="FK331" i="4"/>
  <c r="FL331" i="4"/>
  <c r="FM331" i="4"/>
  <c r="FN331" i="4"/>
  <c r="FO331" i="4"/>
  <c r="FP331" i="4"/>
  <c r="FI332" i="4"/>
  <c r="FJ332" i="4"/>
  <c r="FK332" i="4"/>
  <c r="FL332" i="4"/>
  <c r="FM332" i="4"/>
  <c r="FN332" i="4"/>
  <c r="FO332" i="4"/>
  <c r="FP332" i="4"/>
  <c r="FI110" i="4"/>
  <c r="FJ110" i="4"/>
  <c r="FK110" i="4"/>
  <c r="FL110" i="4"/>
  <c r="FM110" i="4"/>
  <c r="FN110" i="4"/>
  <c r="FO110" i="4"/>
  <c r="FP110" i="4"/>
  <c r="FI334" i="4"/>
  <c r="FJ334" i="4"/>
  <c r="FK334" i="4"/>
  <c r="FL334" i="4"/>
  <c r="FM334" i="4"/>
  <c r="FN334" i="4"/>
  <c r="FO334" i="4"/>
  <c r="FP334" i="4"/>
  <c r="FI335" i="4"/>
  <c r="FJ335" i="4"/>
  <c r="FK335" i="4"/>
  <c r="FL335" i="4"/>
  <c r="FM335" i="4"/>
  <c r="FN335" i="4"/>
  <c r="FO335" i="4"/>
  <c r="FP335" i="4"/>
  <c r="FI336" i="4"/>
  <c r="FJ336" i="4"/>
  <c r="FK336" i="4"/>
  <c r="FL336" i="4"/>
  <c r="FM336" i="4"/>
  <c r="FN336" i="4"/>
  <c r="FO336" i="4"/>
  <c r="FP336" i="4"/>
  <c r="FI337" i="4"/>
  <c r="FJ337" i="4"/>
  <c r="FK337" i="4"/>
  <c r="FL337" i="4"/>
  <c r="FM337" i="4"/>
  <c r="FN337" i="4"/>
  <c r="FO337" i="4"/>
  <c r="FP337" i="4"/>
  <c r="FI339" i="4"/>
  <c r="FJ339" i="4"/>
  <c r="FK339" i="4"/>
  <c r="FL339" i="4"/>
  <c r="FM339" i="4"/>
  <c r="FN339" i="4"/>
  <c r="FO339" i="4"/>
  <c r="FP339" i="4"/>
  <c r="FI340" i="4"/>
  <c r="FJ340" i="4"/>
  <c r="FK340" i="4"/>
  <c r="FL340" i="4"/>
  <c r="FM340" i="4"/>
  <c r="FN340" i="4"/>
  <c r="FO340" i="4"/>
  <c r="FP340" i="4"/>
  <c r="FI341" i="4"/>
  <c r="FJ341" i="4"/>
  <c r="FK341" i="4"/>
  <c r="FL341" i="4"/>
  <c r="FM341" i="4"/>
  <c r="FN341" i="4"/>
  <c r="FO341" i="4"/>
  <c r="FP341" i="4"/>
  <c r="FI342" i="4"/>
  <c r="FJ342" i="4"/>
  <c r="FK342" i="4"/>
  <c r="FL342" i="4"/>
  <c r="FM342" i="4"/>
  <c r="FN342" i="4"/>
  <c r="FO342" i="4"/>
  <c r="FP342" i="4"/>
  <c r="FI343" i="4"/>
  <c r="FJ343" i="4"/>
  <c r="FK343" i="4"/>
  <c r="FL343" i="4"/>
  <c r="FM343" i="4"/>
  <c r="FN343" i="4"/>
  <c r="FO343" i="4"/>
  <c r="FP343" i="4"/>
  <c r="ER159" i="4"/>
  <c r="ES159" i="4"/>
  <c r="ET159" i="4"/>
  <c r="EU159" i="4"/>
  <c r="EV159" i="4"/>
  <c r="EW159" i="4"/>
  <c r="EX159" i="4"/>
  <c r="EY159" i="4"/>
  <c r="EZ159" i="4"/>
  <c r="ER2" i="4"/>
  <c r="ES2" i="4"/>
  <c r="ET2" i="4"/>
  <c r="EU2" i="4"/>
  <c r="EV2" i="4"/>
  <c r="EW2" i="4"/>
  <c r="EX2" i="4"/>
  <c r="EY2" i="4"/>
  <c r="EZ2" i="4"/>
  <c r="ER148" i="4"/>
  <c r="ES148" i="4"/>
  <c r="ET148" i="4"/>
  <c r="EU148" i="4"/>
  <c r="EV148" i="4"/>
  <c r="EW148" i="4"/>
  <c r="EX148" i="4"/>
  <c r="EY148" i="4"/>
  <c r="EZ148" i="4"/>
  <c r="ER160" i="4"/>
  <c r="ES160" i="4"/>
  <c r="ET160" i="4"/>
  <c r="EU160" i="4"/>
  <c r="EV160" i="4"/>
  <c r="EW160" i="4"/>
  <c r="EX160" i="4"/>
  <c r="EY160" i="4"/>
  <c r="EZ160" i="4"/>
  <c r="ER144" i="4"/>
  <c r="ES144" i="4"/>
  <c r="ET144" i="4"/>
  <c r="EU144" i="4"/>
  <c r="EV144" i="4"/>
  <c r="EW144" i="4"/>
  <c r="EX144" i="4"/>
  <c r="EY144" i="4"/>
  <c r="EZ144" i="4"/>
  <c r="ER163" i="4"/>
  <c r="ES163" i="4"/>
  <c r="ET163" i="4"/>
  <c r="EU163" i="4"/>
  <c r="EV163" i="4"/>
  <c r="EW163" i="4"/>
  <c r="EX163" i="4"/>
  <c r="EY163" i="4"/>
  <c r="EZ163" i="4"/>
  <c r="ER154" i="4"/>
  <c r="ES154" i="4"/>
  <c r="ET154" i="4"/>
  <c r="EU154" i="4"/>
  <c r="EV154" i="4"/>
  <c r="EW154" i="4"/>
  <c r="EX154" i="4"/>
  <c r="EY154" i="4"/>
  <c r="EZ154" i="4"/>
  <c r="ER153" i="4"/>
  <c r="ES153" i="4"/>
  <c r="ET153" i="4"/>
  <c r="EU153" i="4"/>
  <c r="EV153" i="4"/>
  <c r="EW153" i="4"/>
  <c r="EX153" i="4"/>
  <c r="EY153" i="4"/>
  <c r="EZ153" i="4"/>
  <c r="ER157" i="4"/>
  <c r="ES157" i="4"/>
  <c r="ET157" i="4"/>
  <c r="EU157" i="4"/>
  <c r="EV157" i="4"/>
  <c r="EW157" i="4"/>
  <c r="EX157" i="4"/>
  <c r="EY157" i="4"/>
  <c r="EZ157" i="4"/>
  <c r="ER165" i="4"/>
  <c r="ES165" i="4"/>
  <c r="ET165" i="4"/>
  <c r="EU165" i="4"/>
  <c r="EV165" i="4"/>
  <c r="EW165" i="4"/>
  <c r="EX165" i="4"/>
  <c r="EY165" i="4"/>
  <c r="EZ165" i="4"/>
  <c r="ER155" i="4"/>
  <c r="ES155" i="4"/>
  <c r="ET155" i="4"/>
  <c r="EU155" i="4"/>
  <c r="EV155" i="4"/>
  <c r="EW155" i="4"/>
  <c r="EX155" i="4"/>
  <c r="EY155" i="4"/>
  <c r="EZ155" i="4"/>
  <c r="ER164" i="4"/>
  <c r="ES164" i="4"/>
  <c r="ET164" i="4"/>
  <c r="EU164" i="4"/>
  <c r="EV164" i="4"/>
  <c r="EW164" i="4"/>
  <c r="EX164" i="4"/>
  <c r="EY164" i="4"/>
  <c r="EZ164" i="4"/>
  <c r="ER167" i="4"/>
  <c r="ES167" i="4"/>
  <c r="ET167" i="4"/>
  <c r="EU167" i="4"/>
  <c r="EV167" i="4"/>
  <c r="EW167" i="4"/>
  <c r="EX167" i="4"/>
  <c r="EY167" i="4"/>
  <c r="EZ167" i="4"/>
  <c r="ER151" i="4"/>
  <c r="ES151" i="4"/>
  <c r="ET151" i="4"/>
  <c r="EU151" i="4"/>
  <c r="EV151" i="4"/>
  <c r="EW151" i="4"/>
  <c r="EX151" i="4"/>
  <c r="EY151" i="4"/>
  <c r="EZ151" i="4"/>
  <c r="ER169" i="4"/>
  <c r="ES169" i="4"/>
  <c r="ET169" i="4"/>
  <c r="EU169" i="4"/>
  <c r="EV169" i="4"/>
  <c r="EW169" i="4"/>
  <c r="EX169" i="4"/>
  <c r="EY169" i="4"/>
  <c r="EZ169" i="4"/>
  <c r="ER150" i="4"/>
  <c r="ES150" i="4"/>
  <c r="ET150" i="4"/>
  <c r="EU150" i="4"/>
  <c r="EV150" i="4"/>
  <c r="EW150" i="4"/>
  <c r="EX150" i="4"/>
  <c r="EY150" i="4"/>
  <c r="EZ150" i="4"/>
  <c r="ER198" i="4"/>
  <c r="ES198" i="4"/>
  <c r="ET198" i="4"/>
  <c r="EU198" i="4"/>
  <c r="EV198" i="4"/>
  <c r="EW198" i="4"/>
  <c r="EX198" i="4"/>
  <c r="EY198" i="4"/>
  <c r="EZ198" i="4"/>
  <c r="ER166" i="4"/>
  <c r="ES166" i="4"/>
  <c r="ET166" i="4"/>
  <c r="EU166" i="4"/>
  <c r="EV166" i="4"/>
  <c r="EW166" i="4"/>
  <c r="EX166" i="4"/>
  <c r="EY166" i="4"/>
  <c r="EZ166" i="4"/>
  <c r="ER173" i="4"/>
  <c r="ES173" i="4"/>
  <c r="ET173" i="4"/>
  <c r="EU173" i="4"/>
  <c r="EV173" i="4"/>
  <c r="EW173" i="4"/>
  <c r="EX173" i="4"/>
  <c r="EY173" i="4"/>
  <c r="EZ173" i="4"/>
  <c r="ER145" i="4"/>
  <c r="ES145" i="4"/>
  <c r="ET145" i="4"/>
  <c r="EU145" i="4"/>
  <c r="EV145" i="4"/>
  <c r="EW145" i="4"/>
  <c r="EX145" i="4"/>
  <c r="EY145" i="4"/>
  <c r="EZ145" i="4"/>
  <c r="ER168" i="4"/>
  <c r="ES168" i="4"/>
  <c r="ET168" i="4"/>
  <c r="EU168" i="4"/>
  <c r="EV168" i="4"/>
  <c r="EW168" i="4"/>
  <c r="EX168" i="4"/>
  <c r="EY168" i="4"/>
  <c r="EZ168" i="4"/>
  <c r="ER185" i="4"/>
  <c r="ES185" i="4"/>
  <c r="ET185" i="4"/>
  <c r="EU185" i="4"/>
  <c r="EV185" i="4"/>
  <c r="EW185" i="4"/>
  <c r="EX185" i="4"/>
  <c r="EY185" i="4"/>
  <c r="EZ185" i="4"/>
  <c r="ER170" i="4"/>
  <c r="ES170" i="4"/>
  <c r="ET170" i="4"/>
  <c r="EU170" i="4"/>
  <c r="EV170" i="4"/>
  <c r="EW170" i="4"/>
  <c r="EX170" i="4"/>
  <c r="EY170" i="4"/>
  <c r="EZ170" i="4"/>
  <c r="ER174" i="4"/>
  <c r="ES174" i="4"/>
  <c r="ET174" i="4"/>
  <c r="EU174" i="4"/>
  <c r="EV174" i="4"/>
  <c r="EW174" i="4"/>
  <c r="EX174" i="4"/>
  <c r="EY174" i="4"/>
  <c r="EZ174" i="4"/>
  <c r="ER177" i="4"/>
  <c r="ES177" i="4"/>
  <c r="ET177" i="4"/>
  <c r="EU177" i="4"/>
  <c r="EV177" i="4"/>
  <c r="EW177" i="4"/>
  <c r="EX177" i="4"/>
  <c r="EY177" i="4"/>
  <c r="EZ177" i="4"/>
  <c r="ER184" i="4"/>
  <c r="ES184" i="4"/>
  <c r="ET184" i="4"/>
  <c r="EU184" i="4"/>
  <c r="EV184" i="4"/>
  <c r="EW184" i="4"/>
  <c r="EX184" i="4"/>
  <c r="EY184" i="4"/>
  <c r="EZ184" i="4"/>
  <c r="ER182" i="4"/>
  <c r="ES182" i="4"/>
  <c r="ET182" i="4"/>
  <c r="EU182" i="4"/>
  <c r="EV182" i="4"/>
  <c r="EW182" i="4"/>
  <c r="EX182" i="4"/>
  <c r="EY182" i="4"/>
  <c r="EZ182" i="4"/>
  <c r="ER190" i="4"/>
  <c r="ES190" i="4"/>
  <c r="ET190" i="4"/>
  <c r="EU190" i="4"/>
  <c r="EV190" i="4"/>
  <c r="EW190" i="4"/>
  <c r="EX190" i="4"/>
  <c r="EY190" i="4"/>
  <c r="EZ190" i="4"/>
  <c r="ER178" i="4"/>
  <c r="ES178" i="4"/>
  <c r="ET178" i="4"/>
  <c r="EU178" i="4"/>
  <c r="EV178" i="4"/>
  <c r="EW178" i="4"/>
  <c r="EX178" i="4"/>
  <c r="EY178" i="4"/>
  <c r="EZ178" i="4"/>
  <c r="ER180" i="4"/>
  <c r="ES180" i="4"/>
  <c r="ET180" i="4"/>
  <c r="EU180" i="4"/>
  <c r="EV180" i="4"/>
  <c r="EW180" i="4"/>
  <c r="EX180" i="4"/>
  <c r="EY180" i="4"/>
  <c r="EZ180" i="4"/>
  <c r="ER204" i="4"/>
  <c r="ES204" i="4"/>
  <c r="ET204" i="4"/>
  <c r="EU204" i="4"/>
  <c r="EV204" i="4"/>
  <c r="EW204" i="4"/>
  <c r="EX204" i="4"/>
  <c r="EY204" i="4"/>
  <c r="EZ204" i="4"/>
  <c r="ER187" i="4"/>
  <c r="ES187" i="4"/>
  <c r="ET187" i="4"/>
  <c r="EU187" i="4"/>
  <c r="EV187" i="4"/>
  <c r="EW187" i="4"/>
  <c r="EX187" i="4"/>
  <c r="EY187" i="4"/>
  <c r="EZ187" i="4"/>
  <c r="ER240" i="4"/>
  <c r="ES240" i="4"/>
  <c r="ET240" i="4"/>
  <c r="EU240" i="4"/>
  <c r="EV240" i="4"/>
  <c r="EW240" i="4"/>
  <c r="EX240" i="4"/>
  <c r="EY240" i="4"/>
  <c r="EZ240" i="4"/>
  <c r="ER188" i="4"/>
  <c r="ES188" i="4"/>
  <c r="ET188" i="4"/>
  <c r="EU188" i="4"/>
  <c r="EV188" i="4"/>
  <c r="EW188" i="4"/>
  <c r="EX188" i="4"/>
  <c r="EY188" i="4"/>
  <c r="EZ188" i="4"/>
  <c r="ER176" i="4"/>
  <c r="ES176" i="4"/>
  <c r="ET176" i="4"/>
  <c r="EU176" i="4"/>
  <c r="EV176" i="4"/>
  <c r="EW176" i="4"/>
  <c r="EX176" i="4"/>
  <c r="EY176" i="4"/>
  <c r="EZ176" i="4"/>
  <c r="ER181" i="4"/>
  <c r="ES181" i="4"/>
  <c r="ET181" i="4"/>
  <c r="EU181" i="4"/>
  <c r="EV181" i="4"/>
  <c r="EW181" i="4"/>
  <c r="EX181" i="4"/>
  <c r="EY181" i="4"/>
  <c r="EZ181" i="4"/>
  <c r="ER201" i="4"/>
  <c r="ES201" i="4"/>
  <c r="ET201" i="4"/>
  <c r="EU201" i="4"/>
  <c r="EV201" i="4"/>
  <c r="EW201" i="4"/>
  <c r="EX201" i="4"/>
  <c r="EY201" i="4"/>
  <c r="EZ201" i="4"/>
  <c r="ER200" i="4"/>
  <c r="ES200" i="4"/>
  <c r="ET200" i="4"/>
  <c r="EU200" i="4"/>
  <c r="EV200" i="4"/>
  <c r="EW200" i="4"/>
  <c r="EX200" i="4"/>
  <c r="EY200" i="4"/>
  <c r="EZ200" i="4"/>
  <c r="ER171" i="4"/>
  <c r="ES171" i="4"/>
  <c r="ET171" i="4"/>
  <c r="EU171" i="4"/>
  <c r="EV171" i="4"/>
  <c r="EW171" i="4"/>
  <c r="EX171" i="4"/>
  <c r="EY171" i="4"/>
  <c r="EZ171" i="4"/>
  <c r="ER179" i="4"/>
  <c r="ES179" i="4"/>
  <c r="ET179" i="4"/>
  <c r="EU179" i="4"/>
  <c r="EV179" i="4"/>
  <c r="EW179" i="4"/>
  <c r="EX179" i="4"/>
  <c r="EY179" i="4"/>
  <c r="EZ179" i="4"/>
  <c r="ER172" i="4"/>
  <c r="ES172" i="4"/>
  <c r="ET172" i="4"/>
  <c r="EU172" i="4"/>
  <c r="EV172" i="4"/>
  <c r="EW172" i="4"/>
  <c r="EX172" i="4"/>
  <c r="EY172" i="4"/>
  <c r="EZ172" i="4"/>
  <c r="ER156" i="4"/>
  <c r="ES156" i="4"/>
  <c r="ET156" i="4"/>
  <c r="EU156" i="4"/>
  <c r="EV156" i="4"/>
  <c r="EW156" i="4"/>
  <c r="EX156" i="4"/>
  <c r="EY156" i="4"/>
  <c r="EZ156" i="4"/>
  <c r="ER162" i="4"/>
  <c r="ES162" i="4"/>
  <c r="ET162" i="4"/>
  <c r="EU162" i="4"/>
  <c r="EV162" i="4"/>
  <c r="EW162" i="4"/>
  <c r="EX162" i="4"/>
  <c r="EY162" i="4"/>
  <c r="EZ162" i="4"/>
  <c r="ER195" i="4"/>
  <c r="ES195" i="4"/>
  <c r="ET195" i="4"/>
  <c r="EU195" i="4"/>
  <c r="EV195" i="4"/>
  <c r="EW195" i="4"/>
  <c r="EX195" i="4"/>
  <c r="EY195" i="4"/>
  <c r="EZ195" i="4"/>
  <c r="ER129" i="4"/>
  <c r="ES129" i="4"/>
  <c r="ET129" i="4"/>
  <c r="EU129" i="4"/>
  <c r="EV129" i="4"/>
  <c r="EW129" i="4"/>
  <c r="EX129" i="4"/>
  <c r="EY129" i="4"/>
  <c r="EZ129" i="4"/>
  <c r="ER191" i="4"/>
  <c r="ES191" i="4"/>
  <c r="ET191" i="4"/>
  <c r="EU191" i="4"/>
  <c r="EV191" i="4"/>
  <c r="EW191" i="4"/>
  <c r="EX191" i="4"/>
  <c r="EY191" i="4"/>
  <c r="EZ191" i="4"/>
  <c r="ER183" i="4"/>
  <c r="ES183" i="4"/>
  <c r="ET183" i="4"/>
  <c r="EU183" i="4"/>
  <c r="EV183" i="4"/>
  <c r="EW183" i="4"/>
  <c r="EX183" i="4"/>
  <c r="EY183" i="4"/>
  <c r="EZ183" i="4"/>
  <c r="ER193" i="4"/>
  <c r="ES193" i="4"/>
  <c r="ET193" i="4"/>
  <c r="EU193" i="4"/>
  <c r="EV193" i="4"/>
  <c r="EW193" i="4"/>
  <c r="EX193" i="4"/>
  <c r="EY193" i="4"/>
  <c r="EZ193" i="4"/>
  <c r="ER158" i="4"/>
  <c r="ES158" i="4"/>
  <c r="ET158" i="4"/>
  <c r="EU158" i="4"/>
  <c r="EV158" i="4"/>
  <c r="EW158" i="4"/>
  <c r="EX158" i="4"/>
  <c r="EY158" i="4"/>
  <c r="EZ158" i="4"/>
  <c r="ER161" i="4"/>
  <c r="ES161" i="4"/>
  <c r="ET161" i="4"/>
  <c r="EU161" i="4"/>
  <c r="EV161" i="4"/>
  <c r="EW161" i="4"/>
  <c r="EX161" i="4"/>
  <c r="EY161" i="4"/>
  <c r="EZ161" i="4"/>
  <c r="ER192" i="4"/>
  <c r="ES192" i="4"/>
  <c r="ET192" i="4"/>
  <c r="EU192" i="4"/>
  <c r="EV192" i="4"/>
  <c r="EW192" i="4"/>
  <c r="EX192" i="4"/>
  <c r="EY192" i="4"/>
  <c r="EZ192" i="4"/>
  <c r="ER197" i="4"/>
  <c r="ES197" i="4"/>
  <c r="ET197" i="4"/>
  <c r="EU197" i="4"/>
  <c r="EV197" i="4"/>
  <c r="EW197" i="4"/>
  <c r="EX197" i="4"/>
  <c r="EY197" i="4"/>
  <c r="EZ197" i="4"/>
  <c r="ER7" i="4"/>
  <c r="ES7" i="4"/>
  <c r="ET7" i="4"/>
  <c r="EU7" i="4"/>
  <c r="EV7" i="4"/>
  <c r="EW7" i="4"/>
  <c r="EX7" i="4"/>
  <c r="EY7" i="4"/>
  <c r="EZ7" i="4"/>
  <c r="ER212" i="4"/>
  <c r="ES212" i="4"/>
  <c r="ET212" i="4"/>
  <c r="EU212" i="4"/>
  <c r="EV212" i="4"/>
  <c r="EW212" i="4"/>
  <c r="EX212" i="4"/>
  <c r="EY212" i="4"/>
  <c r="EZ212" i="4"/>
  <c r="ER152" i="4"/>
  <c r="ES152" i="4"/>
  <c r="ET152" i="4"/>
  <c r="EU152" i="4"/>
  <c r="EV152" i="4"/>
  <c r="EW152" i="4"/>
  <c r="EX152" i="4"/>
  <c r="EY152" i="4"/>
  <c r="EZ152" i="4"/>
  <c r="ER194" i="4"/>
  <c r="ES194" i="4"/>
  <c r="ET194" i="4"/>
  <c r="EU194" i="4"/>
  <c r="EV194" i="4"/>
  <c r="EW194" i="4"/>
  <c r="EX194" i="4"/>
  <c r="EY194" i="4"/>
  <c r="EZ194" i="4"/>
  <c r="ER186" i="4"/>
  <c r="ES186" i="4"/>
  <c r="ET186" i="4"/>
  <c r="EU186" i="4"/>
  <c r="EV186" i="4"/>
  <c r="EW186" i="4"/>
  <c r="EX186" i="4"/>
  <c r="EY186" i="4"/>
  <c r="EZ186" i="4"/>
  <c r="ER203" i="4"/>
  <c r="ES203" i="4"/>
  <c r="ET203" i="4"/>
  <c r="EU203" i="4"/>
  <c r="EV203" i="4"/>
  <c r="EW203" i="4"/>
  <c r="EX203" i="4"/>
  <c r="EY203" i="4"/>
  <c r="EZ203" i="4"/>
  <c r="ER202" i="4"/>
  <c r="ES202" i="4"/>
  <c r="ET202" i="4"/>
  <c r="EU202" i="4"/>
  <c r="EV202" i="4"/>
  <c r="EW202" i="4"/>
  <c r="EX202" i="4"/>
  <c r="EY202" i="4"/>
  <c r="EZ202" i="4"/>
  <c r="ER189" i="4"/>
  <c r="ES189" i="4"/>
  <c r="ET189" i="4"/>
  <c r="EU189" i="4"/>
  <c r="EV189" i="4"/>
  <c r="EW189" i="4"/>
  <c r="EX189" i="4"/>
  <c r="EY189" i="4"/>
  <c r="EZ189" i="4"/>
  <c r="ER199" i="4"/>
  <c r="ES199" i="4"/>
  <c r="ET199" i="4"/>
  <c r="EU199" i="4"/>
  <c r="EV199" i="4"/>
  <c r="EW199" i="4"/>
  <c r="EX199" i="4"/>
  <c r="EY199" i="4"/>
  <c r="EZ199" i="4"/>
  <c r="ER175" i="4"/>
  <c r="ES175" i="4"/>
  <c r="ET175" i="4"/>
  <c r="EU175" i="4"/>
  <c r="EV175" i="4"/>
  <c r="EW175" i="4"/>
  <c r="EX175" i="4"/>
  <c r="EY175" i="4"/>
  <c r="EZ175" i="4"/>
  <c r="ER211" i="4"/>
  <c r="ES211" i="4"/>
  <c r="ET211" i="4"/>
  <c r="EU211" i="4"/>
  <c r="EV211" i="4"/>
  <c r="EW211" i="4"/>
  <c r="EX211" i="4"/>
  <c r="EY211" i="4"/>
  <c r="EZ211" i="4"/>
  <c r="ER10" i="4"/>
  <c r="ES10" i="4"/>
  <c r="ET10" i="4"/>
  <c r="EU10" i="4"/>
  <c r="EV10" i="4"/>
  <c r="EW10" i="4"/>
  <c r="EX10" i="4"/>
  <c r="EY10" i="4"/>
  <c r="EZ10" i="4"/>
  <c r="ER205" i="4"/>
  <c r="ES205" i="4"/>
  <c r="ET205" i="4"/>
  <c r="EU205" i="4"/>
  <c r="EV205" i="4"/>
  <c r="EW205" i="4"/>
  <c r="EX205" i="4"/>
  <c r="EY205" i="4"/>
  <c r="EZ205" i="4"/>
  <c r="ER210" i="4"/>
  <c r="ES210" i="4"/>
  <c r="ET210" i="4"/>
  <c r="EU210" i="4"/>
  <c r="EV210" i="4"/>
  <c r="EW210" i="4"/>
  <c r="EX210" i="4"/>
  <c r="EY210" i="4"/>
  <c r="EZ210" i="4"/>
  <c r="ER209" i="4"/>
  <c r="ES209" i="4"/>
  <c r="ET209" i="4"/>
  <c r="EU209" i="4"/>
  <c r="EV209" i="4"/>
  <c r="EW209" i="4"/>
  <c r="EX209" i="4"/>
  <c r="EY209" i="4"/>
  <c r="EZ209" i="4"/>
  <c r="ER196" i="4"/>
  <c r="ES196" i="4"/>
  <c r="ET196" i="4"/>
  <c r="EU196" i="4"/>
  <c r="EV196" i="4"/>
  <c r="EW196" i="4"/>
  <c r="EX196" i="4"/>
  <c r="EY196" i="4"/>
  <c r="EZ196" i="4"/>
  <c r="ER259" i="4"/>
  <c r="ES259" i="4"/>
  <c r="ET259" i="4"/>
  <c r="EU259" i="4"/>
  <c r="EV259" i="4"/>
  <c r="EW259" i="4"/>
  <c r="EX259" i="4"/>
  <c r="EY259" i="4"/>
  <c r="EZ259" i="4"/>
  <c r="ER249" i="4"/>
  <c r="ES249" i="4"/>
  <c r="ET249" i="4"/>
  <c r="EU249" i="4"/>
  <c r="EV249" i="4"/>
  <c r="EW249" i="4"/>
  <c r="EX249" i="4"/>
  <c r="EY249" i="4"/>
  <c r="EZ249" i="4"/>
  <c r="ER297" i="4"/>
  <c r="ES297" i="4"/>
  <c r="ET297" i="4"/>
  <c r="EU297" i="4"/>
  <c r="EV297" i="4"/>
  <c r="EW297" i="4"/>
  <c r="EX297" i="4"/>
  <c r="EY297" i="4"/>
  <c r="EZ297" i="4"/>
  <c r="ER216" i="4"/>
  <c r="ES216" i="4"/>
  <c r="ET216" i="4"/>
  <c r="EU216" i="4"/>
  <c r="EV216" i="4"/>
  <c r="EW216" i="4"/>
  <c r="EX216" i="4"/>
  <c r="EY216" i="4"/>
  <c r="EZ216" i="4"/>
  <c r="ER215" i="4"/>
  <c r="ES215" i="4"/>
  <c r="ET215" i="4"/>
  <c r="EU215" i="4"/>
  <c r="EV215" i="4"/>
  <c r="EW215" i="4"/>
  <c r="EX215" i="4"/>
  <c r="EY215" i="4"/>
  <c r="EZ215" i="4"/>
  <c r="ER208" i="4"/>
  <c r="ES208" i="4"/>
  <c r="ET208" i="4"/>
  <c r="EU208" i="4"/>
  <c r="EV208" i="4"/>
  <c r="EW208" i="4"/>
  <c r="EX208" i="4"/>
  <c r="EY208" i="4"/>
  <c r="EZ208" i="4"/>
  <c r="ER213" i="4"/>
  <c r="ES213" i="4"/>
  <c r="ET213" i="4"/>
  <c r="EU213" i="4"/>
  <c r="EV213" i="4"/>
  <c r="EW213" i="4"/>
  <c r="EX213" i="4"/>
  <c r="EY213" i="4"/>
  <c r="EZ213" i="4"/>
  <c r="ER275" i="4"/>
  <c r="ES275" i="4"/>
  <c r="ET275" i="4"/>
  <c r="EU275" i="4"/>
  <c r="EV275" i="4"/>
  <c r="EW275" i="4"/>
  <c r="EX275" i="4"/>
  <c r="EY275" i="4"/>
  <c r="EZ275" i="4"/>
  <c r="ER260" i="4"/>
  <c r="ES260" i="4"/>
  <c r="ET260" i="4"/>
  <c r="EU260" i="4"/>
  <c r="EV260" i="4"/>
  <c r="EW260" i="4"/>
  <c r="EX260" i="4"/>
  <c r="EY260" i="4"/>
  <c r="EZ260" i="4"/>
  <c r="ER11" i="4"/>
  <c r="ES11" i="4"/>
  <c r="ET11" i="4"/>
  <c r="EU11" i="4"/>
  <c r="EV11" i="4"/>
  <c r="EW11" i="4"/>
  <c r="EX11" i="4"/>
  <c r="EY11" i="4"/>
  <c r="EZ11" i="4"/>
  <c r="ER220" i="4"/>
  <c r="ES220" i="4"/>
  <c r="ET220" i="4"/>
  <c r="EU220" i="4"/>
  <c r="EV220" i="4"/>
  <c r="EW220" i="4"/>
  <c r="EX220" i="4"/>
  <c r="EY220" i="4"/>
  <c r="EZ220" i="4"/>
  <c r="ER207" i="4"/>
  <c r="ES207" i="4"/>
  <c r="ET207" i="4"/>
  <c r="EU207" i="4"/>
  <c r="EV207" i="4"/>
  <c r="EW207" i="4"/>
  <c r="EX207" i="4"/>
  <c r="EY207" i="4"/>
  <c r="EZ207" i="4"/>
  <c r="ER206" i="4"/>
  <c r="ES206" i="4"/>
  <c r="ET206" i="4"/>
  <c r="EU206" i="4"/>
  <c r="EV206" i="4"/>
  <c r="EW206" i="4"/>
  <c r="EX206" i="4"/>
  <c r="EY206" i="4"/>
  <c r="EZ206" i="4"/>
  <c r="ER230" i="4"/>
  <c r="ES230" i="4"/>
  <c r="ET230" i="4"/>
  <c r="EU230" i="4"/>
  <c r="EV230" i="4"/>
  <c r="EW230" i="4"/>
  <c r="EX230" i="4"/>
  <c r="EY230" i="4"/>
  <c r="EZ230" i="4"/>
  <c r="ER231" i="4"/>
  <c r="ES231" i="4"/>
  <c r="ET231" i="4"/>
  <c r="EU231" i="4"/>
  <c r="EV231" i="4"/>
  <c r="EW231" i="4"/>
  <c r="EX231" i="4"/>
  <c r="EY231" i="4"/>
  <c r="EZ231" i="4"/>
  <c r="ER239" i="4"/>
  <c r="ES239" i="4"/>
  <c r="ET239" i="4"/>
  <c r="EU239" i="4"/>
  <c r="EV239" i="4"/>
  <c r="EW239" i="4"/>
  <c r="EX239" i="4"/>
  <c r="EY239" i="4"/>
  <c r="EZ239" i="4"/>
  <c r="ER256" i="4"/>
  <c r="ES256" i="4"/>
  <c r="ET256" i="4"/>
  <c r="EU256" i="4"/>
  <c r="EV256" i="4"/>
  <c r="EW256" i="4"/>
  <c r="EX256" i="4"/>
  <c r="EY256" i="4"/>
  <c r="EZ256" i="4"/>
  <c r="ER301" i="4"/>
  <c r="ES301" i="4"/>
  <c r="ET301" i="4"/>
  <c r="EU301" i="4"/>
  <c r="EV301" i="4"/>
  <c r="EW301" i="4"/>
  <c r="EX301" i="4"/>
  <c r="EY301" i="4"/>
  <c r="EZ301" i="4"/>
  <c r="ER247" i="4"/>
  <c r="ES247" i="4"/>
  <c r="ET247" i="4"/>
  <c r="EU247" i="4"/>
  <c r="EV247" i="4"/>
  <c r="EW247" i="4"/>
  <c r="EX247" i="4"/>
  <c r="EY247" i="4"/>
  <c r="EZ247" i="4"/>
  <c r="ER273" i="4"/>
  <c r="ES273" i="4"/>
  <c r="ET273" i="4"/>
  <c r="EU273" i="4"/>
  <c r="EV273" i="4"/>
  <c r="EW273" i="4"/>
  <c r="EX273" i="4"/>
  <c r="EY273" i="4"/>
  <c r="EZ273" i="4"/>
  <c r="ER269" i="4"/>
  <c r="ES269" i="4"/>
  <c r="ET269" i="4"/>
  <c r="EU269" i="4"/>
  <c r="EV269" i="4"/>
  <c r="EW269" i="4"/>
  <c r="EX269" i="4"/>
  <c r="EY269" i="4"/>
  <c r="EZ269" i="4"/>
  <c r="ER229" i="4"/>
  <c r="ES229" i="4"/>
  <c r="ET229" i="4"/>
  <c r="EU229" i="4"/>
  <c r="EV229" i="4"/>
  <c r="EW229" i="4"/>
  <c r="EX229" i="4"/>
  <c r="EY229" i="4"/>
  <c r="EZ229" i="4"/>
  <c r="ER217" i="4"/>
  <c r="ES217" i="4"/>
  <c r="ET217" i="4"/>
  <c r="EU217" i="4"/>
  <c r="EV217" i="4"/>
  <c r="EW217" i="4"/>
  <c r="EX217" i="4"/>
  <c r="EY217" i="4"/>
  <c r="EZ217" i="4"/>
  <c r="ER310" i="4"/>
  <c r="ES310" i="4"/>
  <c r="ET310" i="4"/>
  <c r="EU310" i="4"/>
  <c r="EV310" i="4"/>
  <c r="EW310" i="4"/>
  <c r="EX310" i="4"/>
  <c r="EY310" i="4"/>
  <c r="EZ310" i="4"/>
  <c r="ER221" i="4"/>
  <c r="ES221" i="4"/>
  <c r="ET221" i="4"/>
  <c r="EU221" i="4"/>
  <c r="EV221" i="4"/>
  <c r="EW221" i="4"/>
  <c r="EX221" i="4"/>
  <c r="EY221" i="4"/>
  <c r="EZ221" i="4"/>
  <c r="ER272" i="4"/>
  <c r="ES272" i="4"/>
  <c r="ET272" i="4"/>
  <c r="EU272" i="4"/>
  <c r="EV272" i="4"/>
  <c r="EW272" i="4"/>
  <c r="EX272" i="4"/>
  <c r="EY272" i="4"/>
  <c r="EZ272" i="4"/>
  <c r="ER214" i="4"/>
  <c r="ES214" i="4"/>
  <c r="ET214" i="4"/>
  <c r="EU214" i="4"/>
  <c r="EV214" i="4"/>
  <c r="EW214" i="4"/>
  <c r="EX214" i="4"/>
  <c r="EY214" i="4"/>
  <c r="EZ214" i="4"/>
  <c r="ER242" i="4"/>
  <c r="ES242" i="4"/>
  <c r="ET242" i="4"/>
  <c r="EU242" i="4"/>
  <c r="EV242" i="4"/>
  <c r="EW242" i="4"/>
  <c r="EX242" i="4"/>
  <c r="EY242" i="4"/>
  <c r="EZ242" i="4"/>
  <c r="ER224" i="4"/>
  <c r="ES224" i="4"/>
  <c r="ET224" i="4"/>
  <c r="EU224" i="4"/>
  <c r="EV224" i="4"/>
  <c r="EW224" i="4"/>
  <c r="EX224" i="4"/>
  <c r="EY224" i="4"/>
  <c r="EZ224" i="4"/>
  <c r="ER237" i="4"/>
  <c r="ES237" i="4"/>
  <c r="ET237" i="4"/>
  <c r="EU237" i="4"/>
  <c r="EV237" i="4"/>
  <c r="EW237" i="4"/>
  <c r="EX237" i="4"/>
  <c r="EY237" i="4"/>
  <c r="EZ237" i="4"/>
  <c r="ER271" i="4"/>
  <c r="ES271" i="4"/>
  <c r="ET271" i="4"/>
  <c r="EU271" i="4"/>
  <c r="EV271" i="4"/>
  <c r="EW271" i="4"/>
  <c r="EX271" i="4"/>
  <c r="EY271" i="4"/>
  <c r="EZ271" i="4"/>
  <c r="ER245" i="4"/>
  <c r="ES245" i="4"/>
  <c r="ET245" i="4"/>
  <c r="EU245" i="4"/>
  <c r="EV245" i="4"/>
  <c r="EW245" i="4"/>
  <c r="EX245" i="4"/>
  <c r="EY245" i="4"/>
  <c r="EZ245" i="4"/>
  <c r="ER244" i="4"/>
  <c r="ES244" i="4"/>
  <c r="ET244" i="4"/>
  <c r="EU244" i="4"/>
  <c r="EV244" i="4"/>
  <c r="EW244" i="4"/>
  <c r="EX244" i="4"/>
  <c r="EY244" i="4"/>
  <c r="EZ244" i="4"/>
  <c r="ER279" i="4"/>
  <c r="ES279" i="4"/>
  <c r="ET279" i="4"/>
  <c r="EU279" i="4"/>
  <c r="EV279" i="4"/>
  <c r="EW279" i="4"/>
  <c r="EX279" i="4"/>
  <c r="EY279" i="4"/>
  <c r="EZ279" i="4"/>
  <c r="ER248" i="4"/>
  <c r="ES248" i="4"/>
  <c r="ET248" i="4"/>
  <c r="EU248" i="4"/>
  <c r="EV248" i="4"/>
  <c r="EW248" i="4"/>
  <c r="EX248" i="4"/>
  <c r="EY248" i="4"/>
  <c r="EZ248" i="4"/>
  <c r="ER81" i="4"/>
  <c r="ES81" i="4"/>
  <c r="ET81" i="4"/>
  <c r="EU81" i="4"/>
  <c r="EV81" i="4"/>
  <c r="EW81" i="4"/>
  <c r="EX81" i="4"/>
  <c r="EY81" i="4"/>
  <c r="EZ81" i="4"/>
  <c r="ER233" i="4"/>
  <c r="ES233" i="4"/>
  <c r="ET233" i="4"/>
  <c r="EU233" i="4"/>
  <c r="EV233" i="4"/>
  <c r="EW233" i="4"/>
  <c r="EX233" i="4"/>
  <c r="EY233" i="4"/>
  <c r="EZ233" i="4"/>
  <c r="ER223" i="4"/>
  <c r="ES223" i="4"/>
  <c r="ET223" i="4"/>
  <c r="EU223" i="4"/>
  <c r="EV223" i="4"/>
  <c r="EW223" i="4"/>
  <c r="EX223" i="4"/>
  <c r="EY223" i="4"/>
  <c r="EZ223" i="4"/>
  <c r="ER251" i="4"/>
  <c r="ES251" i="4"/>
  <c r="ET251" i="4"/>
  <c r="EU251" i="4"/>
  <c r="EV251" i="4"/>
  <c r="EW251" i="4"/>
  <c r="EX251" i="4"/>
  <c r="EY251" i="4"/>
  <c r="EZ251" i="4"/>
  <c r="ER302" i="4"/>
  <c r="ES302" i="4"/>
  <c r="ET302" i="4"/>
  <c r="EU302" i="4"/>
  <c r="EV302" i="4"/>
  <c r="EW302" i="4"/>
  <c r="EX302" i="4"/>
  <c r="EY302" i="4"/>
  <c r="EZ302" i="4"/>
  <c r="ER222" i="4"/>
  <c r="ES222" i="4"/>
  <c r="ET222" i="4"/>
  <c r="EU222" i="4"/>
  <c r="EV222" i="4"/>
  <c r="EW222" i="4"/>
  <c r="EX222" i="4"/>
  <c r="EY222" i="4"/>
  <c r="EZ222" i="4"/>
  <c r="ER226" i="4"/>
  <c r="ES226" i="4"/>
  <c r="ET226" i="4"/>
  <c r="EU226" i="4"/>
  <c r="EV226" i="4"/>
  <c r="EW226" i="4"/>
  <c r="EX226" i="4"/>
  <c r="EY226" i="4"/>
  <c r="EZ226" i="4"/>
  <c r="ER227" i="4"/>
  <c r="ES227" i="4"/>
  <c r="ET227" i="4"/>
  <c r="EU227" i="4"/>
  <c r="EV227" i="4"/>
  <c r="EW227" i="4"/>
  <c r="EX227" i="4"/>
  <c r="EY227" i="4"/>
  <c r="EZ227" i="4"/>
  <c r="ER225" i="4"/>
  <c r="ES225" i="4"/>
  <c r="ET225" i="4"/>
  <c r="EU225" i="4"/>
  <c r="EV225" i="4"/>
  <c r="EW225" i="4"/>
  <c r="EX225" i="4"/>
  <c r="EY225" i="4"/>
  <c r="EZ225" i="4"/>
  <c r="ER286" i="4"/>
  <c r="ES286" i="4"/>
  <c r="ET286" i="4"/>
  <c r="EU286" i="4"/>
  <c r="EV286" i="4"/>
  <c r="EW286" i="4"/>
  <c r="EX286" i="4"/>
  <c r="EY286" i="4"/>
  <c r="EZ286" i="4"/>
  <c r="ER236" i="4"/>
  <c r="ES236" i="4"/>
  <c r="ET236" i="4"/>
  <c r="EU236" i="4"/>
  <c r="EV236" i="4"/>
  <c r="EW236" i="4"/>
  <c r="EX236" i="4"/>
  <c r="EY236" i="4"/>
  <c r="EZ236" i="4"/>
  <c r="ER266" i="4"/>
  <c r="ES266" i="4"/>
  <c r="ET266" i="4"/>
  <c r="EU266" i="4"/>
  <c r="EV266" i="4"/>
  <c r="EW266" i="4"/>
  <c r="EX266" i="4"/>
  <c r="EY266" i="4"/>
  <c r="EZ266" i="4"/>
  <c r="ER270" i="4"/>
  <c r="ES270" i="4"/>
  <c r="ET270" i="4"/>
  <c r="EU270" i="4"/>
  <c r="EV270" i="4"/>
  <c r="EW270" i="4"/>
  <c r="EX270" i="4"/>
  <c r="EY270" i="4"/>
  <c r="EZ270" i="4"/>
  <c r="ER258" i="4"/>
  <c r="ES258" i="4"/>
  <c r="ET258" i="4"/>
  <c r="EU258" i="4"/>
  <c r="EV258" i="4"/>
  <c r="EW258" i="4"/>
  <c r="EX258" i="4"/>
  <c r="EY258" i="4"/>
  <c r="EZ258" i="4"/>
  <c r="ER305" i="4"/>
  <c r="ES305" i="4"/>
  <c r="ET305" i="4"/>
  <c r="EU305" i="4"/>
  <c r="EV305" i="4"/>
  <c r="EW305" i="4"/>
  <c r="EX305" i="4"/>
  <c r="EY305" i="4"/>
  <c r="EZ305" i="4"/>
  <c r="ER234" i="4"/>
  <c r="ES234" i="4"/>
  <c r="ET234" i="4"/>
  <c r="EU234" i="4"/>
  <c r="EV234" i="4"/>
  <c r="EW234" i="4"/>
  <c r="EX234" i="4"/>
  <c r="EY234" i="4"/>
  <c r="EZ234" i="4"/>
  <c r="ER287" i="4"/>
  <c r="ES287" i="4"/>
  <c r="ET287" i="4"/>
  <c r="EU287" i="4"/>
  <c r="EV287" i="4"/>
  <c r="EW287" i="4"/>
  <c r="EX287" i="4"/>
  <c r="EY287" i="4"/>
  <c r="EZ287" i="4"/>
  <c r="ER288" i="4"/>
  <c r="ES288" i="4"/>
  <c r="ET288" i="4"/>
  <c r="EU288" i="4"/>
  <c r="EV288" i="4"/>
  <c r="EW288" i="4"/>
  <c r="EX288" i="4"/>
  <c r="EY288" i="4"/>
  <c r="EZ288" i="4"/>
  <c r="ER92" i="4"/>
  <c r="ES92" i="4"/>
  <c r="ET92" i="4"/>
  <c r="EU92" i="4"/>
  <c r="EV92" i="4"/>
  <c r="EW92" i="4"/>
  <c r="EX92" i="4"/>
  <c r="EY92" i="4"/>
  <c r="EZ92" i="4"/>
  <c r="ER22" i="4"/>
  <c r="ES22" i="4"/>
  <c r="ET22" i="4"/>
  <c r="EU22" i="4"/>
  <c r="EV22" i="4"/>
  <c r="EW22" i="4"/>
  <c r="EX22" i="4"/>
  <c r="EY22" i="4"/>
  <c r="EZ22" i="4"/>
  <c r="ER37" i="4"/>
  <c r="ES37" i="4"/>
  <c r="ET37" i="4"/>
  <c r="EU37" i="4"/>
  <c r="EV37" i="4"/>
  <c r="EW37" i="4"/>
  <c r="EX37" i="4"/>
  <c r="EY37" i="4"/>
  <c r="EZ37" i="4"/>
  <c r="ER257" i="4"/>
  <c r="ES257" i="4"/>
  <c r="ET257" i="4"/>
  <c r="EU257" i="4"/>
  <c r="EV257" i="4"/>
  <c r="EW257" i="4"/>
  <c r="EX257" i="4"/>
  <c r="EY257" i="4"/>
  <c r="EZ257" i="4"/>
  <c r="ER263" i="4"/>
  <c r="ES263" i="4"/>
  <c r="ET263" i="4"/>
  <c r="EU263" i="4"/>
  <c r="EV263" i="4"/>
  <c r="EW263" i="4"/>
  <c r="EX263" i="4"/>
  <c r="EY263" i="4"/>
  <c r="EZ263" i="4"/>
  <c r="ER23" i="4"/>
  <c r="ES23" i="4"/>
  <c r="ET23" i="4"/>
  <c r="EU23" i="4"/>
  <c r="EV23" i="4"/>
  <c r="EW23" i="4"/>
  <c r="EX23" i="4"/>
  <c r="EY23" i="4"/>
  <c r="EZ23" i="4"/>
  <c r="ER304" i="4"/>
  <c r="ES304" i="4"/>
  <c r="ET304" i="4"/>
  <c r="EU304" i="4"/>
  <c r="EV304" i="4"/>
  <c r="EW304" i="4"/>
  <c r="EX304" i="4"/>
  <c r="EY304" i="4"/>
  <c r="EZ304" i="4"/>
  <c r="ER291" i="4"/>
  <c r="ES291" i="4"/>
  <c r="ET291" i="4"/>
  <c r="EU291" i="4"/>
  <c r="EV291" i="4"/>
  <c r="EW291" i="4"/>
  <c r="EX291" i="4"/>
  <c r="EY291" i="4"/>
  <c r="EZ291" i="4"/>
  <c r="ER13" i="4"/>
  <c r="ES13" i="4"/>
  <c r="ET13" i="4"/>
  <c r="EU13" i="4"/>
  <c r="EV13" i="4"/>
  <c r="EW13" i="4"/>
  <c r="EX13" i="4"/>
  <c r="EY13" i="4"/>
  <c r="EZ13" i="4"/>
  <c r="ER282" i="4"/>
  <c r="ES282" i="4"/>
  <c r="ET282" i="4"/>
  <c r="EU282" i="4"/>
  <c r="EV282" i="4"/>
  <c r="EW282" i="4"/>
  <c r="EX282" i="4"/>
  <c r="EY282" i="4"/>
  <c r="EZ282" i="4"/>
  <c r="ER284" i="4"/>
  <c r="ES284" i="4"/>
  <c r="ET284" i="4"/>
  <c r="EU284" i="4"/>
  <c r="EV284" i="4"/>
  <c r="EW284" i="4"/>
  <c r="EX284" i="4"/>
  <c r="EY284" i="4"/>
  <c r="EZ284" i="4"/>
  <c r="ER283" i="4"/>
  <c r="ES283" i="4"/>
  <c r="ET283" i="4"/>
  <c r="EU283" i="4"/>
  <c r="EV283" i="4"/>
  <c r="EW283" i="4"/>
  <c r="EX283" i="4"/>
  <c r="EY283" i="4"/>
  <c r="EZ283" i="4"/>
  <c r="ER274" i="4"/>
  <c r="ES274" i="4"/>
  <c r="ET274" i="4"/>
  <c r="EU274" i="4"/>
  <c r="EV274" i="4"/>
  <c r="EW274" i="4"/>
  <c r="EX274" i="4"/>
  <c r="EY274" i="4"/>
  <c r="EZ274" i="4"/>
  <c r="ER265" i="4"/>
  <c r="ES265" i="4"/>
  <c r="ET265" i="4"/>
  <c r="EU265" i="4"/>
  <c r="EV265" i="4"/>
  <c r="EW265" i="4"/>
  <c r="EX265" i="4"/>
  <c r="EY265" i="4"/>
  <c r="EZ265" i="4"/>
  <c r="ER246" i="4"/>
  <c r="ES246" i="4"/>
  <c r="ET246" i="4"/>
  <c r="EU246" i="4"/>
  <c r="EV246" i="4"/>
  <c r="EW246" i="4"/>
  <c r="EX246" i="4"/>
  <c r="EY246" i="4"/>
  <c r="EZ246" i="4"/>
  <c r="ER276" i="4"/>
  <c r="ES276" i="4"/>
  <c r="ET276" i="4"/>
  <c r="EU276" i="4"/>
  <c r="EV276" i="4"/>
  <c r="EW276" i="4"/>
  <c r="EX276" i="4"/>
  <c r="EY276" i="4"/>
  <c r="EZ276" i="4"/>
  <c r="ER296" i="4"/>
  <c r="ES296" i="4"/>
  <c r="ET296" i="4"/>
  <c r="EU296" i="4"/>
  <c r="EV296" i="4"/>
  <c r="EW296" i="4"/>
  <c r="EX296" i="4"/>
  <c r="EY296" i="4"/>
  <c r="EZ296" i="4"/>
  <c r="ER235" i="4"/>
  <c r="ES235" i="4"/>
  <c r="ET235" i="4"/>
  <c r="EU235" i="4"/>
  <c r="EV235" i="4"/>
  <c r="EW235" i="4"/>
  <c r="EX235" i="4"/>
  <c r="EY235" i="4"/>
  <c r="EZ235" i="4"/>
  <c r="ER261" i="4"/>
  <c r="ES261" i="4"/>
  <c r="ET261" i="4"/>
  <c r="EU261" i="4"/>
  <c r="EV261" i="4"/>
  <c r="EW261" i="4"/>
  <c r="EX261" i="4"/>
  <c r="EY261" i="4"/>
  <c r="EZ261" i="4"/>
  <c r="ER8" i="4"/>
  <c r="ES8" i="4"/>
  <c r="ET8" i="4"/>
  <c r="EU8" i="4"/>
  <c r="EV8" i="4"/>
  <c r="EW8" i="4"/>
  <c r="EX8" i="4"/>
  <c r="EY8" i="4"/>
  <c r="EZ8" i="4"/>
  <c r="ER141" i="4"/>
  <c r="ES141" i="4"/>
  <c r="ET141" i="4"/>
  <c r="EU141" i="4"/>
  <c r="EV141" i="4"/>
  <c r="EW141" i="4"/>
  <c r="EX141" i="4"/>
  <c r="EY141" i="4"/>
  <c r="EZ141" i="4"/>
  <c r="ER254" i="4"/>
  <c r="ES254" i="4"/>
  <c r="ET254" i="4"/>
  <c r="EU254" i="4"/>
  <c r="EV254" i="4"/>
  <c r="EW254" i="4"/>
  <c r="EX254" i="4"/>
  <c r="EY254" i="4"/>
  <c r="EZ254" i="4"/>
  <c r="ER134" i="4"/>
  <c r="ES134" i="4"/>
  <c r="ET134" i="4"/>
  <c r="EU134" i="4"/>
  <c r="EV134" i="4"/>
  <c r="EW134" i="4"/>
  <c r="EX134" i="4"/>
  <c r="EY134" i="4"/>
  <c r="EZ134" i="4"/>
  <c r="ER128" i="4"/>
  <c r="ES128" i="4"/>
  <c r="ET128" i="4"/>
  <c r="EU128" i="4"/>
  <c r="EV128" i="4"/>
  <c r="EW128" i="4"/>
  <c r="EX128" i="4"/>
  <c r="EY128" i="4"/>
  <c r="EZ128" i="4"/>
  <c r="ER17" i="4"/>
  <c r="ES17" i="4"/>
  <c r="ET17" i="4"/>
  <c r="EU17" i="4"/>
  <c r="EV17" i="4"/>
  <c r="EW17" i="4"/>
  <c r="EX17" i="4"/>
  <c r="EY17" i="4"/>
  <c r="EZ17" i="4"/>
  <c r="ER300" i="4"/>
  <c r="ES300" i="4"/>
  <c r="ET300" i="4"/>
  <c r="EU300" i="4"/>
  <c r="EV300" i="4"/>
  <c r="EW300" i="4"/>
  <c r="EX300" i="4"/>
  <c r="EY300" i="4"/>
  <c r="EZ300" i="4"/>
  <c r="ER307" i="4"/>
  <c r="ES307" i="4"/>
  <c r="ET307" i="4"/>
  <c r="EU307" i="4"/>
  <c r="EV307" i="4"/>
  <c r="EW307" i="4"/>
  <c r="EX307" i="4"/>
  <c r="EY307" i="4"/>
  <c r="EZ307" i="4"/>
  <c r="ER20" i="4"/>
  <c r="ES20" i="4"/>
  <c r="ET20" i="4"/>
  <c r="EU20" i="4"/>
  <c r="EV20" i="4"/>
  <c r="EW20" i="4"/>
  <c r="EX20" i="4"/>
  <c r="EY20" i="4"/>
  <c r="EZ20" i="4"/>
  <c r="ER299" i="4"/>
  <c r="ES299" i="4"/>
  <c r="ET299" i="4"/>
  <c r="EU299" i="4"/>
  <c r="EV299" i="4"/>
  <c r="EW299" i="4"/>
  <c r="EX299" i="4"/>
  <c r="EY299" i="4"/>
  <c r="EZ299" i="4"/>
  <c r="ER3" i="4"/>
  <c r="ES3" i="4"/>
  <c r="ET3" i="4"/>
  <c r="EU3" i="4"/>
  <c r="EV3" i="4"/>
  <c r="EW3" i="4"/>
  <c r="EX3" i="4"/>
  <c r="EY3" i="4"/>
  <c r="EZ3" i="4"/>
  <c r="ER90" i="4"/>
  <c r="ES90" i="4"/>
  <c r="ET90" i="4"/>
  <c r="EU90" i="4"/>
  <c r="EV90" i="4"/>
  <c r="EW90" i="4"/>
  <c r="EX90" i="4"/>
  <c r="EY90" i="4"/>
  <c r="EZ90" i="4"/>
  <c r="ER94" i="4"/>
  <c r="ES94" i="4"/>
  <c r="ET94" i="4"/>
  <c r="EU94" i="4"/>
  <c r="EV94" i="4"/>
  <c r="EW94" i="4"/>
  <c r="EX94" i="4"/>
  <c r="EY94" i="4"/>
  <c r="EZ94" i="4"/>
  <c r="ER31" i="4"/>
  <c r="ES31" i="4"/>
  <c r="ET31" i="4"/>
  <c r="EU31" i="4"/>
  <c r="EV31" i="4"/>
  <c r="EW31" i="4"/>
  <c r="EX31" i="4"/>
  <c r="EY31" i="4"/>
  <c r="EZ31" i="4"/>
  <c r="ER108" i="4"/>
  <c r="ES108" i="4"/>
  <c r="ET108" i="4"/>
  <c r="EU108" i="4"/>
  <c r="EV108" i="4"/>
  <c r="EW108" i="4"/>
  <c r="EX108" i="4"/>
  <c r="EY108" i="4"/>
  <c r="EZ108" i="4"/>
  <c r="ER218" i="4"/>
  <c r="ES218" i="4"/>
  <c r="ET218" i="4"/>
  <c r="EU218" i="4"/>
  <c r="EV218" i="4"/>
  <c r="EW218" i="4"/>
  <c r="EX218" i="4"/>
  <c r="EY218" i="4"/>
  <c r="EZ218" i="4"/>
  <c r="ER89" i="4"/>
  <c r="ES89" i="4"/>
  <c r="ET89" i="4"/>
  <c r="EU89" i="4"/>
  <c r="EV89" i="4"/>
  <c r="EW89" i="4"/>
  <c r="EX89" i="4"/>
  <c r="EY89" i="4"/>
  <c r="EZ89" i="4"/>
  <c r="ER25" i="4"/>
  <c r="ES25" i="4"/>
  <c r="ET25" i="4"/>
  <c r="EU25" i="4"/>
  <c r="EV25" i="4"/>
  <c r="EW25" i="4"/>
  <c r="EX25" i="4"/>
  <c r="EY25" i="4"/>
  <c r="EZ25" i="4"/>
  <c r="ER241" i="4"/>
  <c r="ES241" i="4"/>
  <c r="ET241" i="4"/>
  <c r="EU241" i="4"/>
  <c r="EV241" i="4"/>
  <c r="EW241" i="4"/>
  <c r="EX241" i="4"/>
  <c r="EY241" i="4"/>
  <c r="EZ241" i="4"/>
  <c r="ER293" i="4"/>
  <c r="ES293" i="4"/>
  <c r="ET293" i="4"/>
  <c r="EU293" i="4"/>
  <c r="EV293" i="4"/>
  <c r="EW293" i="4"/>
  <c r="EX293" i="4"/>
  <c r="EY293" i="4"/>
  <c r="EZ293" i="4"/>
  <c r="ER34" i="4"/>
  <c r="ES34" i="4"/>
  <c r="ET34" i="4"/>
  <c r="EU34" i="4"/>
  <c r="EV34" i="4"/>
  <c r="EW34" i="4"/>
  <c r="EX34" i="4"/>
  <c r="EY34" i="4"/>
  <c r="EZ34" i="4"/>
  <c r="ER278" i="4"/>
  <c r="ES278" i="4"/>
  <c r="ET278" i="4"/>
  <c r="EU278" i="4"/>
  <c r="EV278" i="4"/>
  <c r="EW278" i="4"/>
  <c r="EX278" i="4"/>
  <c r="EY278" i="4"/>
  <c r="EZ278" i="4"/>
  <c r="ER290" i="4"/>
  <c r="ES290" i="4"/>
  <c r="ET290" i="4"/>
  <c r="EU290" i="4"/>
  <c r="EV290" i="4"/>
  <c r="EW290" i="4"/>
  <c r="EX290" i="4"/>
  <c r="EY290" i="4"/>
  <c r="EZ290" i="4"/>
  <c r="ER29" i="4"/>
  <c r="ES29" i="4"/>
  <c r="ET29" i="4"/>
  <c r="EU29" i="4"/>
  <c r="EV29" i="4"/>
  <c r="EW29" i="4"/>
  <c r="EX29" i="4"/>
  <c r="EY29" i="4"/>
  <c r="EZ29" i="4"/>
  <c r="ER294" i="4"/>
  <c r="ES294" i="4"/>
  <c r="ET294" i="4"/>
  <c r="EU294" i="4"/>
  <c r="EV294" i="4"/>
  <c r="EW294" i="4"/>
  <c r="EX294" i="4"/>
  <c r="EY294" i="4"/>
  <c r="EZ294" i="4"/>
  <c r="ER277" i="4"/>
  <c r="ES277" i="4"/>
  <c r="ET277" i="4"/>
  <c r="EU277" i="4"/>
  <c r="EV277" i="4"/>
  <c r="EW277" i="4"/>
  <c r="EX277" i="4"/>
  <c r="EY277" i="4"/>
  <c r="EZ277" i="4"/>
  <c r="ER318" i="4"/>
  <c r="ES318" i="4"/>
  <c r="ET318" i="4"/>
  <c r="EU318" i="4"/>
  <c r="EV318" i="4"/>
  <c r="EW318" i="4"/>
  <c r="EX318" i="4"/>
  <c r="EY318" i="4"/>
  <c r="EZ318" i="4"/>
  <c r="ER4" i="4"/>
  <c r="ES4" i="4"/>
  <c r="ET4" i="4"/>
  <c r="EU4" i="4"/>
  <c r="EV4" i="4"/>
  <c r="EW4" i="4"/>
  <c r="EX4" i="4"/>
  <c r="EY4" i="4"/>
  <c r="EZ4" i="4"/>
  <c r="ER36" i="4"/>
  <c r="ES36" i="4"/>
  <c r="ET36" i="4"/>
  <c r="EU36" i="4"/>
  <c r="EV36" i="4"/>
  <c r="EW36" i="4"/>
  <c r="EX36" i="4"/>
  <c r="EY36" i="4"/>
  <c r="EZ36" i="4"/>
  <c r="ER298" i="4"/>
  <c r="ES298" i="4"/>
  <c r="ET298" i="4"/>
  <c r="EU298" i="4"/>
  <c r="EV298" i="4"/>
  <c r="EW298" i="4"/>
  <c r="EX298" i="4"/>
  <c r="EY298" i="4"/>
  <c r="EZ298" i="4"/>
  <c r="ER26" i="4"/>
  <c r="ES26" i="4"/>
  <c r="ET26" i="4"/>
  <c r="EU26" i="4"/>
  <c r="EV26" i="4"/>
  <c r="EW26" i="4"/>
  <c r="EX26" i="4"/>
  <c r="EY26" i="4"/>
  <c r="EZ26" i="4"/>
  <c r="ER313" i="4"/>
  <c r="ES313" i="4"/>
  <c r="ET313" i="4"/>
  <c r="EU313" i="4"/>
  <c r="EV313" i="4"/>
  <c r="EW313" i="4"/>
  <c r="EX313" i="4"/>
  <c r="EY313" i="4"/>
  <c r="EZ313" i="4"/>
  <c r="ER53" i="4"/>
  <c r="ES53" i="4"/>
  <c r="ET53" i="4"/>
  <c r="EU53" i="4"/>
  <c r="EV53" i="4"/>
  <c r="EW53" i="4"/>
  <c r="EX53" i="4"/>
  <c r="EY53" i="4"/>
  <c r="EZ53" i="4"/>
  <c r="ER32" i="4"/>
  <c r="ES32" i="4"/>
  <c r="ET32" i="4"/>
  <c r="EU32" i="4"/>
  <c r="EV32" i="4"/>
  <c r="EW32" i="4"/>
  <c r="EX32" i="4"/>
  <c r="EY32" i="4"/>
  <c r="EZ32" i="4"/>
  <c r="ER9" i="4"/>
  <c r="ES9" i="4"/>
  <c r="ET9" i="4"/>
  <c r="EU9" i="4"/>
  <c r="EV9" i="4"/>
  <c r="EW9" i="4"/>
  <c r="EX9" i="4"/>
  <c r="EY9" i="4"/>
  <c r="EZ9" i="4"/>
  <c r="ER84" i="4"/>
  <c r="ES84" i="4"/>
  <c r="ET84" i="4"/>
  <c r="EU84" i="4"/>
  <c r="EV84" i="4"/>
  <c r="EW84" i="4"/>
  <c r="EX84" i="4"/>
  <c r="EY84" i="4"/>
  <c r="EZ84" i="4"/>
  <c r="ER24" i="4"/>
  <c r="ES24" i="4"/>
  <c r="ET24" i="4"/>
  <c r="EU24" i="4"/>
  <c r="EV24" i="4"/>
  <c r="EW24" i="4"/>
  <c r="EX24" i="4"/>
  <c r="EY24" i="4"/>
  <c r="EZ24" i="4"/>
  <c r="ER292" i="4"/>
  <c r="ES292" i="4"/>
  <c r="ET292" i="4"/>
  <c r="EU292" i="4"/>
  <c r="EV292" i="4"/>
  <c r="EW292" i="4"/>
  <c r="EX292" i="4"/>
  <c r="EY292" i="4"/>
  <c r="EZ292" i="4"/>
  <c r="ER47" i="4"/>
  <c r="ES47" i="4"/>
  <c r="ET47" i="4"/>
  <c r="EU47" i="4"/>
  <c r="EV47" i="4"/>
  <c r="EW47" i="4"/>
  <c r="EX47" i="4"/>
  <c r="EY47" i="4"/>
  <c r="EZ47" i="4"/>
  <c r="ER139" i="4"/>
  <c r="ES139" i="4"/>
  <c r="ET139" i="4"/>
  <c r="EU139" i="4"/>
  <c r="EV139" i="4"/>
  <c r="EW139" i="4"/>
  <c r="EX139" i="4"/>
  <c r="EY139" i="4"/>
  <c r="EZ139" i="4"/>
  <c r="ER66" i="4"/>
  <c r="ES66" i="4"/>
  <c r="ET66" i="4"/>
  <c r="EU66" i="4"/>
  <c r="EV66" i="4"/>
  <c r="EW66" i="4"/>
  <c r="EX66" i="4"/>
  <c r="EY66" i="4"/>
  <c r="EZ66" i="4"/>
  <c r="ER42" i="4"/>
  <c r="ES42" i="4"/>
  <c r="ET42" i="4"/>
  <c r="EU42" i="4"/>
  <c r="EV42" i="4"/>
  <c r="EW42" i="4"/>
  <c r="EX42" i="4"/>
  <c r="EY42" i="4"/>
  <c r="EZ42" i="4"/>
  <c r="ER316" i="4"/>
  <c r="ES316" i="4"/>
  <c r="ET316" i="4"/>
  <c r="EU316" i="4"/>
  <c r="EV316" i="4"/>
  <c r="EW316" i="4"/>
  <c r="EX316" i="4"/>
  <c r="EY316" i="4"/>
  <c r="EZ316" i="4"/>
  <c r="ER79" i="4"/>
  <c r="ES79" i="4"/>
  <c r="ET79" i="4"/>
  <c r="EU79" i="4"/>
  <c r="EV79" i="4"/>
  <c r="EW79" i="4"/>
  <c r="EX79" i="4"/>
  <c r="EY79" i="4"/>
  <c r="EZ79" i="4"/>
  <c r="ER14" i="4"/>
  <c r="ES14" i="4"/>
  <c r="ET14" i="4"/>
  <c r="EU14" i="4"/>
  <c r="EV14" i="4"/>
  <c r="EW14" i="4"/>
  <c r="EX14" i="4"/>
  <c r="EY14" i="4"/>
  <c r="EZ14" i="4"/>
  <c r="ER63" i="4"/>
  <c r="ES63" i="4"/>
  <c r="ET63" i="4"/>
  <c r="EU63" i="4"/>
  <c r="EV63" i="4"/>
  <c r="EW63" i="4"/>
  <c r="EX63" i="4"/>
  <c r="EY63" i="4"/>
  <c r="EZ63" i="4"/>
  <c r="ER281" i="4"/>
  <c r="ES281" i="4"/>
  <c r="ET281" i="4"/>
  <c r="EU281" i="4"/>
  <c r="EV281" i="4"/>
  <c r="EW281" i="4"/>
  <c r="EX281" i="4"/>
  <c r="EY281" i="4"/>
  <c r="EZ281" i="4"/>
  <c r="ER65" i="4"/>
  <c r="ES65" i="4"/>
  <c r="ET65" i="4"/>
  <c r="EU65" i="4"/>
  <c r="EV65" i="4"/>
  <c r="EW65" i="4"/>
  <c r="EX65" i="4"/>
  <c r="EY65" i="4"/>
  <c r="EZ65" i="4"/>
  <c r="ER76" i="4"/>
  <c r="ES76" i="4"/>
  <c r="ET76" i="4"/>
  <c r="EU76" i="4"/>
  <c r="EV76" i="4"/>
  <c r="EW76" i="4"/>
  <c r="EX76" i="4"/>
  <c r="EY76" i="4"/>
  <c r="EZ76" i="4"/>
  <c r="ER41" i="4"/>
  <c r="ES41" i="4"/>
  <c r="ET41" i="4"/>
  <c r="EU41" i="4"/>
  <c r="EV41" i="4"/>
  <c r="EW41" i="4"/>
  <c r="EX41" i="4"/>
  <c r="EY41" i="4"/>
  <c r="EZ41" i="4"/>
  <c r="ER243" i="4"/>
  <c r="ES243" i="4"/>
  <c r="ET243" i="4"/>
  <c r="EU243" i="4"/>
  <c r="EV243" i="4"/>
  <c r="EW243" i="4"/>
  <c r="EX243" i="4"/>
  <c r="EY243" i="4"/>
  <c r="EZ243" i="4"/>
  <c r="ER107" i="4"/>
  <c r="ES107" i="4"/>
  <c r="ET107" i="4"/>
  <c r="EU107" i="4"/>
  <c r="EV107" i="4"/>
  <c r="EW107" i="4"/>
  <c r="EX107" i="4"/>
  <c r="EY107" i="4"/>
  <c r="EZ107" i="4"/>
  <c r="ER311" i="4"/>
  <c r="ES311" i="4"/>
  <c r="ET311" i="4"/>
  <c r="EU311" i="4"/>
  <c r="EV311" i="4"/>
  <c r="EW311" i="4"/>
  <c r="EX311" i="4"/>
  <c r="EY311" i="4"/>
  <c r="EZ311" i="4"/>
  <c r="ER219" i="4"/>
  <c r="ES219" i="4"/>
  <c r="ET219" i="4"/>
  <c r="EU219" i="4"/>
  <c r="EV219" i="4"/>
  <c r="EW219" i="4"/>
  <c r="EX219" i="4"/>
  <c r="EY219" i="4"/>
  <c r="EZ219" i="4"/>
  <c r="ER12" i="4"/>
  <c r="ES12" i="4"/>
  <c r="ET12" i="4"/>
  <c r="EU12" i="4"/>
  <c r="EV12" i="4"/>
  <c r="EW12" i="4"/>
  <c r="EX12" i="4"/>
  <c r="EY12" i="4"/>
  <c r="EZ12" i="4"/>
  <c r="ER289" i="4"/>
  <c r="ES289" i="4"/>
  <c r="ET289" i="4"/>
  <c r="EU289" i="4"/>
  <c r="EV289" i="4"/>
  <c r="EW289" i="4"/>
  <c r="EX289" i="4"/>
  <c r="EY289" i="4"/>
  <c r="EZ289" i="4"/>
  <c r="ER54" i="4"/>
  <c r="ES54" i="4"/>
  <c r="ET54" i="4"/>
  <c r="EU54" i="4"/>
  <c r="EV54" i="4"/>
  <c r="EW54" i="4"/>
  <c r="EX54" i="4"/>
  <c r="EY54" i="4"/>
  <c r="EZ54" i="4"/>
  <c r="ER58" i="4"/>
  <c r="ES58" i="4"/>
  <c r="ET58" i="4"/>
  <c r="EU58" i="4"/>
  <c r="EV58" i="4"/>
  <c r="EW58" i="4"/>
  <c r="EX58" i="4"/>
  <c r="EY58" i="4"/>
  <c r="EZ58" i="4"/>
  <c r="ER43" i="4"/>
  <c r="ES43" i="4"/>
  <c r="ET43" i="4"/>
  <c r="EU43" i="4"/>
  <c r="EV43" i="4"/>
  <c r="EW43" i="4"/>
  <c r="EX43" i="4"/>
  <c r="EY43" i="4"/>
  <c r="EZ43" i="4"/>
  <c r="ER44" i="4"/>
  <c r="ES44" i="4"/>
  <c r="ET44" i="4"/>
  <c r="EU44" i="4"/>
  <c r="EV44" i="4"/>
  <c r="EW44" i="4"/>
  <c r="EX44" i="4"/>
  <c r="EY44" i="4"/>
  <c r="EZ44" i="4"/>
  <c r="ER80" i="4"/>
  <c r="ES80" i="4"/>
  <c r="ET80" i="4"/>
  <c r="EU80" i="4"/>
  <c r="EV80" i="4"/>
  <c r="EW80" i="4"/>
  <c r="EX80" i="4"/>
  <c r="EY80" i="4"/>
  <c r="EZ80" i="4"/>
  <c r="ER67" i="4"/>
  <c r="ES67" i="4"/>
  <c r="ET67" i="4"/>
  <c r="EU67" i="4"/>
  <c r="EV67" i="4"/>
  <c r="EW67" i="4"/>
  <c r="EX67" i="4"/>
  <c r="EY67" i="4"/>
  <c r="EZ67" i="4"/>
  <c r="ER40" i="4"/>
  <c r="ES40" i="4"/>
  <c r="ET40" i="4"/>
  <c r="EU40" i="4"/>
  <c r="EV40" i="4"/>
  <c r="EW40" i="4"/>
  <c r="EX40" i="4"/>
  <c r="EY40" i="4"/>
  <c r="EZ40" i="4"/>
  <c r="ER16" i="4"/>
  <c r="ES16" i="4"/>
  <c r="ET16" i="4"/>
  <c r="EU16" i="4"/>
  <c r="EV16" i="4"/>
  <c r="EW16" i="4"/>
  <c r="EX16" i="4"/>
  <c r="EY16" i="4"/>
  <c r="EZ16" i="4"/>
  <c r="ER51" i="4"/>
  <c r="ES51" i="4"/>
  <c r="ET51" i="4"/>
  <c r="EU51" i="4"/>
  <c r="EV51" i="4"/>
  <c r="EW51" i="4"/>
  <c r="EX51" i="4"/>
  <c r="EY51" i="4"/>
  <c r="EZ51" i="4"/>
  <c r="ER255" i="4"/>
  <c r="ES255" i="4"/>
  <c r="ET255" i="4"/>
  <c r="EU255" i="4"/>
  <c r="EV255" i="4"/>
  <c r="EW255" i="4"/>
  <c r="EX255" i="4"/>
  <c r="EY255" i="4"/>
  <c r="EZ255" i="4"/>
  <c r="ER312" i="4"/>
  <c r="ES312" i="4"/>
  <c r="ET312" i="4"/>
  <c r="EU312" i="4"/>
  <c r="EV312" i="4"/>
  <c r="EW312" i="4"/>
  <c r="EX312" i="4"/>
  <c r="EY312" i="4"/>
  <c r="EZ312" i="4"/>
  <c r="ER268" i="4"/>
  <c r="ES268" i="4"/>
  <c r="ET268" i="4"/>
  <c r="EU268" i="4"/>
  <c r="EV268" i="4"/>
  <c r="EW268" i="4"/>
  <c r="EX268" i="4"/>
  <c r="EY268" i="4"/>
  <c r="EZ268" i="4"/>
  <c r="ER303" i="4"/>
  <c r="ES303" i="4"/>
  <c r="ET303" i="4"/>
  <c r="EU303" i="4"/>
  <c r="EV303" i="4"/>
  <c r="EW303" i="4"/>
  <c r="EX303" i="4"/>
  <c r="EY303" i="4"/>
  <c r="EZ303" i="4"/>
  <c r="ER308" i="4"/>
  <c r="ES308" i="4"/>
  <c r="ET308" i="4"/>
  <c r="EU308" i="4"/>
  <c r="EV308" i="4"/>
  <c r="EW308" i="4"/>
  <c r="EX308" i="4"/>
  <c r="EY308" i="4"/>
  <c r="EZ308" i="4"/>
  <c r="ER238" i="4"/>
  <c r="ES238" i="4"/>
  <c r="ET238" i="4"/>
  <c r="EU238" i="4"/>
  <c r="EV238" i="4"/>
  <c r="EW238" i="4"/>
  <c r="EX238" i="4"/>
  <c r="EY238" i="4"/>
  <c r="EZ238" i="4"/>
  <c r="ER285" i="4"/>
  <c r="ES285" i="4"/>
  <c r="ET285" i="4"/>
  <c r="EU285" i="4"/>
  <c r="EV285" i="4"/>
  <c r="EW285" i="4"/>
  <c r="EX285" i="4"/>
  <c r="EY285" i="4"/>
  <c r="EZ285" i="4"/>
  <c r="ER132" i="4"/>
  <c r="ES132" i="4"/>
  <c r="ET132" i="4"/>
  <c r="EU132" i="4"/>
  <c r="EV132" i="4"/>
  <c r="EW132" i="4"/>
  <c r="EX132" i="4"/>
  <c r="EY132" i="4"/>
  <c r="EZ132" i="4"/>
  <c r="ER70" i="4"/>
  <c r="ES70" i="4"/>
  <c r="ET70" i="4"/>
  <c r="EU70" i="4"/>
  <c r="EV70" i="4"/>
  <c r="EW70" i="4"/>
  <c r="EX70" i="4"/>
  <c r="EY70" i="4"/>
  <c r="EZ70" i="4"/>
  <c r="ER119" i="4"/>
  <c r="ES119" i="4"/>
  <c r="ET119" i="4"/>
  <c r="EU119" i="4"/>
  <c r="EV119" i="4"/>
  <c r="EW119" i="4"/>
  <c r="EX119" i="4"/>
  <c r="EY119" i="4"/>
  <c r="EZ119" i="4"/>
  <c r="ER118" i="4"/>
  <c r="ES118" i="4"/>
  <c r="ET118" i="4"/>
  <c r="EU118" i="4"/>
  <c r="EV118" i="4"/>
  <c r="EW118" i="4"/>
  <c r="EX118" i="4"/>
  <c r="EY118" i="4"/>
  <c r="EZ118" i="4"/>
  <c r="ER69" i="4"/>
  <c r="ES69" i="4"/>
  <c r="ET69" i="4"/>
  <c r="EU69" i="4"/>
  <c r="EV69" i="4"/>
  <c r="EW69" i="4"/>
  <c r="EX69" i="4"/>
  <c r="EY69" i="4"/>
  <c r="EZ69" i="4"/>
  <c r="ER315" i="4"/>
  <c r="ES315" i="4"/>
  <c r="ET315" i="4"/>
  <c r="EU315" i="4"/>
  <c r="EV315" i="4"/>
  <c r="EW315" i="4"/>
  <c r="EX315" i="4"/>
  <c r="EY315" i="4"/>
  <c r="EZ315" i="4"/>
  <c r="ER98" i="4"/>
  <c r="ES98" i="4"/>
  <c r="ET98" i="4"/>
  <c r="EU98" i="4"/>
  <c r="EV98" i="4"/>
  <c r="EW98" i="4"/>
  <c r="EX98" i="4"/>
  <c r="EY98" i="4"/>
  <c r="EZ98" i="4"/>
  <c r="ER78" i="4"/>
  <c r="ES78" i="4"/>
  <c r="ET78" i="4"/>
  <c r="EU78" i="4"/>
  <c r="EV78" i="4"/>
  <c r="EW78" i="4"/>
  <c r="EX78" i="4"/>
  <c r="EY78" i="4"/>
  <c r="EZ78" i="4"/>
  <c r="ER72" i="4"/>
  <c r="ES72" i="4"/>
  <c r="ET72" i="4"/>
  <c r="EU72" i="4"/>
  <c r="EV72" i="4"/>
  <c r="EW72" i="4"/>
  <c r="EX72" i="4"/>
  <c r="EY72" i="4"/>
  <c r="EZ72" i="4"/>
  <c r="ER33" i="4"/>
  <c r="ES33" i="4"/>
  <c r="ET33" i="4"/>
  <c r="EU33" i="4"/>
  <c r="EV33" i="4"/>
  <c r="EW33" i="4"/>
  <c r="EX33" i="4"/>
  <c r="EY33" i="4"/>
  <c r="EZ33" i="4"/>
  <c r="ER38" i="4"/>
  <c r="ES38" i="4"/>
  <c r="ET38" i="4"/>
  <c r="EU38" i="4"/>
  <c r="EV38" i="4"/>
  <c r="EW38" i="4"/>
  <c r="EX38" i="4"/>
  <c r="EY38" i="4"/>
  <c r="EZ38" i="4"/>
  <c r="ER314" i="4"/>
  <c r="ES314" i="4"/>
  <c r="ET314" i="4"/>
  <c r="EU314" i="4"/>
  <c r="EV314" i="4"/>
  <c r="EW314" i="4"/>
  <c r="EX314" i="4"/>
  <c r="EY314" i="4"/>
  <c r="EZ314" i="4"/>
  <c r="ER21" i="4"/>
  <c r="ES21" i="4"/>
  <c r="ET21" i="4"/>
  <c r="EU21" i="4"/>
  <c r="EV21" i="4"/>
  <c r="EW21" i="4"/>
  <c r="EX21" i="4"/>
  <c r="EY21" i="4"/>
  <c r="EZ21" i="4"/>
  <c r="ER317" i="4"/>
  <c r="ES317" i="4"/>
  <c r="ET317" i="4"/>
  <c r="EU317" i="4"/>
  <c r="EV317" i="4"/>
  <c r="EW317" i="4"/>
  <c r="EX317" i="4"/>
  <c r="EY317" i="4"/>
  <c r="EZ317" i="4"/>
  <c r="ER5" i="4"/>
  <c r="ES5" i="4"/>
  <c r="ET5" i="4"/>
  <c r="EU5" i="4"/>
  <c r="EV5" i="4"/>
  <c r="EW5" i="4"/>
  <c r="EX5" i="4"/>
  <c r="EY5" i="4"/>
  <c r="EZ5" i="4"/>
  <c r="ER117" i="4"/>
  <c r="ES117" i="4"/>
  <c r="ET117" i="4"/>
  <c r="EU117" i="4"/>
  <c r="EV117" i="4"/>
  <c r="EW117" i="4"/>
  <c r="EX117" i="4"/>
  <c r="EY117" i="4"/>
  <c r="EZ117" i="4"/>
  <c r="ER135" i="4"/>
  <c r="ES135" i="4"/>
  <c r="ET135" i="4"/>
  <c r="EU135" i="4"/>
  <c r="EV135" i="4"/>
  <c r="EW135" i="4"/>
  <c r="EX135" i="4"/>
  <c r="EY135" i="4"/>
  <c r="EZ135" i="4"/>
  <c r="ER28" i="4"/>
  <c r="ES28" i="4"/>
  <c r="ET28" i="4"/>
  <c r="EU28" i="4"/>
  <c r="EV28" i="4"/>
  <c r="EW28" i="4"/>
  <c r="EX28" i="4"/>
  <c r="EY28" i="4"/>
  <c r="EZ28" i="4"/>
  <c r="ER262" i="4"/>
  <c r="ES262" i="4"/>
  <c r="ET262" i="4"/>
  <c r="EU262" i="4"/>
  <c r="EV262" i="4"/>
  <c r="EW262" i="4"/>
  <c r="EX262" i="4"/>
  <c r="EY262" i="4"/>
  <c r="EZ262" i="4"/>
  <c r="ER264" i="4"/>
  <c r="ES264" i="4"/>
  <c r="ET264" i="4"/>
  <c r="EU264" i="4"/>
  <c r="EV264" i="4"/>
  <c r="EW264" i="4"/>
  <c r="EX264" i="4"/>
  <c r="EY264" i="4"/>
  <c r="EZ264" i="4"/>
  <c r="ER39" i="4"/>
  <c r="ES39" i="4"/>
  <c r="ET39" i="4"/>
  <c r="EU39" i="4"/>
  <c r="EV39" i="4"/>
  <c r="EW39" i="4"/>
  <c r="EX39" i="4"/>
  <c r="EY39" i="4"/>
  <c r="EZ39" i="4"/>
  <c r="ER111" i="4"/>
  <c r="ES111" i="4"/>
  <c r="ET111" i="4"/>
  <c r="EU111" i="4"/>
  <c r="EV111" i="4"/>
  <c r="EW111" i="4"/>
  <c r="EX111" i="4"/>
  <c r="EY111" i="4"/>
  <c r="EZ111" i="4"/>
  <c r="ER100" i="4"/>
  <c r="ES100" i="4"/>
  <c r="ET100" i="4"/>
  <c r="EU100" i="4"/>
  <c r="EV100" i="4"/>
  <c r="EW100" i="4"/>
  <c r="EX100" i="4"/>
  <c r="EY100" i="4"/>
  <c r="EZ100" i="4"/>
  <c r="ER52" i="4"/>
  <c r="ES52" i="4"/>
  <c r="ET52" i="4"/>
  <c r="EU52" i="4"/>
  <c r="EV52" i="4"/>
  <c r="EW52" i="4"/>
  <c r="EX52" i="4"/>
  <c r="EY52" i="4"/>
  <c r="EZ52" i="4"/>
  <c r="ER59" i="4"/>
  <c r="ES59" i="4"/>
  <c r="ET59" i="4"/>
  <c r="EU59" i="4"/>
  <c r="EV59" i="4"/>
  <c r="EW59" i="4"/>
  <c r="EX59" i="4"/>
  <c r="EY59" i="4"/>
  <c r="EZ59" i="4"/>
  <c r="ER228" i="4"/>
  <c r="ES228" i="4"/>
  <c r="ET228" i="4"/>
  <c r="EU228" i="4"/>
  <c r="EV228" i="4"/>
  <c r="EW228" i="4"/>
  <c r="EX228" i="4"/>
  <c r="EY228" i="4"/>
  <c r="EZ228" i="4"/>
  <c r="ER71" i="4"/>
  <c r="ES71" i="4"/>
  <c r="ET71" i="4"/>
  <c r="EU71" i="4"/>
  <c r="EV71" i="4"/>
  <c r="EW71" i="4"/>
  <c r="EX71" i="4"/>
  <c r="EY71" i="4"/>
  <c r="EZ71" i="4"/>
  <c r="ER74" i="4"/>
  <c r="ES74" i="4"/>
  <c r="ET74" i="4"/>
  <c r="EU74" i="4"/>
  <c r="EV74" i="4"/>
  <c r="EW74" i="4"/>
  <c r="EX74" i="4"/>
  <c r="EY74" i="4"/>
  <c r="EZ74" i="4"/>
  <c r="ER86" i="4"/>
  <c r="ES86" i="4"/>
  <c r="ET86" i="4"/>
  <c r="EU86" i="4"/>
  <c r="EV86" i="4"/>
  <c r="EW86" i="4"/>
  <c r="EX86" i="4"/>
  <c r="EY86" i="4"/>
  <c r="EZ86" i="4"/>
  <c r="ER49" i="4"/>
  <c r="ES49" i="4"/>
  <c r="ET49" i="4"/>
  <c r="EU49" i="4"/>
  <c r="EV49" i="4"/>
  <c r="EW49" i="4"/>
  <c r="EX49" i="4"/>
  <c r="EY49" i="4"/>
  <c r="EZ49" i="4"/>
  <c r="ER50" i="4"/>
  <c r="ES50" i="4"/>
  <c r="ET50" i="4"/>
  <c r="EU50" i="4"/>
  <c r="EV50" i="4"/>
  <c r="EW50" i="4"/>
  <c r="EX50" i="4"/>
  <c r="EY50" i="4"/>
  <c r="EZ50" i="4"/>
  <c r="ER46" i="4"/>
  <c r="ES46" i="4"/>
  <c r="ET46" i="4"/>
  <c r="EU46" i="4"/>
  <c r="EV46" i="4"/>
  <c r="EW46" i="4"/>
  <c r="EX46" i="4"/>
  <c r="EY46" i="4"/>
  <c r="EZ46" i="4"/>
  <c r="ER114" i="4"/>
  <c r="ES114" i="4"/>
  <c r="ET114" i="4"/>
  <c r="EU114" i="4"/>
  <c r="EV114" i="4"/>
  <c r="EW114" i="4"/>
  <c r="EX114" i="4"/>
  <c r="EY114" i="4"/>
  <c r="EZ114" i="4"/>
  <c r="ER62" i="4"/>
  <c r="ES62" i="4"/>
  <c r="ET62" i="4"/>
  <c r="EU62" i="4"/>
  <c r="EV62" i="4"/>
  <c r="EW62" i="4"/>
  <c r="EX62" i="4"/>
  <c r="EY62" i="4"/>
  <c r="EZ62" i="4"/>
  <c r="ER30" i="4"/>
  <c r="ES30" i="4"/>
  <c r="ET30" i="4"/>
  <c r="EU30" i="4"/>
  <c r="EV30" i="4"/>
  <c r="EW30" i="4"/>
  <c r="EX30" i="4"/>
  <c r="EY30" i="4"/>
  <c r="EZ30" i="4"/>
  <c r="ER309" i="4"/>
  <c r="ES309" i="4"/>
  <c r="ET309" i="4"/>
  <c r="EU309" i="4"/>
  <c r="EV309" i="4"/>
  <c r="EW309" i="4"/>
  <c r="EX309" i="4"/>
  <c r="EY309" i="4"/>
  <c r="EZ309" i="4"/>
  <c r="ER56" i="4"/>
  <c r="ES56" i="4"/>
  <c r="ET56" i="4"/>
  <c r="EU56" i="4"/>
  <c r="EV56" i="4"/>
  <c r="EW56" i="4"/>
  <c r="EX56" i="4"/>
  <c r="EY56" i="4"/>
  <c r="EZ56" i="4"/>
  <c r="ER136" i="4"/>
  <c r="ES136" i="4"/>
  <c r="ET136" i="4"/>
  <c r="EU136" i="4"/>
  <c r="EV136" i="4"/>
  <c r="EW136" i="4"/>
  <c r="EX136" i="4"/>
  <c r="EY136" i="4"/>
  <c r="EZ136" i="4"/>
  <c r="ER120" i="4"/>
  <c r="ES120" i="4"/>
  <c r="ET120" i="4"/>
  <c r="EU120" i="4"/>
  <c r="EV120" i="4"/>
  <c r="EW120" i="4"/>
  <c r="EX120" i="4"/>
  <c r="EY120" i="4"/>
  <c r="EZ120" i="4"/>
  <c r="ER113" i="4"/>
  <c r="ES113" i="4"/>
  <c r="ET113" i="4"/>
  <c r="EU113" i="4"/>
  <c r="EV113" i="4"/>
  <c r="EW113" i="4"/>
  <c r="EX113" i="4"/>
  <c r="EY113" i="4"/>
  <c r="EZ113" i="4"/>
  <c r="ER15" i="4"/>
  <c r="ES15" i="4"/>
  <c r="ET15" i="4"/>
  <c r="EU15" i="4"/>
  <c r="EV15" i="4"/>
  <c r="EW15" i="4"/>
  <c r="EX15" i="4"/>
  <c r="EY15" i="4"/>
  <c r="EZ15" i="4"/>
  <c r="ER75" i="4"/>
  <c r="ES75" i="4"/>
  <c r="ET75" i="4"/>
  <c r="EU75" i="4"/>
  <c r="EV75" i="4"/>
  <c r="EW75" i="4"/>
  <c r="EX75" i="4"/>
  <c r="EY75" i="4"/>
  <c r="EZ75" i="4"/>
  <c r="ER267" i="4"/>
  <c r="ES267" i="4"/>
  <c r="ET267" i="4"/>
  <c r="EU267" i="4"/>
  <c r="EV267" i="4"/>
  <c r="EW267" i="4"/>
  <c r="EX267" i="4"/>
  <c r="EY267" i="4"/>
  <c r="EZ267" i="4"/>
  <c r="ER73" i="4"/>
  <c r="ES73" i="4"/>
  <c r="ET73" i="4"/>
  <c r="EU73" i="4"/>
  <c r="EV73" i="4"/>
  <c r="EW73" i="4"/>
  <c r="EX73" i="4"/>
  <c r="EY73" i="4"/>
  <c r="EZ73" i="4"/>
  <c r="ER253" i="4"/>
  <c r="ES253" i="4"/>
  <c r="ET253" i="4"/>
  <c r="EU253" i="4"/>
  <c r="EV253" i="4"/>
  <c r="EW253" i="4"/>
  <c r="EX253" i="4"/>
  <c r="EY253" i="4"/>
  <c r="EZ253" i="4"/>
  <c r="ER99" i="4"/>
  <c r="ES99" i="4"/>
  <c r="ET99" i="4"/>
  <c r="EU99" i="4"/>
  <c r="EV99" i="4"/>
  <c r="EW99" i="4"/>
  <c r="EX99" i="4"/>
  <c r="EY99" i="4"/>
  <c r="EZ99" i="4"/>
  <c r="ER103" i="4"/>
  <c r="ES103" i="4"/>
  <c r="ET103" i="4"/>
  <c r="EU103" i="4"/>
  <c r="EV103" i="4"/>
  <c r="EW103" i="4"/>
  <c r="EX103" i="4"/>
  <c r="EY103" i="4"/>
  <c r="EZ103" i="4"/>
  <c r="ER112" i="4"/>
  <c r="ES112" i="4"/>
  <c r="ET112" i="4"/>
  <c r="EU112" i="4"/>
  <c r="EV112" i="4"/>
  <c r="EW112" i="4"/>
  <c r="EX112" i="4"/>
  <c r="EY112" i="4"/>
  <c r="EZ112" i="4"/>
  <c r="ER77" i="4"/>
  <c r="ES77" i="4"/>
  <c r="ET77" i="4"/>
  <c r="EU77" i="4"/>
  <c r="EV77" i="4"/>
  <c r="EW77" i="4"/>
  <c r="EX77" i="4"/>
  <c r="EY77" i="4"/>
  <c r="EZ77" i="4"/>
  <c r="ER35" i="4"/>
  <c r="ES35" i="4"/>
  <c r="ET35" i="4"/>
  <c r="EU35" i="4"/>
  <c r="EV35" i="4"/>
  <c r="EW35" i="4"/>
  <c r="EX35" i="4"/>
  <c r="EY35" i="4"/>
  <c r="EZ35" i="4"/>
  <c r="ER55" i="4"/>
  <c r="ES55" i="4"/>
  <c r="ET55" i="4"/>
  <c r="EU55" i="4"/>
  <c r="EV55" i="4"/>
  <c r="EW55" i="4"/>
  <c r="EX55" i="4"/>
  <c r="EY55" i="4"/>
  <c r="EZ55" i="4"/>
  <c r="ER109" i="4"/>
  <c r="ES109" i="4"/>
  <c r="ET109" i="4"/>
  <c r="EU109" i="4"/>
  <c r="EV109" i="4"/>
  <c r="EW109" i="4"/>
  <c r="EX109" i="4"/>
  <c r="EY109" i="4"/>
  <c r="EZ109" i="4"/>
  <c r="ER116" i="4"/>
  <c r="ES116" i="4"/>
  <c r="ET116" i="4"/>
  <c r="EU116" i="4"/>
  <c r="EV116" i="4"/>
  <c r="EW116" i="4"/>
  <c r="EX116" i="4"/>
  <c r="EY116" i="4"/>
  <c r="EZ116" i="4"/>
  <c r="ER252" i="4"/>
  <c r="ES252" i="4"/>
  <c r="ET252" i="4"/>
  <c r="EU252" i="4"/>
  <c r="EV252" i="4"/>
  <c r="EW252" i="4"/>
  <c r="EX252" i="4"/>
  <c r="EY252" i="4"/>
  <c r="EZ252" i="4"/>
  <c r="ER19" i="4"/>
  <c r="ES19" i="4"/>
  <c r="ET19" i="4"/>
  <c r="EU19" i="4"/>
  <c r="EV19" i="4"/>
  <c r="EW19" i="4"/>
  <c r="EX19" i="4"/>
  <c r="EY19" i="4"/>
  <c r="EZ19" i="4"/>
  <c r="ER57" i="4"/>
  <c r="ES57" i="4"/>
  <c r="ET57" i="4"/>
  <c r="EU57" i="4"/>
  <c r="EV57" i="4"/>
  <c r="EW57" i="4"/>
  <c r="EX57" i="4"/>
  <c r="EY57" i="4"/>
  <c r="EZ57" i="4"/>
  <c r="ER106" i="4"/>
  <c r="ES106" i="4"/>
  <c r="ET106" i="4"/>
  <c r="EU106" i="4"/>
  <c r="EV106" i="4"/>
  <c r="EW106" i="4"/>
  <c r="EX106" i="4"/>
  <c r="EY106" i="4"/>
  <c r="EZ106" i="4"/>
  <c r="ER102" i="4"/>
  <c r="ES102" i="4"/>
  <c r="ET102" i="4"/>
  <c r="EU102" i="4"/>
  <c r="EV102" i="4"/>
  <c r="EW102" i="4"/>
  <c r="EX102" i="4"/>
  <c r="EY102" i="4"/>
  <c r="EZ102" i="4"/>
  <c r="ER95" i="4"/>
  <c r="ES95" i="4"/>
  <c r="ET95" i="4"/>
  <c r="EU95" i="4"/>
  <c r="EV95" i="4"/>
  <c r="EW95" i="4"/>
  <c r="EX95" i="4"/>
  <c r="EY95" i="4"/>
  <c r="EZ95" i="4"/>
  <c r="ER131" i="4"/>
  <c r="ES131" i="4"/>
  <c r="ET131" i="4"/>
  <c r="EU131" i="4"/>
  <c r="EV131" i="4"/>
  <c r="EW131" i="4"/>
  <c r="EX131" i="4"/>
  <c r="EY131" i="4"/>
  <c r="EZ131" i="4"/>
  <c r="ER68" i="4"/>
  <c r="ES68" i="4"/>
  <c r="ET68" i="4"/>
  <c r="EU68" i="4"/>
  <c r="EV68" i="4"/>
  <c r="EW68" i="4"/>
  <c r="EX68" i="4"/>
  <c r="EY68" i="4"/>
  <c r="EZ68" i="4"/>
  <c r="ER85" i="4"/>
  <c r="ES85" i="4"/>
  <c r="ET85" i="4"/>
  <c r="EU85" i="4"/>
  <c r="EV85" i="4"/>
  <c r="EW85" i="4"/>
  <c r="EX85" i="4"/>
  <c r="EY85" i="4"/>
  <c r="EZ85" i="4"/>
  <c r="ER280" i="4"/>
  <c r="ES280" i="4"/>
  <c r="ET280" i="4"/>
  <c r="EU280" i="4"/>
  <c r="EV280" i="4"/>
  <c r="EW280" i="4"/>
  <c r="EX280" i="4"/>
  <c r="EY280" i="4"/>
  <c r="EZ280" i="4"/>
  <c r="ER97" i="4"/>
  <c r="ES97" i="4"/>
  <c r="ET97" i="4"/>
  <c r="EU97" i="4"/>
  <c r="EV97" i="4"/>
  <c r="EW97" i="4"/>
  <c r="EX97" i="4"/>
  <c r="EY97" i="4"/>
  <c r="EZ97" i="4"/>
  <c r="ER115" i="4"/>
  <c r="ES115" i="4"/>
  <c r="ET115" i="4"/>
  <c r="EU115" i="4"/>
  <c r="EV115" i="4"/>
  <c r="EW115" i="4"/>
  <c r="EX115" i="4"/>
  <c r="EY115" i="4"/>
  <c r="EZ115" i="4"/>
  <c r="ER64" i="4"/>
  <c r="ES64" i="4"/>
  <c r="ET64" i="4"/>
  <c r="EU64" i="4"/>
  <c r="EV64" i="4"/>
  <c r="EW64" i="4"/>
  <c r="EX64" i="4"/>
  <c r="EY64" i="4"/>
  <c r="EZ64" i="4"/>
  <c r="ER130" i="4"/>
  <c r="ES130" i="4"/>
  <c r="ET130" i="4"/>
  <c r="EU130" i="4"/>
  <c r="EV130" i="4"/>
  <c r="EW130" i="4"/>
  <c r="EX130" i="4"/>
  <c r="EY130" i="4"/>
  <c r="EZ130" i="4"/>
  <c r="ER125" i="4"/>
  <c r="ES125" i="4"/>
  <c r="ET125" i="4"/>
  <c r="EU125" i="4"/>
  <c r="EV125" i="4"/>
  <c r="EW125" i="4"/>
  <c r="EX125" i="4"/>
  <c r="EY125" i="4"/>
  <c r="EZ125" i="4"/>
  <c r="ER104" i="4"/>
  <c r="ES104" i="4"/>
  <c r="ET104" i="4"/>
  <c r="EU104" i="4"/>
  <c r="EV104" i="4"/>
  <c r="EW104" i="4"/>
  <c r="EX104" i="4"/>
  <c r="EY104" i="4"/>
  <c r="EZ104" i="4"/>
  <c r="ER127" i="4"/>
  <c r="ES127" i="4"/>
  <c r="ET127" i="4"/>
  <c r="EU127" i="4"/>
  <c r="EV127" i="4"/>
  <c r="EW127" i="4"/>
  <c r="EX127" i="4"/>
  <c r="EY127" i="4"/>
  <c r="EZ127" i="4"/>
  <c r="ER93" i="4"/>
  <c r="ES93" i="4"/>
  <c r="ET93" i="4"/>
  <c r="EU93" i="4"/>
  <c r="EV93" i="4"/>
  <c r="EW93" i="4"/>
  <c r="EX93" i="4"/>
  <c r="EY93" i="4"/>
  <c r="EZ93" i="4"/>
  <c r="ER101" i="4"/>
  <c r="ES101" i="4"/>
  <c r="ET101" i="4"/>
  <c r="EU101" i="4"/>
  <c r="EV101" i="4"/>
  <c r="EW101" i="4"/>
  <c r="EX101" i="4"/>
  <c r="EY101" i="4"/>
  <c r="EZ101" i="4"/>
  <c r="ER121" i="4"/>
  <c r="ES121" i="4"/>
  <c r="ET121" i="4"/>
  <c r="EU121" i="4"/>
  <c r="EV121" i="4"/>
  <c r="EW121" i="4"/>
  <c r="EX121" i="4"/>
  <c r="EY121" i="4"/>
  <c r="EZ121" i="4"/>
  <c r="ER147" i="4"/>
  <c r="ES147" i="4"/>
  <c r="ET147" i="4"/>
  <c r="EU147" i="4"/>
  <c r="EV147" i="4"/>
  <c r="EW147" i="4"/>
  <c r="EX147" i="4"/>
  <c r="EY147" i="4"/>
  <c r="EZ147" i="4"/>
  <c r="ER137" i="4"/>
  <c r="ES137" i="4"/>
  <c r="ET137" i="4"/>
  <c r="EU137" i="4"/>
  <c r="EV137" i="4"/>
  <c r="EW137" i="4"/>
  <c r="EX137" i="4"/>
  <c r="EY137" i="4"/>
  <c r="EZ137" i="4"/>
  <c r="ER105" i="4"/>
  <c r="ES105" i="4"/>
  <c r="ET105" i="4"/>
  <c r="EU105" i="4"/>
  <c r="EV105" i="4"/>
  <c r="EW105" i="4"/>
  <c r="EX105" i="4"/>
  <c r="EY105" i="4"/>
  <c r="EZ105" i="4"/>
  <c r="ER133" i="4"/>
  <c r="ES133" i="4"/>
  <c r="ET133" i="4"/>
  <c r="EU133" i="4"/>
  <c r="EV133" i="4"/>
  <c r="EW133" i="4"/>
  <c r="EX133" i="4"/>
  <c r="EY133" i="4"/>
  <c r="EZ133" i="4"/>
  <c r="ER83" i="4"/>
  <c r="ES83" i="4"/>
  <c r="ET83" i="4"/>
  <c r="EU83" i="4"/>
  <c r="EV83" i="4"/>
  <c r="EW83" i="4"/>
  <c r="EX83" i="4"/>
  <c r="EY83" i="4"/>
  <c r="EZ83" i="4"/>
  <c r="ER18" i="4"/>
  <c r="ES18" i="4"/>
  <c r="ET18" i="4"/>
  <c r="EU18" i="4"/>
  <c r="EV18" i="4"/>
  <c r="EW18" i="4"/>
  <c r="EX18" i="4"/>
  <c r="EY18" i="4"/>
  <c r="EZ18" i="4"/>
  <c r="ER143" i="4"/>
  <c r="ES143" i="4"/>
  <c r="ET143" i="4"/>
  <c r="EU143" i="4"/>
  <c r="EV143" i="4"/>
  <c r="EW143" i="4"/>
  <c r="EX143" i="4"/>
  <c r="EY143" i="4"/>
  <c r="EZ143" i="4"/>
  <c r="ER61" i="4"/>
  <c r="ES61" i="4"/>
  <c r="ET61" i="4"/>
  <c r="EU61" i="4"/>
  <c r="EV61" i="4"/>
  <c r="EW61" i="4"/>
  <c r="EX61" i="4"/>
  <c r="EY61" i="4"/>
  <c r="EZ61" i="4"/>
  <c r="ER124" i="4"/>
  <c r="ES124" i="4"/>
  <c r="ET124" i="4"/>
  <c r="EU124" i="4"/>
  <c r="EV124" i="4"/>
  <c r="EW124" i="4"/>
  <c r="EX124" i="4"/>
  <c r="EY124" i="4"/>
  <c r="EZ124" i="4"/>
  <c r="ER48" i="4"/>
  <c r="ES48" i="4"/>
  <c r="ET48" i="4"/>
  <c r="EU48" i="4"/>
  <c r="EV48" i="4"/>
  <c r="EW48" i="4"/>
  <c r="EX48" i="4"/>
  <c r="EY48" i="4"/>
  <c r="EZ48" i="4"/>
  <c r="ER6" i="4"/>
  <c r="ES6" i="4"/>
  <c r="ET6" i="4"/>
  <c r="EU6" i="4"/>
  <c r="EV6" i="4"/>
  <c r="EW6" i="4"/>
  <c r="EX6" i="4"/>
  <c r="EY6" i="4"/>
  <c r="EZ6" i="4"/>
  <c r="ER138" i="4"/>
  <c r="ES138" i="4"/>
  <c r="ET138" i="4"/>
  <c r="EU138" i="4"/>
  <c r="EV138" i="4"/>
  <c r="EW138" i="4"/>
  <c r="EX138" i="4"/>
  <c r="EY138" i="4"/>
  <c r="EZ138" i="4"/>
  <c r="ER123" i="4"/>
  <c r="ES123" i="4"/>
  <c r="ET123" i="4"/>
  <c r="EU123" i="4"/>
  <c r="EV123" i="4"/>
  <c r="EW123" i="4"/>
  <c r="EX123" i="4"/>
  <c r="EY123" i="4"/>
  <c r="EZ123" i="4"/>
  <c r="ER146" i="4"/>
  <c r="ES146" i="4"/>
  <c r="ET146" i="4"/>
  <c r="EU146" i="4"/>
  <c r="EV146" i="4"/>
  <c r="EW146" i="4"/>
  <c r="EX146" i="4"/>
  <c r="EY146" i="4"/>
  <c r="EZ146" i="4"/>
  <c r="ER149" i="4"/>
  <c r="ES149" i="4"/>
  <c r="ET149" i="4"/>
  <c r="EU149" i="4"/>
  <c r="EV149" i="4"/>
  <c r="EW149" i="4"/>
  <c r="EX149" i="4"/>
  <c r="EY149" i="4"/>
  <c r="EZ149" i="4"/>
  <c r="ER319" i="4"/>
  <c r="ES319" i="4"/>
  <c r="ET319" i="4"/>
  <c r="EU319" i="4"/>
  <c r="EV319" i="4"/>
  <c r="EW319" i="4"/>
  <c r="EX319" i="4"/>
  <c r="EY319" i="4"/>
  <c r="EZ319" i="4"/>
  <c r="ER306" i="4"/>
  <c r="ES306" i="4"/>
  <c r="ET306" i="4"/>
  <c r="EU306" i="4"/>
  <c r="EV306" i="4"/>
  <c r="EW306" i="4"/>
  <c r="EX306" i="4"/>
  <c r="EY306" i="4"/>
  <c r="EZ306" i="4"/>
  <c r="ER322" i="4"/>
  <c r="ES322" i="4"/>
  <c r="ET322" i="4"/>
  <c r="EU322" i="4"/>
  <c r="EV322" i="4"/>
  <c r="EW322" i="4"/>
  <c r="EX322" i="4"/>
  <c r="EY322" i="4"/>
  <c r="EZ322" i="4"/>
  <c r="ER323" i="4"/>
  <c r="ES323" i="4"/>
  <c r="ET323" i="4"/>
  <c r="EU323" i="4"/>
  <c r="EV323" i="4"/>
  <c r="EW323" i="4"/>
  <c r="EX323" i="4"/>
  <c r="EY323" i="4"/>
  <c r="EZ323" i="4"/>
  <c r="ER324" i="4"/>
  <c r="ES324" i="4"/>
  <c r="ET324" i="4"/>
  <c r="EU324" i="4"/>
  <c r="EV324" i="4"/>
  <c r="EW324" i="4"/>
  <c r="EX324" i="4"/>
  <c r="EY324" i="4"/>
  <c r="EZ324" i="4"/>
  <c r="ER325" i="4"/>
  <c r="ES325" i="4"/>
  <c r="ET325" i="4"/>
  <c r="EU325" i="4"/>
  <c r="EV325" i="4"/>
  <c r="EW325" i="4"/>
  <c r="EX325" i="4"/>
  <c r="EY325" i="4"/>
  <c r="EZ325" i="4"/>
  <c r="ER326" i="4"/>
  <c r="ES326" i="4"/>
  <c r="ET326" i="4"/>
  <c r="EU326" i="4"/>
  <c r="EV326" i="4"/>
  <c r="EW326" i="4"/>
  <c r="EX326" i="4"/>
  <c r="EY326" i="4"/>
  <c r="EZ326" i="4"/>
  <c r="ER327" i="4"/>
  <c r="ES327" i="4"/>
  <c r="ET327" i="4"/>
  <c r="EU327" i="4"/>
  <c r="EV327" i="4"/>
  <c r="EW327" i="4"/>
  <c r="EX327" i="4"/>
  <c r="EY327" i="4"/>
  <c r="EZ327" i="4"/>
  <c r="ER328" i="4"/>
  <c r="ES328" i="4"/>
  <c r="ET328" i="4"/>
  <c r="EU328" i="4"/>
  <c r="EV328" i="4"/>
  <c r="EW328" i="4"/>
  <c r="EX328" i="4"/>
  <c r="EY328" i="4"/>
  <c r="EZ328" i="4"/>
  <c r="ER329" i="4"/>
  <c r="ES329" i="4"/>
  <c r="ET329" i="4"/>
  <c r="EU329" i="4"/>
  <c r="EV329" i="4"/>
  <c r="EW329" i="4"/>
  <c r="EX329" i="4"/>
  <c r="EY329" i="4"/>
  <c r="EZ329" i="4"/>
  <c r="ER330" i="4"/>
  <c r="ES330" i="4"/>
  <c r="ET330" i="4"/>
  <c r="EU330" i="4"/>
  <c r="EV330" i="4"/>
  <c r="EW330" i="4"/>
  <c r="EX330" i="4"/>
  <c r="EY330" i="4"/>
  <c r="EZ330" i="4"/>
  <c r="ER331" i="4"/>
  <c r="ES331" i="4"/>
  <c r="ET331" i="4"/>
  <c r="EU331" i="4"/>
  <c r="EV331" i="4"/>
  <c r="EW331" i="4"/>
  <c r="EX331" i="4"/>
  <c r="EY331" i="4"/>
  <c r="EZ331" i="4"/>
  <c r="ER332" i="4"/>
  <c r="ES332" i="4"/>
  <c r="ET332" i="4"/>
  <c r="EU332" i="4"/>
  <c r="EV332" i="4"/>
  <c r="EW332" i="4"/>
  <c r="EX332" i="4"/>
  <c r="EY332" i="4"/>
  <c r="EZ332" i="4"/>
  <c r="ER110" i="4"/>
  <c r="ES110" i="4"/>
  <c r="ET110" i="4"/>
  <c r="EU110" i="4"/>
  <c r="EV110" i="4"/>
  <c r="EW110" i="4"/>
  <c r="EX110" i="4"/>
  <c r="EY110" i="4"/>
  <c r="EZ110" i="4"/>
  <c r="ER334" i="4"/>
  <c r="ES334" i="4"/>
  <c r="ET334" i="4"/>
  <c r="EU334" i="4"/>
  <c r="EV334" i="4"/>
  <c r="EW334" i="4"/>
  <c r="EX334" i="4"/>
  <c r="EY334" i="4"/>
  <c r="EZ334" i="4"/>
  <c r="ER335" i="4"/>
  <c r="ES335" i="4"/>
  <c r="ET335" i="4"/>
  <c r="EU335" i="4"/>
  <c r="EV335" i="4"/>
  <c r="EW335" i="4"/>
  <c r="EX335" i="4"/>
  <c r="EY335" i="4"/>
  <c r="EZ335" i="4"/>
  <c r="ER336" i="4"/>
  <c r="ES336" i="4"/>
  <c r="ET336" i="4"/>
  <c r="EU336" i="4"/>
  <c r="EV336" i="4"/>
  <c r="EW336" i="4"/>
  <c r="EX336" i="4"/>
  <c r="EY336" i="4"/>
  <c r="EZ336" i="4"/>
  <c r="ER337" i="4"/>
  <c r="ES337" i="4"/>
  <c r="ET337" i="4"/>
  <c r="EU337" i="4"/>
  <c r="EV337" i="4"/>
  <c r="EW337" i="4"/>
  <c r="EX337" i="4"/>
  <c r="EY337" i="4"/>
  <c r="EZ337" i="4"/>
  <c r="ER339" i="4"/>
  <c r="ES339" i="4"/>
  <c r="ET339" i="4"/>
  <c r="EU339" i="4"/>
  <c r="EV339" i="4"/>
  <c r="EW339" i="4"/>
  <c r="EX339" i="4"/>
  <c r="EY339" i="4"/>
  <c r="EZ339" i="4"/>
  <c r="ER340" i="4"/>
  <c r="ES340" i="4"/>
  <c r="ET340" i="4"/>
  <c r="EU340" i="4"/>
  <c r="EV340" i="4"/>
  <c r="EW340" i="4"/>
  <c r="EX340" i="4"/>
  <c r="EY340" i="4"/>
  <c r="EZ340" i="4"/>
  <c r="ER341" i="4"/>
  <c r="ES341" i="4"/>
  <c r="ET341" i="4"/>
  <c r="EU341" i="4"/>
  <c r="EV341" i="4"/>
  <c r="EW341" i="4"/>
  <c r="EX341" i="4"/>
  <c r="EY341" i="4"/>
  <c r="EZ341" i="4"/>
  <c r="ER342" i="4"/>
  <c r="ES342" i="4"/>
  <c r="ET342" i="4"/>
  <c r="EU342" i="4"/>
  <c r="EV342" i="4"/>
  <c r="EW342" i="4"/>
  <c r="EX342" i="4"/>
  <c r="EY342" i="4"/>
  <c r="EZ342" i="4"/>
  <c r="ER343" i="4"/>
  <c r="ES343" i="4"/>
  <c r="ET343" i="4"/>
  <c r="EU343" i="4"/>
  <c r="EV343" i="4"/>
  <c r="EW343" i="4"/>
  <c r="EX343" i="4"/>
  <c r="EY343" i="4"/>
  <c r="EZ343" i="4"/>
  <c r="DN159" i="4"/>
  <c r="DO159" i="4"/>
  <c r="DP159" i="4"/>
  <c r="DQ159" i="4"/>
  <c r="DN2" i="4"/>
  <c r="DO2" i="4"/>
  <c r="DP2" i="4"/>
  <c r="DQ2" i="4"/>
  <c r="DN148" i="4"/>
  <c r="DO148" i="4"/>
  <c r="DP148" i="4"/>
  <c r="DQ148" i="4"/>
  <c r="DN160" i="4"/>
  <c r="DO160" i="4"/>
  <c r="DP160" i="4"/>
  <c r="DQ160" i="4"/>
  <c r="DN144" i="4"/>
  <c r="DO144" i="4"/>
  <c r="DP144" i="4"/>
  <c r="DQ144" i="4"/>
  <c r="DN163" i="4"/>
  <c r="DO163" i="4"/>
  <c r="DP163" i="4"/>
  <c r="DQ163" i="4"/>
  <c r="DN154" i="4"/>
  <c r="DO154" i="4"/>
  <c r="DP154" i="4"/>
  <c r="DQ154" i="4"/>
  <c r="DN153" i="4"/>
  <c r="DO153" i="4"/>
  <c r="DP153" i="4"/>
  <c r="DQ153" i="4"/>
  <c r="DN157" i="4"/>
  <c r="DO157" i="4"/>
  <c r="DP157" i="4"/>
  <c r="DQ157" i="4"/>
  <c r="DN165" i="4"/>
  <c r="DO165" i="4"/>
  <c r="DP165" i="4"/>
  <c r="DQ165" i="4"/>
  <c r="DN155" i="4"/>
  <c r="DO155" i="4"/>
  <c r="DP155" i="4"/>
  <c r="DQ155" i="4"/>
  <c r="DN164" i="4"/>
  <c r="DO164" i="4"/>
  <c r="DP164" i="4"/>
  <c r="DQ164" i="4"/>
  <c r="DN167" i="4"/>
  <c r="DO167" i="4"/>
  <c r="DP167" i="4"/>
  <c r="DQ167" i="4"/>
  <c r="DN151" i="4"/>
  <c r="DO151" i="4"/>
  <c r="DP151" i="4"/>
  <c r="DQ151" i="4"/>
  <c r="DN169" i="4"/>
  <c r="DO169" i="4"/>
  <c r="DP169" i="4"/>
  <c r="DQ169" i="4"/>
  <c r="DN150" i="4"/>
  <c r="DO150" i="4"/>
  <c r="DP150" i="4"/>
  <c r="DQ150" i="4"/>
  <c r="DN198" i="4"/>
  <c r="DO198" i="4"/>
  <c r="DP198" i="4"/>
  <c r="DQ198" i="4"/>
  <c r="DN166" i="4"/>
  <c r="DO166" i="4"/>
  <c r="DP166" i="4"/>
  <c r="DQ166" i="4"/>
  <c r="DN173" i="4"/>
  <c r="DO173" i="4"/>
  <c r="DP173" i="4"/>
  <c r="DQ173" i="4"/>
  <c r="DN145" i="4"/>
  <c r="DO145" i="4"/>
  <c r="DP145" i="4"/>
  <c r="DQ145" i="4"/>
  <c r="DN168" i="4"/>
  <c r="DO168" i="4"/>
  <c r="DP168" i="4"/>
  <c r="DQ168" i="4"/>
  <c r="DN185" i="4"/>
  <c r="DO185" i="4"/>
  <c r="DP185" i="4"/>
  <c r="DQ185" i="4"/>
  <c r="DN170" i="4"/>
  <c r="DO170" i="4"/>
  <c r="DP170" i="4"/>
  <c r="DQ170" i="4"/>
  <c r="DN174" i="4"/>
  <c r="DO174" i="4"/>
  <c r="DP174" i="4"/>
  <c r="DQ174" i="4"/>
  <c r="DN177" i="4"/>
  <c r="DO177" i="4"/>
  <c r="DP177" i="4"/>
  <c r="DQ177" i="4"/>
  <c r="DN184" i="4"/>
  <c r="DO184" i="4"/>
  <c r="DP184" i="4"/>
  <c r="DQ184" i="4"/>
  <c r="DN182" i="4"/>
  <c r="DO182" i="4"/>
  <c r="DP182" i="4"/>
  <c r="DQ182" i="4"/>
  <c r="DN190" i="4"/>
  <c r="DO190" i="4"/>
  <c r="DP190" i="4"/>
  <c r="DQ190" i="4"/>
  <c r="DN178" i="4"/>
  <c r="DO178" i="4"/>
  <c r="DP178" i="4"/>
  <c r="DQ178" i="4"/>
  <c r="DN180" i="4"/>
  <c r="DO180" i="4"/>
  <c r="DP180" i="4"/>
  <c r="DQ180" i="4"/>
  <c r="DN204" i="4"/>
  <c r="DO204" i="4"/>
  <c r="DP204" i="4"/>
  <c r="DQ204" i="4"/>
  <c r="DN187" i="4"/>
  <c r="DO187" i="4"/>
  <c r="DP187" i="4"/>
  <c r="DQ187" i="4"/>
  <c r="DN240" i="4"/>
  <c r="DO240" i="4"/>
  <c r="DP240" i="4"/>
  <c r="DQ240" i="4"/>
  <c r="DN188" i="4"/>
  <c r="DO188" i="4"/>
  <c r="DP188" i="4"/>
  <c r="DQ188" i="4"/>
  <c r="DN176" i="4"/>
  <c r="DO176" i="4"/>
  <c r="DP176" i="4"/>
  <c r="DQ176" i="4"/>
  <c r="DN181" i="4"/>
  <c r="DO181" i="4"/>
  <c r="DP181" i="4"/>
  <c r="DQ181" i="4"/>
  <c r="DN201" i="4"/>
  <c r="DO201" i="4"/>
  <c r="DP201" i="4"/>
  <c r="DQ201" i="4"/>
  <c r="DN200" i="4"/>
  <c r="DO200" i="4"/>
  <c r="DP200" i="4"/>
  <c r="DQ200" i="4"/>
  <c r="DN171" i="4"/>
  <c r="DO171" i="4"/>
  <c r="DP171" i="4"/>
  <c r="DQ171" i="4"/>
  <c r="DN179" i="4"/>
  <c r="DO179" i="4"/>
  <c r="DP179" i="4"/>
  <c r="DQ179" i="4"/>
  <c r="DN172" i="4"/>
  <c r="DO172" i="4"/>
  <c r="DP172" i="4"/>
  <c r="DQ172" i="4"/>
  <c r="DN156" i="4"/>
  <c r="DO156" i="4"/>
  <c r="DP156" i="4"/>
  <c r="DQ156" i="4"/>
  <c r="DN162" i="4"/>
  <c r="DO162" i="4"/>
  <c r="DP162" i="4"/>
  <c r="DQ162" i="4"/>
  <c r="DN195" i="4"/>
  <c r="DO195" i="4"/>
  <c r="DP195" i="4"/>
  <c r="DQ195" i="4"/>
  <c r="DN129" i="4"/>
  <c r="DO129" i="4"/>
  <c r="DP129" i="4"/>
  <c r="DQ129" i="4"/>
  <c r="DN191" i="4"/>
  <c r="DO191" i="4"/>
  <c r="DP191" i="4"/>
  <c r="DQ191" i="4"/>
  <c r="DN183" i="4"/>
  <c r="DO183" i="4"/>
  <c r="DP183" i="4"/>
  <c r="DQ183" i="4"/>
  <c r="DN193" i="4"/>
  <c r="DO193" i="4"/>
  <c r="DP193" i="4"/>
  <c r="DQ193" i="4"/>
  <c r="DN158" i="4"/>
  <c r="DO158" i="4"/>
  <c r="DP158" i="4"/>
  <c r="DQ158" i="4"/>
  <c r="DN161" i="4"/>
  <c r="DO161" i="4"/>
  <c r="DP161" i="4"/>
  <c r="DQ161" i="4"/>
  <c r="DN192" i="4"/>
  <c r="DO192" i="4"/>
  <c r="DP192" i="4"/>
  <c r="DQ192" i="4"/>
  <c r="DN197" i="4"/>
  <c r="DO197" i="4"/>
  <c r="DP197" i="4"/>
  <c r="DQ197" i="4"/>
  <c r="DN7" i="4"/>
  <c r="DO7" i="4"/>
  <c r="DP7" i="4"/>
  <c r="DQ7" i="4"/>
  <c r="DN212" i="4"/>
  <c r="DO212" i="4"/>
  <c r="DP212" i="4"/>
  <c r="DQ212" i="4"/>
  <c r="DN152" i="4"/>
  <c r="DO152" i="4"/>
  <c r="DP152" i="4"/>
  <c r="DQ152" i="4"/>
  <c r="DN194" i="4"/>
  <c r="DO194" i="4"/>
  <c r="DP194" i="4"/>
  <c r="DQ194" i="4"/>
  <c r="DN186" i="4"/>
  <c r="DO186" i="4"/>
  <c r="DP186" i="4"/>
  <c r="DQ186" i="4"/>
  <c r="DN203" i="4"/>
  <c r="DO203" i="4"/>
  <c r="DP203" i="4"/>
  <c r="DQ203" i="4"/>
  <c r="DN202" i="4"/>
  <c r="DO202" i="4"/>
  <c r="DP202" i="4"/>
  <c r="DQ202" i="4"/>
  <c r="DN189" i="4"/>
  <c r="DO189" i="4"/>
  <c r="DP189" i="4"/>
  <c r="DQ189" i="4"/>
  <c r="DN199" i="4"/>
  <c r="DO199" i="4"/>
  <c r="DP199" i="4"/>
  <c r="DQ199" i="4"/>
  <c r="DN175" i="4"/>
  <c r="DO175" i="4"/>
  <c r="DP175" i="4"/>
  <c r="DQ175" i="4"/>
  <c r="DN211" i="4"/>
  <c r="DO211" i="4"/>
  <c r="DP211" i="4"/>
  <c r="DQ211" i="4"/>
  <c r="DN10" i="4"/>
  <c r="DO10" i="4"/>
  <c r="DP10" i="4"/>
  <c r="DQ10" i="4"/>
  <c r="DN205" i="4"/>
  <c r="DO205" i="4"/>
  <c r="DP205" i="4"/>
  <c r="DQ205" i="4"/>
  <c r="DN210" i="4"/>
  <c r="DO210" i="4"/>
  <c r="DP210" i="4"/>
  <c r="DQ210" i="4"/>
  <c r="DN209" i="4"/>
  <c r="DO209" i="4"/>
  <c r="DP209" i="4"/>
  <c r="DQ209" i="4"/>
  <c r="DN196" i="4"/>
  <c r="DO196" i="4"/>
  <c r="DP196" i="4"/>
  <c r="DQ196" i="4"/>
  <c r="DN259" i="4"/>
  <c r="DO259" i="4"/>
  <c r="DP259" i="4"/>
  <c r="DQ259" i="4"/>
  <c r="DN249" i="4"/>
  <c r="DO249" i="4"/>
  <c r="DP249" i="4"/>
  <c r="DQ249" i="4"/>
  <c r="DN297" i="4"/>
  <c r="DO297" i="4"/>
  <c r="DP297" i="4"/>
  <c r="DQ297" i="4"/>
  <c r="DN216" i="4"/>
  <c r="DO216" i="4"/>
  <c r="DP216" i="4"/>
  <c r="DQ216" i="4"/>
  <c r="DN215" i="4"/>
  <c r="DO215" i="4"/>
  <c r="DP215" i="4"/>
  <c r="DQ215" i="4"/>
  <c r="DN208" i="4"/>
  <c r="DO208" i="4"/>
  <c r="DP208" i="4"/>
  <c r="DQ208" i="4"/>
  <c r="DN213" i="4"/>
  <c r="DO213" i="4"/>
  <c r="DP213" i="4"/>
  <c r="DQ213" i="4"/>
  <c r="DN275" i="4"/>
  <c r="DO275" i="4"/>
  <c r="DP275" i="4"/>
  <c r="DQ275" i="4"/>
  <c r="DN260" i="4"/>
  <c r="DO260" i="4"/>
  <c r="DP260" i="4"/>
  <c r="DQ260" i="4"/>
  <c r="DN11" i="4"/>
  <c r="DO11" i="4"/>
  <c r="DP11" i="4"/>
  <c r="DQ11" i="4"/>
  <c r="DN220" i="4"/>
  <c r="DO220" i="4"/>
  <c r="DP220" i="4"/>
  <c r="DQ220" i="4"/>
  <c r="DN207" i="4"/>
  <c r="DO207" i="4"/>
  <c r="DP207" i="4"/>
  <c r="DQ207" i="4"/>
  <c r="DN206" i="4"/>
  <c r="DO206" i="4"/>
  <c r="DP206" i="4"/>
  <c r="DQ206" i="4"/>
  <c r="DN230" i="4"/>
  <c r="DO230" i="4"/>
  <c r="DP230" i="4"/>
  <c r="DQ230" i="4"/>
  <c r="DN231" i="4"/>
  <c r="DO231" i="4"/>
  <c r="DP231" i="4"/>
  <c r="DQ231" i="4"/>
  <c r="DN239" i="4"/>
  <c r="DO239" i="4"/>
  <c r="DP239" i="4"/>
  <c r="DQ239" i="4"/>
  <c r="DN256" i="4"/>
  <c r="DO256" i="4"/>
  <c r="DP256" i="4"/>
  <c r="DQ256" i="4"/>
  <c r="DN301" i="4"/>
  <c r="DO301" i="4"/>
  <c r="DP301" i="4"/>
  <c r="DQ301" i="4"/>
  <c r="DN247" i="4"/>
  <c r="DO247" i="4"/>
  <c r="DP247" i="4"/>
  <c r="DQ247" i="4"/>
  <c r="DN273" i="4"/>
  <c r="DO273" i="4"/>
  <c r="DP273" i="4"/>
  <c r="DQ273" i="4"/>
  <c r="DN269" i="4"/>
  <c r="DO269" i="4"/>
  <c r="DP269" i="4"/>
  <c r="DQ269" i="4"/>
  <c r="DN229" i="4"/>
  <c r="DO229" i="4"/>
  <c r="DP229" i="4"/>
  <c r="DQ229" i="4"/>
  <c r="DN217" i="4"/>
  <c r="DO217" i="4"/>
  <c r="DP217" i="4"/>
  <c r="DQ217" i="4"/>
  <c r="DN310" i="4"/>
  <c r="DO310" i="4"/>
  <c r="DP310" i="4"/>
  <c r="DQ310" i="4"/>
  <c r="DN221" i="4"/>
  <c r="DO221" i="4"/>
  <c r="DP221" i="4"/>
  <c r="DQ221" i="4"/>
  <c r="DN272" i="4"/>
  <c r="DO272" i="4"/>
  <c r="DP272" i="4"/>
  <c r="DQ272" i="4"/>
  <c r="DN214" i="4"/>
  <c r="DO214" i="4"/>
  <c r="DP214" i="4"/>
  <c r="DQ214" i="4"/>
  <c r="DN242" i="4"/>
  <c r="DO242" i="4"/>
  <c r="DP242" i="4"/>
  <c r="DQ242" i="4"/>
  <c r="DN224" i="4"/>
  <c r="DO224" i="4"/>
  <c r="DP224" i="4"/>
  <c r="DQ224" i="4"/>
  <c r="DN237" i="4"/>
  <c r="DO237" i="4"/>
  <c r="DP237" i="4"/>
  <c r="DQ237" i="4"/>
  <c r="DN271" i="4"/>
  <c r="DO271" i="4"/>
  <c r="DP271" i="4"/>
  <c r="DQ271" i="4"/>
  <c r="DN245" i="4"/>
  <c r="DO245" i="4"/>
  <c r="DP245" i="4"/>
  <c r="DQ245" i="4"/>
  <c r="DN244" i="4"/>
  <c r="DO244" i="4"/>
  <c r="DP244" i="4"/>
  <c r="DQ244" i="4"/>
  <c r="DN279" i="4"/>
  <c r="DO279" i="4"/>
  <c r="DP279" i="4"/>
  <c r="DQ279" i="4"/>
  <c r="DN248" i="4"/>
  <c r="DO248" i="4"/>
  <c r="DP248" i="4"/>
  <c r="DQ248" i="4"/>
  <c r="DN81" i="4"/>
  <c r="DO81" i="4"/>
  <c r="DP81" i="4"/>
  <c r="DQ81" i="4"/>
  <c r="DN233" i="4"/>
  <c r="DO233" i="4"/>
  <c r="DP233" i="4"/>
  <c r="DQ233" i="4"/>
  <c r="DN223" i="4"/>
  <c r="DO223" i="4"/>
  <c r="DP223" i="4"/>
  <c r="DQ223" i="4"/>
  <c r="DN251" i="4"/>
  <c r="DO251" i="4"/>
  <c r="DP251" i="4"/>
  <c r="DQ251" i="4"/>
  <c r="DN302" i="4"/>
  <c r="DO302" i="4"/>
  <c r="DP302" i="4"/>
  <c r="DQ302" i="4"/>
  <c r="DN222" i="4"/>
  <c r="DO222" i="4"/>
  <c r="DP222" i="4"/>
  <c r="DQ222" i="4"/>
  <c r="DN226" i="4"/>
  <c r="DO226" i="4"/>
  <c r="DP226" i="4"/>
  <c r="DQ226" i="4"/>
  <c r="DN227" i="4"/>
  <c r="DO227" i="4"/>
  <c r="DP227" i="4"/>
  <c r="DQ227" i="4"/>
  <c r="DN225" i="4"/>
  <c r="DO225" i="4"/>
  <c r="DP225" i="4"/>
  <c r="DQ225" i="4"/>
  <c r="DN286" i="4"/>
  <c r="DO286" i="4"/>
  <c r="DP286" i="4"/>
  <c r="DQ286" i="4"/>
  <c r="DN236" i="4"/>
  <c r="DO236" i="4"/>
  <c r="DP236" i="4"/>
  <c r="DQ236" i="4"/>
  <c r="DN266" i="4"/>
  <c r="DO266" i="4"/>
  <c r="DP266" i="4"/>
  <c r="DQ266" i="4"/>
  <c r="DN270" i="4"/>
  <c r="DO270" i="4"/>
  <c r="DP270" i="4"/>
  <c r="DQ270" i="4"/>
  <c r="DN258" i="4"/>
  <c r="DO258" i="4"/>
  <c r="DP258" i="4"/>
  <c r="DQ258" i="4"/>
  <c r="DN305" i="4"/>
  <c r="DO305" i="4"/>
  <c r="DP305" i="4"/>
  <c r="DQ305" i="4"/>
  <c r="DN234" i="4"/>
  <c r="DO234" i="4"/>
  <c r="DP234" i="4"/>
  <c r="DQ234" i="4"/>
  <c r="DN287" i="4"/>
  <c r="DO287" i="4"/>
  <c r="DP287" i="4"/>
  <c r="DQ287" i="4"/>
  <c r="DN288" i="4"/>
  <c r="DO288" i="4"/>
  <c r="DP288" i="4"/>
  <c r="DQ288" i="4"/>
  <c r="DN92" i="4"/>
  <c r="DO92" i="4"/>
  <c r="DP92" i="4"/>
  <c r="DQ92" i="4"/>
  <c r="DN22" i="4"/>
  <c r="DO22" i="4"/>
  <c r="DP22" i="4"/>
  <c r="DQ22" i="4"/>
  <c r="DN37" i="4"/>
  <c r="DO37" i="4"/>
  <c r="DP37" i="4"/>
  <c r="DQ37" i="4"/>
  <c r="DN257" i="4"/>
  <c r="DO257" i="4"/>
  <c r="DP257" i="4"/>
  <c r="DQ257" i="4"/>
  <c r="DN263" i="4"/>
  <c r="DO263" i="4"/>
  <c r="DP263" i="4"/>
  <c r="DQ263" i="4"/>
  <c r="DN23" i="4"/>
  <c r="DO23" i="4"/>
  <c r="DP23" i="4"/>
  <c r="DQ23" i="4"/>
  <c r="DN304" i="4"/>
  <c r="DO304" i="4"/>
  <c r="DP304" i="4"/>
  <c r="DQ304" i="4"/>
  <c r="DN291" i="4"/>
  <c r="DO291" i="4"/>
  <c r="DP291" i="4"/>
  <c r="DQ291" i="4"/>
  <c r="DN13" i="4"/>
  <c r="DO13" i="4"/>
  <c r="DP13" i="4"/>
  <c r="DQ13" i="4"/>
  <c r="DN282" i="4"/>
  <c r="DO282" i="4"/>
  <c r="DP282" i="4"/>
  <c r="DQ282" i="4"/>
  <c r="DN284" i="4"/>
  <c r="DO284" i="4"/>
  <c r="DP284" i="4"/>
  <c r="DQ284" i="4"/>
  <c r="DN283" i="4"/>
  <c r="DO283" i="4"/>
  <c r="DP283" i="4"/>
  <c r="DQ283" i="4"/>
  <c r="DN274" i="4"/>
  <c r="DO274" i="4"/>
  <c r="DP274" i="4"/>
  <c r="DQ274" i="4"/>
  <c r="DN265" i="4"/>
  <c r="DO265" i="4"/>
  <c r="DP265" i="4"/>
  <c r="DQ265" i="4"/>
  <c r="DN246" i="4"/>
  <c r="DO246" i="4"/>
  <c r="DP246" i="4"/>
  <c r="DQ246" i="4"/>
  <c r="DN276" i="4"/>
  <c r="DO276" i="4"/>
  <c r="DP276" i="4"/>
  <c r="DQ276" i="4"/>
  <c r="DN296" i="4"/>
  <c r="DO296" i="4"/>
  <c r="DP296" i="4"/>
  <c r="DQ296" i="4"/>
  <c r="DN235" i="4"/>
  <c r="DO235" i="4"/>
  <c r="DP235" i="4"/>
  <c r="DQ235" i="4"/>
  <c r="DN261" i="4"/>
  <c r="DO261" i="4"/>
  <c r="DP261" i="4"/>
  <c r="DQ261" i="4"/>
  <c r="DN8" i="4"/>
  <c r="DO8" i="4"/>
  <c r="DP8" i="4"/>
  <c r="DQ8" i="4"/>
  <c r="DN141" i="4"/>
  <c r="DO141" i="4"/>
  <c r="DP141" i="4"/>
  <c r="DQ141" i="4"/>
  <c r="DN254" i="4"/>
  <c r="DO254" i="4"/>
  <c r="DP254" i="4"/>
  <c r="DQ254" i="4"/>
  <c r="DN134" i="4"/>
  <c r="DO134" i="4"/>
  <c r="DP134" i="4"/>
  <c r="DQ134" i="4"/>
  <c r="DN128" i="4"/>
  <c r="DO128" i="4"/>
  <c r="DP128" i="4"/>
  <c r="DQ128" i="4"/>
  <c r="DN17" i="4"/>
  <c r="DO17" i="4"/>
  <c r="DP17" i="4"/>
  <c r="DQ17" i="4"/>
  <c r="DN300" i="4"/>
  <c r="DO300" i="4"/>
  <c r="DP300" i="4"/>
  <c r="DQ300" i="4"/>
  <c r="DN307" i="4"/>
  <c r="DO307" i="4"/>
  <c r="DP307" i="4"/>
  <c r="DQ307" i="4"/>
  <c r="DN20" i="4"/>
  <c r="DO20" i="4"/>
  <c r="DP20" i="4"/>
  <c r="DQ20" i="4"/>
  <c r="DN299" i="4"/>
  <c r="DO299" i="4"/>
  <c r="DP299" i="4"/>
  <c r="DQ299" i="4"/>
  <c r="DN3" i="4"/>
  <c r="DO3" i="4"/>
  <c r="DP3" i="4"/>
  <c r="DQ3" i="4"/>
  <c r="DN90" i="4"/>
  <c r="DO90" i="4"/>
  <c r="DP90" i="4"/>
  <c r="DQ90" i="4"/>
  <c r="DN94" i="4"/>
  <c r="DO94" i="4"/>
  <c r="DP94" i="4"/>
  <c r="DQ94" i="4"/>
  <c r="DN31" i="4"/>
  <c r="DO31" i="4"/>
  <c r="DP31" i="4"/>
  <c r="DQ31" i="4"/>
  <c r="DN108" i="4"/>
  <c r="DO108" i="4"/>
  <c r="DP108" i="4"/>
  <c r="DQ108" i="4"/>
  <c r="DN218" i="4"/>
  <c r="DO218" i="4"/>
  <c r="DP218" i="4"/>
  <c r="DQ218" i="4"/>
  <c r="DN89" i="4"/>
  <c r="DO89" i="4"/>
  <c r="DP89" i="4"/>
  <c r="DQ89" i="4"/>
  <c r="DN25" i="4"/>
  <c r="DO25" i="4"/>
  <c r="DP25" i="4"/>
  <c r="DQ25" i="4"/>
  <c r="DN241" i="4"/>
  <c r="DO241" i="4"/>
  <c r="DP241" i="4"/>
  <c r="DQ241" i="4"/>
  <c r="DN293" i="4"/>
  <c r="DO293" i="4"/>
  <c r="DP293" i="4"/>
  <c r="DQ293" i="4"/>
  <c r="DN34" i="4"/>
  <c r="DO34" i="4"/>
  <c r="DP34" i="4"/>
  <c r="DQ34" i="4"/>
  <c r="DN278" i="4"/>
  <c r="DO278" i="4"/>
  <c r="DP278" i="4"/>
  <c r="DQ278" i="4"/>
  <c r="DN290" i="4"/>
  <c r="DO290" i="4"/>
  <c r="DP290" i="4"/>
  <c r="DQ290" i="4"/>
  <c r="DN29" i="4"/>
  <c r="DO29" i="4"/>
  <c r="DP29" i="4"/>
  <c r="DQ29" i="4"/>
  <c r="DN294" i="4"/>
  <c r="DO294" i="4"/>
  <c r="DP294" i="4"/>
  <c r="DQ294" i="4"/>
  <c r="DN277" i="4"/>
  <c r="DO277" i="4"/>
  <c r="DP277" i="4"/>
  <c r="DQ277" i="4"/>
  <c r="DN318" i="4"/>
  <c r="DO318" i="4"/>
  <c r="DP318" i="4"/>
  <c r="DQ318" i="4"/>
  <c r="DN4" i="4"/>
  <c r="DO4" i="4"/>
  <c r="DP4" i="4"/>
  <c r="DQ4" i="4"/>
  <c r="DN36" i="4"/>
  <c r="DO36" i="4"/>
  <c r="DP36" i="4"/>
  <c r="DQ36" i="4"/>
  <c r="DN298" i="4"/>
  <c r="DO298" i="4"/>
  <c r="DP298" i="4"/>
  <c r="DQ298" i="4"/>
  <c r="DN26" i="4"/>
  <c r="DO26" i="4"/>
  <c r="DP26" i="4"/>
  <c r="DQ26" i="4"/>
  <c r="DN313" i="4"/>
  <c r="DO313" i="4"/>
  <c r="DP313" i="4"/>
  <c r="DQ313" i="4"/>
  <c r="DN53" i="4"/>
  <c r="DO53" i="4"/>
  <c r="DP53" i="4"/>
  <c r="DQ53" i="4"/>
  <c r="DN32" i="4"/>
  <c r="DO32" i="4"/>
  <c r="DP32" i="4"/>
  <c r="DQ32" i="4"/>
  <c r="DN9" i="4"/>
  <c r="DO9" i="4"/>
  <c r="DP9" i="4"/>
  <c r="DQ9" i="4"/>
  <c r="DN84" i="4"/>
  <c r="DO84" i="4"/>
  <c r="DP84" i="4"/>
  <c r="DQ84" i="4"/>
  <c r="DN24" i="4"/>
  <c r="DO24" i="4"/>
  <c r="DP24" i="4"/>
  <c r="DQ24" i="4"/>
  <c r="DN292" i="4"/>
  <c r="DO292" i="4"/>
  <c r="DP292" i="4"/>
  <c r="DQ292" i="4"/>
  <c r="DN47" i="4"/>
  <c r="DO47" i="4"/>
  <c r="DP47" i="4"/>
  <c r="DQ47" i="4"/>
  <c r="DN139" i="4"/>
  <c r="DO139" i="4"/>
  <c r="DP139" i="4"/>
  <c r="DQ139" i="4"/>
  <c r="DN66" i="4"/>
  <c r="DO66" i="4"/>
  <c r="DP66" i="4"/>
  <c r="DQ66" i="4"/>
  <c r="DN42" i="4"/>
  <c r="DO42" i="4"/>
  <c r="DP42" i="4"/>
  <c r="DQ42" i="4"/>
  <c r="DN316" i="4"/>
  <c r="DO316" i="4"/>
  <c r="DP316" i="4"/>
  <c r="DQ316" i="4"/>
  <c r="DN79" i="4"/>
  <c r="DO79" i="4"/>
  <c r="DP79" i="4"/>
  <c r="DQ79" i="4"/>
  <c r="DN14" i="4"/>
  <c r="DO14" i="4"/>
  <c r="DP14" i="4"/>
  <c r="DQ14" i="4"/>
  <c r="DN63" i="4"/>
  <c r="DO63" i="4"/>
  <c r="DP63" i="4"/>
  <c r="DQ63" i="4"/>
  <c r="DN281" i="4"/>
  <c r="DO281" i="4"/>
  <c r="DP281" i="4"/>
  <c r="DQ281" i="4"/>
  <c r="DN65" i="4"/>
  <c r="DO65" i="4"/>
  <c r="DP65" i="4"/>
  <c r="DQ65" i="4"/>
  <c r="DN76" i="4"/>
  <c r="DO76" i="4"/>
  <c r="DP76" i="4"/>
  <c r="DQ76" i="4"/>
  <c r="DN41" i="4"/>
  <c r="DO41" i="4"/>
  <c r="DP41" i="4"/>
  <c r="DQ41" i="4"/>
  <c r="DN243" i="4"/>
  <c r="DO243" i="4"/>
  <c r="DP243" i="4"/>
  <c r="DQ243" i="4"/>
  <c r="DN107" i="4"/>
  <c r="DO107" i="4"/>
  <c r="DP107" i="4"/>
  <c r="DQ107" i="4"/>
  <c r="DN311" i="4"/>
  <c r="DO311" i="4"/>
  <c r="DP311" i="4"/>
  <c r="DQ311" i="4"/>
  <c r="DN219" i="4"/>
  <c r="DO219" i="4"/>
  <c r="DP219" i="4"/>
  <c r="DQ219" i="4"/>
  <c r="DN12" i="4"/>
  <c r="DO12" i="4"/>
  <c r="DP12" i="4"/>
  <c r="DQ12" i="4"/>
  <c r="DN289" i="4"/>
  <c r="DO289" i="4"/>
  <c r="DP289" i="4"/>
  <c r="DQ289" i="4"/>
  <c r="DN54" i="4"/>
  <c r="DO54" i="4"/>
  <c r="DP54" i="4"/>
  <c r="DQ54" i="4"/>
  <c r="DN58" i="4"/>
  <c r="DO58" i="4"/>
  <c r="DP58" i="4"/>
  <c r="DQ58" i="4"/>
  <c r="DN43" i="4"/>
  <c r="DO43" i="4"/>
  <c r="DP43" i="4"/>
  <c r="DQ43" i="4"/>
  <c r="DN44" i="4"/>
  <c r="DO44" i="4"/>
  <c r="DP44" i="4"/>
  <c r="DQ44" i="4"/>
  <c r="DN80" i="4"/>
  <c r="DO80" i="4"/>
  <c r="DP80" i="4"/>
  <c r="DQ80" i="4"/>
  <c r="DN67" i="4"/>
  <c r="DO67" i="4"/>
  <c r="DP67" i="4"/>
  <c r="DQ67" i="4"/>
  <c r="DN40" i="4"/>
  <c r="DO40" i="4"/>
  <c r="DP40" i="4"/>
  <c r="DQ40" i="4"/>
  <c r="DN16" i="4"/>
  <c r="DO16" i="4"/>
  <c r="DP16" i="4"/>
  <c r="DQ16" i="4"/>
  <c r="DN51" i="4"/>
  <c r="DO51" i="4"/>
  <c r="DP51" i="4"/>
  <c r="DQ51" i="4"/>
  <c r="DN255" i="4"/>
  <c r="DO255" i="4"/>
  <c r="DP255" i="4"/>
  <c r="DQ255" i="4"/>
  <c r="DN312" i="4"/>
  <c r="DO312" i="4"/>
  <c r="DP312" i="4"/>
  <c r="DQ312" i="4"/>
  <c r="DN268" i="4"/>
  <c r="DO268" i="4"/>
  <c r="DP268" i="4"/>
  <c r="DQ268" i="4"/>
  <c r="DN303" i="4"/>
  <c r="DO303" i="4"/>
  <c r="DP303" i="4"/>
  <c r="DQ303" i="4"/>
  <c r="DN308" i="4"/>
  <c r="DO308" i="4"/>
  <c r="DP308" i="4"/>
  <c r="DQ308" i="4"/>
  <c r="DN238" i="4"/>
  <c r="DO238" i="4"/>
  <c r="DP238" i="4"/>
  <c r="DQ238" i="4"/>
  <c r="DN285" i="4"/>
  <c r="DO285" i="4"/>
  <c r="DP285" i="4"/>
  <c r="DQ285" i="4"/>
  <c r="DN132" i="4"/>
  <c r="DO132" i="4"/>
  <c r="DP132" i="4"/>
  <c r="DQ132" i="4"/>
  <c r="DN70" i="4"/>
  <c r="DO70" i="4"/>
  <c r="DP70" i="4"/>
  <c r="DQ70" i="4"/>
  <c r="DN119" i="4"/>
  <c r="DO119" i="4"/>
  <c r="DP119" i="4"/>
  <c r="DQ119" i="4"/>
  <c r="DN118" i="4"/>
  <c r="DO118" i="4"/>
  <c r="DP118" i="4"/>
  <c r="DQ118" i="4"/>
  <c r="DN69" i="4"/>
  <c r="DO69" i="4"/>
  <c r="DP69" i="4"/>
  <c r="DQ69" i="4"/>
  <c r="DN315" i="4"/>
  <c r="DO315" i="4"/>
  <c r="DP315" i="4"/>
  <c r="DQ315" i="4"/>
  <c r="DN98" i="4"/>
  <c r="DO98" i="4"/>
  <c r="DP98" i="4"/>
  <c r="DQ98" i="4"/>
  <c r="DN78" i="4"/>
  <c r="DO78" i="4"/>
  <c r="DP78" i="4"/>
  <c r="DQ78" i="4"/>
  <c r="DN72" i="4"/>
  <c r="DO72" i="4"/>
  <c r="DP72" i="4"/>
  <c r="DQ72" i="4"/>
  <c r="DN33" i="4"/>
  <c r="DO33" i="4"/>
  <c r="DP33" i="4"/>
  <c r="DQ33" i="4"/>
  <c r="DN38" i="4"/>
  <c r="DO38" i="4"/>
  <c r="DP38" i="4"/>
  <c r="DQ38" i="4"/>
  <c r="DN314" i="4"/>
  <c r="DO314" i="4"/>
  <c r="DP314" i="4"/>
  <c r="DQ314" i="4"/>
  <c r="DN21" i="4"/>
  <c r="DO21" i="4"/>
  <c r="DP21" i="4"/>
  <c r="DQ21" i="4"/>
  <c r="DN317" i="4"/>
  <c r="DO317" i="4"/>
  <c r="DP317" i="4"/>
  <c r="DQ317" i="4"/>
  <c r="DN5" i="4"/>
  <c r="DO5" i="4"/>
  <c r="DP5" i="4"/>
  <c r="DQ5" i="4"/>
  <c r="DN117" i="4"/>
  <c r="DO117" i="4"/>
  <c r="DP117" i="4"/>
  <c r="DQ117" i="4"/>
  <c r="DN135" i="4"/>
  <c r="DO135" i="4"/>
  <c r="DP135" i="4"/>
  <c r="DQ135" i="4"/>
  <c r="DN28" i="4"/>
  <c r="DO28" i="4"/>
  <c r="DP28" i="4"/>
  <c r="DQ28" i="4"/>
  <c r="DN262" i="4"/>
  <c r="DO262" i="4"/>
  <c r="DP262" i="4"/>
  <c r="DQ262" i="4"/>
  <c r="DN264" i="4"/>
  <c r="DO264" i="4"/>
  <c r="DP264" i="4"/>
  <c r="DQ264" i="4"/>
  <c r="DN39" i="4"/>
  <c r="DO39" i="4"/>
  <c r="DP39" i="4"/>
  <c r="DQ39" i="4"/>
  <c r="DN111" i="4"/>
  <c r="DO111" i="4"/>
  <c r="DP111" i="4"/>
  <c r="DQ111" i="4"/>
  <c r="DN100" i="4"/>
  <c r="DO100" i="4"/>
  <c r="DP100" i="4"/>
  <c r="DQ100" i="4"/>
  <c r="DN52" i="4"/>
  <c r="DO52" i="4"/>
  <c r="DP52" i="4"/>
  <c r="DQ52" i="4"/>
  <c r="DN59" i="4"/>
  <c r="DO59" i="4"/>
  <c r="DP59" i="4"/>
  <c r="DQ59" i="4"/>
  <c r="DN228" i="4"/>
  <c r="DO228" i="4"/>
  <c r="DP228" i="4"/>
  <c r="DQ228" i="4"/>
  <c r="DN71" i="4"/>
  <c r="DO71" i="4"/>
  <c r="DP71" i="4"/>
  <c r="DQ71" i="4"/>
  <c r="DN74" i="4"/>
  <c r="DO74" i="4"/>
  <c r="DP74" i="4"/>
  <c r="DQ74" i="4"/>
  <c r="DN86" i="4"/>
  <c r="DO86" i="4"/>
  <c r="DP86" i="4"/>
  <c r="DQ86" i="4"/>
  <c r="DN49" i="4"/>
  <c r="DO49" i="4"/>
  <c r="DP49" i="4"/>
  <c r="DQ49" i="4"/>
  <c r="DN50" i="4"/>
  <c r="DO50" i="4"/>
  <c r="DP50" i="4"/>
  <c r="DQ50" i="4"/>
  <c r="DN46" i="4"/>
  <c r="DO46" i="4"/>
  <c r="DP46" i="4"/>
  <c r="DQ46" i="4"/>
  <c r="DN114" i="4"/>
  <c r="DO114" i="4"/>
  <c r="DP114" i="4"/>
  <c r="DQ114" i="4"/>
  <c r="DN62" i="4"/>
  <c r="DO62" i="4"/>
  <c r="DP62" i="4"/>
  <c r="DQ62" i="4"/>
  <c r="DN30" i="4"/>
  <c r="DO30" i="4"/>
  <c r="DP30" i="4"/>
  <c r="DQ30" i="4"/>
  <c r="DN309" i="4"/>
  <c r="DO309" i="4"/>
  <c r="DP309" i="4"/>
  <c r="DQ309" i="4"/>
  <c r="DN56" i="4"/>
  <c r="DO56" i="4"/>
  <c r="DP56" i="4"/>
  <c r="DQ56" i="4"/>
  <c r="DN136" i="4"/>
  <c r="DO136" i="4"/>
  <c r="DP136" i="4"/>
  <c r="DQ136" i="4"/>
  <c r="DN120" i="4"/>
  <c r="DO120" i="4"/>
  <c r="DP120" i="4"/>
  <c r="DQ120" i="4"/>
  <c r="DN113" i="4"/>
  <c r="DO113" i="4"/>
  <c r="DP113" i="4"/>
  <c r="DQ113" i="4"/>
  <c r="DN15" i="4"/>
  <c r="DO15" i="4"/>
  <c r="DP15" i="4"/>
  <c r="DQ15" i="4"/>
  <c r="DN75" i="4"/>
  <c r="DO75" i="4"/>
  <c r="DP75" i="4"/>
  <c r="DQ75" i="4"/>
  <c r="DN267" i="4"/>
  <c r="DO267" i="4"/>
  <c r="DP267" i="4"/>
  <c r="DQ267" i="4"/>
  <c r="DN73" i="4"/>
  <c r="DO73" i="4"/>
  <c r="DP73" i="4"/>
  <c r="DQ73" i="4"/>
  <c r="DN253" i="4"/>
  <c r="DO253" i="4"/>
  <c r="DP253" i="4"/>
  <c r="DQ253" i="4"/>
  <c r="DN99" i="4"/>
  <c r="DO99" i="4"/>
  <c r="DP99" i="4"/>
  <c r="DQ99" i="4"/>
  <c r="DN103" i="4"/>
  <c r="DO103" i="4"/>
  <c r="DP103" i="4"/>
  <c r="DQ103" i="4"/>
  <c r="DN112" i="4"/>
  <c r="DO112" i="4"/>
  <c r="DP112" i="4"/>
  <c r="DQ112" i="4"/>
  <c r="DN77" i="4"/>
  <c r="DO77" i="4"/>
  <c r="DP77" i="4"/>
  <c r="DQ77" i="4"/>
  <c r="DN35" i="4"/>
  <c r="DO35" i="4"/>
  <c r="DP35" i="4"/>
  <c r="DQ35" i="4"/>
  <c r="DN55" i="4"/>
  <c r="DO55" i="4"/>
  <c r="DP55" i="4"/>
  <c r="DQ55" i="4"/>
  <c r="DN109" i="4"/>
  <c r="DO109" i="4"/>
  <c r="DP109" i="4"/>
  <c r="DQ109" i="4"/>
  <c r="DN116" i="4"/>
  <c r="DO116" i="4"/>
  <c r="DP116" i="4"/>
  <c r="DQ116" i="4"/>
  <c r="DN252" i="4"/>
  <c r="DO252" i="4"/>
  <c r="DP252" i="4"/>
  <c r="DQ252" i="4"/>
  <c r="DN19" i="4"/>
  <c r="DO19" i="4"/>
  <c r="DP19" i="4"/>
  <c r="DQ19" i="4"/>
  <c r="DN57" i="4"/>
  <c r="DO57" i="4"/>
  <c r="DP57" i="4"/>
  <c r="DQ57" i="4"/>
  <c r="DN106" i="4"/>
  <c r="DO106" i="4"/>
  <c r="DP106" i="4"/>
  <c r="DQ106" i="4"/>
  <c r="DN102" i="4"/>
  <c r="DO102" i="4"/>
  <c r="DP102" i="4"/>
  <c r="DQ102" i="4"/>
  <c r="DN95" i="4"/>
  <c r="DO95" i="4"/>
  <c r="DP95" i="4"/>
  <c r="DQ95" i="4"/>
  <c r="DN131" i="4"/>
  <c r="DO131" i="4"/>
  <c r="DP131" i="4"/>
  <c r="DQ131" i="4"/>
  <c r="DN68" i="4"/>
  <c r="DO68" i="4"/>
  <c r="DP68" i="4"/>
  <c r="DQ68" i="4"/>
  <c r="DN85" i="4"/>
  <c r="DO85" i="4"/>
  <c r="DP85" i="4"/>
  <c r="DQ85" i="4"/>
  <c r="DN280" i="4"/>
  <c r="DO280" i="4"/>
  <c r="DP280" i="4"/>
  <c r="DQ280" i="4"/>
  <c r="DN97" i="4"/>
  <c r="DO97" i="4"/>
  <c r="DP97" i="4"/>
  <c r="DQ97" i="4"/>
  <c r="DN115" i="4"/>
  <c r="DO115" i="4"/>
  <c r="DP115" i="4"/>
  <c r="DQ115" i="4"/>
  <c r="DN64" i="4"/>
  <c r="DO64" i="4"/>
  <c r="DP64" i="4"/>
  <c r="DQ64" i="4"/>
  <c r="DN130" i="4"/>
  <c r="DO130" i="4"/>
  <c r="DP130" i="4"/>
  <c r="DQ130" i="4"/>
  <c r="DN125" i="4"/>
  <c r="DO125" i="4"/>
  <c r="DP125" i="4"/>
  <c r="DQ125" i="4"/>
  <c r="DN104" i="4"/>
  <c r="DO104" i="4"/>
  <c r="DP104" i="4"/>
  <c r="DQ104" i="4"/>
  <c r="DN127" i="4"/>
  <c r="DO127" i="4"/>
  <c r="DP127" i="4"/>
  <c r="DQ127" i="4"/>
  <c r="DN93" i="4"/>
  <c r="DO93" i="4"/>
  <c r="DP93" i="4"/>
  <c r="DQ93" i="4"/>
  <c r="DN101" i="4"/>
  <c r="DO101" i="4"/>
  <c r="DP101" i="4"/>
  <c r="DQ101" i="4"/>
  <c r="DN121" i="4"/>
  <c r="DO121" i="4"/>
  <c r="DP121" i="4"/>
  <c r="DQ121" i="4"/>
  <c r="DN147" i="4"/>
  <c r="DO147" i="4"/>
  <c r="DP147" i="4"/>
  <c r="DQ147" i="4"/>
  <c r="DN137" i="4"/>
  <c r="DO137" i="4"/>
  <c r="DP137" i="4"/>
  <c r="DQ137" i="4"/>
  <c r="DN105" i="4"/>
  <c r="DO105" i="4"/>
  <c r="DP105" i="4"/>
  <c r="DQ105" i="4"/>
  <c r="DN133" i="4"/>
  <c r="DO133" i="4"/>
  <c r="DP133" i="4"/>
  <c r="DQ133" i="4"/>
  <c r="DN83" i="4"/>
  <c r="DO83" i="4"/>
  <c r="DP83" i="4"/>
  <c r="DQ83" i="4"/>
  <c r="DN18" i="4"/>
  <c r="DO18" i="4"/>
  <c r="DP18" i="4"/>
  <c r="DQ18" i="4"/>
  <c r="DN143" i="4"/>
  <c r="DO143" i="4"/>
  <c r="DP143" i="4"/>
  <c r="DQ143" i="4"/>
  <c r="DN61" i="4"/>
  <c r="DO61" i="4"/>
  <c r="DP61" i="4"/>
  <c r="DQ61" i="4"/>
  <c r="DN124" i="4"/>
  <c r="DO124" i="4"/>
  <c r="DP124" i="4"/>
  <c r="DQ124" i="4"/>
  <c r="DN48" i="4"/>
  <c r="DO48" i="4"/>
  <c r="DP48" i="4"/>
  <c r="DQ48" i="4"/>
  <c r="DN6" i="4"/>
  <c r="DO6" i="4"/>
  <c r="DP6" i="4"/>
  <c r="DQ6" i="4"/>
  <c r="DN138" i="4"/>
  <c r="DO138" i="4"/>
  <c r="DP138" i="4"/>
  <c r="DQ138" i="4"/>
  <c r="DN123" i="4"/>
  <c r="DO123" i="4"/>
  <c r="DP123" i="4"/>
  <c r="DQ123" i="4"/>
  <c r="DN146" i="4"/>
  <c r="DO146" i="4"/>
  <c r="DP146" i="4"/>
  <c r="DQ146" i="4"/>
  <c r="DN149" i="4"/>
  <c r="DO149" i="4"/>
  <c r="DP149" i="4"/>
  <c r="DQ149" i="4"/>
  <c r="DN319" i="4"/>
  <c r="DO319" i="4"/>
  <c r="DP319" i="4"/>
  <c r="DQ319" i="4"/>
  <c r="DN306" i="4"/>
  <c r="DO306" i="4"/>
  <c r="DP306" i="4"/>
  <c r="DQ306" i="4"/>
  <c r="DN322" i="4"/>
  <c r="DO322" i="4"/>
  <c r="DP322" i="4"/>
  <c r="DQ322" i="4"/>
  <c r="DN323" i="4"/>
  <c r="DO323" i="4"/>
  <c r="DP323" i="4"/>
  <c r="DQ323" i="4"/>
  <c r="DN324" i="4"/>
  <c r="DO324" i="4"/>
  <c r="DP324" i="4"/>
  <c r="DQ324" i="4"/>
  <c r="DN325" i="4"/>
  <c r="DO325" i="4"/>
  <c r="DP325" i="4"/>
  <c r="DQ325" i="4"/>
  <c r="DN326" i="4"/>
  <c r="DO326" i="4"/>
  <c r="DP326" i="4"/>
  <c r="DQ326" i="4"/>
  <c r="DN327" i="4"/>
  <c r="DO327" i="4"/>
  <c r="DP327" i="4"/>
  <c r="DQ327" i="4"/>
  <c r="DN328" i="4"/>
  <c r="DO328" i="4"/>
  <c r="DP328" i="4"/>
  <c r="DQ328" i="4"/>
  <c r="DN329" i="4"/>
  <c r="DO329" i="4"/>
  <c r="DP329" i="4"/>
  <c r="DQ329" i="4"/>
  <c r="DN330" i="4"/>
  <c r="DO330" i="4"/>
  <c r="DP330" i="4"/>
  <c r="DQ330" i="4"/>
  <c r="DN331" i="4"/>
  <c r="DO331" i="4"/>
  <c r="DP331" i="4"/>
  <c r="DQ331" i="4"/>
  <c r="DN332" i="4"/>
  <c r="DO332" i="4"/>
  <c r="DP332" i="4"/>
  <c r="DQ332" i="4"/>
  <c r="DN110" i="4"/>
  <c r="DO110" i="4"/>
  <c r="DP110" i="4"/>
  <c r="DQ110" i="4"/>
  <c r="DN334" i="4"/>
  <c r="DO334" i="4"/>
  <c r="DP334" i="4"/>
  <c r="DQ334" i="4"/>
  <c r="DN335" i="4"/>
  <c r="DO335" i="4"/>
  <c r="DP335" i="4"/>
  <c r="DQ335" i="4"/>
  <c r="DN336" i="4"/>
  <c r="DO336" i="4"/>
  <c r="DP336" i="4"/>
  <c r="DQ336" i="4"/>
  <c r="DN337" i="4"/>
  <c r="DO337" i="4"/>
  <c r="DP337" i="4"/>
  <c r="DQ337" i="4"/>
  <c r="DN339" i="4"/>
  <c r="DO339" i="4"/>
  <c r="DP339" i="4"/>
  <c r="DQ339" i="4"/>
  <c r="DN340" i="4"/>
  <c r="DO340" i="4"/>
  <c r="DP340" i="4"/>
  <c r="DQ340" i="4"/>
  <c r="DN341" i="4"/>
  <c r="DO341" i="4"/>
  <c r="DP341" i="4"/>
  <c r="DQ341" i="4"/>
  <c r="DN342" i="4"/>
  <c r="DO342" i="4"/>
  <c r="DP342" i="4"/>
  <c r="DQ342" i="4"/>
  <c r="DN343" i="4"/>
  <c r="DO343" i="4"/>
  <c r="DP343" i="4"/>
  <c r="DQ343" i="4"/>
  <c r="CW159" i="4"/>
  <c r="CX159" i="4"/>
  <c r="CY159" i="4"/>
  <c r="CZ159" i="4"/>
  <c r="CW2" i="4"/>
  <c r="CX2" i="4"/>
  <c r="CY2" i="4"/>
  <c r="CZ2" i="4"/>
  <c r="CW148" i="4"/>
  <c r="CX148" i="4"/>
  <c r="CY148" i="4"/>
  <c r="CZ148" i="4"/>
  <c r="CW160" i="4"/>
  <c r="CX160" i="4"/>
  <c r="CY160" i="4"/>
  <c r="CZ160" i="4"/>
  <c r="CW144" i="4"/>
  <c r="CX144" i="4"/>
  <c r="CY144" i="4"/>
  <c r="CZ144" i="4"/>
  <c r="CW163" i="4"/>
  <c r="CX163" i="4"/>
  <c r="CY163" i="4"/>
  <c r="CZ163" i="4"/>
  <c r="CW154" i="4"/>
  <c r="CX154" i="4"/>
  <c r="CY154" i="4"/>
  <c r="CZ154" i="4"/>
  <c r="CW153" i="4"/>
  <c r="CX153" i="4"/>
  <c r="CY153" i="4"/>
  <c r="CZ153" i="4"/>
  <c r="CW157" i="4"/>
  <c r="CX157" i="4"/>
  <c r="CY157" i="4"/>
  <c r="CZ157" i="4"/>
  <c r="CW165" i="4"/>
  <c r="CX165" i="4"/>
  <c r="CY165" i="4"/>
  <c r="CZ165" i="4"/>
  <c r="CW155" i="4"/>
  <c r="CX155" i="4"/>
  <c r="CY155" i="4"/>
  <c r="CZ155" i="4"/>
  <c r="CW164" i="4"/>
  <c r="CX164" i="4"/>
  <c r="CY164" i="4"/>
  <c r="CZ164" i="4"/>
  <c r="CW167" i="4"/>
  <c r="CX167" i="4"/>
  <c r="CY167" i="4"/>
  <c r="CZ167" i="4"/>
  <c r="CW151" i="4"/>
  <c r="CX151" i="4"/>
  <c r="CY151" i="4"/>
  <c r="CZ151" i="4"/>
  <c r="CW169" i="4"/>
  <c r="CX169" i="4"/>
  <c r="CY169" i="4"/>
  <c r="CZ169" i="4"/>
  <c r="CW150" i="4"/>
  <c r="CX150" i="4"/>
  <c r="CY150" i="4"/>
  <c r="CZ150" i="4"/>
  <c r="CW198" i="4"/>
  <c r="CX198" i="4"/>
  <c r="CY198" i="4"/>
  <c r="CZ198" i="4"/>
  <c r="CW166" i="4"/>
  <c r="CX166" i="4"/>
  <c r="CY166" i="4"/>
  <c r="CZ166" i="4"/>
  <c r="CW173" i="4"/>
  <c r="CX173" i="4"/>
  <c r="CY173" i="4"/>
  <c r="CZ173" i="4"/>
  <c r="CW145" i="4"/>
  <c r="CX145" i="4"/>
  <c r="CY145" i="4"/>
  <c r="CZ145" i="4"/>
  <c r="CW168" i="4"/>
  <c r="CX168" i="4"/>
  <c r="CY168" i="4"/>
  <c r="CZ168" i="4"/>
  <c r="CW185" i="4"/>
  <c r="CX185" i="4"/>
  <c r="CY185" i="4"/>
  <c r="CZ185" i="4"/>
  <c r="CW170" i="4"/>
  <c r="CX170" i="4"/>
  <c r="CY170" i="4"/>
  <c r="CZ170" i="4"/>
  <c r="CW174" i="4"/>
  <c r="CX174" i="4"/>
  <c r="CY174" i="4"/>
  <c r="CZ174" i="4"/>
  <c r="CW177" i="4"/>
  <c r="CX177" i="4"/>
  <c r="CY177" i="4"/>
  <c r="CZ177" i="4"/>
  <c r="CW184" i="4"/>
  <c r="CX184" i="4"/>
  <c r="CY184" i="4"/>
  <c r="CZ184" i="4"/>
  <c r="CW182" i="4"/>
  <c r="CX182" i="4"/>
  <c r="CY182" i="4"/>
  <c r="CZ182" i="4"/>
  <c r="CW190" i="4"/>
  <c r="CX190" i="4"/>
  <c r="CY190" i="4"/>
  <c r="CZ190" i="4"/>
  <c r="CW178" i="4"/>
  <c r="CX178" i="4"/>
  <c r="CY178" i="4"/>
  <c r="CZ178" i="4"/>
  <c r="CW180" i="4"/>
  <c r="CX180" i="4"/>
  <c r="CY180" i="4"/>
  <c r="CZ180" i="4"/>
  <c r="CW204" i="4"/>
  <c r="CX204" i="4"/>
  <c r="CY204" i="4"/>
  <c r="CZ204" i="4"/>
  <c r="CW187" i="4"/>
  <c r="CX187" i="4"/>
  <c r="CY187" i="4"/>
  <c r="CZ187" i="4"/>
  <c r="CW240" i="4"/>
  <c r="CX240" i="4"/>
  <c r="CY240" i="4"/>
  <c r="CZ240" i="4"/>
  <c r="CW188" i="4"/>
  <c r="CX188" i="4"/>
  <c r="CY188" i="4"/>
  <c r="CZ188" i="4"/>
  <c r="CW176" i="4"/>
  <c r="CX176" i="4"/>
  <c r="CY176" i="4"/>
  <c r="CZ176" i="4"/>
  <c r="CW181" i="4"/>
  <c r="CX181" i="4"/>
  <c r="CY181" i="4"/>
  <c r="CZ181" i="4"/>
  <c r="CW201" i="4"/>
  <c r="CX201" i="4"/>
  <c r="CY201" i="4"/>
  <c r="CZ201" i="4"/>
  <c r="CW200" i="4"/>
  <c r="CX200" i="4"/>
  <c r="CY200" i="4"/>
  <c r="CZ200" i="4"/>
  <c r="CW171" i="4"/>
  <c r="CX171" i="4"/>
  <c r="CY171" i="4"/>
  <c r="CZ171" i="4"/>
  <c r="CW179" i="4"/>
  <c r="CX179" i="4"/>
  <c r="CY179" i="4"/>
  <c r="CZ179" i="4"/>
  <c r="CW172" i="4"/>
  <c r="CX172" i="4"/>
  <c r="CY172" i="4"/>
  <c r="CZ172" i="4"/>
  <c r="CW156" i="4"/>
  <c r="CX156" i="4"/>
  <c r="CY156" i="4"/>
  <c r="CZ156" i="4"/>
  <c r="CW162" i="4"/>
  <c r="CX162" i="4"/>
  <c r="CY162" i="4"/>
  <c r="CZ162" i="4"/>
  <c r="CW195" i="4"/>
  <c r="CX195" i="4"/>
  <c r="CY195" i="4"/>
  <c r="CZ195" i="4"/>
  <c r="CW129" i="4"/>
  <c r="CX129" i="4"/>
  <c r="CY129" i="4"/>
  <c r="CZ129" i="4"/>
  <c r="CW191" i="4"/>
  <c r="CX191" i="4"/>
  <c r="CY191" i="4"/>
  <c r="CZ191" i="4"/>
  <c r="CW183" i="4"/>
  <c r="CX183" i="4"/>
  <c r="CY183" i="4"/>
  <c r="CZ183" i="4"/>
  <c r="CW193" i="4"/>
  <c r="CX193" i="4"/>
  <c r="CY193" i="4"/>
  <c r="CZ193" i="4"/>
  <c r="CW158" i="4"/>
  <c r="CX158" i="4"/>
  <c r="CY158" i="4"/>
  <c r="CZ158" i="4"/>
  <c r="CW161" i="4"/>
  <c r="CX161" i="4"/>
  <c r="CY161" i="4"/>
  <c r="CZ161" i="4"/>
  <c r="CW192" i="4"/>
  <c r="CX192" i="4"/>
  <c r="CY192" i="4"/>
  <c r="CZ192" i="4"/>
  <c r="CW197" i="4"/>
  <c r="CX197" i="4"/>
  <c r="CY197" i="4"/>
  <c r="CZ197" i="4"/>
  <c r="CW7" i="4"/>
  <c r="CX7" i="4"/>
  <c r="CY7" i="4"/>
  <c r="CZ7" i="4"/>
  <c r="CW212" i="4"/>
  <c r="CX212" i="4"/>
  <c r="CY212" i="4"/>
  <c r="CZ212" i="4"/>
  <c r="CW152" i="4"/>
  <c r="CX152" i="4"/>
  <c r="CY152" i="4"/>
  <c r="CZ152" i="4"/>
  <c r="CW194" i="4"/>
  <c r="CX194" i="4"/>
  <c r="CY194" i="4"/>
  <c r="CZ194" i="4"/>
  <c r="CW186" i="4"/>
  <c r="CX186" i="4"/>
  <c r="CY186" i="4"/>
  <c r="CZ186" i="4"/>
  <c r="CW203" i="4"/>
  <c r="CX203" i="4"/>
  <c r="CY203" i="4"/>
  <c r="CZ203" i="4"/>
  <c r="CW202" i="4"/>
  <c r="CX202" i="4"/>
  <c r="CY202" i="4"/>
  <c r="CZ202" i="4"/>
  <c r="CW189" i="4"/>
  <c r="CX189" i="4"/>
  <c r="CY189" i="4"/>
  <c r="CZ189" i="4"/>
  <c r="CW199" i="4"/>
  <c r="CX199" i="4"/>
  <c r="CY199" i="4"/>
  <c r="CZ199" i="4"/>
  <c r="CW175" i="4"/>
  <c r="CX175" i="4"/>
  <c r="CY175" i="4"/>
  <c r="CZ175" i="4"/>
  <c r="CW211" i="4"/>
  <c r="CX211" i="4"/>
  <c r="CY211" i="4"/>
  <c r="CZ211" i="4"/>
  <c r="CW10" i="4"/>
  <c r="CX10" i="4"/>
  <c r="CY10" i="4"/>
  <c r="CZ10" i="4"/>
  <c r="CW205" i="4"/>
  <c r="CX205" i="4"/>
  <c r="CY205" i="4"/>
  <c r="CZ205" i="4"/>
  <c r="CW210" i="4"/>
  <c r="CX210" i="4"/>
  <c r="CY210" i="4"/>
  <c r="CZ210" i="4"/>
  <c r="CW209" i="4"/>
  <c r="CX209" i="4"/>
  <c r="CY209" i="4"/>
  <c r="CZ209" i="4"/>
  <c r="CW196" i="4"/>
  <c r="CX196" i="4"/>
  <c r="CY196" i="4"/>
  <c r="CZ196" i="4"/>
  <c r="CW259" i="4"/>
  <c r="CX259" i="4"/>
  <c r="CY259" i="4"/>
  <c r="CZ259" i="4"/>
  <c r="CW249" i="4"/>
  <c r="CX249" i="4"/>
  <c r="CY249" i="4"/>
  <c r="CZ249" i="4"/>
  <c r="CW297" i="4"/>
  <c r="CX297" i="4"/>
  <c r="CY297" i="4"/>
  <c r="CZ297" i="4"/>
  <c r="CW216" i="4"/>
  <c r="CX216" i="4"/>
  <c r="CY216" i="4"/>
  <c r="CZ216" i="4"/>
  <c r="CW215" i="4"/>
  <c r="CX215" i="4"/>
  <c r="CY215" i="4"/>
  <c r="CZ215" i="4"/>
  <c r="CW208" i="4"/>
  <c r="CX208" i="4"/>
  <c r="CY208" i="4"/>
  <c r="CZ208" i="4"/>
  <c r="CW213" i="4"/>
  <c r="CX213" i="4"/>
  <c r="CY213" i="4"/>
  <c r="CZ213" i="4"/>
  <c r="CW275" i="4"/>
  <c r="CX275" i="4"/>
  <c r="CY275" i="4"/>
  <c r="CZ275" i="4"/>
  <c r="CW260" i="4"/>
  <c r="CX260" i="4"/>
  <c r="CY260" i="4"/>
  <c r="CZ260" i="4"/>
  <c r="CW11" i="4"/>
  <c r="CX11" i="4"/>
  <c r="CY11" i="4"/>
  <c r="CZ11" i="4"/>
  <c r="CW220" i="4"/>
  <c r="CX220" i="4"/>
  <c r="CY220" i="4"/>
  <c r="CZ220" i="4"/>
  <c r="CW207" i="4"/>
  <c r="CX207" i="4"/>
  <c r="CY207" i="4"/>
  <c r="CZ207" i="4"/>
  <c r="CW206" i="4"/>
  <c r="CX206" i="4"/>
  <c r="CY206" i="4"/>
  <c r="CZ206" i="4"/>
  <c r="CW230" i="4"/>
  <c r="CX230" i="4"/>
  <c r="CY230" i="4"/>
  <c r="CZ230" i="4"/>
  <c r="CW231" i="4"/>
  <c r="CX231" i="4"/>
  <c r="CY231" i="4"/>
  <c r="CZ231" i="4"/>
  <c r="CW239" i="4"/>
  <c r="CX239" i="4"/>
  <c r="CY239" i="4"/>
  <c r="CZ239" i="4"/>
  <c r="CW256" i="4"/>
  <c r="CX256" i="4"/>
  <c r="CY256" i="4"/>
  <c r="CZ256" i="4"/>
  <c r="CW301" i="4"/>
  <c r="CX301" i="4"/>
  <c r="CY301" i="4"/>
  <c r="CZ301" i="4"/>
  <c r="CW247" i="4"/>
  <c r="CX247" i="4"/>
  <c r="CY247" i="4"/>
  <c r="CZ247" i="4"/>
  <c r="CW273" i="4"/>
  <c r="CX273" i="4"/>
  <c r="CY273" i="4"/>
  <c r="CZ273" i="4"/>
  <c r="CW269" i="4"/>
  <c r="CX269" i="4"/>
  <c r="CY269" i="4"/>
  <c r="CZ269" i="4"/>
  <c r="CW229" i="4"/>
  <c r="CX229" i="4"/>
  <c r="CY229" i="4"/>
  <c r="CZ229" i="4"/>
  <c r="CW217" i="4"/>
  <c r="CX217" i="4"/>
  <c r="CY217" i="4"/>
  <c r="CZ217" i="4"/>
  <c r="CW310" i="4"/>
  <c r="CX310" i="4"/>
  <c r="CY310" i="4"/>
  <c r="CZ310" i="4"/>
  <c r="CW221" i="4"/>
  <c r="CX221" i="4"/>
  <c r="CY221" i="4"/>
  <c r="CZ221" i="4"/>
  <c r="CW272" i="4"/>
  <c r="CX272" i="4"/>
  <c r="CY272" i="4"/>
  <c r="CZ272" i="4"/>
  <c r="CW214" i="4"/>
  <c r="CX214" i="4"/>
  <c r="CY214" i="4"/>
  <c r="CZ214" i="4"/>
  <c r="CW242" i="4"/>
  <c r="CX242" i="4"/>
  <c r="CY242" i="4"/>
  <c r="CZ242" i="4"/>
  <c r="CW224" i="4"/>
  <c r="CX224" i="4"/>
  <c r="CY224" i="4"/>
  <c r="CZ224" i="4"/>
  <c r="CW237" i="4"/>
  <c r="CX237" i="4"/>
  <c r="CY237" i="4"/>
  <c r="CZ237" i="4"/>
  <c r="CW271" i="4"/>
  <c r="CX271" i="4"/>
  <c r="CY271" i="4"/>
  <c r="CZ271" i="4"/>
  <c r="CW245" i="4"/>
  <c r="CX245" i="4"/>
  <c r="CY245" i="4"/>
  <c r="CZ245" i="4"/>
  <c r="CW244" i="4"/>
  <c r="CX244" i="4"/>
  <c r="CY244" i="4"/>
  <c r="CZ244" i="4"/>
  <c r="CW279" i="4"/>
  <c r="CX279" i="4"/>
  <c r="CY279" i="4"/>
  <c r="CZ279" i="4"/>
  <c r="CW248" i="4"/>
  <c r="CX248" i="4"/>
  <c r="CY248" i="4"/>
  <c r="CZ248" i="4"/>
  <c r="CW81" i="4"/>
  <c r="CX81" i="4"/>
  <c r="CY81" i="4"/>
  <c r="CZ81" i="4"/>
  <c r="CW233" i="4"/>
  <c r="CX233" i="4"/>
  <c r="CY233" i="4"/>
  <c r="CZ233" i="4"/>
  <c r="CW223" i="4"/>
  <c r="CX223" i="4"/>
  <c r="CY223" i="4"/>
  <c r="CZ223" i="4"/>
  <c r="CW251" i="4"/>
  <c r="CX251" i="4"/>
  <c r="CY251" i="4"/>
  <c r="CZ251" i="4"/>
  <c r="CW302" i="4"/>
  <c r="CX302" i="4"/>
  <c r="CY302" i="4"/>
  <c r="CZ302" i="4"/>
  <c r="CW222" i="4"/>
  <c r="CX222" i="4"/>
  <c r="CY222" i="4"/>
  <c r="CZ222" i="4"/>
  <c r="CW226" i="4"/>
  <c r="CX226" i="4"/>
  <c r="CY226" i="4"/>
  <c r="CZ226" i="4"/>
  <c r="CW227" i="4"/>
  <c r="CX227" i="4"/>
  <c r="CY227" i="4"/>
  <c r="CZ227" i="4"/>
  <c r="CW225" i="4"/>
  <c r="CX225" i="4"/>
  <c r="CY225" i="4"/>
  <c r="CZ225" i="4"/>
  <c r="CW286" i="4"/>
  <c r="CX286" i="4"/>
  <c r="CY286" i="4"/>
  <c r="CZ286" i="4"/>
  <c r="CW236" i="4"/>
  <c r="CX236" i="4"/>
  <c r="CY236" i="4"/>
  <c r="CZ236" i="4"/>
  <c r="CW266" i="4"/>
  <c r="CX266" i="4"/>
  <c r="CY266" i="4"/>
  <c r="CZ266" i="4"/>
  <c r="CW270" i="4"/>
  <c r="CX270" i="4"/>
  <c r="CY270" i="4"/>
  <c r="CZ270" i="4"/>
  <c r="CW258" i="4"/>
  <c r="CX258" i="4"/>
  <c r="CY258" i="4"/>
  <c r="CZ258" i="4"/>
  <c r="CW305" i="4"/>
  <c r="CX305" i="4"/>
  <c r="CY305" i="4"/>
  <c r="CZ305" i="4"/>
  <c r="CW234" i="4"/>
  <c r="CX234" i="4"/>
  <c r="CY234" i="4"/>
  <c r="CZ234" i="4"/>
  <c r="CW287" i="4"/>
  <c r="CX287" i="4"/>
  <c r="CY287" i="4"/>
  <c r="CZ287" i="4"/>
  <c r="CW288" i="4"/>
  <c r="CX288" i="4"/>
  <c r="CY288" i="4"/>
  <c r="CZ288" i="4"/>
  <c r="CW92" i="4"/>
  <c r="CX92" i="4"/>
  <c r="CY92" i="4"/>
  <c r="CZ92" i="4"/>
  <c r="CW22" i="4"/>
  <c r="CX22" i="4"/>
  <c r="CY22" i="4"/>
  <c r="CZ22" i="4"/>
  <c r="CW37" i="4"/>
  <c r="CX37" i="4"/>
  <c r="CY37" i="4"/>
  <c r="CZ37" i="4"/>
  <c r="CW257" i="4"/>
  <c r="CX257" i="4"/>
  <c r="CY257" i="4"/>
  <c r="CZ257" i="4"/>
  <c r="CW263" i="4"/>
  <c r="CX263" i="4"/>
  <c r="CY263" i="4"/>
  <c r="CZ263" i="4"/>
  <c r="CW23" i="4"/>
  <c r="CX23" i="4"/>
  <c r="CY23" i="4"/>
  <c r="CZ23" i="4"/>
  <c r="CW304" i="4"/>
  <c r="CX304" i="4"/>
  <c r="CY304" i="4"/>
  <c r="CZ304" i="4"/>
  <c r="CW291" i="4"/>
  <c r="CX291" i="4"/>
  <c r="CY291" i="4"/>
  <c r="CZ291" i="4"/>
  <c r="CW13" i="4"/>
  <c r="CX13" i="4"/>
  <c r="CY13" i="4"/>
  <c r="CZ13" i="4"/>
  <c r="CW282" i="4"/>
  <c r="CX282" i="4"/>
  <c r="CY282" i="4"/>
  <c r="CZ282" i="4"/>
  <c r="CW284" i="4"/>
  <c r="CX284" i="4"/>
  <c r="CY284" i="4"/>
  <c r="CZ284" i="4"/>
  <c r="CW283" i="4"/>
  <c r="CX283" i="4"/>
  <c r="CY283" i="4"/>
  <c r="CZ283" i="4"/>
  <c r="CW274" i="4"/>
  <c r="CX274" i="4"/>
  <c r="CY274" i="4"/>
  <c r="CZ274" i="4"/>
  <c r="CW265" i="4"/>
  <c r="CX265" i="4"/>
  <c r="CY265" i="4"/>
  <c r="CZ265" i="4"/>
  <c r="CW246" i="4"/>
  <c r="CX246" i="4"/>
  <c r="CY246" i="4"/>
  <c r="CZ246" i="4"/>
  <c r="CW276" i="4"/>
  <c r="CX276" i="4"/>
  <c r="CY276" i="4"/>
  <c r="CZ276" i="4"/>
  <c r="CW296" i="4"/>
  <c r="CX296" i="4"/>
  <c r="CY296" i="4"/>
  <c r="CZ296" i="4"/>
  <c r="CW235" i="4"/>
  <c r="CX235" i="4"/>
  <c r="CY235" i="4"/>
  <c r="CZ235" i="4"/>
  <c r="CW261" i="4"/>
  <c r="CX261" i="4"/>
  <c r="CY261" i="4"/>
  <c r="CZ261" i="4"/>
  <c r="CW8" i="4"/>
  <c r="CX8" i="4"/>
  <c r="CY8" i="4"/>
  <c r="CZ8" i="4"/>
  <c r="CW141" i="4"/>
  <c r="CX141" i="4"/>
  <c r="CY141" i="4"/>
  <c r="CZ141" i="4"/>
  <c r="CW254" i="4"/>
  <c r="CX254" i="4"/>
  <c r="CY254" i="4"/>
  <c r="CZ254" i="4"/>
  <c r="CW134" i="4"/>
  <c r="CX134" i="4"/>
  <c r="CY134" i="4"/>
  <c r="CZ134" i="4"/>
  <c r="CW128" i="4"/>
  <c r="CX128" i="4"/>
  <c r="CY128" i="4"/>
  <c r="CZ128" i="4"/>
  <c r="CW17" i="4"/>
  <c r="CX17" i="4"/>
  <c r="CY17" i="4"/>
  <c r="CZ17" i="4"/>
  <c r="CW300" i="4"/>
  <c r="CX300" i="4"/>
  <c r="CY300" i="4"/>
  <c r="CZ300" i="4"/>
  <c r="CW307" i="4"/>
  <c r="CX307" i="4"/>
  <c r="CY307" i="4"/>
  <c r="CZ307" i="4"/>
  <c r="CW20" i="4"/>
  <c r="CX20" i="4"/>
  <c r="CY20" i="4"/>
  <c r="CZ20" i="4"/>
  <c r="CW299" i="4"/>
  <c r="CX299" i="4"/>
  <c r="CY299" i="4"/>
  <c r="CZ299" i="4"/>
  <c r="CW3" i="4"/>
  <c r="CX3" i="4"/>
  <c r="CY3" i="4"/>
  <c r="CZ3" i="4"/>
  <c r="CW90" i="4"/>
  <c r="CX90" i="4"/>
  <c r="CY90" i="4"/>
  <c r="CZ90" i="4"/>
  <c r="CW94" i="4"/>
  <c r="CX94" i="4"/>
  <c r="CY94" i="4"/>
  <c r="CZ94" i="4"/>
  <c r="CW31" i="4"/>
  <c r="CX31" i="4"/>
  <c r="CY31" i="4"/>
  <c r="CZ31" i="4"/>
  <c r="CW108" i="4"/>
  <c r="CX108" i="4"/>
  <c r="CY108" i="4"/>
  <c r="CZ108" i="4"/>
  <c r="CW218" i="4"/>
  <c r="CX218" i="4"/>
  <c r="CY218" i="4"/>
  <c r="CZ218" i="4"/>
  <c r="CW89" i="4"/>
  <c r="CX89" i="4"/>
  <c r="CY89" i="4"/>
  <c r="CZ89" i="4"/>
  <c r="CW25" i="4"/>
  <c r="CX25" i="4"/>
  <c r="CY25" i="4"/>
  <c r="CZ25" i="4"/>
  <c r="CW241" i="4"/>
  <c r="CX241" i="4"/>
  <c r="CY241" i="4"/>
  <c r="CZ241" i="4"/>
  <c r="CW293" i="4"/>
  <c r="CX293" i="4"/>
  <c r="CY293" i="4"/>
  <c r="CZ293" i="4"/>
  <c r="CW34" i="4"/>
  <c r="CX34" i="4"/>
  <c r="CY34" i="4"/>
  <c r="CZ34" i="4"/>
  <c r="CW278" i="4"/>
  <c r="CX278" i="4"/>
  <c r="CY278" i="4"/>
  <c r="CZ278" i="4"/>
  <c r="CW290" i="4"/>
  <c r="CX290" i="4"/>
  <c r="CY290" i="4"/>
  <c r="CZ290" i="4"/>
  <c r="CW29" i="4"/>
  <c r="CX29" i="4"/>
  <c r="CY29" i="4"/>
  <c r="CZ29" i="4"/>
  <c r="CW294" i="4"/>
  <c r="CX294" i="4"/>
  <c r="CY294" i="4"/>
  <c r="CZ294" i="4"/>
  <c r="CW277" i="4"/>
  <c r="CX277" i="4"/>
  <c r="CY277" i="4"/>
  <c r="CZ277" i="4"/>
  <c r="CW318" i="4"/>
  <c r="CX318" i="4"/>
  <c r="CY318" i="4"/>
  <c r="CZ318" i="4"/>
  <c r="CW4" i="4"/>
  <c r="CX4" i="4"/>
  <c r="CY4" i="4"/>
  <c r="CZ4" i="4"/>
  <c r="CW36" i="4"/>
  <c r="CX36" i="4"/>
  <c r="CY36" i="4"/>
  <c r="CZ36" i="4"/>
  <c r="CW298" i="4"/>
  <c r="CX298" i="4"/>
  <c r="CY298" i="4"/>
  <c r="CZ298" i="4"/>
  <c r="CW26" i="4"/>
  <c r="CX26" i="4"/>
  <c r="CY26" i="4"/>
  <c r="CZ26" i="4"/>
  <c r="CW313" i="4"/>
  <c r="CX313" i="4"/>
  <c r="CY313" i="4"/>
  <c r="CZ313" i="4"/>
  <c r="CW53" i="4"/>
  <c r="CX53" i="4"/>
  <c r="CY53" i="4"/>
  <c r="CZ53" i="4"/>
  <c r="CW32" i="4"/>
  <c r="CX32" i="4"/>
  <c r="CY32" i="4"/>
  <c r="CZ32" i="4"/>
  <c r="CW9" i="4"/>
  <c r="CX9" i="4"/>
  <c r="CY9" i="4"/>
  <c r="CZ9" i="4"/>
  <c r="CW84" i="4"/>
  <c r="CX84" i="4"/>
  <c r="CY84" i="4"/>
  <c r="CZ84" i="4"/>
  <c r="CW24" i="4"/>
  <c r="CX24" i="4"/>
  <c r="CY24" i="4"/>
  <c r="CZ24" i="4"/>
  <c r="CW292" i="4"/>
  <c r="CX292" i="4"/>
  <c r="CY292" i="4"/>
  <c r="CZ292" i="4"/>
  <c r="CW47" i="4"/>
  <c r="CX47" i="4"/>
  <c r="CY47" i="4"/>
  <c r="CZ47" i="4"/>
  <c r="CW139" i="4"/>
  <c r="CX139" i="4"/>
  <c r="CY139" i="4"/>
  <c r="CZ139" i="4"/>
  <c r="CW66" i="4"/>
  <c r="CX66" i="4"/>
  <c r="CY66" i="4"/>
  <c r="CZ66" i="4"/>
  <c r="CW42" i="4"/>
  <c r="CX42" i="4"/>
  <c r="CY42" i="4"/>
  <c r="CZ42" i="4"/>
  <c r="CW316" i="4"/>
  <c r="CX316" i="4"/>
  <c r="CY316" i="4"/>
  <c r="CZ316" i="4"/>
  <c r="CW79" i="4"/>
  <c r="CX79" i="4"/>
  <c r="CY79" i="4"/>
  <c r="CZ79" i="4"/>
  <c r="CW14" i="4"/>
  <c r="CX14" i="4"/>
  <c r="CY14" i="4"/>
  <c r="CZ14" i="4"/>
  <c r="CW63" i="4"/>
  <c r="CX63" i="4"/>
  <c r="CY63" i="4"/>
  <c r="CZ63" i="4"/>
  <c r="CW281" i="4"/>
  <c r="CX281" i="4"/>
  <c r="CY281" i="4"/>
  <c r="CZ281" i="4"/>
  <c r="CW65" i="4"/>
  <c r="CX65" i="4"/>
  <c r="CY65" i="4"/>
  <c r="CZ65" i="4"/>
  <c r="CW76" i="4"/>
  <c r="CX76" i="4"/>
  <c r="CY76" i="4"/>
  <c r="CZ76" i="4"/>
  <c r="CW41" i="4"/>
  <c r="CX41" i="4"/>
  <c r="CY41" i="4"/>
  <c r="CZ41" i="4"/>
  <c r="CW243" i="4"/>
  <c r="CX243" i="4"/>
  <c r="CY243" i="4"/>
  <c r="CZ243" i="4"/>
  <c r="CW107" i="4"/>
  <c r="CX107" i="4"/>
  <c r="CY107" i="4"/>
  <c r="CZ107" i="4"/>
  <c r="CW311" i="4"/>
  <c r="CX311" i="4"/>
  <c r="CY311" i="4"/>
  <c r="CZ311" i="4"/>
  <c r="CW219" i="4"/>
  <c r="CX219" i="4"/>
  <c r="CY219" i="4"/>
  <c r="CZ219" i="4"/>
  <c r="CW12" i="4"/>
  <c r="CX12" i="4"/>
  <c r="CY12" i="4"/>
  <c r="CZ12" i="4"/>
  <c r="CW289" i="4"/>
  <c r="CX289" i="4"/>
  <c r="CY289" i="4"/>
  <c r="CZ289" i="4"/>
  <c r="CW54" i="4"/>
  <c r="CX54" i="4"/>
  <c r="CY54" i="4"/>
  <c r="CZ54" i="4"/>
  <c r="CW58" i="4"/>
  <c r="CX58" i="4"/>
  <c r="CY58" i="4"/>
  <c r="CZ58" i="4"/>
  <c r="CW43" i="4"/>
  <c r="CX43" i="4"/>
  <c r="CY43" i="4"/>
  <c r="CZ43" i="4"/>
  <c r="CW44" i="4"/>
  <c r="CX44" i="4"/>
  <c r="CY44" i="4"/>
  <c r="CZ44" i="4"/>
  <c r="CW80" i="4"/>
  <c r="CX80" i="4"/>
  <c r="CY80" i="4"/>
  <c r="CZ80" i="4"/>
  <c r="CW67" i="4"/>
  <c r="CX67" i="4"/>
  <c r="CY67" i="4"/>
  <c r="CZ67" i="4"/>
  <c r="CW40" i="4"/>
  <c r="CX40" i="4"/>
  <c r="CY40" i="4"/>
  <c r="CZ40" i="4"/>
  <c r="CW16" i="4"/>
  <c r="CX16" i="4"/>
  <c r="CY16" i="4"/>
  <c r="CZ16" i="4"/>
  <c r="CW51" i="4"/>
  <c r="CX51" i="4"/>
  <c r="CY51" i="4"/>
  <c r="CZ51" i="4"/>
  <c r="CW255" i="4"/>
  <c r="CX255" i="4"/>
  <c r="CY255" i="4"/>
  <c r="CZ255" i="4"/>
  <c r="CW312" i="4"/>
  <c r="CX312" i="4"/>
  <c r="CY312" i="4"/>
  <c r="CZ312" i="4"/>
  <c r="CW268" i="4"/>
  <c r="CX268" i="4"/>
  <c r="CY268" i="4"/>
  <c r="CZ268" i="4"/>
  <c r="CW303" i="4"/>
  <c r="CX303" i="4"/>
  <c r="CY303" i="4"/>
  <c r="CZ303" i="4"/>
  <c r="CW308" i="4"/>
  <c r="CX308" i="4"/>
  <c r="CY308" i="4"/>
  <c r="CZ308" i="4"/>
  <c r="CW238" i="4"/>
  <c r="CX238" i="4"/>
  <c r="CY238" i="4"/>
  <c r="CZ238" i="4"/>
  <c r="CW285" i="4"/>
  <c r="CX285" i="4"/>
  <c r="CY285" i="4"/>
  <c r="CZ285" i="4"/>
  <c r="CW132" i="4"/>
  <c r="CX132" i="4"/>
  <c r="CY132" i="4"/>
  <c r="CZ132" i="4"/>
  <c r="CW70" i="4"/>
  <c r="CX70" i="4"/>
  <c r="CY70" i="4"/>
  <c r="CZ70" i="4"/>
  <c r="CW119" i="4"/>
  <c r="CX119" i="4"/>
  <c r="CY119" i="4"/>
  <c r="CZ119" i="4"/>
  <c r="CW118" i="4"/>
  <c r="CX118" i="4"/>
  <c r="CY118" i="4"/>
  <c r="CZ118" i="4"/>
  <c r="CW69" i="4"/>
  <c r="CX69" i="4"/>
  <c r="CY69" i="4"/>
  <c r="CZ69" i="4"/>
  <c r="CW315" i="4"/>
  <c r="CX315" i="4"/>
  <c r="CY315" i="4"/>
  <c r="CZ315" i="4"/>
  <c r="CW98" i="4"/>
  <c r="CX98" i="4"/>
  <c r="CY98" i="4"/>
  <c r="CZ98" i="4"/>
  <c r="CW78" i="4"/>
  <c r="CX78" i="4"/>
  <c r="CY78" i="4"/>
  <c r="CZ78" i="4"/>
  <c r="CW72" i="4"/>
  <c r="CX72" i="4"/>
  <c r="CY72" i="4"/>
  <c r="CZ72" i="4"/>
  <c r="CW33" i="4"/>
  <c r="CX33" i="4"/>
  <c r="CY33" i="4"/>
  <c r="CZ33" i="4"/>
  <c r="CW38" i="4"/>
  <c r="CX38" i="4"/>
  <c r="CY38" i="4"/>
  <c r="CZ38" i="4"/>
  <c r="CW314" i="4"/>
  <c r="CX314" i="4"/>
  <c r="CY314" i="4"/>
  <c r="CZ314" i="4"/>
  <c r="CW21" i="4"/>
  <c r="CX21" i="4"/>
  <c r="CY21" i="4"/>
  <c r="CZ21" i="4"/>
  <c r="CW317" i="4"/>
  <c r="CX317" i="4"/>
  <c r="CY317" i="4"/>
  <c r="CZ317" i="4"/>
  <c r="CW5" i="4"/>
  <c r="CX5" i="4"/>
  <c r="CY5" i="4"/>
  <c r="CZ5" i="4"/>
  <c r="CW117" i="4"/>
  <c r="CX117" i="4"/>
  <c r="CY117" i="4"/>
  <c r="CZ117" i="4"/>
  <c r="CW135" i="4"/>
  <c r="CX135" i="4"/>
  <c r="CY135" i="4"/>
  <c r="CZ135" i="4"/>
  <c r="CW28" i="4"/>
  <c r="CX28" i="4"/>
  <c r="CY28" i="4"/>
  <c r="CZ28" i="4"/>
  <c r="CW262" i="4"/>
  <c r="CX262" i="4"/>
  <c r="CY262" i="4"/>
  <c r="CZ262" i="4"/>
  <c r="CW264" i="4"/>
  <c r="CX264" i="4"/>
  <c r="CY264" i="4"/>
  <c r="CZ264" i="4"/>
  <c r="CW39" i="4"/>
  <c r="CX39" i="4"/>
  <c r="CY39" i="4"/>
  <c r="CZ39" i="4"/>
  <c r="CW111" i="4"/>
  <c r="CX111" i="4"/>
  <c r="CY111" i="4"/>
  <c r="CZ111" i="4"/>
  <c r="CW100" i="4"/>
  <c r="CX100" i="4"/>
  <c r="CY100" i="4"/>
  <c r="CZ100" i="4"/>
  <c r="CW52" i="4"/>
  <c r="CX52" i="4"/>
  <c r="CY52" i="4"/>
  <c r="CZ52" i="4"/>
  <c r="CW59" i="4"/>
  <c r="CX59" i="4"/>
  <c r="CY59" i="4"/>
  <c r="CZ59" i="4"/>
  <c r="CW228" i="4"/>
  <c r="CX228" i="4"/>
  <c r="CY228" i="4"/>
  <c r="CZ228" i="4"/>
  <c r="CW71" i="4"/>
  <c r="CX71" i="4"/>
  <c r="CY71" i="4"/>
  <c r="CZ71" i="4"/>
  <c r="CW74" i="4"/>
  <c r="CX74" i="4"/>
  <c r="CY74" i="4"/>
  <c r="CZ74" i="4"/>
  <c r="CW86" i="4"/>
  <c r="CX86" i="4"/>
  <c r="CY86" i="4"/>
  <c r="CZ86" i="4"/>
  <c r="CW49" i="4"/>
  <c r="CX49" i="4"/>
  <c r="CY49" i="4"/>
  <c r="CZ49" i="4"/>
  <c r="CW50" i="4"/>
  <c r="CX50" i="4"/>
  <c r="CY50" i="4"/>
  <c r="CZ50" i="4"/>
  <c r="CW46" i="4"/>
  <c r="CX46" i="4"/>
  <c r="CY46" i="4"/>
  <c r="CZ46" i="4"/>
  <c r="CW114" i="4"/>
  <c r="CX114" i="4"/>
  <c r="CY114" i="4"/>
  <c r="CZ114" i="4"/>
  <c r="CW62" i="4"/>
  <c r="CX62" i="4"/>
  <c r="CY62" i="4"/>
  <c r="CZ62" i="4"/>
  <c r="CW30" i="4"/>
  <c r="CX30" i="4"/>
  <c r="CY30" i="4"/>
  <c r="CZ30" i="4"/>
  <c r="CW309" i="4"/>
  <c r="CX309" i="4"/>
  <c r="CY309" i="4"/>
  <c r="CZ309" i="4"/>
  <c r="CW56" i="4"/>
  <c r="CX56" i="4"/>
  <c r="CY56" i="4"/>
  <c r="CZ56" i="4"/>
  <c r="CW136" i="4"/>
  <c r="CX136" i="4"/>
  <c r="CY136" i="4"/>
  <c r="CZ136" i="4"/>
  <c r="CW120" i="4"/>
  <c r="CX120" i="4"/>
  <c r="CY120" i="4"/>
  <c r="CZ120" i="4"/>
  <c r="CW113" i="4"/>
  <c r="CX113" i="4"/>
  <c r="CY113" i="4"/>
  <c r="CZ113" i="4"/>
  <c r="CW15" i="4"/>
  <c r="CX15" i="4"/>
  <c r="CY15" i="4"/>
  <c r="CZ15" i="4"/>
  <c r="CW75" i="4"/>
  <c r="CX75" i="4"/>
  <c r="CY75" i="4"/>
  <c r="CZ75" i="4"/>
  <c r="CW267" i="4"/>
  <c r="CX267" i="4"/>
  <c r="CY267" i="4"/>
  <c r="CZ267" i="4"/>
  <c r="CW73" i="4"/>
  <c r="CX73" i="4"/>
  <c r="CY73" i="4"/>
  <c r="CZ73" i="4"/>
  <c r="CW253" i="4"/>
  <c r="CX253" i="4"/>
  <c r="CY253" i="4"/>
  <c r="CZ253" i="4"/>
  <c r="CW99" i="4"/>
  <c r="CX99" i="4"/>
  <c r="CY99" i="4"/>
  <c r="CZ99" i="4"/>
  <c r="CW103" i="4"/>
  <c r="CX103" i="4"/>
  <c r="CY103" i="4"/>
  <c r="CZ103" i="4"/>
  <c r="CW112" i="4"/>
  <c r="CX112" i="4"/>
  <c r="CY112" i="4"/>
  <c r="CZ112" i="4"/>
  <c r="CW77" i="4"/>
  <c r="CX77" i="4"/>
  <c r="CY77" i="4"/>
  <c r="CZ77" i="4"/>
  <c r="CW35" i="4"/>
  <c r="CX35" i="4"/>
  <c r="CY35" i="4"/>
  <c r="CZ35" i="4"/>
  <c r="CW55" i="4"/>
  <c r="CX55" i="4"/>
  <c r="CY55" i="4"/>
  <c r="CZ55" i="4"/>
  <c r="CW109" i="4"/>
  <c r="CX109" i="4"/>
  <c r="CY109" i="4"/>
  <c r="CZ109" i="4"/>
  <c r="CW116" i="4"/>
  <c r="CX116" i="4"/>
  <c r="CY116" i="4"/>
  <c r="CZ116" i="4"/>
  <c r="CW252" i="4"/>
  <c r="CX252" i="4"/>
  <c r="CY252" i="4"/>
  <c r="CZ252" i="4"/>
  <c r="CW19" i="4"/>
  <c r="CX19" i="4"/>
  <c r="CY19" i="4"/>
  <c r="CZ19" i="4"/>
  <c r="CW57" i="4"/>
  <c r="CX57" i="4"/>
  <c r="CY57" i="4"/>
  <c r="CZ57" i="4"/>
  <c r="CW106" i="4"/>
  <c r="CX106" i="4"/>
  <c r="CY106" i="4"/>
  <c r="CZ106" i="4"/>
  <c r="CW102" i="4"/>
  <c r="CX102" i="4"/>
  <c r="CY102" i="4"/>
  <c r="CZ102" i="4"/>
  <c r="CW95" i="4"/>
  <c r="CX95" i="4"/>
  <c r="CY95" i="4"/>
  <c r="CZ95" i="4"/>
  <c r="CW131" i="4"/>
  <c r="CX131" i="4"/>
  <c r="CY131" i="4"/>
  <c r="CZ131" i="4"/>
  <c r="CW68" i="4"/>
  <c r="CX68" i="4"/>
  <c r="CY68" i="4"/>
  <c r="CZ68" i="4"/>
  <c r="CW85" i="4"/>
  <c r="CX85" i="4"/>
  <c r="CY85" i="4"/>
  <c r="CZ85" i="4"/>
  <c r="CW280" i="4"/>
  <c r="CX280" i="4"/>
  <c r="CY280" i="4"/>
  <c r="CZ280" i="4"/>
  <c r="CW97" i="4"/>
  <c r="CX97" i="4"/>
  <c r="CY97" i="4"/>
  <c r="CZ97" i="4"/>
  <c r="CW115" i="4"/>
  <c r="CX115" i="4"/>
  <c r="CY115" i="4"/>
  <c r="CZ115" i="4"/>
  <c r="CW64" i="4"/>
  <c r="CX64" i="4"/>
  <c r="CY64" i="4"/>
  <c r="CZ64" i="4"/>
  <c r="CW130" i="4"/>
  <c r="CX130" i="4"/>
  <c r="CY130" i="4"/>
  <c r="CZ130" i="4"/>
  <c r="CW125" i="4"/>
  <c r="CX125" i="4"/>
  <c r="CY125" i="4"/>
  <c r="CZ125" i="4"/>
  <c r="CW104" i="4"/>
  <c r="CX104" i="4"/>
  <c r="CY104" i="4"/>
  <c r="CZ104" i="4"/>
  <c r="CW127" i="4"/>
  <c r="CX127" i="4"/>
  <c r="CY127" i="4"/>
  <c r="CZ127" i="4"/>
  <c r="CW93" i="4"/>
  <c r="CX93" i="4"/>
  <c r="CY93" i="4"/>
  <c r="CZ93" i="4"/>
  <c r="CW101" i="4"/>
  <c r="CX101" i="4"/>
  <c r="CY101" i="4"/>
  <c r="CZ101" i="4"/>
  <c r="CW121" i="4"/>
  <c r="CX121" i="4"/>
  <c r="CY121" i="4"/>
  <c r="CZ121" i="4"/>
  <c r="CW147" i="4"/>
  <c r="CX147" i="4"/>
  <c r="CY147" i="4"/>
  <c r="CZ147" i="4"/>
  <c r="CW137" i="4"/>
  <c r="CX137" i="4"/>
  <c r="CY137" i="4"/>
  <c r="CZ137" i="4"/>
  <c r="CW105" i="4"/>
  <c r="CX105" i="4"/>
  <c r="CY105" i="4"/>
  <c r="CZ105" i="4"/>
  <c r="CW133" i="4"/>
  <c r="CX133" i="4"/>
  <c r="CY133" i="4"/>
  <c r="CZ133" i="4"/>
  <c r="CW83" i="4"/>
  <c r="CX83" i="4"/>
  <c r="CY83" i="4"/>
  <c r="CZ83" i="4"/>
  <c r="CW18" i="4"/>
  <c r="CX18" i="4"/>
  <c r="CY18" i="4"/>
  <c r="CZ18" i="4"/>
  <c r="CW143" i="4"/>
  <c r="CX143" i="4"/>
  <c r="CY143" i="4"/>
  <c r="CZ143" i="4"/>
  <c r="CW61" i="4"/>
  <c r="CX61" i="4"/>
  <c r="CY61" i="4"/>
  <c r="CZ61" i="4"/>
  <c r="CW124" i="4"/>
  <c r="CX124" i="4"/>
  <c r="CY124" i="4"/>
  <c r="CZ124" i="4"/>
  <c r="CW48" i="4"/>
  <c r="CX48" i="4"/>
  <c r="CY48" i="4"/>
  <c r="CZ48" i="4"/>
  <c r="CW6" i="4"/>
  <c r="CX6" i="4"/>
  <c r="CY6" i="4"/>
  <c r="CZ6" i="4"/>
  <c r="CW138" i="4"/>
  <c r="CX138" i="4"/>
  <c r="CY138" i="4"/>
  <c r="CZ138" i="4"/>
  <c r="CW123" i="4"/>
  <c r="CX123" i="4"/>
  <c r="CY123" i="4"/>
  <c r="CZ123" i="4"/>
  <c r="CW146" i="4"/>
  <c r="CX146" i="4"/>
  <c r="CY146" i="4"/>
  <c r="CZ146" i="4"/>
  <c r="CW149" i="4"/>
  <c r="CX149" i="4"/>
  <c r="CY149" i="4"/>
  <c r="CZ149" i="4"/>
  <c r="CW319" i="4"/>
  <c r="CX319" i="4"/>
  <c r="CY319" i="4"/>
  <c r="CZ319" i="4"/>
  <c r="CW306" i="4"/>
  <c r="CX306" i="4"/>
  <c r="CY306" i="4"/>
  <c r="CZ306" i="4"/>
  <c r="CW322" i="4"/>
  <c r="CX322" i="4"/>
  <c r="CY322" i="4"/>
  <c r="CZ322" i="4"/>
  <c r="CW323" i="4"/>
  <c r="CX323" i="4"/>
  <c r="CY323" i="4"/>
  <c r="CZ323" i="4"/>
  <c r="CW324" i="4"/>
  <c r="CX324" i="4"/>
  <c r="CY324" i="4"/>
  <c r="CZ324" i="4"/>
  <c r="CW325" i="4"/>
  <c r="CX325" i="4"/>
  <c r="CY325" i="4"/>
  <c r="CZ325" i="4"/>
  <c r="CW326" i="4"/>
  <c r="CX326" i="4"/>
  <c r="CY326" i="4"/>
  <c r="CZ326" i="4"/>
  <c r="CW327" i="4"/>
  <c r="CX327" i="4"/>
  <c r="CY327" i="4"/>
  <c r="CZ327" i="4"/>
  <c r="CW328" i="4"/>
  <c r="CX328" i="4"/>
  <c r="CY328" i="4"/>
  <c r="CZ328" i="4"/>
  <c r="CW329" i="4"/>
  <c r="CX329" i="4"/>
  <c r="CY329" i="4"/>
  <c r="CZ329" i="4"/>
  <c r="CW330" i="4"/>
  <c r="CX330" i="4"/>
  <c r="CY330" i="4"/>
  <c r="CZ330" i="4"/>
  <c r="CW331" i="4"/>
  <c r="CX331" i="4"/>
  <c r="CY331" i="4"/>
  <c r="CZ331" i="4"/>
  <c r="CW332" i="4"/>
  <c r="CX332" i="4"/>
  <c r="CY332" i="4"/>
  <c r="CZ332" i="4"/>
  <c r="CW110" i="4"/>
  <c r="CX110" i="4"/>
  <c r="CY110" i="4"/>
  <c r="CZ110" i="4"/>
  <c r="CW334" i="4"/>
  <c r="CX334" i="4"/>
  <c r="CY334" i="4"/>
  <c r="CZ334" i="4"/>
  <c r="CW335" i="4"/>
  <c r="CX335" i="4"/>
  <c r="CY335" i="4"/>
  <c r="CZ335" i="4"/>
  <c r="CW336" i="4"/>
  <c r="CX336" i="4"/>
  <c r="CY336" i="4"/>
  <c r="CZ336" i="4"/>
  <c r="CW337" i="4"/>
  <c r="CX337" i="4"/>
  <c r="CY337" i="4"/>
  <c r="CZ337" i="4"/>
  <c r="CW339" i="4"/>
  <c r="CX339" i="4"/>
  <c r="CY339" i="4"/>
  <c r="CZ339" i="4"/>
  <c r="CW340" i="4"/>
  <c r="CX340" i="4"/>
  <c r="CY340" i="4"/>
  <c r="CZ340" i="4"/>
  <c r="CW341" i="4"/>
  <c r="CX341" i="4"/>
  <c r="CY341" i="4"/>
  <c r="CZ341" i="4"/>
  <c r="CW342" i="4"/>
  <c r="CX342" i="4"/>
  <c r="CY342" i="4"/>
  <c r="CZ342" i="4"/>
  <c r="CW343" i="4"/>
  <c r="CX343" i="4"/>
  <c r="CY343" i="4"/>
  <c r="CZ343" i="4"/>
  <c r="CF159" i="4"/>
  <c r="CG159" i="4"/>
  <c r="CH159" i="4"/>
  <c r="CI159" i="4"/>
  <c r="CF2" i="4"/>
  <c r="CG2" i="4"/>
  <c r="CH2" i="4"/>
  <c r="CI2" i="4"/>
  <c r="CF148" i="4"/>
  <c r="CG148" i="4"/>
  <c r="CH148" i="4"/>
  <c r="CI148" i="4"/>
  <c r="CF160" i="4"/>
  <c r="CG160" i="4"/>
  <c r="CH160" i="4"/>
  <c r="CI160" i="4"/>
  <c r="CF144" i="4"/>
  <c r="CG144" i="4"/>
  <c r="CH144" i="4"/>
  <c r="CI144" i="4"/>
  <c r="CF163" i="4"/>
  <c r="CG163" i="4"/>
  <c r="CH163" i="4"/>
  <c r="CI163" i="4"/>
  <c r="CF154" i="4"/>
  <c r="CG154" i="4"/>
  <c r="CH154" i="4"/>
  <c r="CI154" i="4"/>
  <c r="CF153" i="4"/>
  <c r="CG153" i="4"/>
  <c r="CH153" i="4"/>
  <c r="CI153" i="4"/>
  <c r="CF157" i="4"/>
  <c r="CG157" i="4"/>
  <c r="CH157" i="4"/>
  <c r="CI157" i="4"/>
  <c r="CF165" i="4"/>
  <c r="CG165" i="4"/>
  <c r="CH165" i="4"/>
  <c r="CI165" i="4"/>
  <c r="CF155" i="4"/>
  <c r="CG155" i="4"/>
  <c r="CH155" i="4"/>
  <c r="CI155" i="4"/>
  <c r="CF164" i="4"/>
  <c r="CG164" i="4"/>
  <c r="CH164" i="4"/>
  <c r="CI164" i="4"/>
  <c r="CF167" i="4"/>
  <c r="CG167" i="4"/>
  <c r="CH167" i="4"/>
  <c r="CI167" i="4"/>
  <c r="CF151" i="4"/>
  <c r="CG151" i="4"/>
  <c r="CH151" i="4"/>
  <c r="CI151" i="4"/>
  <c r="CF169" i="4"/>
  <c r="CG169" i="4"/>
  <c r="CH169" i="4"/>
  <c r="CI169" i="4"/>
  <c r="CF150" i="4"/>
  <c r="CG150" i="4"/>
  <c r="CH150" i="4"/>
  <c r="CI150" i="4"/>
  <c r="CF198" i="4"/>
  <c r="CG198" i="4"/>
  <c r="CH198" i="4"/>
  <c r="CI198" i="4"/>
  <c r="CF166" i="4"/>
  <c r="CG166" i="4"/>
  <c r="CH166" i="4"/>
  <c r="CI166" i="4"/>
  <c r="CF173" i="4"/>
  <c r="CG173" i="4"/>
  <c r="CH173" i="4"/>
  <c r="CI173" i="4"/>
  <c r="CF145" i="4"/>
  <c r="CG145" i="4"/>
  <c r="CH145" i="4"/>
  <c r="CI145" i="4"/>
  <c r="CF168" i="4"/>
  <c r="CG168" i="4"/>
  <c r="CH168" i="4"/>
  <c r="CI168" i="4"/>
  <c r="CF185" i="4"/>
  <c r="CG185" i="4"/>
  <c r="CH185" i="4"/>
  <c r="CI185" i="4"/>
  <c r="CF170" i="4"/>
  <c r="CG170" i="4"/>
  <c r="CH170" i="4"/>
  <c r="CI170" i="4"/>
  <c r="CF174" i="4"/>
  <c r="CG174" i="4"/>
  <c r="CH174" i="4"/>
  <c r="CI174" i="4"/>
  <c r="CF177" i="4"/>
  <c r="CG177" i="4"/>
  <c r="CH177" i="4"/>
  <c r="CI177" i="4"/>
  <c r="CF184" i="4"/>
  <c r="CG184" i="4"/>
  <c r="CH184" i="4"/>
  <c r="CI184" i="4"/>
  <c r="CF182" i="4"/>
  <c r="CG182" i="4"/>
  <c r="CH182" i="4"/>
  <c r="CI182" i="4"/>
  <c r="CF190" i="4"/>
  <c r="CG190" i="4"/>
  <c r="CH190" i="4"/>
  <c r="CI190" i="4"/>
  <c r="CF178" i="4"/>
  <c r="CG178" i="4"/>
  <c r="CH178" i="4"/>
  <c r="CI178" i="4"/>
  <c r="CF180" i="4"/>
  <c r="CG180" i="4"/>
  <c r="CH180" i="4"/>
  <c r="CI180" i="4"/>
  <c r="CF204" i="4"/>
  <c r="CG204" i="4"/>
  <c r="CH204" i="4"/>
  <c r="CI204" i="4"/>
  <c r="CF187" i="4"/>
  <c r="CG187" i="4"/>
  <c r="CH187" i="4"/>
  <c r="CI187" i="4"/>
  <c r="CF240" i="4"/>
  <c r="CG240" i="4"/>
  <c r="CH240" i="4"/>
  <c r="CI240" i="4"/>
  <c r="CF188" i="4"/>
  <c r="CG188" i="4"/>
  <c r="CH188" i="4"/>
  <c r="CI188" i="4"/>
  <c r="CF176" i="4"/>
  <c r="CG176" i="4"/>
  <c r="CH176" i="4"/>
  <c r="CI176" i="4"/>
  <c r="CF181" i="4"/>
  <c r="CG181" i="4"/>
  <c r="CH181" i="4"/>
  <c r="CI181" i="4"/>
  <c r="CF201" i="4"/>
  <c r="CG201" i="4"/>
  <c r="CH201" i="4"/>
  <c r="CI201" i="4"/>
  <c r="CF200" i="4"/>
  <c r="CG200" i="4"/>
  <c r="CH200" i="4"/>
  <c r="CI200" i="4"/>
  <c r="CF171" i="4"/>
  <c r="CG171" i="4"/>
  <c r="CH171" i="4"/>
  <c r="CI171" i="4"/>
  <c r="CF179" i="4"/>
  <c r="CG179" i="4"/>
  <c r="CH179" i="4"/>
  <c r="CI179" i="4"/>
  <c r="CF172" i="4"/>
  <c r="CG172" i="4"/>
  <c r="CH172" i="4"/>
  <c r="CI172" i="4"/>
  <c r="CF156" i="4"/>
  <c r="CG156" i="4"/>
  <c r="CH156" i="4"/>
  <c r="CI156" i="4"/>
  <c r="CF162" i="4"/>
  <c r="CG162" i="4"/>
  <c r="CH162" i="4"/>
  <c r="CI162" i="4"/>
  <c r="CF195" i="4"/>
  <c r="CG195" i="4"/>
  <c r="CH195" i="4"/>
  <c r="CI195" i="4"/>
  <c r="CF129" i="4"/>
  <c r="CG129" i="4"/>
  <c r="CH129" i="4"/>
  <c r="CI129" i="4"/>
  <c r="CF191" i="4"/>
  <c r="CG191" i="4"/>
  <c r="CH191" i="4"/>
  <c r="CI191" i="4"/>
  <c r="CF183" i="4"/>
  <c r="CG183" i="4"/>
  <c r="CH183" i="4"/>
  <c r="CI183" i="4"/>
  <c r="CF193" i="4"/>
  <c r="CG193" i="4"/>
  <c r="CH193" i="4"/>
  <c r="CI193" i="4"/>
  <c r="CF158" i="4"/>
  <c r="CG158" i="4"/>
  <c r="CH158" i="4"/>
  <c r="CI158" i="4"/>
  <c r="CF161" i="4"/>
  <c r="CG161" i="4"/>
  <c r="CH161" i="4"/>
  <c r="CI161" i="4"/>
  <c r="CF192" i="4"/>
  <c r="CG192" i="4"/>
  <c r="CH192" i="4"/>
  <c r="CI192" i="4"/>
  <c r="CF197" i="4"/>
  <c r="CG197" i="4"/>
  <c r="CH197" i="4"/>
  <c r="CI197" i="4"/>
  <c r="CF7" i="4"/>
  <c r="CG7" i="4"/>
  <c r="CH7" i="4"/>
  <c r="CI7" i="4"/>
  <c r="CF212" i="4"/>
  <c r="CG212" i="4"/>
  <c r="CH212" i="4"/>
  <c r="CI212" i="4"/>
  <c r="CF152" i="4"/>
  <c r="CG152" i="4"/>
  <c r="CH152" i="4"/>
  <c r="CI152" i="4"/>
  <c r="CF194" i="4"/>
  <c r="CG194" i="4"/>
  <c r="CH194" i="4"/>
  <c r="CI194" i="4"/>
  <c r="CF186" i="4"/>
  <c r="CG186" i="4"/>
  <c r="CH186" i="4"/>
  <c r="CI186" i="4"/>
  <c r="CF203" i="4"/>
  <c r="CG203" i="4"/>
  <c r="CH203" i="4"/>
  <c r="CI203" i="4"/>
  <c r="CF202" i="4"/>
  <c r="CG202" i="4"/>
  <c r="CH202" i="4"/>
  <c r="CI202" i="4"/>
  <c r="CF189" i="4"/>
  <c r="CG189" i="4"/>
  <c r="CH189" i="4"/>
  <c r="CI189" i="4"/>
  <c r="CF199" i="4"/>
  <c r="CG199" i="4"/>
  <c r="CH199" i="4"/>
  <c r="CI199" i="4"/>
  <c r="CF175" i="4"/>
  <c r="CG175" i="4"/>
  <c r="CH175" i="4"/>
  <c r="CI175" i="4"/>
  <c r="CF211" i="4"/>
  <c r="CG211" i="4"/>
  <c r="CH211" i="4"/>
  <c r="CI211" i="4"/>
  <c r="CF10" i="4"/>
  <c r="CG10" i="4"/>
  <c r="CH10" i="4"/>
  <c r="CI10" i="4"/>
  <c r="CF205" i="4"/>
  <c r="CG205" i="4"/>
  <c r="CH205" i="4"/>
  <c r="CI205" i="4"/>
  <c r="CF210" i="4"/>
  <c r="CG210" i="4"/>
  <c r="CH210" i="4"/>
  <c r="CI210" i="4"/>
  <c r="CF209" i="4"/>
  <c r="CG209" i="4"/>
  <c r="CH209" i="4"/>
  <c r="CI209" i="4"/>
  <c r="CF196" i="4"/>
  <c r="CG196" i="4"/>
  <c r="CH196" i="4"/>
  <c r="CI196" i="4"/>
  <c r="CF259" i="4"/>
  <c r="CG259" i="4"/>
  <c r="CH259" i="4"/>
  <c r="CI259" i="4"/>
  <c r="CF249" i="4"/>
  <c r="CG249" i="4"/>
  <c r="CH249" i="4"/>
  <c r="CI249" i="4"/>
  <c r="CF297" i="4"/>
  <c r="CG297" i="4"/>
  <c r="CH297" i="4"/>
  <c r="CI297" i="4"/>
  <c r="CF216" i="4"/>
  <c r="CG216" i="4"/>
  <c r="CH216" i="4"/>
  <c r="CI216" i="4"/>
  <c r="CF215" i="4"/>
  <c r="CG215" i="4"/>
  <c r="CH215" i="4"/>
  <c r="CI215" i="4"/>
  <c r="CF208" i="4"/>
  <c r="CG208" i="4"/>
  <c r="CH208" i="4"/>
  <c r="CI208" i="4"/>
  <c r="CF213" i="4"/>
  <c r="CG213" i="4"/>
  <c r="CH213" i="4"/>
  <c r="CI213" i="4"/>
  <c r="CF275" i="4"/>
  <c r="CG275" i="4"/>
  <c r="CH275" i="4"/>
  <c r="CI275" i="4"/>
  <c r="CF260" i="4"/>
  <c r="CG260" i="4"/>
  <c r="CH260" i="4"/>
  <c r="CI260" i="4"/>
  <c r="CF11" i="4"/>
  <c r="CG11" i="4"/>
  <c r="CH11" i="4"/>
  <c r="CI11" i="4"/>
  <c r="CF220" i="4"/>
  <c r="CG220" i="4"/>
  <c r="CH220" i="4"/>
  <c r="CI220" i="4"/>
  <c r="CF207" i="4"/>
  <c r="CG207" i="4"/>
  <c r="CH207" i="4"/>
  <c r="CI207" i="4"/>
  <c r="CF206" i="4"/>
  <c r="CG206" i="4"/>
  <c r="CH206" i="4"/>
  <c r="CI206" i="4"/>
  <c r="CF230" i="4"/>
  <c r="CG230" i="4"/>
  <c r="CH230" i="4"/>
  <c r="CI230" i="4"/>
  <c r="CF231" i="4"/>
  <c r="CG231" i="4"/>
  <c r="CH231" i="4"/>
  <c r="CI231" i="4"/>
  <c r="CF239" i="4"/>
  <c r="CG239" i="4"/>
  <c r="CH239" i="4"/>
  <c r="CI239" i="4"/>
  <c r="CF256" i="4"/>
  <c r="CG256" i="4"/>
  <c r="CH256" i="4"/>
  <c r="CI256" i="4"/>
  <c r="CF301" i="4"/>
  <c r="CG301" i="4"/>
  <c r="CH301" i="4"/>
  <c r="CI301" i="4"/>
  <c r="CF247" i="4"/>
  <c r="CG247" i="4"/>
  <c r="CH247" i="4"/>
  <c r="CI247" i="4"/>
  <c r="CF273" i="4"/>
  <c r="CG273" i="4"/>
  <c r="CH273" i="4"/>
  <c r="CI273" i="4"/>
  <c r="CF269" i="4"/>
  <c r="CG269" i="4"/>
  <c r="CH269" i="4"/>
  <c r="CI269" i="4"/>
  <c r="CF229" i="4"/>
  <c r="CG229" i="4"/>
  <c r="CH229" i="4"/>
  <c r="CI229" i="4"/>
  <c r="CF217" i="4"/>
  <c r="CG217" i="4"/>
  <c r="CH217" i="4"/>
  <c r="CI217" i="4"/>
  <c r="CF310" i="4"/>
  <c r="CG310" i="4"/>
  <c r="CH310" i="4"/>
  <c r="CI310" i="4"/>
  <c r="CF221" i="4"/>
  <c r="CG221" i="4"/>
  <c r="CH221" i="4"/>
  <c r="CI221" i="4"/>
  <c r="CF272" i="4"/>
  <c r="CG272" i="4"/>
  <c r="CH272" i="4"/>
  <c r="CI272" i="4"/>
  <c r="CF214" i="4"/>
  <c r="CG214" i="4"/>
  <c r="CH214" i="4"/>
  <c r="CI214" i="4"/>
  <c r="CF242" i="4"/>
  <c r="CG242" i="4"/>
  <c r="CH242" i="4"/>
  <c r="CI242" i="4"/>
  <c r="CF224" i="4"/>
  <c r="CG224" i="4"/>
  <c r="CH224" i="4"/>
  <c r="CI224" i="4"/>
  <c r="CF237" i="4"/>
  <c r="CG237" i="4"/>
  <c r="CH237" i="4"/>
  <c r="CI237" i="4"/>
  <c r="CF271" i="4"/>
  <c r="CG271" i="4"/>
  <c r="CH271" i="4"/>
  <c r="CI271" i="4"/>
  <c r="CF245" i="4"/>
  <c r="CG245" i="4"/>
  <c r="CH245" i="4"/>
  <c r="CI245" i="4"/>
  <c r="CF244" i="4"/>
  <c r="CG244" i="4"/>
  <c r="CH244" i="4"/>
  <c r="CI244" i="4"/>
  <c r="CF279" i="4"/>
  <c r="CG279" i="4"/>
  <c r="CH279" i="4"/>
  <c r="CI279" i="4"/>
  <c r="CF248" i="4"/>
  <c r="CG248" i="4"/>
  <c r="CH248" i="4"/>
  <c r="CI248" i="4"/>
  <c r="CF81" i="4"/>
  <c r="CG81" i="4"/>
  <c r="CH81" i="4"/>
  <c r="CI81" i="4"/>
  <c r="CF233" i="4"/>
  <c r="CG233" i="4"/>
  <c r="CH233" i="4"/>
  <c r="CI233" i="4"/>
  <c r="CF223" i="4"/>
  <c r="CG223" i="4"/>
  <c r="CH223" i="4"/>
  <c r="CI223" i="4"/>
  <c r="CF251" i="4"/>
  <c r="CG251" i="4"/>
  <c r="CH251" i="4"/>
  <c r="CI251" i="4"/>
  <c r="CF302" i="4"/>
  <c r="CG302" i="4"/>
  <c r="CH302" i="4"/>
  <c r="CI302" i="4"/>
  <c r="CF222" i="4"/>
  <c r="CG222" i="4"/>
  <c r="CH222" i="4"/>
  <c r="CI222" i="4"/>
  <c r="CF226" i="4"/>
  <c r="CG226" i="4"/>
  <c r="CH226" i="4"/>
  <c r="CI226" i="4"/>
  <c r="CF227" i="4"/>
  <c r="CG227" i="4"/>
  <c r="CH227" i="4"/>
  <c r="CI227" i="4"/>
  <c r="CF225" i="4"/>
  <c r="CG225" i="4"/>
  <c r="CH225" i="4"/>
  <c r="CI225" i="4"/>
  <c r="CF286" i="4"/>
  <c r="CG286" i="4"/>
  <c r="CH286" i="4"/>
  <c r="CI286" i="4"/>
  <c r="CF236" i="4"/>
  <c r="CG236" i="4"/>
  <c r="CH236" i="4"/>
  <c r="CI236" i="4"/>
  <c r="CF266" i="4"/>
  <c r="CG266" i="4"/>
  <c r="CH266" i="4"/>
  <c r="CI266" i="4"/>
  <c r="CF270" i="4"/>
  <c r="CG270" i="4"/>
  <c r="CH270" i="4"/>
  <c r="CI270" i="4"/>
  <c r="CF258" i="4"/>
  <c r="CG258" i="4"/>
  <c r="CH258" i="4"/>
  <c r="CI258" i="4"/>
  <c r="CF305" i="4"/>
  <c r="CG305" i="4"/>
  <c r="CH305" i="4"/>
  <c r="CI305" i="4"/>
  <c r="CF234" i="4"/>
  <c r="CG234" i="4"/>
  <c r="CH234" i="4"/>
  <c r="CI234" i="4"/>
  <c r="CF287" i="4"/>
  <c r="CG287" i="4"/>
  <c r="CH287" i="4"/>
  <c r="CI287" i="4"/>
  <c r="CF288" i="4"/>
  <c r="CG288" i="4"/>
  <c r="CH288" i="4"/>
  <c r="CI288" i="4"/>
  <c r="CF92" i="4"/>
  <c r="CG92" i="4"/>
  <c r="CH92" i="4"/>
  <c r="CI92" i="4"/>
  <c r="CF22" i="4"/>
  <c r="CG22" i="4"/>
  <c r="CH22" i="4"/>
  <c r="CI22" i="4"/>
  <c r="CF37" i="4"/>
  <c r="CG37" i="4"/>
  <c r="CH37" i="4"/>
  <c r="CI37" i="4"/>
  <c r="CF257" i="4"/>
  <c r="CG257" i="4"/>
  <c r="CH257" i="4"/>
  <c r="CI257" i="4"/>
  <c r="CF263" i="4"/>
  <c r="CG263" i="4"/>
  <c r="CH263" i="4"/>
  <c r="CI263" i="4"/>
  <c r="CF23" i="4"/>
  <c r="CG23" i="4"/>
  <c r="CH23" i="4"/>
  <c r="CI23" i="4"/>
  <c r="CF304" i="4"/>
  <c r="CG304" i="4"/>
  <c r="CH304" i="4"/>
  <c r="CI304" i="4"/>
  <c r="CF291" i="4"/>
  <c r="CG291" i="4"/>
  <c r="CH291" i="4"/>
  <c r="CI291" i="4"/>
  <c r="CF13" i="4"/>
  <c r="CG13" i="4"/>
  <c r="CH13" i="4"/>
  <c r="CI13" i="4"/>
  <c r="CF282" i="4"/>
  <c r="CG282" i="4"/>
  <c r="CH282" i="4"/>
  <c r="CI282" i="4"/>
  <c r="CF284" i="4"/>
  <c r="CG284" i="4"/>
  <c r="CH284" i="4"/>
  <c r="CI284" i="4"/>
  <c r="CF283" i="4"/>
  <c r="CG283" i="4"/>
  <c r="CH283" i="4"/>
  <c r="CI283" i="4"/>
  <c r="CF274" i="4"/>
  <c r="CG274" i="4"/>
  <c r="CH274" i="4"/>
  <c r="CI274" i="4"/>
  <c r="CF265" i="4"/>
  <c r="CG265" i="4"/>
  <c r="CH265" i="4"/>
  <c r="CI265" i="4"/>
  <c r="CF246" i="4"/>
  <c r="CG246" i="4"/>
  <c r="CH246" i="4"/>
  <c r="CI246" i="4"/>
  <c r="CF276" i="4"/>
  <c r="CG276" i="4"/>
  <c r="CH276" i="4"/>
  <c r="CI276" i="4"/>
  <c r="CF296" i="4"/>
  <c r="CG296" i="4"/>
  <c r="CH296" i="4"/>
  <c r="CI296" i="4"/>
  <c r="CF235" i="4"/>
  <c r="CG235" i="4"/>
  <c r="CH235" i="4"/>
  <c r="CI235" i="4"/>
  <c r="CF261" i="4"/>
  <c r="CG261" i="4"/>
  <c r="CH261" i="4"/>
  <c r="CI261" i="4"/>
  <c r="CF8" i="4"/>
  <c r="CG8" i="4"/>
  <c r="CH8" i="4"/>
  <c r="CI8" i="4"/>
  <c r="CF141" i="4"/>
  <c r="CG141" i="4"/>
  <c r="CH141" i="4"/>
  <c r="CI141" i="4"/>
  <c r="CF254" i="4"/>
  <c r="CG254" i="4"/>
  <c r="CH254" i="4"/>
  <c r="CI254" i="4"/>
  <c r="CF134" i="4"/>
  <c r="CG134" i="4"/>
  <c r="CH134" i="4"/>
  <c r="CI134" i="4"/>
  <c r="CF128" i="4"/>
  <c r="CG128" i="4"/>
  <c r="CH128" i="4"/>
  <c r="CI128" i="4"/>
  <c r="CF17" i="4"/>
  <c r="CG17" i="4"/>
  <c r="CH17" i="4"/>
  <c r="CI17" i="4"/>
  <c r="CF300" i="4"/>
  <c r="CG300" i="4"/>
  <c r="CH300" i="4"/>
  <c r="CI300" i="4"/>
  <c r="CF307" i="4"/>
  <c r="CG307" i="4"/>
  <c r="CH307" i="4"/>
  <c r="CI307" i="4"/>
  <c r="CF20" i="4"/>
  <c r="CG20" i="4"/>
  <c r="CH20" i="4"/>
  <c r="CI20" i="4"/>
  <c r="CF299" i="4"/>
  <c r="CG299" i="4"/>
  <c r="CH299" i="4"/>
  <c r="CI299" i="4"/>
  <c r="CF3" i="4"/>
  <c r="CG3" i="4"/>
  <c r="CH3" i="4"/>
  <c r="CI3" i="4"/>
  <c r="CF90" i="4"/>
  <c r="CG90" i="4"/>
  <c r="CH90" i="4"/>
  <c r="CI90" i="4"/>
  <c r="CF94" i="4"/>
  <c r="CG94" i="4"/>
  <c r="CH94" i="4"/>
  <c r="CI94" i="4"/>
  <c r="CF31" i="4"/>
  <c r="CG31" i="4"/>
  <c r="CH31" i="4"/>
  <c r="CI31" i="4"/>
  <c r="CF108" i="4"/>
  <c r="CG108" i="4"/>
  <c r="CH108" i="4"/>
  <c r="CI108" i="4"/>
  <c r="CF218" i="4"/>
  <c r="CG218" i="4"/>
  <c r="CH218" i="4"/>
  <c r="CI218" i="4"/>
  <c r="CF89" i="4"/>
  <c r="CG89" i="4"/>
  <c r="CH89" i="4"/>
  <c r="CI89" i="4"/>
  <c r="CF25" i="4"/>
  <c r="CG25" i="4"/>
  <c r="CH25" i="4"/>
  <c r="CI25" i="4"/>
  <c r="CF241" i="4"/>
  <c r="CG241" i="4"/>
  <c r="CH241" i="4"/>
  <c r="CI241" i="4"/>
  <c r="CF293" i="4"/>
  <c r="CG293" i="4"/>
  <c r="CH293" i="4"/>
  <c r="CI293" i="4"/>
  <c r="CF34" i="4"/>
  <c r="CG34" i="4"/>
  <c r="CH34" i="4"/>
  <c r="CI34" i="4"/>
  <c r="CF278" i="4"/>
  <c r="CG278" i="4"/>
  <c r="CH278" i="4"/>
  <c r="CI278" i="4"/>
  <c r="CF290" i="4"/>
  <c r="CG290" i="4"/>
  <c r="CH290" i="4"/>
  <c r="CI290" i="4"/>
  <c r="CF29" i="4"/>
  <c r="CG29" i="4"/>
  <c r="CH29" i="4"/>
  <c r="CI29" i="4"/>
  <c r="CF294" i="4"/>
  <c r="CG294" i="4"/>
  <c r="CH294" i="4"/>
  <c r="CI294" i="4"/>
  <c r="CF277" i="4"/>
  <c r="CG277" i="4"/>
  <c r="CH277" i="4"/>
  <c r="CI277" i="4"/>
  <c r="CF318" i="4"/>
  <c r="CG318" i="4"/>
  <c r="CH318" i="4"/>
  <c r="CI318" i="4"/>
  <c r="CF4" i="4"/>
  <c r="CG4" i="4"/>
  <c r="CH4" i="4"/>
  <c r="CI4" i="4"/>
  <c r="CF36" i="4"/>
  <c r="CG36" i="4"/>
  <c r="CH36" i="4"/>
  <c r="CI36" i="4"/>
  <c r="CF298" i="4"/>
  <c r="CG298" i="4"/>
  <c r="CH298" i="4"/>
  <c r="CI298" i="4"/>
  <c r="CF26" i="4"/>
  <c r="CG26" i="4"/>
  <c r="CH26" i="4"/>
  <c r="CI26" i="4"/>
  <c r="CF313" i="4"/>
  <c r="CG313" i="4"/>
  <c r="CH313" i="4"/>
  <c r="CI313" i="4"/>
  <c r="CF53" i="4"/>
  <c r="CG53" i="4"/>
  <c r="CH53" i="4"/>
  <c r="CI53" i="4"/>
  <c r="CF32" i="4"/>
  <c r="CG32" i="4"/>
  <c r="CH32" i="4"/>
  <c r="CI32" i="4"/>
  <c r="CF9" i="4"/>
  <c r="CG9" i="4"/>
  <c r="CH9" i="4"/>
  <c r="CI9" i="4"/>
  <c r="CF84" i="4"/>
  <c r="CG84" i="4"/>
  <c r="CH84" i="4"/>
  <c r="CI84" i="4"/>
  <c r="CF24" i="4"/>
  <c r="CG24" i="4"/>
  <c r="CH24" i="4"/>
  <c r="CI24" i="4"/>
  <c r="CF292" i="4"/>
  <c r="CG292" i="4"/>
  <c r="CH292" i="4"/>
  <c r="CI292" i="4"/>
  <c r="CF47" i="4"/>
  <c r="CG47" i="4"/>
  <c r="CH47" i="4"/>
  <c r="CI47" i="4"/>
  <c r="CF139" i="4"/>
  <c r="CG139" i="4"/>
  <c r="CH139" i="4"/>
  <c r="CI139" i="4"/>
  <c r="CF66" i="4"/>
  <c r="CG66" i="4"/>
  <c r="CH66" i="4"/>
  <c r="CI66" i="4"/>
  <c r="CF42" i="4"/>
  <c r="CG42" i="4"/>
  <c r="CH42" i="4"/>
  <c r="CI42" i="4"/>
  <c r="CF316" i="4"/>
  <c r="CG316" i="4"/>
  <c r="CH316" i="4"/>
  <c r="CI316" i="4"/>
  <c r="CF79" i="4"/>
  <c r="CG79" i="4"/>
  <c r="CH79" i="4"/>
  <c r="CI79" i="4"/>
  <c r="CF14" i="4"/>
  <c r="CG14" i="4"/>
  <c r="CH14" i="4"/>
  <c r="CI14" i="4"/>
  <c r="CF63" i="4"/>
  <c r="CG63" i="4"/>
  <c r="CH63" i="4"/>
  <c r="CI63" i="4"/>
  <c r="CF281" i="4"/>
  <c r="CG281" i="4"/>
  <c r="CH281" i="4"/>
  <c r="CI281" i="4"/>
  <c r="CF65" i="4"/>
  <c r="CG65" i="4"/>
  <c r="CH65" i="4"/>
  <c r="CI65" i="4"/>
  <c r="CF76" i="4"/>
  <c r="CG76" i="4"/>
  <c r="CH76" i="4"/>
  <c r="CI76" i="4"/>
  <c r="CF41" i="4"/>
  <c r="CG41" i="4"/>
  <c r="CH41" i="4"/>
  <c r="CI41" i="4"/>
  <c r="CF243" i="4"/>
  <c r="CG243" i="4"/>
  <c r="CH243" i="4"/>
  <c r="CI243" i="4"/>
  <c r="CF107" i="4"/>
  <c r="CG107" i="4"/>
  <c r="CH107" i="4"/>
  <c r="CI107" i="4"/>
  <c r="CF311" i="4"/>
  <c r="CG311" i="4"/>
  <c r="CH311" i="4"/>
  <c r="CI311" i="4"/>
  <c r="CF219" i="4"/>
  <c r="CG219" i="4"/>
  <c r="CH219" i="4"/>
  <c r="CI219" i="4"/>
  <c r="CF12" i="4"/>
  <c r="CG12" i="4"/>
  <c r="CH12" i="4"/>
  <c r="CI12" i="4"/>
  <c r="CF289" i="4"/>
  <c r="CG289" i="4"/>
  <c r="CH289" i="4"/>
  <c r="CI289" i="4"/>
  <c r="CF54" i="4"/>
  <c r="CG54" i="4"/>
  <c r="CH54" i="4"/>
  <c r="CI54" i="4"/>
  <c r="CF58" i="4"/>
  <c r="CG58" i="4"/>
  <c r="CH58" i="4"/>
  <c r="CI58" i="4"/>
  <c r="CF43" i="4"/>
  <c r="CG43" i="4"/>
  <c r="CH43" i="4"/>
  <c r="CI43" i="4"/>
  <c r="CF44" i="4"/>
  <c r="CG44" i="4"/>
  <c r="CH44" i="4"/>
  <c r="CI44" i="4"/>
  <c r="CF80" i="4"/>
  <c r="CG80" i="4"/>
  <c r="CH80" i="4"/>
  <c r="CI80" i="4"/>
  <c r="CF67" i="4"/>
  <c r="CG67" i="4"/>
  <c r="CH67" i="4"/>
  <c r="CI67" i="4"/>
  <c r="CF40" i="4"/>
  <c r="CG40" i="4"/>
  <c r="CH40" i="4"/>
  <c r="CI40" i="4"/>
  <c r="CF16" i="4"/>
  <c r="CG16" i="4"/>
  <c r="CH16" i="4"/>
  <c r="CI16" i="4"/>
  <c r="CF51" i="4"/>
  <c r="CG51" i="4"/>
  <c r="CH51" i="4"/>
  <c r="CI51" i="4"/>
  <c r="CF255" i="4"/>
  <c r="CG255" i="4"/>
  <c r="CH255" i="4"/>
  <c r="CI255" i="4"/>
  <c r="CF312" i="4"/>
  <c r="CG312" i="4"/>
  <c r="CH312" i="4"/>
  <c r="CI312" i="4"/>
  <c r="CF268" i="4"/>
  <c r="CG268" i="4"/>
  <c r="CH268" i="4"/>
  <c r="CI268" i="4"/>
  <c r="CF303" i="4"/>
  <c r="CG303" i="4"/>
  <c r="CH303" i="4"/>
  <c r="CI303" i="4"/>
  <c r="CF308" i="4"/>
  <c r="CG308" i="4"/>
  <c r="CH308" i="4"/>
  <c r="CI308" i="4"/>
  <c r="CF238" i="4"/>
  <c r="CG238" i="4"/>
  <c r="CH238" i="4"/>
  <c r="CI238" i="4"/>
  <c r="CF285" i="4"/>
  <c r="CG285" i="4"/>
  <c r="CH285" i="4"/>
  <c r="CI285" i="4"/>
  <c r="CF132" i="4"/>
  <c r="CG132" i="4"/>
  <c r="CH132" i="4"/>
  <c r="CI132" i="4"/>
  <c r="CF70" i="4"/>
  <c r="CG70" i="4"/>
  <c r="CH70" i="4"/>
  <c r="CI70" i="4"/>
  <c r="CF119" i="4"/>
  <c r="CG119" i="4"/>
  <c r="CH119" i="4"/>
  <c r="CI119" i="4"/>
  <c r="CF118" i="4"/>
  <c r="CG118" i="4"/>
  <c r="CH118" i="4"/>
  <c r="CI118" i="4"/>
  <c r="CF69" i="4"/>
  <c r="CG69" i="4"/>
  <c r="CH69" i="4"/>
  <c r="CI69" i="4"/>
  <c r="CF315" i="4"/>
  <c r="CG315" i="4"/>
  <c r="CH315" i="4"/>
  <c r="CI315" i="4"/>
  <c r="CF98" i="4"/>
  <c r="CG98" i="4"/>
  <c r="CH98" i="4"/>
  <c r="CI98" i="4"/>
  <c r="CF78" i="4"/>
  <c r="CG78" i="4"/>
  <c r="CH78" i="4"/>
  <c r="CI78" i="4"/>
  <c r="CF72" i="4"/>
  <c r="CG72" i="4"/>
  <c r="CH72" i="4"/>
  <c r="CI72" i="4"/>
  <c r="CF33" i="4"/>
  <c r="CG33" i="4"/>
  <c r="CH33" i="4"/>
  <c r="CI33" i="4"/>
  <c r="CF38" i="4"/>
  <c r="CG38" i="4"/>
  <c r="CH38" i="4"/>
  <c r="CI38" i="4"/>
  <c r="CF314" i="4"/>
  <c r="CG314" i="4"/>
  <c r="CH314" i="4"/>
  <c r="CI314" i="4"/>
  <c r="CF21" i="4"/>
  <c r="CG21" i="4"/>
  <c r="CH21" i="4"/>
  <c r="CI21" i="4"/>
  <c r="CF317" i="4"/>
  <c r="CG317" i="4"/>
  <c r="CH317" i="4"/>
  <c r="CI317" i="4"/>
  <c r="CF5" i="4"/>
  <c r="CG5" i="4"/>
  <c r="CH5" i="4"/>
  <c r="CI5" i="4"/>
  <c r="CF117" i="4"/>
  <c r="CG117" i="4"/>
  <c r="CH117" i="4"/>
  <c r="CI117" i="4"/>
  <c r="CF135" i="4"/>
  <c r="CG135" i="4"/>
  <c r="CH135" i="4"/>
  <c r="CI135" i="4"/>
  <c r="CF28" i="4"/>
  <c r="CG28" i="4"/>
  <c r="CH28" i="4"/>
  <c r="CI28" i="4"/>
  <c r="CF262" i="4"/>
  <c r="CG262" i="4"/>
  <c r="CH262" i="4"/>
  <c r="CI262" i="4"/>
  <c r="CF264" i="4"/>
  <c r="CG264" i="4"/>
  <c r="CH264" i="4"/>
  <c r="CI264" i="4"/>
  <c r="CF39" i="4"/>
  <c r="CG39" i="4"/>
  <c r="CH39" i="4"/>
  <c r="CI39" i="4"/>
  <c r="CF111" i="4"/>
  <c r="CG111" i="4"/>
  <c r="CH111" i="4"/>
  <c r="CI111" i="4"/>
  <c r="CF100" i="4"/>
  <c r="CG100" i="4"/>
  <c r="CH100" i="4"/>
  <c r="CI100" i="4"/>
  <c r="CF52" i="4"/>
  <c r="CG52" i="4"/>
  <c r="CH52" i="4"/>
  <c r="CI52" i="4"/>
  <c r="CF59" i="4"/>
  <c r="CG59" i="4"/>
  <c r="CH59" i="4"/>
  <c r="CI59" i="4"/>
  <c r="CF228" i="4"/>
  <c r="CG228" i="4"/>
  <c r="CH228" i="4"/>
  <c r="CI228" i="4"/>
  <c r="CF71" i="4"/>
  <c r="CG71" i="4"/>
  <c r="CH71" i="4"/>
  <c r="CI71" i="4"/>
  <c r="CF74" i="4"/>
  <c r="CG74" i="4"/>
  <c r="CH74" i="4"/>
  <c r="CI74" i="4"/>
  <c r="CF86" i="4"/>
  <c r="CG86" i="4"/>
  <c r="CH86" i="4"/>
  <c r="CI86" i="4"/>
  <c r="CF49" i="4"/>
  <c r="CG49" i="4"/>
  <c r="CH49" i="4"/>
  <c r="CI49" i="4"/>
  <c r="CF50" i="4"/>
  <c r="CG50" i="4"/>
  <c r="CH50" i="4"/>
  <c r="CI50" i="4"/>
  <c r="CF46" i="4"/>
  <c r="CG46" i="4"/>
  <c r="CH46" i="4"/>
  <c r="CI46" i="4"/>
  <c r="CF114" i="4"/>
  <c r="CG114" i="4"/>
  <c r="CH114" i="4"/>
  <c r="CI114" i="4"/>
  <c r="CF62" i="4"/>
  <c r="CG62" i="4"/>
  <c r="CH62" i="4"/>
  <c r="CI62" i="4"/>
  <c r="CF30" i="4"/>
  <c r="CG30" i="4"/>
  <c r="CH30" i="4"/>
  <c r="CI30" i="4"/>
  <c r="CF309" i="4"/>
  <c r="CG309" i="4"/>
  <c r="CH309" i="4"/>
  <c r="CI309" i="4"/>
  <c r="CF56" i="4"/>
  <c r="CG56" i="4"/>
  <c r="CH56" i="4"/>
  <c r="CI56" i="4"/>
  <c r="CF136" i="4"/>
  <c r="CG136" i="4"/>
  <c r="CH136" i="4"/>
  <c r="CI136" i="4"/>
  <c r="CF120" i="4"/>
  <c r="CG120" i="4"/>
  <c r="CH120" i="4"/>
  <c r="CI120" i="4"/>
  <c r="CF113" i="4"/>
  <c r="CG113" i="4"/>
  <c r="CH113" i="4"/>
  <c r="CI113" i="4"/>
  <c r="CF15" i="4"/>
  <c r="CG15" i="4"/>
  <c r="CH15" i="4"/>
  <c r="CI15" i="4"/>
  <c r="CF75" i="4"/>
  <c r="CG75" i="4"/>
  <c r="CH75" i="4"/>
  <c r="CI75" i="4"/>
  <c r="CF267" i="4"/>
  <c r="CG267" i="4"/>
  <c r="CH267" i="4"/>
  <c r="CI267" i="4"/>
  <c r="CF73" i="4"/>
  <c r="CG73" i="4"/>
  <c r="CH73" i="4"/>
  <c r="CI73" i="4"/>
  <c r="CF253" i="4"/>
  <c r="CG253" i="4"/>
  <c r="CH253" i="4"/>
  <c r="CI253" i="4"/>
  <c r="CF99" i="4"/>
  <c r="CG99" i="4"/>
  <c r="CH99" i="4"/>
  <c r="CI99" i="4"/>
  <c r="CF103" i="4"/>
  <c r="CG103" i="4"/>
  <c r="CH103" i="4"/>
  <c r="CI103" i="4"/>
  <c r="CF112" i="4"/>
  <c r="CG112" i="4"/>
  <c r="CH112" i="4"/>
  <c r="CI112" i="4"/>
  <c r="CF77" i="4"/>
  <c r="CG77" i="4"/>
  <c r="CH77" i="4"/>
  <c r="CI77" i="4"/>
  <c r="CF35" i="4"/>
  <c r="CG35" i="4"/>
  <c r="CH35" i="4"/>
  <c r="CI35" i="4"/>
  <c r="CF55" i="4"/>
  <c r="CG55" i="4"/>
  <c r="CH55" i="4"/>
  <c r="CI55" i="4"/>
  <c r="CF109" i="4"/>
  <c r="CG109" i="4"/>
  <c r="CH109" i="4"/>
  <c r="CI109" i="4"/>
  <c r="CF116" i="4"/>
  <c r="CG116" i="4"/>
  <c r="CH116" i="4"/>
  <c r="CI116" i="4"/>
  <c r="CF252" i="4"/>
  <c r="CG252" i="4"/>
  <c r="CH252" i="4"/>
  <c r="CI252" i="4"/>
  <c r="CF19" i="4"/>
  <c r="CG19" i="4"/>
  <c r="CH19" i="4"/>
  <c r="CI19" i="4"/>
  <c r="CF57" i="4"/>
  <c r="CG57" i="4"/>
  <c r="CH57" i="4"/>
  <c r="CI57" i="4"/>
  <c r="CF106" i="4"/>
  <c r="CG106" i="4"/>
  <c r="CH106" i="4"/>
  <c r="CI106" i="4"/>
  <c r="CF102" i="4"/>
  <c r="CG102" i="4"/>
  <c r="CH102" i="4"/>
  <c r="CI102" i="4"/>
  <c r="CF95" i="4"/>
  <c r="CG95" i="4"/>
  <c r="CH95" i="4"/>
  <c r="CI95" i="4"/>
  <c r="CF131" i="4"/>
  <c r="CG131" i="4"/>
  <c r="CH131" i="4"/>
  <c r="CI131" i="4"/>
  <c r="CF68" i="4"/>
  <c r="CG68" i="4"/>
  <c r="CH68" i="4"/>
  <c r="CI68" i="4"/>
  <c r="CF85" i="4"/>
  <c r="CG85" i="4"/>
  <c r="CH85" i="4"/>
  <c r="CI85" i="4"/>
  <c r="CF280" i="4"/>
  <c r="CG280" i="4"/>
  <c r="CH280" i="4"/>
  <c r="CI280" i="4"/>
  <c r="CF97" i="4"/>
  <c r="CG97" i="4"/>
  <c r="CH97" i="4"/>
  <c r="CI97" i="4"/>
  <c r="CF115" i="4"/>
  <c r="CG115" i="4"/>
  <c r="CH115" i="4"/>
  <c r="CI115" i="4"/>
  <c r="CF64" i="4"/>
  <c r="CG64" i="4"/>
  <c r="CH64" i="4"/>
  <c r="CI64" i="4"/>
  <c r="CF130" i="4"/>
  <c r="CG130" i="4"/>
  <c r="CH130" i="4"/>
  <c r="CI130" i="4"/>
  <c r="CF125" i="4"/>
  <c r="CG125" i="4"/>
  <c r="CH125" i="4"/>
  <c r="CI125" i="4"/>
  <c r="CF104" i="4"/>
  <c r="CG104" i="4"/>
  <c r="CH104" i="4"/>
  <c r="CI104" i="4"/>
  <c r="CF127" i="4"/>
  <c r="CG127" i="4"/>
  <c r="CH127" i="4"/>
  <c r="CI127" i="4"/>
  <c r="CF93" i="4"/>
  <c r="CG93" i="4"/>
  <c r="CH93" i="4"/>
  <c r="CI93" i="4"/>
  <c r="CF101" i="4"/>
  <c r="CG101" i="4"/>
  <c r="CH101" i="4"/>
  <c r="CI101" i="4"/>
  <c r="CF121" i="4"/>
  <c r="CG121" i="4"/>
  <c r="CH121" i="4"/>
  <c r="CI121" i="4"/>
  <c r="CF147" i="4"/>
  <c r="CG147" i="4"/>
  <c r="CH147" i="4"/>
  <c r="CI147" i="4"/>
  <c r="CF137" i="4"/>
  <c r="CG137" i="4"/>
  <c r="CH137" i="4"/>
  <c r="CI137" i="4"/>
  <c r="CF105" i="4"/>
  <c r="CG105" i="4"/>
  <c r="CH105" i="4"/>
  <c r="CI105" i="4"/>
  <c r="CF133" i="4"/>
  <c r="CG133" i="4"/>
  <c r="CH133" i="4"/>
  <c r="CI133" i="4"/>
  <c r="CF83" i="4"/>
  <c r="CG83" i="4"/>
  <c r="CH83" i="4"/>
  <c r="CI83" i="4"/>
  <c r="CF18" i="4"/>
  <c r="CG18" i="4"/>
  <c r="CH18" i="4"/>
  <c r="CI18" i="4"/>
  <c r="CF143" i="4"/>
  <c r="CG143" i="4"/>
  <c r="CH143" i="4"/>
  <c r="CI143" i="4"/>
  <c r="CF61" i="4"/>
  <c r="CG61" i="4"/>
  <c r="CH61" i="4"/>
  <c r="CI61" i="4"/>
  <c r="CF124" i="4"/>
  <c r="CG124" i="4"/>
  <c r="CH124" i="4"/>
  <c r="CI124" i="4"/>
  <c r="CF48" i="4"/>
  <c r="CG48" i="4"/>
  <c r="CH48" i="4"/>
  <c r="CI48" i="4"/>
  <c r="CF6" i="4"/>
  <c r="CG6" i="4"/>
  <c r="CH6" i="4"/>
  <c r="CI6" i="4"/>
  <c r="CF138" i="4"/>
  <c r="CG138" i="4"/>
  <c r="CH138" i="4"/>
  <c r="CI138" i="4"/>
  <c r="CF123" i="4"/>
  <c r="CG123" i="4"/>
  <c r="CH123" i="4"/>
  <c r="CI123" i="4"/>
  <c r="CF146" i="4"/>
  <c r="CG146" i="4"/>
  <c r="CH146" i="4"/>
  <c r="CI146" i="4"/>
  <c r="CF149" i="4"/>
  <c r="CG149" i="4"/>
  <c r="CH149" i="4"/>
  <c r="CI149" i="4"/>
  <c r="CF319" i="4"/>
  <c r="CG319" i="4"/>
  <c r="CH319" i="4"/>
  <c r="CI319" i="4"/>
  <c r="CF306" i="4"/>
  <c r="CG306" i="4"/>
  <c r="CH306" i="4"/>
  <c r="CI306" i="4"/>
  <c r="CF322" i="4"/>
  <c r="CG322" i="4"/>
  <c r="CH322" i="4"/>
  <c r="CI322" i="4"/>
  <c r="CF323" i="4"/>
  <c r="CG323" i="4"/>
  <c r="CH323" i="4"/>
  <c r="CI323" i="4"/>
  <c r="CF324" i="4"/>
  <c r="CG324" i="4"/>
  <c r="CH324" i="4"/>
  <c r="CI324" i="4"/>
  <c r="CF325" i="4"/>
  <c r="CG325" i="4"/>
  <c r="CH325" i="4"/>
  <c r="CI325" i="4"/>
  <c r="CF326" i="4"/>
  <c r="CG326" i="4"/>
  <c r="CH326" i="4"/>
  <c r="CI326" i="4"/>
  <c r="CF327" i="4"/>
  <c r="CG327" i="4"/>
  <c r="CH327" i="4"/>
  <c r="CI327" i="4"/>
  <c r="CF328" i="4"/>
  <c r="CG328" i="4"/>
  <c r="CH328" i="4"/>
  <c r="CI328" i="4"/>
  <c r="CF329" i="4"/>
  <c r="CG329" i="4"/>
  <c r="CH329" i="4"/>
  <c r="CI329" i="4"/>
  <c r="CF330" i="4"/>
  <c r="CG330" i="4"/>
  <c r="CH330" i="4"/>
  <c r="CI330" i="4"/>
  <c r="CF331" i="4"/>
  <c r="CG331" i="4"/>
  <c r="CH331" i="4"/>
  <c r="CI331" i="4"/>
  <c r="CF332" i="4"/>
  <c r="CG332" i="4"/>
  <c r="CH332" i="4"/>
  <c r="CI332" i="4"/>
  <c r="CF110" i="4"/>
  <c r="CG110" i="4"/>
  <c r="CH110" i="4"/>
  <c r="CI110" i="4"/>
  <c r="CF334" i="4"/>
  <c r="CG334" i="4"/>
  <c r="CH334" i="4"/>
  <c r="CI334" i="4"/>
  <c r="CF335" i="4"/>
  <c r="CG335" i="4"/>
  <c r="CH335" i="4"/>
  <c r="CI335" i="4"/>
  <c r="CF336" i="4"/>
  <c r="CG336" i="4"/>
  <c r="CH336" i="4"/>
  <c r="CI336" i="4"/>
  <c r="CF337" i="4"/>
  <c r="CG337" i="4"/>
  <c r="CH337" i="4"/>
  <c r="CI337" i="4"/>
  <c r="CF339" i="4"/>
  <c r="CG339" i="4"/>
  <c r="CH339" i="4"/>
  <c r="CI339" i="4"/>
  <c r="CF340" i="4"/>
  <c r="CG340" i="4"/>
  <c r="CH340" i="4"/>
  <c r="CI340" i="4"/>
  <c r="CF341" i="4"/>
  <c r="CG341" i="4"/>
  <c r="CH341" i="4"/>
  <c r="CI341" i="4"/>
  <c r="CF342" i="4"/>
  <c r="CG342" i="4"/>
  <c r="CH342" i="4"/>
  <c r="CI342" i="4"/>
  <c r="CF343" i="4"/>
  <c r="CG343" i="4"/>
  <c r="CH343" i="4"/>
  <c r="CI343" i="4"/>
  <c r="BO159" i="4"/>
  <c r="BP159" i="4"/>
  <c r="BQ159" i="4"/>
  <c r="BR159" i="4"/>
  <c r="BO2" i="4"/>
  <c r="BP2" i="4"/>
  <c r="BQ2" i="4"/>
  <c r="BR2" i="4"/>
  <c r="BO148" i="4"/>
  <c r="BP148" i="4"/>
  <c r="BQ148" i="4"/>
  <c r="BR148" i="4"/>
  <c r="BO160" i="4"/>
  <c r="BP160" i="4"/>
  <c r="BQ160" i="4"/>
  <c r="BR160" i="4"/>
  <c r="BO144" i="4"/>
  <c r="BP144" i="4"/>
  <c r="BQ144" i="4"/>
  <c r="BR144" i="4"/>
  <c r="BO163" i="4"/>
  <c r="BP163" i="4"/>
  <c r="BQ163" i="4"/>
  <c r="BR163" i="4"/>
  <c r="BO154" i="4"/>
  <c r="BP154" i="4"/>
  <c r="BQ154" i="4"/>
  <c r="BR154" i="4"/>
  <c r="BO153" i="4"/>
  <c r="BP153" i="4"/>
  <c r="BQ153" i="4"/>
  <c r="BR153" i="4"/>
  <c r="BO157" i="4"/>
  <c r="BP157" i="4"/>
  <c r="BQ157" i="4"/>
  <c r="BR157" i="4"/>
  <c r="BO165" i="4"/>
  <c r="BP165" i="4"/>
  <c r="BQ165" i="4"/>
  <c r="BR165" i="4"/>
  <c r="BO155" i="4"/>
  <c r="BP155" i="4"/>
  <c r="BQ155" i="4"/>
  <c r="BR155" i="4"/>
  <c r="BO164" i="4"/>
  <c r="BP164" i="4"/>
  <c r="BQ164" i="4"/>
  <c r="BR164" i="4"/>
  <c r="BO167" i="4"/>
  <c r="BP167" i="4"/>
  <c r="BQ167" i="4"/>
  <c r="BR167" i="4"/>
  <c r="BO151" i="4"/>
  <c r="BP151" i="4"/>
  <c r="BQ151" i="4"/>
  <c r="BR151" i="4"/>
  <c r="BO169" i="4"/>
  <c r="BP169" i="4"/>
  <c r="BQ169" i="4"/>
  <c r="BR169" i="4"/>
  <c r="BO150" i="4"/>
  <c r="BP150" i="4"/>
  <c r="BQ150" i="4"/>
  <c r="BR150" i="4"/>
  <c r="BO198" i="4"/>
  <c r="BP198" i="4"/>
  <c r="BQ198" i="4"/>
  <c r="BR198" i="4"/>
  <c r="BO166" i="4"/>
  <c r="BP166" i="4"/>
  <c r="BQ166" i="4"/>
  <c r="BR166" i="4"/>
  <c r="BO173" i="4"/>
  <c r="BP173" i="4"/>
  <c r="BQ173" i="4"/>
  <c r="BR173" i="4"/>
  <c r="BO145" i="4"/>
  <c r="BP145" i="4"/>
  <c r="BQ145" i="4"/>
  <c r="BR145" i="4"/>
  <c r="BO168" i="4"/>
  <c r="BP168" i="4"/>
  <c r="BQ168" i="4"/>
  <c r="BR168" i="4"/>
  <c r="BO185" i="4"/>
  <c r="BP185" i="4"/>
  <c r="BQ185" i="4"/>
  <c r="BR185" i="4"/>
  <c r="BO170" i="4"/>
  <c r="BP170" i="4"/>
  <c r="BQ170" i="4"/>
  <c r="BR170" i="4"/>
  <c r="BO174" i="4"/>
  <c r="BP174" i="4"/>
  <c r="BQ174" i="4"/>
  <c r="BR174" i="4"/>
  <c r="BO177" i="4"/>
  <c r="BP177" i="4"/>
  <c r="BQ177" i="4"/>
  <c r="BR177" i="4"/>
  <c r="BO184" i="4"/>
  <c r="BP184" i="4"/>
  <c r="BQ184" i="4"/>
  <c r="BR184" i="4"/>
  <c r="BO182" i="4"/>
  <c r="BP182" i="4"/>
  <c r="BQ182" i="4"/>
  <c r="BR182" i="4"/>
  <c r="BO190" i="4"/>
  <c r="BP190" i="4"/>
  <c r="BQ190" i="4"/>
  <c r="BR190" i="4"/>
  <c r="BO178" i="4"/>
  <c r="BP178" i="4"/>
  <c r="BQ178" i="4"/>
  <c r="BR178" i="4"/>
  <c r="BO180" i="4"/>
  <c r="BP180" i="4"/>
  <c r="BQ180" i="4"/>
  <c r="BR180" i="4"/>
  <c r="BO204" i="4"/>
  <c r="BP204" i="4"/>
  <c r="BQ204" i="4"/>
  <c r="BR204" i="4"/>
  <c r="BO187" i="4"/>
  <c r="BP187" i="4"/>
  <c r="BQ187" i="4"/>
  <c r="BR187" i="4"/>
  <c r="BO240" i="4"/>
  <c r="BP240" i="4"/>
  <c r="BQ240" i="4"/>
  <c r="BR240" i="4"/>
  <c r="BO188" i="4"/>
  <c r="BP188" i="4"/>
  <c r="BQ188" i="4"/>
  <c r="BR188" i="4"/>
  <c r="BO176" i="4"/>
  <c r="BP176" i="4"/>
  <c r="BQ176" i="4"/>
  <c r="BR176" i="4"/>
  <c r="BO181" i="4"/>
  <c r="BP181" i="4"/>
  <c r="BQ181" i="4"/>
  <c r="BR181" i="4"/>
  <c r="BO201" i="4"/>
  <c r="BP201" i="4"/>
  <c r="BQ201" i="4"/>
  <c r="BR201" i="4"/>
  <c r="BO200" i="4"/>
  <c r="BP200" i="4"/>
  <c r="BQ200" i="4"/>
  <c r="BR200" i="4"/>
  <c r="BO171" i="4"/>
  <c r="BP171" i="4"/>
  <c r="BQ171" i="4"/>
  <c r="BR171" i="4"/>
  <c r="BO179" i="4"/>
  <c r="BP179" i="4"/>
  <c r="BQ179" i="4"/>
  <c r="BR179" i="4"/>
  <c r="BO172" i="4"/>
  <c r="BP172" i="4"/>
  <c r="BQ172" i="4"/>
  <c r="BR172" i="4"/>
  <c r="BO156" i="4"/>
  <c r="BP156" i="4"/>
  <c r="BQ156" i="4"/>
  <c r="BR156" i="4"/>
  <c r="BO162" i="4"/>
  <c r="BP162" i="4"/>
  <c r="BQ162" i="4"/>
  <c r="BR162" i="4"/>
  <c r="BO195" i="4"/>
  <c r="BP195" i="4"/>
  <c r="BQ195" i="4"/>
  <c r="BR195" i="4"/>
  <c r="BO129" i="4"/>
  <c r="BP129" i="4"/>
  <c r="BQ129" i="4"/>
  <c r="BR129" i="4"/>
  <c r="BO191" i="4"/>
  <c r="BP191" i="4"/>
  <c r="BQ191" i="4"/>
  <c r="BR191" i="4"/>
  <c r="BO183" i="4"/>
  <c r="BP183" i="4"/>
  <c r="BQ183" i="4"/>
  <c r="BR183" i="4"/>
  <c r="BP193" i="4"/>
  <c r="BQ193" i="4"/>
  <c r="BR193" i="4"/>
  <c r="BO158" i="4"/>
  <c r="BP158" i="4"/>
  <c r="BQ158" i="4"/>
  <c r="BR158" i="4"/>
  <c r="BO161" i="4"/>
  <c r="BP161" i="4"/>
  <c r="BQ161" i="4"/>
  <c r="BR161" i="4"/>
  <c r="BO192" i="4"/>
  <c r="BP192" i="4"/>
  <c r="BQ192" i="4"/>
  <c r="BR192" i="4"/>
  <c r="BO197" i="4"/>
  <c r="BP197" i="4"/>
  <c r="BQ197" i="4"/>
  <c r="BR197" i="4"/>
  <c r="BO7" i="4"/>
  <c r="BP7" i="4"/>
  <c r="BQ7" i="4"/>
  <c r="BR7" i="4"/>
  <c r="BO212" i="4"/>
  <c r="BP212" i="4"/>
  <c r="BQ212" i="4"/>
  <c r="BR212" i="4"/>
  <c r="BO152" i="4"/>
  <c r="BP152" i="4"/>
  <c r="BQ152" i="4"/>
  <c r="BR152" i="4"/>
  <c r="BO194" i="4"/>
  <c r="BP194" i="4"/>
  <c r="BQ194" i="4"/>
  <c r="BR194" i="4"/>
  <c r="BO186" i="4"/>
  <c r="BP186" i="4"/>
  <c r="BQ186" i="4"/>
  <c r="BR186" i="4"/>
  <c r="BO203" i="4"/>
  <c r="BP203" i="4"/>
  <c r="BQ203" i="4"/>
  <c r="BR203" i="4"/>
  <c r="BO202" i="4"/>
  <c r="BP202" i="4"/>
  <c r="BQ202" i="4"/>
  <c r="BR202" i="4"/>
  <c r="BO189" i="4"/>
  <c r="BP189" i="4"/>
  <c r="BQ189" i="4"/>
  <c r="BR189" i="4"/>
  <c r="BO199" i="4"/>
  <c r="BP199" i="4"/>
  <c r="BQ199" i="4"/>
  <c r="BR199" i="4"/>
  <c r="BO175" i="4"/>
  <c r="BP175" i="4"/>
  <c r="BQ175" i="4"/>
  <c r="BR175" i="4"/>
  <c r="BO211" i="4"/>
  <c r="BP211" i="4"/>
  <c r="BQ211" i="4"/>
  <c r="BR211" i="4"/>
  <c r="BO10" i="4"/>
  <c r="BP10" i="4"/>
  <c r="BQ10" i="4"/>
  <c r="BR10" i="4"/>
  <c r="BO205" i="4"/>
  <c r="BP205" i="4"/>
  <c r="BQ205" i="4"/>
  <c r="BR205" i="4"/>
  <c r="BO210" i="4"/>
  <c r="BP210" i="4"/>
  <c r="BQ210" i="4"/>
  <c r="BR210" i="4"/>
  <c r="BO209" i="4"/>
  <c r="BP209" i="4"/>
  <c r="BQ209" i="4"/>
  <c r="BR209" i="4"/>
  <c r="BO196" i="4"/>
  <c r="BP196" i="4"/>
  <c r="BQ196" i="4"/>
  <c r="BR196" i="4"/>
  <c r="BO259" i="4"/>
  <c r="BP259" i="4"/>
  <c r="BQ259" i="4"/>
  <c r="BR259" i="4"/>
  <c r="BO249" i="4"/>
  <c r="BP249" i="4"/>
  <c r="BQ249" i="4"/>
  <c r="BR249" i="4"/>
  <c r="BO297" i="4"/>
  <c r="BP297" i="4"/>
  <c r="BQ297" i="4"/>
  <c r="BR297" i="4"/>
  <c r="BO216" i="4"/>
  <c r="BP216" i="4"/>
  <c r="BQ216" i="4"/>
  <c r="BR216" i="4"/>
  <c r="BO215" i="4"/>
  <c r="BP215" i="4"/>
  <c r="BQ215" i="4"/>
  <c r="BR215" i="4"/>
  <c r="BO208" i="4"/>
  <c r="BP208" i="4"/>
  <c r="BQ208" i="4"/>
  <c r="BR208" i="4"/>
  <c r="BO213" i="4"/>
  <c r="BP213" i="4"/>
  <c r="BQ213" i="4"/>
  <c r="BR213" i="4"/>
  <c r="BO275" i="4"/>
  <c r="BP275" i="4"/>
  <c r="BQ275" i="4"/>
  <c r="BR275" i="4"/>
  <c r="BO260" i="4"/>
  <c r="BP260" i="4"/>
  <c r="BQ260" i="4"/>
  <c r="BR260" i="4"/>
  <c r="BO11" i="4"/>
  <c r="BP11" i="4"/>
  <c r="BQ11" i="4"/>
  <c r="BR11" i="4"/>
  <c r="BO220" i="4"/>
  <c r="BP220" i="4"/>
  <c r="BQ220" i="4"/>
  <c r="BR220" i="4"/>
  <c r="BO207" i="4"/>
  <c r="BP207" i="4"/>
  <c r="BQ207" i="4"/>
  <c r="BR207" i="4"/>
  <c r="BO206" i="4"/>
  <c r="BP206" i="4"/>
  <c r="BQ206" i="4"/>
  <c r="BR206" i="4"/>
  <c r="BO230" i="4"/>
  <c r="BP230" i="4"/>
  <c r="BQ230" i="4"/>
  <c r="BR230" i="4"/>
  <c r="BO231" i="4"/>
  <c r="BP231" i="4"/>
  <c r="BQ231" i="4"/>
  <c r="BR231" i="4"/>
  <c r="BO239" i="4"/>
  <c r="BP239" i="4"/>
  <c r="BQ239" i="4"/>
  <c r="BR239" i="4"/>
  <c r="BO256" i="4"/>
  <c r="BP256" i="4"/>
  <c r="BQ256" i="4"/>
  <c r="BR256" i="4"/>
  <c r="BO301" i="4"/>
  <c r="BP301" i="4"/>
  <c r="BQ301" i="4"/>
  <c r="BR301" i="4"/>
  <c r="BO247" i="4"/>
  <c r="BP247" i="4"/>
  <c r="BQ247" i="4"/>
  <c r="BR247" i="4"/>
  <c r="BO273" i="4"/>
  <c r="BP273" i="4"/>
  <c r="BQ273" i="4"/>
  <c r="BR273" i="4"/>
  <c r="BO269" i="4"/>
  <c r="BP269" i="4"/>
  <c r="BQ269" i="4"/>
  <c r="BR269" i="4"/>
  <c r="BO229" i="4"/>
  <c r="BP229" i="4"/>
  <c r="BQ229" i="4"/>
  <c r="BR229" i="4"/>
  <c r="BO217" i="4"/>
  <c r="BP217" i="4"/>
  <c r="BQ217" i="4"/>
  <c r="BR217" i="4"/>
  <c r="BO310" i="4"/>
  <c r="BP310" i="4"/>
  <c r="BQ310" i="4"/>
  <c r="BR310" i="4"/>
  <c r="BO221" i="4"/>
  <c r="BP221" i="4"/>
  <c r="BQ221" i="4"/>
  <c r="BR221" i="4"/>
  <c r="BO272" i="4"/>
  <c r="BP272" i="4"/>
  <c r="BQ272" i="4"/>
  <c r="BR272" i="4"/>
  <c r="BO214" i="4"/>
  <c r="BP214" i="4"/>
  <c r="BQ214" i="4"/>
  <c r="BR214" i="4"/>
  <c r="BO242" i="4"/>
  <c r="BP242" i="4"/>
  <c r="BQ242" i="4"/>
  <c r="BR242" i="4"/>
  <c r="BO224" i="4"/>
  <c r="BP224" i="4"/>
  <c r="BQ224" i="4"/>
  <c r="BR224" i="4"/>
  <c r="BO237" i="4"/>
  <c r="BP237" i="4"/>
  <c r="BQ237" i="4"/>
  <c r="BR237" i="4"/>
  <c r="BO271" i="4"/>
  <c r="BP271" i="4"/>
  <c r="BQ271" i="4"/>
  <c r="BR271" i="4"/>
  <c r="BO245" i="4"/>
  <c r="BP245" i="4"/>
  <c r="BQ245" i="4"/>
  <c r="BR245" i="4"/>
  <c r="BO244" i="4"/>
  <c r="BP244" i="4"/>
  <c r="BQ244" i="4"/>
  <c r="BR244" i="4"/>
  <c r="BO279" i="4"/>
  <c r="BP279" i="4"/>
  <c r="BQ279" i="4"/>
  <c r="BR279" i="4"/>
  <c r="BO248" i="4"/>
  <c r="BP248" i="4"/>
  <c r="BQ248" i="4"/>
  <c r="BR248" i="4"/>
  <c r="BO81" i="4"/>
  <c r="BP81" i="4"/>
  <c r="BQ81" i="4"/>
  <c r="BR81" i="4"/>
  <c r="BO233" i="4"/>
  <c r="BP233" i="4"/>
  <c r="BQ233" i="4"/>
  <c r="BR233" i="4"/>
  <c r="BO223" i="4"/>
  <c r="BP223" i="4"/>
  <c r="BQ223" i="4"/>
  <c r="BR223" i="4"/>
  <c r="BO251" i="4"/>
  <c r="BP251" i="4"/>
  <c r="BQ251" i="4"/>
  <c r="BR251" i="4"/>
  <c r="BO302" i="4"/>
  <c r="BP302" i="4"/>
  <c r="BQ302" i="4"/>
  <c r="BR302" i="4"/>
  <c r="BO222" i="4"/>
  <c r="BP222" i="4"/>
  <c r="BQ222" i="4"/>
  <c r="BR222" i="4"/>
  <c r="BO226" i="4"/>
  <c r="BP226" i="4"/>
  <c r="BQ226" i="4"/>
  <c r="BR226" i="4"/>
  <c r="BO227" i="4"/>
  <c r="BP227" i="4"/>
  <c r="BQ227" i="4"/>
  <c r="BR227" i="4"/>
  <c r="BO225" i="4"/>
  <c r="BP225" i="4"/>
  <c r="BQ225" i="4"/>
  <c r="BR225" i="4"/>
  <c r="BO286" i="4"/>
  <c r="BP286" i="4"/>
  <c r="BQ286" i="4"/>
  <c r="BR286" i="4"/>
  <c r="BO236" i="4"/>
  <c r="BP236" i="4"/>
  <c r="BQ236" i="4"/>
  <c r="BR236" i="4"/>
  <c r="BO266" i="4"/>
  <c r="BP266" i="4"/>
  <c r="BQ266" i="4"/>
  <c r="BR266" i="4"/>
  <c r="BO270" i="4"/>
  <c r="BP270" i="4"/>
  <c r="BQ270" i="4"/>
  <c r="BR270" i="4"/>
  <c r="BO258" i="4"/>
  <c r="BP258" i="4"/>
  <c r="BQ258" i="4"/>
  <c r="BR258" i="4"/>
  <c r="BO305" i="4"/>
  <c r="BP305" i="4"/>
  <c r="BQ305" i="4"/>
  <c r="BR305" i="4"/>
  <c r="BO234" i="4"/>
  <c r="BP234" i="4"/>
  <c r="BQ234" i="4"/>
  <c r="BR234" i="4"/>
  <c r="BO287" i="4"/>
  <c r="BP287" i="4"/>
  <c r="BQ287" i="4"/>
  <c r="BR287" i="4"/>
  <c r="BO288" i="4"/>
  <c r="BP288" i="4"/>
  <c r="BQ288" i="4"/>
  <c r="BR288" i="4"/>
  <c r="BO92" i="4"/>
  <c r="BP92" i="4"/>
  <c r="BQ92" i="4"/>
  <c r="BR92" i="4"/>
  <c r="BO22" i="4"/>
  <c r="BP22" i="4"/>
  <c r="BQ22" i="4"/>
  <c r="BR22" i="4"/>
  <c r="BO37" i="4"/>
  <c r="BP37" i="4"/>
  <c r="BQ37" i="4"/>
  <c r="BR37" i="4"/>
  <c r="BO257" i="4"/>
  <c r="BP257" i="4"/>
  <c r="BQ257" i="4"/>
  <c r="BR257" i="4"/>
  <c r="BO263" i="4"/>
  <c r="BP263" i="4"/>
  <c r="BQ263" i="4"/>
  <c r="BR263" i="4"/>
  <c r="BO23" i="4"/>
  <c r="BP23" i="4"/>
  <c r="BQ23" i="4"/>
  <c r="BR23" i="4"/>
  <c r="BO304" i="4"/>
  <c r="BP304" i="4"/>
  <c r="BQ304" i="4"/>
  <c r="BR304" i="4"/>
  <c r="BO291" i="4"/>
  <c r="BP291" i="4"/>
  <c r="BQ291" i="4"/>
  <c r="BR291" i="4"/>
  <c r="BO13" i="4"/>
  <c r="BP13" i="4"/>
  <c r="BQ13" i="4"/>
  <c r="BR13" i="4"/>
  <c r="BO282" i="4"/>
  <c r="BP282" i="4"/>
  <c r="BQ282" i="4"/>
  <c r="BR282" i="4"/>
  <c r="BO284" i="4"/>
  <c r="BP284" i="4"/>
  <c r="BQ284" i="4"/>
  <c r="BR284" i="4"/>
  <c r="BO283" i="4"/>
  <c r="BP283" i="4"/>
  <c r="BQ283" i="4"/>
  <c r="BR283" i="4"/>
  <c r="BO274" i="4"/>
  <c r="BP274" i="4"/>
  <c r="BQ274" i="4"/>
  <c r="BR274" i="4"/>
  <c r="BO265" i="4"/>
  <c r="BP265" i="4"/>
  <c r="BQ265" i="4"/>
  <c r="BR265" i="4"/>
  <c r="BO246" i="4"/>
  <c r="BP246" i="4"/>
  <c r="BQ246" i="4"/>
  <c r="BR246" i="4"/>
  <c r="BO276" i="4"/>
  <c r="BP276" i="4"/>
  <c r="BQ276" i="4"/>
  <c r="BR276" i="4"/>
  <c r="BO296" i="4"/>
  <c r="BP296" i="4"/>
  <c r="BQ296" i="4"/>
  <c r="BR296" i="4"/>
  <c r="BO235" i="4"/>
  <c r="BP235" i="4"/>
  <c r="BQ235" i="4"/>
  <c r="BR235" i="4"/>
  <c r="BO261" i="4"/>
  <c r="BP261" i="4"/>
  <c r="BQ261" i="4"/>
  <c r="BR261" i="4"/>
  <c r="BO8" i="4"/>
  <c r="BP8" i="4"/>
  <c r="BQ8" i="4"/>
  <c r="BR8" i="4"/>
  <c r="BO141" i="4"/>
  <c r="BP141" i="4"/>
  <c r="BQ141" i="4"/>
  <c r="BR141" i="4"/>
  <c r="BO254" i="4"/>
  <c r="BP254" i="4"/>
  <c r="BQ254" i="4"/>
  <c r="BR254" i="4"/>
  <c r="BO134" i="4"/>
  <c r="BP134" i="4"/>
  <c r="BQ134" i="4"/>
  <c r="BR134" i="4"/>
  <c r="BO128" i="4"/>
  <c r="BP128" i="4"/>
  <c r="BQ128" i="4"/>
  <c r="BR128" i="4"/>
  <c r="BO17" i="4"/>
  <c r="BP17" i="4"/>
  <c r="BQ17" i="4"/>
  <c r="BR17" i="4"/>
  <c r="BO300" i="4"/>
  <c r="BP300" i="4"/>
  <c r="BQ300" i="4"/>
  <c r="BR300" i="4"/>
  <c r="BO307" i="4"/>
  <c r="BP307" i="4"/>
  <c r="BQ307" i="4"/>
  <c r="BR307" i="4"/>
  <c r="BO20" i="4"/>
  <c r="BP20" i="4"/>
  <c r="BQ20" i="4"/>
  <c r="BR20" i="4"/>
  <c r="BO299" i="4"/>
  <c r="BP299" i="4"/>
  <c r="BQ299" i="4"/>
  <c r="BR299" i="4"/>
  <c r="BO3" i="4"/>
  <c r="BP3" i="4"/>
  <c r="BQ3" i="4"/>
  <c r="BR3" i="4"/>
  <c r="BO90" i="4"/>
  <c r="BP90" i="4"/>
  <c r="BQ90" i="4"/>
  <c r="BR90" i="4"/>
  <c r="BO94" i="4"/>
  <c r="BP94" i="4"/>
  <c r="BQ94" i="4"/>
  <c r="BR94" i="4"/>
  <c r="BO31" i="4"/>
  <c r="BP31" i="4"/>
  <c r="BQ31" i="4"/>
  <c r="BR31" i="4"/>
  <c r="BO108" i="4"/>
  <c r="BP108" i="4"/>
  <c r="BQ108" i="4"/>
  <c r="BR108" i="4"/>
  <c r="BO218" i="4"/>
  <c r="BP218" i="4"/>
  <c r="BQ218" i="4"/>
  <c r="BR218" i="4"/>
  <c r="BO89" i="4"/>
  <c r="BP89" i="4"/>
  <c r="BQ89" i="4"/>
  <c r="BR89" i="4"/>
  <c r="BO25" i="4"/>
  <c r="BP25" i="4"/>
  <c r="BQ25" i="4"/>
  <c r="BR25" i="4"/>
  <c r="BO241" i="4"/>
  <c r="BP241" i="4"/>
  <c r="BQ241" i="4"/>
  <c r="BR241" i="4"/>
  <c r="BO293" i="4"/>
  <c r="BP293" i="4"/>
  <c r="BQ293" i="4"/>
  <c r="BR293" i="4"/>
  <c r="BO34" i="4"/>
  <c r="BP34" i="4"/>
  <c r="BQ34" i="4"/>
  <c r="BR34" i="4"/>
  <c r="BO278" i="4"/>
  <c r="BP278" i="4"/>
  <c r="BQ278" i="4"/>
  <c r="BR278" i="4"/>
  <c r="BO290" i="4"/>
  <c r="BP290" i="4"/>
  <c r="BQ290" i="4"/>
  <c r="BR290" i="4"/>
  <c r="BO29" i="4"/>
  <c r="BP29" i="4"/>
  <c r="BQ29" i="4"/>
  <c r="BR29" i="4"/>
  <c r="BO294" i="4"/>
  <c r="BP294" i="4"/>
  <c r="BQ294" i="4"/>
  <c r="BR294" i="4"/>
  <c r="BO277" i="4"/>
  <c r="BP277" i="4"/>
  <c r="BQ277" i="4"/>
  <c r="BR277" i="4"/>
  <c r="BO318" i="4"/>
  <c r="BP318" i="4"/>
  <c r="BQ318" i="4"/>
  <c r="BR318" i="4"/>
  <c r="BO4" i="4"/>
  <c r="BP4" i="4"/>
  <c r="BQ4" i="4"/>
  <c r="BR4" i="4"/>
  <c r="BO36" i="4"/>
  <c r="BP36" i="4"/>
  <c r="BQ36" i="4"/>
  <c r="BR36" i="4"/>
  <c r="BO298" i="4"/>
  <c r="BP298" i="4"/>
  <c r="BQ298" i="4"/>
  <c r="BR298" i="4"/>
  <c r="BO26" i="4"/>
  <c r="BP26" i="4"/>
  <c r="BQ26" i="4"/>
  <c r="BR26" i="4"/>
  <c r="BO313" i="4"/>
  <c r="BP313" i="4"/>
  <c r="BQ313" i="4"/>
  <c r="BR313" i="4"/>
  <c r="BO53" i="4"/>
  <c r="BP53" i="4"/>
  <c r="BQ53" i="4"/>
  <c r="BR53" i="4"/>
  <c r="BO32" i="4"/>
  <c r="BP32" i="4"/>
  <c r="BQ32" i="4"/>
  <c r="BR32" i="4"/>
  <c r="BO9" i="4"/>
  <c r="BP9" i="4"/>
  <c r="BQ9" i="4"/>
  <c r="BR9" i="4"/>
  <c r="BO84" i="4"/>
  <c r="BP84" i="4"/>
  <c r="BQ84" i="4"/>
  <c r="BR84" i="4"/>
  <c r="BO24" i="4"/>
  <c r="BP24" i="4"/>
  <c r="BQ24" i="4"/>
  <c r="BR24" i="4"/>
  <c r="BO292" i="4"/>
  <c r="BP292" i="4"/>
  <c r="BQ292" i="4"/>
  <c r="BR292" i="4"/>
  <c r="BO47" i="4"/>
  <c r="BP47" i="4"/>
  <c r="BQ47" i="4"/>
  <c r="BR47" i="4"/>
  <c r="BO139" i="4"/>
  <c r="BP139" i="4"/>
  <c r="BQ139" i="4"/>
  <c r="BR139" i="4"/>
  <c r="BO66" i="4"/>
  <c r="BP66" i="4"/>
  <c r="BQ66" i="4"/>
  <c r="BR66" i="4"/>
  <c r="BO42" i="4"/>
  <c r="BP42" i="4"/>
  <c r="BQ42" i="4"/>
  <c r="BR42" i="4"/>
  <c r="BO316" i="4"/>
  <c r="BP316" i="4"/>
  <c r="BQ316" i="4"/>
  <c r="BR316" i="4"/>
  <c r="BO79" i="4"/>
  <c r="BP79" i="4"/>
  <c r="BQ79" i="4"/>
  <c r="BR79" i="4"/>
  <c r="BO14" i="4"/>
  <c r="BP14" i="4"/>
  <c r="BQ14" i="4"/>
  <c r="BR14" i="4"/>
  <c r="BO63" i="4"/>
  <c r="BP63" i="4"/>
  <c r="BQ63" i="4"/>
  <c r="BR63" i="4"/>
  <c r="BO281" i="4"/>
  <c r="BP281" i="4"/>
  <c r="BQ281" i="4"/>
  <c r="BR281" i="4"/>
  <c r="BO65" i="4"/>
  <c r="BP65" i="4"/>
  <c r="BQ65" i="4"/>
  <c r="BR65" i="4"/>
  <c r="BO76" i="4"/>
  <c r="BP76" i="4"/>
  <c r="BQ76" i="4"/>
  <c r="BR76" i="4"/>
  <c r="BO41" i="4"/>
  <c r="BP41" i="4"/>
  <c r="BQ41" i="4"/>
  <c r="BR41" i="4"/>
  <c r="BO243" i="4"/>
  <c r="BP243" i="4"/>
  <c r="BQ243" i="4"/>
  <c r="BR243" i="4"/>
  <c r="BO107" i="4"/>
  <c r="BP107" i="4"/>
  <c r="BQ107" i="4"/>
  <c r="BR107" i="4"/>
  <c r="BO311" i="4"/>
  <c r="BP311" i="4"/>
  <c r="BQ311" i="4"/>
  <c r="BR311" i="4"/>
  <c r="BO219" i="4"/>
  <c r="BP219" i="4"/>
  <c r="BQ219" i="4"/>
  <c r="BR219" i="4"/>
  <c r="BO12" i="4"/>
  <c r="BP12" i="4"/>
  <c r="BQ12" i="4"/>
  <c r="BR12" i="4"/>
  <c r="BO289" i="4"/>
  <c r="BP289" i="4"/>
  <c r="BQ289" i="4"/>
  <c r="BR289" i="4"/>
  <c r="BO54" i="4"/>
  <c r="BP54" i="4"/>
  <c r="BQ54" i="4"/>
  <c r="BR54" i="4"/>
  <c r="BO58" i="4"/>
  <c r="BP58" i="4"/>
  <c r="BQ58" i="4"/>
  <c r="BR58" i="4"/>
  <c r="BO43" i="4"/>
  <c r="BP43" i="4"/>
  <c r="BQ43" i="4"/>
  <c r="BR43" i="4"/>
  <c r="BO44" i="4"/>
  <c r="BP44" i="4"/>
  <c r="BQ44" i="4"/>
  <c r="BR44" i="4"/>
  <c r="BO80" i="4"/>
  <c r="BP80" i="4"/>
  <c r="BQ80" i="4"/>
  <c r="BR80" i="4"/>
  <c r="BO67" i="4"/>
  <c r="BP67" i="4"/>
  <c r="BQ67" i="4"/>
  <c r="BR67" i="4"/>
  <c r="BO40" i="4"/>
  <c r="BP40" i="4"/>
  <c r="BQ40" i="4"/>
  <c r="BR40" i="4"/>
  <c r="BO16" i="4"/>
  <c r="BP16" i="4"/>
  <c r="BQ16" i="4"/>
  <c r="BR16" i="4"/>
  <c r="BO51" i="4"/>
  <c r="BP51" i="4"/>
  <c r="BQ51" i="4"/>
  <c r="BR51" i="4"/>
  <c r="BO255" i="4"/>
  <c r="BP255" i="4"/>
  <c r="BQ255" i="4"/>
  <c r="BR255" i="4"/>
  <c r="BO312" i="4"/>
  <c r="BP312" i="4"/>
  <c r="BQ312" i="4"/>
  <c r="BR312" i="4"/>
  <c r="BO268" i="4"/>
  <c r="BP268" i="4"/>
  <c r="BQ268" i="4"/>
  <c r="BR268" i="4"/>
  <c r="BO303" i="4"/>
  <c r="BP303" i="4"/>
  <c r="BQ303" i="4"/>
  <c r="BR303" i="4"/>
  <c r="BO308" i="4"/>
  <c r="BP308" i="4"/>
  <c r="BQ308" i="4"/>
  <c r="BR308" i="4"/>
  <c r="BO238" i="4"/>
  <c r="BP238" i="4"/>
  <c r="BQ238" i="4"/>
  <c r="BR238" i="4"/>
  <c r="BO285" i="4"/>
  <c r="BP285" i="4"/>
  <c r="BQ285" i="4"/>
  <c r="BR285" i="4"/>
  <c r="BO132" i="4"/>
  <c r="BP132" i="4"/>
  <c r="BQ132" i="4"/>
  <c r="BR132" i="4"/>
  <c r="BO70" i="4"/>
  <c r="BP70" i="4"/>
  <c r="BQ70" i="4"/>
  <c r="BR70" i="4"/>
  <c r="BO119" i="4"/>
  <c r="BP119" i="4"/>
  <c r="BQ119" i="4"/>
  <c r="BR119" i="4"/>
  <c r="BO118" i="4"/>
  <c r="BP118" i="4"/>
  <c r="BQ118" i="4"/>
  <c r="BR118" i="4"/>
  <c r="BO69" i="4"/>
  <c r="BP69" i="4"/>
  <c r="BQ69" i="4"/>
  <c r="BR69" i="4"/>
  <c r="BO315" i="4"/>
  <c r="BP315" i="4"/>
  <c r="BQ315" i="4"/>
  <c r="BR315" i="4"/>
  <c r="BO98" i="4"/>
  <c r="BP98" i="4"/>
  <c r="BQ98" i="4"/>
  <c r="BR98" i="4"/>
  <c r="BO78" i="4"/>
  <c r="BP78" i="4"/>
  <c r="BQ78" i="4"/>
  <c r="BR78" i="4"/>
  <c r="BO72" i="4"/>
  <c r="BP72" i="4"/>
  <c r="BQ72" i="4"/>
  <c r="BR72" i="4"/>
  <c r="BO33" i="4"/>
  <c r="BP33" i="4"/>
  <c r="BQ33" i="4"/>
  <c r="BR33" i="4"/>
  <c r="BO38" i="4"/>
  <c r="BP38" i="4"/>
  <c r="BQ38" i="4"/>
  <c r="BR38" i="4"/>
  <c r="BO314" i="4"/>
  <c r="BP314" i="4"/>
  <c r="BQ314" i="4"/>
  <c r="BR314" i="4"/>
  <c r="BO21" i="4"/>
  <c r="BP21" i="4"/>
  <c r="BQ21" i="4"/>
  <c r="BR21" i="4"/>
  <c r="BO317" i="4"/>
  <c r="BP317" i="4"/>
  <c r="BQ317" i="4"/>
  <c r="BR317" i="4"/>
  <c r="BO5" i="4"/>
  <c r="BP5" i="4"/>
  <c r="BQ5" i="4"/>
  <c r="BR5" i="4"/>
  <c r="BO117" i="4"/>
  <c r="BP117" i="4"/>
  <c r="BQ117" i="4"/>
  <c r="BR117" i="4"/>
  <c r="BO135" i="4"/>
  <c r="BP135" i="4"/>
  <c r="BQ135" i="4"/>
  <c r="BR135" i="4"/>
  <c r="BO28" i="4"/>
  <c r="BP28" i="4"/>
  <c r="BQ28" i="4"/>
  <c r="BR28" i="4"/>
  <c r="BO262" i="4"/>
  <c r="BP262" i="4"/>
  <c r="BQ262" i="4"/>
  <c r="BR262" i="4"/>
  <c r="BO264" i="4"/>
  <c r="BP264" i="4"/>
  <c r="BQ264" i="4"/>
  <c r="BR264" i="4"/>
  <c r="BO39" i="4"/>
  <c r="BP39" i="4"/>
  <c r="BQ39" i="4"/>
  <c r="BR39" i="4"/>
  <c r="BO111" i="4"/>
  <c r="BP111" i="4"/>
  <c r="BQ111" i="4"/>
  <c r="BR111" i="4"/>
  <c r="BO100" i="4"/>
  <c r="BP100" i="4"/>
  <c r="BQ100" i="4"/>
  <c r="BR100" i="4"/>
  <c r="BO52" i="4"/>
  <c r="BP52" i="4"/>
  <c r="BQ52" i="4"/>
  <c r="BR52" i="4"/>
  <c r="BO59" i="4"/>
  <c r="BP59" i="4"/>
  <c r="BQ59" i="4"/>
  <c r="BR59" i="4"/>
  <c r="BO228" i="4"/>
  <c r="BP228" i="4"/>
  <c r="BQ228" i="4"/>
  <c r="BR228" i="4"/>
  <c r="BO71" i="4"/>
  <c r="BP71" i="4"/>
  <c r="BQ71" i="4"/>
  <c r="BR71" i="4"/>
  <c r="BO74" i="4"/>
  <c r="BP74" i="4"/>
  <c r="BQ74" i="4"/>
  <c r="BR74" i="4"/>
  <c r="BO86" i="4"/>
  <c r="BP86" i="4"/>
  <c r="BQ86" i="4"/>
  <c r="BR86" i="4"/>
  <c r="BO49" i="4"/>
  <c r="BP49" i="4"/>
  <c r="BQ49" i="4"/>
  <c r="BR49" i="4"/>
  <c r="BO50" i="4"/>
  <c r="BP50" i="4"/>
  <c r="BQ50" i="4"/>
  <c r="BR50" i="4"/>
  <c r="BO46" i="4"/>
  <c r="BP46" i="4"/>
  <c r="BQ46" i="4"/>
  <c r="BR46" i="4"/>
  <c r="BO114" i="4"/>
  <c r="BP114" i="4"/>
  <c r="BQ114" i="4"/>
  <c r="BR114" i="4"/>
  <c r="BO62" i="4"/>
  <c r="BP62" i="4"/>
  <c r="BQ62" i="4"/>
  <c r="BR62" i="4"/>
  <c r="BO30" i="4"/>
  <c r="BP30" i="4"/>
  <c r="BQ30" i="4"/>
  <c r="BR30" i="4"/>
  <c r="BO309" i="4"/>
  <c r="BP309" i="4"/>
  <c r="BQ309" i="4"/>
  <c r="BR309" i="4"/>
  <c r="BO56" i="4"/>
  <c r="BP56" i="4"/>
  <c r="BQ56" i="4"/>
  <c r="BR56" i="4"/>
  <c r="BO136" i="4"/>
  <c r="BP136" i="4"/>
  <c r="BQ136" i="4"/>
  <c r="BR136" i="4"/>
  <c r="BO120" i="4"/>
  <c r="BP120" i="4"/>
  <c r="BQ120" i="4"/>
  <c r="BR120" i="4"/>
  <c r="BO113" i="4"/>
  <c r="BP113" i="4"/>
  <c r="BQ113" i="4"/>
  <c r="BR113" i="4"/>
  <c r="BO15" i="4"/>
  <c r="BP15" i="4"/>
  <c r="BQ15" i="4"/>
  <c r="BR15" i="4"/>
  <c r="BO75" i="4"/>
  <c r="BP75" i="4"/>
  <c r="BQ75" i="4"/>
  <c r="BR75" i="4"/>
  <c r="BO267" i="4"/>
  <c r="BP267" i="4"/>
  <c r="BQ267" i="4"/>
  <c r="BR267" i="4"/>
  <c r="BO73" i="4"/>
  <c r="BP73" i="4"/>
  <c r="BQ73" i="4"/>
  <c r="BR73" i="4"/>
  <c r="BO253" i="4"/>
  <c r="BP253" i="4"/>
  <c r="BQ253" i="4"/>
  <c r="BR253" i="4"/>
  <c r="BO99" i="4"/>
  <c r="BP99" i="4"/>
  <c r="BQ99" i="4"/>
  <c r="BR99" i="4"/>
  <c r="BO103" i="4"/>
  <c r="BP103" i="4"/>
  <c r="BQ103" i="4"/>
  <c r="BR103" i="4"/>
  <c r="BO112" i="4"/>
  <c r="BP112" i="4"/>
  <c r="BQ112" i="4"/>
  <c r="BR112" i="4"/>
  <c r="BO77" i="4"/>
  <c r="BP77" i="4"/>
  <c r="BQ77" i="4"/>
  <c r="BR77" i="4"/>
  <c r="BO35" i="4"/>
  <c r="BP35" i="4"/>
  <c r="BQ35" i="4"/>
  <c r="BR35" i="4"/>
  <c r="BO55" i="4"/>
  <c r="BP55" i="4"/>
  <c r="BQ55" i="4"/>
  <c r="BR55" i="4"/>
  <c r="BO109" i="4"/>
  <c r="BP109" i="4"/>
  <c r="BQ109" i="4"/>
  <c r="BR109" i="4"/>
  <c r="BO116" i="4"/>
  <c r="BP116" i="4"/>
  <c r="BQ116" i="4"/>
  <c r="BR116" i="4"/>
  <c r="BO252" i="4"/>
  <c r="BP252" i="4"/>
  <c r="BQ252" i="4"/>
  <c r="BR252" i="4"/>
  <c r="BO19" i="4"/>
  <c r="BP19" i="4"/>
  <c r="BQ19" i="4"/>
  <c r="BR19" i="4"/>
  <c r="BO57" i="4"/>
  <c r="BP57" i="4"/>
  <c r="BQ57" i="4"/>
  <c r="BR57" i="4"/>
  <c r="BO106" i="4"/>
  <c r="BP106" i="4"/>
  <c r="BQ106" i="4"/>
  <c r="BR106" i="4"/>
  <c r="BO102" i="4"/>
  <c r="BP102" i="4"/>
  <c r="BQ102" i="4"/>
  <c r="BR102" i="4"/>
  <c r="BO95" i="4"/>
  <c r="BP95" i="4"/>
  <c r="BQ95" i="4"/>
  <c r="BR95" i="4"/>
  <c r="BO131" i="4"/>
  <c r="BP131" i="4"/>
  <c r="BQ131" i="4"/>
  <c r="BR131" i="4"/>
  <c r="BO68" i="4"/>
  <c r="BP68" i="4"/>
  <c r="BQ68" i="4"/>
  <c r="BR68" i="4"/>
  <c r="BO85" i="4"/>
  <c r="BP85" i="4"/>
  <c r="BQ85" i="4"/>
  <c r="BR85" i="4"/>
  <c r="BO280" i="4"/>
  <c r="BP280" i="4"/>
  <c r="BQ280" i="4"/>
  <c r="BR280" i="4"/>
  <c r="BO97" i="4"/>
  <c r="BP97" i="4"/>
  <c r="BQ97" i="4"/>
  <c r="BR97" i="4"/>
  <c r="BO115" i="4"/>
  <c r="BP115" i="4"/>
  <c r="BQ115" i="4"/>
  <c r="BR115" i="4"/>
  <c r="BO64" i="4"/>
  <c r="BP64" i="4"/>
  <c r="BQ64" i="4"/>
  <c r="BR64" i="4"/>
  <c r="BO130" i="4"/>
  <c r="BP130" i="4"/>
  <c r="BQ130" i="4"/>
  <c r="BR130" i="4"/>
  <c r="BO125" i="4"/>
  <c r="BP125" i="4"/>
  <c r="BQ125" i="4"/>
  <c r="BR125" i="4"/>
  <c r="BO104" i="4"/>
  <c r="BP104" i="4"/>
  <c r="BQ104" i="4"/>
  <c r="BR104" i="4"/>
  <c r="BO127" i="4"/>
  <c r="BP127" i="4"/>
  <c r="BQ127" i="4"/>
  <c r="BR127" i="4"/>
  <c r="BO93" i="4"/>
  <c r="BP93" i="4"/>
  <c r="BQ93" i="4"/>
  <c r="BR93" i="4"/>
  <c r="BO101" i="4"/>
  <c r="BP101" i="4"/>
  <c r="BQ101" i="4"/>
  <c r="BR101" i="4"/>
  <c r="BO121" i="4"/>
  <c r="BP121" i="4"/>
  <c r="BQ121" i="4"/>
  <c r="BR121" i="4"/>
  <c r="BO147" i="4"/>
  <c r="BP147" i="4"/>
  <c r="BQ147" i="4"/>
  <c r="BR147" i="4"/>
  <c r="BO137" i="4"/>
  <c r="BP137" i="4"/>
  <c r="BQ137" i="4"/>
  <c r="BR137" i="4"/>
  <c r="BO105" i="4"/>
  <c r="BP105" i="4"/>
  <c r="BQ105" i="4"/>
  <c r="BR105" i="4"/>
  <c r="BO133" i="4"/>
  <c r="BP133" i="4"/>
  <c r="BQ133" i="4"/>
  <c r="BR133" i="4"/>
  <c r="BO83" i="4"/>
  <c r="BP83" i="4"/>
  <c r="BQ83" i="4"/>
  <c r="BR83" i="4"/>
  <c r="BO18" i="4"/>
  <c r="BP18" i="4"/>
  <c r="BQ18" i="4"/>
  <c r="BR18" i="4"/>
  <c r="BO143" i="4"/>
  <c r="BP143" i="4"/>
  <c r="BQ143" i="4"/>
  <c r="BR143" i="4"/>
  <c r="BO61" i="4"/>
  <c r="BP61" i="4"/>
  <c r="BQ61" i="4"/>
  <c r="BR61" i="4"/>
  <c r="BO124" i="4"/>
  <c r="BP124" i="4"/>
  <c r="BQ124" i="4"/>
  <c r="BR124" i="4"/>
  <c r="BO48" i="4"/>
  <c r="BP48" i="4"/>
  <c r="BQ48" i="4"/>
  <c r="BR48" i="4"/>
  <c r="BO6" i="4"/>
  <c r="BP6" i="4"/>
  <c r="BQ6" i="4"/>
  <c r="BR6" i="4"/>
  <c r="BO138" i="4"/>
  <c r="BP138" i="4"/>
  <c r="BQ138" i="4"/>
  <c r="BR138" i="4"/>
  <c r="BO123" i="4"/>
  <c r="BP123" i="4"/>
  <c r="BQ123" i="4"/>
  <c r="BR123" i="4"/>
  <c r="BO146" i="4"/>
  <c r="BP146" i="4"/>
  <c r="BQ146" i="4"/>
  <c r="BR146" i="4"/>
  <c r="BO149" i="4"/>
  <c r="BP149" i="4"/>
  <c r="BQ149" i="4"/>
  <c r="BR149" i="4"/>
  <c r="BO319" i="4"/>
  <c r="BP319" i="4"/>
  <c r="BQ319" i="4"/>
  <c r="BR319" i="4"/>
  <c r="BO306" i="4"/>
  <c r="BP306" i="4"/>
  <c r="BQ306" i="4"/>
  <c r="BR306" i="4"/>
  <c r="BO322" i="4"/>
  <c r="BP322" i="4"/>
  <c r="BQ322" i="4"/>
  <c r="BR322" i="4"/>
  <c r="BO323" i="4"/>
  <c r="BP323" i="4"/>
  <c r="BQ323" i="4"/>
  <c r="BR323" i="4"/>
  <c r="BO324" i="4"/>
  <c r="BP324" i="4"/>
  <c r="BQ324" i="4"/>
  <c r="BR324" i="4"/>
  <c r="BO325" i="4"/>
  <c r="BP325" i="4"/>
  <c r="BQ325" i="4"/>
  <c r="BR325" i="4"/>
  <c r="BO326" i="4"/>
  <c r="BP326" i="4"/>
  <c r="BQ326" i="4"/>
  <c r="BR326" i="4"/>
  <c r="BO327" i="4"/>
  <c r="BP327" i="4"/>
  <c r="BQ327" i="4"/>
  <c r="BR327" i="4"/>
  <c r="BO328" i="4"/>
  <c r="BP328" i="4"/>
  <c r="BQ328" i="4"/>
  <c r="BR328" i="4"/>
  <c r="BO329" i="4"/>
  <c r="BP329" i="4"/>
  <c r="BQ329" i="4"/>
  <c r="BR329" i="4"/>
  <c r="BO330" i="4"/>
  <c r="BP330" i="4"/>
  <c r="BQ330" i="4"/>
  <c r="BR330" i="4"/>
  <c r="BO331" i="4"/>
  <c r="BP331" i="4"/>
  <c r="BQ331" i="4"/>
  <c r="BR331" i="4"/>
  <c r="BO332" i="4"/>
  <c r="BP332" i="4"/>
  <c r="BQ332" i="4"/>
  <c r="BR332" i="4"/>
  <c r="BO110" i="4"/>
  <c r="BP110" i="4"/>
  <c r="BQ110" i="4"/>
  <c r="BR110" i="4"/>
  <c r="BO334" i="4"/>
  <c r="BP334" i="4"/>
  <c r="BQ334" i="4"/>
  <c r="BR334" i="4"/>
  <c r="BO335" i="4"/>
  <c r="BP335" i="4"/>
  <c r="BQ335" i="4"/>
  <c r="BR335" i="4"/>
  <c r="BO336" i="4"/>
  <c r="BP336" i="4"/>
  <c r="BQ336" i="4"/>
  <c r="BR336" i="4"/>
  <c r="BO337" i="4"/>
  <c r="BP337" i="4"/>
  <c r="BQ337" i="4"/>
  <c r="BR337" i="4"/>
  <c r="BO339" i="4"/>
  <c r="BP339" i="4"/>
  <c r="BQ339" i="4"/>
  <c r="BR339" i="4"/>
  <c r="BO340" i="4"/>
  <c r="BP340" i="4"/>
  <c r="BQ340" i="4"/>
  <c r="BR340" i="4"/>
  <c r="BO341" i="4"/>
  <c r="BP341" i="4"/>
  <c r="BQ341" i="4"/>
  <c r="BR341" i="4"/>
  <c r="BO342" i="4"/>
  <c r="BP342" i="4"/>
  <c r="BQ342" i="4"/>
  <c r="BR342" i="4"/>
  <c r="BO343" i="4"/>
  <c r="BP343" i="4"/>
  <c r="BQ343" i="4"/>
  <c r="BR343" i="4"/>
  <c r="AX159" i="4"/>
  <c r="AY159" i="4"/>
  <c r="AZ159" i="4"/>
  <c r="BA159" i="4"/>
  <c r="AX2" i="4"/>
  <c r="AY2" i="4"/>
  <c r="AZ2" i="4"/>
  <c r="BA2" i="4"/>
  <c r="AX148" i="4"/>
  <c r="AY148" i="4"/>
  <c r="AZ148" i="4"/>
  <c r="BA148" i="4"/>
  <c r="AX160" i="4"/>
  <c r="AY160" i="4"/>
  <c r="AZ160" i="4"/>
  <c r="BA160" i="4"/>
  <c r="AX144" i="4"/>
  <c r="AY144" i="4"/>
  <c r="AZ144" i="4"/>
  <c r="BA144" i="4"/>
  <c r="AX163" i="4"/>
  <c r="AY163" i="4"/>
  <c r="AZ163" i="4"/>
  <c r="BA163" i="4"/>
  <c r="AX154" i="4"/>
  <c r="AY154" i="4"/>
  <c r="AZ154" i="4"/>
  <c r="BA154" i="4"/>
  <c r="AX153" i="4"/>
  <c r="AY153" i="4"/>
  <c r="AZ153" i="4"/>
  <c r="BA153" i="4"/>
  <c r="AX157" i="4"/>
  <c r="AY157" i="4"/>
  <c r="AZ157" i="4"/>
  <c r="BA157" i="4"/>
  <c r="AX165" i="4"/>
  <c r="AY165" i="4"/>
  <c r="AZ165" i="4"/>
  <c r="BA165" i="4"/>
  <c r="AX155" i="4"/>
  <c r="AY155" i="4"/>
  <c r="AZ155" i="4"/>
  <c r="BA155" i="4"/>
  <c r="AX164" i="4"/>
  <c r="AY164" i="4"/>
  <c r="AZ164" i="4"/>
  <c r="BA164" i="4"/>
  <c r="AX167" i="4"/>
  <c r="AY167" i="4"/>
  <c r="AZ167" i="4"/>
  <c r="BA167" i="4"/>
  <c r="AX151" i="4"/>
  <c r="AY151" i="4"/>
  <c r="AZ151" i="4"/>
  <c r="BA151" i="4"/>
  <c r="AX169" i="4"/>
  <c r="AY169" i="4"/>
  <c r="AZ169" i="4"/>
  <c r="BA169" i="4"/>
  <c r="AX150" i="4"/>
  <c r="AY150" i="4"/>
  <c r="AZ150" i="4"/>
  <c r="BA150" i="4"/>
  <c r="AX198" i="4"/>
  <c r="AY198" i="4"/>
  <c r="AZ198" i="4"/>
  <c r="BA198" i="4"/>
  <c r="AX166" i="4"/>
  <c r="AY166" i="4"/>
  <c r="AZ166" i="4"/>
  <c r="BA166" i="4"/>
  <c r="AX173" i="4"/>
  <c r="AY173" i="4"/>
  <c r="AZ173" i="4"/>
  <c r="BA173" i="4"/>
  <c r="AX145" i="4"/>
  <c r="AY145" i="4"/>
  <c r="AZ145" i="4"/>
  <c r="BA145" i="4"/>
  <c r="AX168" i="4"/>
  <c r="AY168" i="4"/>
  <c r="AZ168" i="4"/>
  <c r="BA168" i="4"/>
  <c r="AX185" i="4"/>
  <c r="AY185" i="4"/>
  <c r="AZ185" i="4"/>
  <c r="BA185" i="4"/>
  <c r="AX170" i="4"/>
  <c r="AY170" i="4"/>
  <c r="AZ170" i="4"/>
  <c r="BA170" i="4"/>
  <c r="AX174" i="4"/>
  <c r="AY174" i="4"/>
  <c r="AZ174" i="4"/>
  <c r="BA174" i="4"/>
  <c r="AX177" i="4"/>
  <c r="AY177" i="4"/>
  <c r="AZ177" i="4"/>
  <c r="BA177" i="4"/>
  <c r="AX184" i="4"/>
  <c r="AY184" i="4"/>
  <c r="AZ184" i="4"/>
  <c r="BA184" i="4"/>
  <c r="AX182" i="4"/>
  <c r="AY182" i="4"/>
  <c r="AZ182" i="4"/>
  <c r="BA182" i="4"/>
  <c r="AX190" i="4"/>
  <c r="AY190" i="4"/>
  <c r="AZ190" i="4"/>
  <c r="BA190" i="4"/>
  <c r="AX178" i="4"/>
  <c r="AY178" i="4"/>
  <c r="AZ178" i="4"/>
  <c r="BA178" i="4"/>
  <c r="AX180" i="4"/>
  <c r="AY180" i="4"/>
  <c r="AZ180" i="4"/>
  <c r="BA180" i="4"/>
  <c r="AX204" i="4"/>
  <c r="AY204" i="4"/>
  <c r="AZ204" i="4"/>
  <c r="BA204" i="4"/>
  <c r="AX187" i="4"/>
  <c r="AY187" i="4"/>
  <c r="AZ187" i="4"/>
  <c r="BA187" i="4"/>
  <c r="AX240" i="4"/>
  <c r="AY240" i="4"/>
  <c r="AZ240" i="4"/>
  <c r="BA240" i="4"/>
  <c r="AX188" i="4"/>
  <c r="AY188" i="4"/>
  <c r="AZ188" i="4"/>
  <c r="BA188" i="4"/>
  <c r="AX176" i="4"/>
  <c r="AY176" i="4"/>
  <c r="AZ176" i="4"/>
  <c r="BA176" i="4"/>
  <c r="AX181" i="4"/>
  <c r="AY181" i="4"/>
  <c r="AZ181" i="4"/>
  <c r="BA181" i="4"/>
  <c r="AX201" i="4"/>
  <c r="AY201" i="4"/>
  <c r="AZ201" i="4"/>
  <c r="BA201" i="4"/>
  <c r="AX200" i="4"/>
  <c r="AY200" i="4"/>
  <c r="AZ200" i="4"/>
  <c r="BA200" i="4"/>
  <c r="AX171" i="4"/>
  <c r="AY171" i="4"/>
  <c r="AZ171" i="4"/>
  <c r="BA171" i="4"/>
  <c r="AX179" i="4"/>
  <c r="AY179" i="4"/>
  <c r="AZ179" i="4"/>
  <c r="BA179" i="4"/>
  <c r="AX172" i="4"/>
  <c r="AY172" i="4"/>
  <c r="AZ172" i="4"/>
  <c r="BA172" i="4"/>
  <c r="AX156" i="4"/>
  <c r="AY156" i="4"/>
  <c r="AZ156" i="4"/>
  <c r="BA156" i="4"/>
  <c r="AX162" i="4"/>
  <c r="AY162" i="4"/>
  <c r="AZ162" i="4"/>
  <c r="BA162" i="4"/>
  <c r="AX195" i="4"/>
  <c r="AY195" i="4"/>
  <c r="AZ195" i="4"/>
  <c r="BA195" i="4"/>
  <c r="AX129" i="4"/>
  <c r="AY129" i="4"/>
  <c r="AZ129" i="4"/>
  <c r="BA129" i="4"/>
  <c r="AX191" i="4"/>
  <c r="AY191" i="4"/>
  <c r="AZ191" i="4"/>
  <c r="BA191" i="4"/>
  <c r="AX183" i="4"/>
  <c r="AY183" i="4"/>
  <c r="AZ183" i="4"/>
  <c r="BA183" i="4"/>
  <c r="AX193" i="4"/>
  <c r="AY193" i="4"/>
  <c r="AZ193" i="4"/>
  <c r="BA193" i="4"/>
  <c r="AX158" i="4"/>
  <c r="AY158" i="4"/>
  <c r="AZ158" i="4"/>
  <c r="BA158" i="4"/>
  <c r="AX161" i="4"/>
  <c r="AY161" i="4"/>
  <c r="AZ161" i="4"/>
  <c r="BA161" i="4"/>
  <c r="AX192" i="4"/>
  <c r="AY192" i="4"/>
  <c r="AZ192" i="4"/>
  <c r="BA192" i="4"/>
  <c r="AX197" i="4"/>
  <c r="AY197" i="4"/>
  <c r="AZ197" i="4"/>
  <c r="BA197" i="4"/>
  <c r="AX7" i="4"/>
  <c r="AY7" i="4"/>
  <c r="AZ7" i="4"/>
  <c r="BA7" i="4"/>
  <c r="AX212" i="4"/>
  <c r="AY212" i="4"/>
  <c r="AZ212" i="4"/>
  <c r="BA212" i="4"/>
  <c r="AX152" i="4"/>
  <c r="AY152" i="4"/>
  <c r="AZ152" i="4"/>
  <c r="BA152" i="4"/>
  <c r="AX194" i="4"/>
  <c r="AY194" i="4"/>
  <c r="AZ194" i="4"/>
  <c r="BA194" i="4"/>
  <c r="AX186" i="4"/>
  <c r="AY186" i="4"/>
  <c r="AZ186" i="4"/>
  <c r="BA186" i="4"/>
  <c r="AX203" i="4"/>
  <c r="AY203" i="4"/>
  <c r="AZ203" i="4"/>
  <c r="BA203" i="4"/>
  <c r="AX202" i="4"/>
  <c r="AY202" i="4"/>
  <c r="AZ202" i="4"/>
  <c r="BA202" i="4"/>
  <c r="AX189" i="4"/>
  <c r="AY189" i="4"/>
  <c r="AZ189" i="4"/>
  <c r="BA189" i="4"/>
  <c r="AX199" i="4"/>
  <c r="AY199" i="4"/>
  <c r="AZ199" i="4"/>
  <c r="BA199" i="4"/>
  <c r="AX175" i="4"/>
  <c r="AY175" i="4"/>
  <c r="AZ175" i="4"/>
  <c r="BA175" i="4"/>
  <c r="AX211" i="4"/>
  <c r="AY211" i="4"/>
  <c r="AZ211" i="4"/>
  <c r="BA211" i="4"/>
  <c r="AX10" i="4"/>
  <c r="AY10" i="4"/>
  <c r="AZ10" i="4"/>
  <c r="BA10" i="4"/>
  <c r="AX205" i="4"/>
  <c r="AY205" i="4"/>
  <c r="AZ205" i="4"/>
  <c r="BA205" i="4"/>
  <c r="AX210" i="4"/>
  <c r="AY210" i="4"/>
  <c r="AZ210" i="4"/>
  <c r="BA210" i="4"/>
  <c r="AX209" i="4"/>
  <c r="AY209" i="4"/>
  <c r="AZ209" i="4"/>
  <c r="BA209" i="4"/>
  <c r="AX196" i="4"/>
  <c r="AY196" i="4"/>
  <c r="AZ196" i="4"/>
  <c r="BA196" i="4"/>
  <c r="AX259" i="4"/>
  <c r="AY259" i="4"/>
  <c r="AZ259" i="4"/>
  <c r="BA259" i="4"/>
  <c r="AX249" i="4"/>
  <c r="AY249" i="4"/>
  <c r="AZ249" i="4"/>
  <c r="BA249" i="4"/>
  <c r="AX297" i="4"/>
  <c r="AY297" i="4"/>
  <c r="AZ297" i="4"/>
  <c r="BA297" i="4"/>
  <c r="AX216" i="4"/>
  <c r="AY216" i="4"/>
  <c r="AZ216" i="4"/>
  <c r="BA216" i="4"/>
  <c r="AX215" i="4"/>
  <c r="AY215" i="4"/>
  <c r="AZ215" i="4"/>
  <c r="BA215" i="4"/>
  <c r="AX208" i="4"/>
  <c r="AY208" i="4"/>
  <c r="AZ208" i="4"/>
  <c r="BA208" i="4"/>
  <c r="AX213" i="4"/>
  <c r="AY213" i="4"/>
  <c r="AZ213" i="4"/>
  <c r="BA213" i="4"/>
  <c r="AX275" i="4"/>
  <c r="AY275" i="4"/>
  <c r="AZ275" i="4"/>
  <c r="BA275" i="4"/>
  <c r="AX260" i="4"/>
  <c r="AY260" i="4"/>
  <c r="AZ260" i="4"/>
  <c r="BA260" i="4"/>
  <c r="AX11" i="4"/>
  <c r="AY11" i="4"/>
  <c r="AZ11" i="4"/>
  <c r="BA11" i="4"/>
  <c r="AX220" i="4"/>
  <c r="AY220" i="4"/>
  <c r="AZ220" i="4"/>
  <c r="BA220" i="4"/>
  <c r="AX207" i="4"/>
  <c r="AY207" i="4"/>
  <c r="AZ207" i="4"/>
  <c r="BA207" i="4"/>
  <c r="AX206" i="4"/>
  <c r="AY206" i="4"/>
  <c r="AZ206" i="4"/>
  <c r="BA206" i="4"/>
  <c r="AX230" i="4"/>
  <c r="AY230" i="4"/>
  <c r="AZ230" i="4"/>
  <c r="BA230" i="4"/>
  <c r="AX231" i="4"/>
  <c r="AY231" i="4"/>
  <c r="AZ231" i="4"/>
  <c r="BA231" i="4"/>
  <c r="AX239" i="4"/>
  <c r="AY239" i="4"/>
  <c r="AZ239" i="4"/>
  <c r="BA239" i="4"/>
  <c r="AX256" i="4"/>
  <c r="AY256" i="4"/>
  <c r="AZ256" i="4"/>
  <c r="BA256" i="4"/>
  <c r="AX301" i="4"/>
  <c r="AY301" i="4"/>
  <c r="AZ301" i="4"/>
  <c r="BA301" i="4"/>
  <c r="AX247" i="4"/>
  <c r="AY247" i="4"/>
  <c r="AZ247" i="4"/>
  <c r="BA247" i="4"/>
  <c r="AX273" i="4"/>
  <c r="AY273" i="4"/>
  <c r="AZ273" i="4"/>
  <c r="BA273" i="4"/>
  <c r="AX269" i="4"/>
  <c r="AY269" i="4"/>
  <c r="AZ269" i="4"/>
  <c r="BA269" i="4"/>
  <c r="AX229" i="4"/>
  <c r="AY229" i="4"/>
  <c r="AZ229" i="4"/>
  <c r="BA229" i="4"/>
  <c r="AX217" i="4"/>
  <c r="AY217" i="4"/>
  <c r="AZ217" i="4"/>
  <c r="BA217" i="4"/>
  <c r="AX310" i="4"/>
  <c r="AY310" i="4"/>
  <c r="AZ310" i="4"/>
  <c r="BA310" i="4"/>
  <c r="AX221" i="4"/>
  <c r="AY221" i="4"/>
  <c r="AZ221" i="4"/>
  <c r="BA221" i="4"/>
  <c r="AX272" i="4"/>
  <c r="AY272" i="4"/>
  <c r="AZ272" i="4"/>
  <c r="BA272" i="4"/>
  <c r="AX214" i="4"/>
  <c r="AY214" i="4"/>
  <c r="AZ214" i="4"/>
  <c r="BA214" i="4"/>
  <c r="AX242" i="4"/>
  <c r="AY242" i="4"/>
  <c r="AZ242" i="4"/>
  <c r="BA242" i="4"/>
  <c r="AX224" i="4"/>
  <c r="AY224" i="4"/>
  <c r="AZ224" i="4"/>
  <c r="BA224" i="4"/>
  <c r="AX237" i="4"/>
  <c r="AY237" i="4"/>
  <c r="AZ237" i="4"/>
  <c r="BA237" i="4"/>
  <c r="AX271" i="4"/>
  <c r="AY271" i="4"/>
  <c r="AZ271" i="4"/>
  <c r="BA271" i="4"/>
  <c r="AX245" i="4"/>
  <c r="AY245" i="4"/>
  <c r="AZ245" i="4"/>
  <c r="BA245" i="4"/>
  <c r="AX244" i="4"/>
  <c r="AY244" i="4"/>
  <c r="AZ244" i="4"/>
  <c r="BA244" i="4"/>
  <c r="AX279" i="4"/>
  <c r="AY279" i="4"/>
  <c r="AZ279" i="4"/>
  <c r="BA279" i="4"/>
  <c r="AX248" i="4"/>
  <c r="AY248" i="4"/>
  <c r="AZ248" i="4"/>
  <c r="BA248" i="4"/>
  <c r="AX81" i="4"/>
  <c r="AY81" i="4"/>
  <c r="AZ81" i="4"/>
  <c r="BA81" i="4"/>
  <c r="AX233" i="4"/>
  <c r="AY233" i="4"/>
  <c r="AZ233" i="4"/>
  <c r="BA233" i="4"/>
  <c r="AX223" i="4"/>
  <c r="AY223" i="4"/>
  <c r="AZ223" i="4"/>
  <c r="BA223" i="4"/>
  <c r="AX251" i="4"/>
  <c r="AY251" i="4"/>
  <c r="AZ251" i="4"/>
  <c r="BA251" i="4"/>
  <c r="AX302" i="4"/>
  <c r="AY302" i="4"/>
  <c r="AZ302" i="4"/>
  <c r="BA302" i="4"/>
  <c r="AX222" i="4"/>
  <c r="AY222" i="4"/>
  <c r="AZ222" i="4"/>
  <c r="BA222" i="4"/>
  <c r="AX226" i="4"/>
  <c r="AY226" i="4"/>
  <c r="AZ226" i="4"/>
  <c r="BA226" i="4"/>
  <c r="AX227" i="4"/>
  <c r="AY227" i="4"/>
  <c r="AZ227" i="4"/>
  <c r="BA227" i="4"/>
  <c r="AX225" i="4"/>
  <c r="AY225" i="4"/>
  <c r="AZ225" i="4"/>
  <c r="BA225" i="4"/>
  <c r="AX286" i="4"/>
  <c r="AY286" i="4"/>
  <c r="AZ286" i="4"/>
  <c r="BA286" i="4"/>
  <c r="AX236" i="4"/>
  <c r="AY236" i="4"/>
  <c r="AZ236" i="4"/>
  <c r="BA236" i="4"/>
  <c r="AX266" i="4"/>
  <c r="AY266" i="4"/>
  <c r="AZ266" i="4"/>
  <c r="BA266" i="4"/>
  <c r="AX270" i="4"/>
  <c r="AY270" i="4"/>
  <c r="AZ270" i="4"/>
  <c r="BA270" i="4"/>
  <c r="AX258" i="4"/>
  <c r="AY258" i="4"/>
  <c r="AZ258" i="4"/>
  <c r="BA258" i="4"/>
  <c r="AX305" i="4"/>
  <c r="AY305" i="4"/>
  <c r="AZ305" i="4"/>
  <c r="BA305" i="4"/>
  <c r="AX234" i="4"/>
  <c r="AY234" i="4"/>
  <c r="AZ234" i="4"/>
  <c r="BA234" i="4"/>
  <c r="AX287" i="4"/>
  <c r="AY287" i="4"/>
  <c r="AZ287" i="4"/>
  <c r="BA287" i="4"/>
  <c r="AX288" i="4"/>
  <c r="AY288" i="4"/>
  <c r="AZ288" i="4"/>
  <c r="BA288" i="4"/>
  <c r="AX92" i="4"/>
  <c r="AY92" i="4"/>
  <c r="AZ92" i="4"/>
  <c r="BA92" i="4"/>
  <c r="AX22" i="4"/>
  <c r="AY22" i="4"/>
  <c r="AZ22" i="4"/>
  <c r="BA22" i="4"/>
  <c r="AX37" i="4"/>
  <c r="AY37" i="4"/>
  <c r="AZ37" i="4"/>
  <c r="BA37" i="4"/>
  <c r="AX257" i="4"/>
  <c r="AY257" i="4"/>
  <c r="AZ257" i="4"/>
  <c r="BA257" i="4"/>
  <c r="AX263" i="4"/>
  <c r="AY263" i="4"/>
  <c r="AZ263" i="4"/>
  <c r="BA263" i="4"/>
  <c r="AX23" i="4"/>
  <c r="AY23" i="4"/>
  <c r="AZ23" i="4"/>
  <c r="BA23" i="4"/>
  <c r="AX304" i="4"/>
  <c r="AY304" i="4"/>
  <c r="AZ304" i="4"/>
  <c r="BA304" i="4"/>
  <c r="AX291" i="4"/>
  <c r="AY291" i="4"/>
  <c r="AZ291" i="4"/>
  <c r="BA291" i="4"/>
  <c r="AX13" i="4"/>
  <c r="AY13" i="4"/>
  <c r="AZ13" i="4"/>
  <c r="BA13" i="4"/>
  <c r="AX282" i="4"/>
  <c r="AY282" i="4"/>
  <c r="AZ282" i="4"/>
  <c r="BA282" i="4"/>
  <c r="AX284" i="4"/>
  <c r="AY284" i="4"/>
  <c r="AZ284" i="4"/>
  <c r="BA284" i="4"/>
  <c r="AX283" i="4"/>
  <c r="AY283" i="4"/>
  <c r="AZ283" i="4"/>
  <c r="BA283" i="4"/>
  <c r="AX274" i="4"/>
  <c r="AY274" i="4"/>
  <c r="AZ274" i="4"/>
  <c r="BA274" i="4"/>
  <c r="AX265" i="4"/>
  <c r="AY265" i="4"/>
  <c r="AZ265" i="4"/>
  <c r="BA265" i="4"/>
  <c r="AX246" i="4"/>
  <c r="AY246" i="4"/>
  <c r="AZ246" i="4"/>
  <c r="BA246" i="4"/>
  <c r="AX276" i="4"/>
  <c r="AY276" i="4"/>
  <c r="AZ276" i="4"/>
  <c r="BA276" i="4"/>
  <c r="AX296" i="4"/>
  <c r="AY296" i="4"/>
  <c r="AZ296" i="4"/>
  <c r="BA296" i="4"/>
  <c r="AX235" i="4"/>
  <c r="AY235" i="4"/>
  <c r="AZ235" i="4"/>
  <c r="BA235" i="4"/>
  <c r="AX261" i="4"/>
  <c r="AY261" i="4"/>
  <c r="AZ261" i="4"/>
  <c r="BA261" i="4"/>
  <c r="AX8" i="4"/>
  <c r="AY8" i="4"/>
  <c r="AZ8" i="4"/>
  <c r="BA8" i="4"/>
  <c r="AX141" i="4"/>
  <c r="AY141" i="4"/>
  <c r="AZ141" i="4"/>
  <c r="BA141" i="4"/>
  <c r="AX254" i="4"/>
  <c r="AY254" i="4"/>
  <c r="AZ254" i="4"/>
  <c r="BA254" i="4"/>
  <c r="AX134" i="4"/>
  <c r="AY134" i="4"/>
  <c r="AZ134" i="4"/>
  <c r="BA134" i="4"/>
  <c r="AX128" i="4"/>
  <c r="AY128" i="4"/>
  <c r="AZ128" i="4"/>
  <c r="BA128" i="4"/>
  <c r="AX17" i="4"/>
  <c r="AY17" i="4"/>
  <c r="AZ17" i="4"/>
  <c r="BA17" i="4"/>
  <c r="AX300" i="4"/>
  <c r="AY300" i="4"/>
  <c r="AZ300" i="4"/>
  <c r="BA300" i="4"/>
  <c r="AX307" i="4"/>
  <c r="AY307" i="4"/>
  <c r="AZ307" i="4"/>
  <c r="BA307" i="4"/>
  <c r="AX20" i="4"/>
  <c r="AY20" i="4"/>
  <c r="AZ20" i="4"/>
  <c r="BA20" i="4"/>
  <c r="AX299" i="4"/>
  <c r="AY299" i="4"/>
  <c r="AZ299" i="4"/>
  <c r="BA299" i="4"/>
  <c r="AX3" i="4"/>
  <c r="AY3" i="4"/>
  <c r="AZ3" i="4"/>
  <c r="BA3" i="4"/>
  <c r="AX90" i="4"/>
  <c r="AY90" i="4"/>
  <c r="AZ90" i="4"/>
  <c r="BA90" i="4"/>
  <c r="AX94" i="4"/>
  <c r="AY94" i="4"/>
  <c r="AZ94" i="4"/>
  <c r="BA94" i="4"/>
  <c r="AX31" i="4"/>
  <c r="AY31" i="4"/>
  <c r="AZ31" i="4"/>
  <c r="BA31" i="4"/>
  <c r="AX108" i="4"/>
  <c r="AY108" i="4"/>
  <c r="AZ108" i="4"/>
  <c r="BA108" i="4"/>
  <c r="AX218" i="4"/>
  <c r="AY218" i="4"/>
  <c r="AZ218" i="4"/>
  <c r="BA218" i="4"/>
  <c r="AX89" i="4"/>
  <c r="AY89" i="4"/>
  <c r="AZ89" i="4"/>
  <c r="BA89" i="4"/>
  <c r="AX25" i="4"/>
  <c r="AY25" i="4"/>
  <c r="AZ25" i="4"/>
  <c r="BA25" i="4"/>
  <c r="AX241" i="4"/>
  <c r="AY241" i="4"/>
  <c r="AZ241" i="4"/>
  <c r="BA241" i="4"/>
  <c r="AX293" i="4"/>
  <c r="AY293" i="4"/>
  <c r="AZ293" i="4"/>
  <c r="BA293" i="4"/>
  <c r="AX34" i="4"/>
  <c r="AY34" i="4"/>
  <c r="AZ34" i="4"/>
  <c r="BA34" i="4"/>
  <c r="AX278" i="4"/>
  <c r="AY278" i="4"/>
  <c r="AZ278" i="4"/>
  <c r="BA278" i="4"/>
  <c r="AX290" i="4"/>
  <c r="AY290" i="4"/>
  <c r="AZ290" i="4"/>
  <c r="BA290" i="4"/>
  <c r="AX29" i="4"/>
  <c r="AY29" i="4"/>
  <c r="AZ29" i="4"/>
  <c r="BA29" i="4"/>
  <c r="AX294" i="4"/>
  <c r="AY294" i="4"/>
  <c r="AZ294" i="4"/>
  <c r="BA294" i="4"/>
  <c r="AX277" i="4"/>
  <c r="AY277" i="4"/>
  <c r="AZ277" i="4"/>
  <c r="BA277" i="4"/>
  <c r="AX318" i="4"/>
  <c r="AY318" i="4"/>
  <c r="AZ318" i="4"/>
  <c r="BA318" i="4"/>
  <c r="AX4" i="4"/>
  <c r="AY4" i="4"/>
  <c r="AZ4" i="4"/>
  <c r="BA4" i="4"/>
  <c r="AX36" i="4"/>
  <c r="AY36" i="4"/>
  <c r="AZ36" i="4"/>
  <c r="BA36" i="4"/>
  <c r="AX298" i="4"/>
  <c r="AY298" i="4"/>
  <c r="AZ298" i="4"/>
  <c r="BA298" i="4"/>
  <c r="AX26" i="4"/>
  <c r="AY26" i="4"/>
  <c r="AZ26" i="4"/>
  <c r="BA26" i="4"/>
  <c r="AX313" i="4"/>
  <c r="AY313" i="4"/>
  <c r="AZ313" i="4"/>
  <c r="BA313" i="4"/>
  <c r="AX53" i="4"/>
  <c r="AY53" i="4"/>
  <c r="AZ53" i="4"/>
  <c r="BA53" i="4"/>
  <c r="AX32" i="4"/>
  <c r="AY32" i="4"/>
  <c r="AZ32" i="4"/>
  <c r="BA32" i="4"/>
  <c r="AX9" i="4"/>
  <c r="AY9" i="4"/>
  <c r="AZ9" i="4"/>
  <c r="BA9" i="4"/>
  <c r="AX84" i="4"/>
  <c r="AY84" i="4"/>
  <c r="AZ84" i="4"/>
  <c r="BA84" i="4"/>
  <c r="AX24" i="4"/>
  <c r="AY24" i="4"/>
  <c r="AZ24" i="4"/>
  <c r="BA24" i="4"/>
  <c r="AX292" i="4"/>
  <c r="AY292" i="4"/>
  <c r="AZ292" i="4"/>
  <c r="BA292" i="4"/>
  <c r="AX47" i="4"/>
  <c r="AY47" i="4"/>
  <c r="AZ47" i="4"/>
  <c r="BA47" i="4"/>
  <c r="AX139" i="4"/>
  <c r="AY139" i="4"/>
  <c r="AZ139" i="4"/>
  <c r="BA139" i="4"/>
  <c r="AX66" i="4"/>
  <c r="AY66" i="4"/>
  <c r="AZ66" i="4"/>
  <c r="BA66" i="4"/>
  <c r="AX42" i="4"/>
  <c r="AY42" i="4"/>
  <c r="AZ42" i="4"/>
  <c r="BA42" i="4"/>
  <c r="AX316" i="4"/>
  <c r="AY316" i="4"/>
  <c r="AZ316" i="4"/>
  <c r="BA316" i="4"/>
  <c r="AX79" i="4"/>
  <c r="AY79" i="4"/>
  <c r="AZ79" i="4"/>
  <c r="BA79" i="4"/>
  <c r="AX14" i="4"/>
  <c r="AY14" i="4"/>
  <c r="AZ14" i="4"/>
  <c r="BA14" i="4"/>
  <c r="AX63" i="4"/>
  <c r="AY63" i="4"/>
  <c r="AZ63" i="4"/>
  <c r="BA63" i="4"/>
  <c r="AX281" i="4"/>
  <c r="AY281" i="4"/>
  <c r="AZ281" i="4"/>
  <c r="BA281" i="4"/>
  <c r="AX65" i="4"/>
  <c r="AY65" i="4"/>
  <c r="AZ65" i="4"/>
  <c r="BA65" i="4"/>
  <c r="AX76" i="4"/>
  <c r="AY76" i="4"/>
  <c r="AZ76" i="4"/>
  <c r="BA76" i="4"/>
  <c r="AX41" i="4"/>
  <c r="AY41" i="4"/>
  <c r="AZ41" i="4"/>
  <c r="BA41" i="4"/>
  <c r="AX243" i="4"/>
  <c r="AY243" i="4"/>
  <c r="AZ243" i="4"/>
  <c r="BA243" i="4"/>
  <c r="AX107" i="4"/>
  <c r="AY107" i="4"/>
  <c r="AZ107" i="4"/>
  <c r="BA107" i="4"/>
  <c r="AX311" i="4"/>
  <c r="AY311" i="4"/>
  <c r="AZ311" i="4"/>
  <c r="BA311" i="4"/>
  <c r="AX219" i="4"/>
  <c r="AY219" i="4"/>
  <c r="AZ219" i="4"/>
  <c r="BA219" i="4"/>
  <c r="AX12" i="4"/>
  <c r="AY12" i="4"/>
  <c r="AZ12" i="4"/>
  <c r="BA12" i="4"/>
  <c r="AX289" i="4"/>
  <c r="AY289" i="4"/>
  <c r="AZ289" i="4"/>
  <c r="BA289" i="4"/>
  <c r="AX54" i="4"/>
  <c r="AY54" i="4"/>
  <c r="AZ54" i="4"/>
  <c r="BA54" i="4"/>
  <c r="AX58" i="4"/>
  <c r="AY58" i="4"/>
  <c r="AZ58" i="4"/>
  <c r="BA58" i="4"/>
  <c r="AX43" i="4"/>
  <c r="AY43" i="4"/>
  <c r="AZ43" i="4"/>
  <c r="BA43" i="4"/>
  <c r="AX44" i="4"/>
  <c r="AY44" i="4"/>
  <c r="AZ44" i="4"/>
  <c r="BA44" i="4"/>
  <c r="AX80" i="4"/>
  <c r="AY80" i="4"/>
  <c r="AZ80" i="4"/>
  <c r="BA80" i="4"/>
  <c r="AX67" i="4"/>
  <c r="AY67" i="4"/>
  <c r="AZ67" i="4"/>
  <c r="BA67" i="4"/>
  <c r="AX40" i="4"/>
  <c r="AY40" i="4"/>
  <c r="AZ40" i="4"/>
  <c r="BA40" i="4"/>
  <c r="AX16" i="4"/>
  <c r="AY16" i="4"/>
  <c r="AZ16" i="4"/>
  <c r="BA16" i="4"/>
  <c r="AX51" i="4"/>
  <c r="AY51" i="4"/>
  <c r="AZ51" i="4"/>
  <c r="BA51" i="4"/>
  <c r="AX255" i="4"/>
  <c r="AY255" i="4"/>
  <c r="AZ255" i="4"/>
  <c r="BA255" i="4"/>
  <c r="AX312" i="4"/>
  <c r="AY312" i="4"/>
  <c r="AZ312" i="4"/>
  <c r="BA312" i="4"/>
  <c r="AX268" i="4"/>
  <c r="AY268" i="4"/>
  <c r="AZ268" i="4"/>
  <c r="BA268" i="4"/>
  <c r="AX303" i="4"/>
  <c r="AY303" i="4"/>
  <c r="AZ303" i="4"/>
  <c r="BA303" i="4"/>
  <c r="AX308" i="4"/>
  <c r="AY308" i="4"/>
  <c r="AZ308" i="4"/>
  <c r="BA308" i="4"/>
  <c r="AX238" i="4"/>
  <c r="AY238" i="4"/>
  <c r="AZ238" i="4"/>
  <c r="BA238" i="4"/>
  <c r="AX285" i="4"/>
  <c r="AY285" i="4"/>
  <c r="AZ285" i="4"/>
  <c r="BA285" i="4"/>
  <c r="AX132" i="4"/>
  <c r="AY132" i="4"/>
  <c r="AZ132" i="4"/>
  <c r="BA132" i="4"/>
  <c r="AX70" i="4"/>
  <c r="AY70" i="4"/>
  <c r="AZ70" i="4"/>
  <c r="BA70" i="4"/>
  <c r="AX119" i="4"/>
  <c r="AY119" i="4"/>
  <c r="AZ119" i="4"/>
  <c r="BA119" i="4"/>
  <c r="AX118" i="4"/>
  <c r="AY118" i="4"/>
  <c r="AZ118" i="4"/>
  <c r="BA118" i="4"/>
  <c r="AX69" i="4"/>
  <c r="AY69" i="4"/>
  <c r="AZ69" i="4"/>
  <c r="BA69" i="4"/>
  <c r="AX315" i="4"/>
  <c r="AY315" i="4"/>
  <c r="AZ315" i="4"/>
  <c r="BA315" i="4"/>
  <c r="AX98" i="4"/>
  <c r="AY98" i="4"/>
  <c r="AZ98" i="4"/>
  <c r="BA98" i="4"/>
  <c r="AX78" i="4"/>
  <c r="AY78" i="4"/>
  <c r="AZ78" i="4"/>
  <c r="BA78" i="4"/>
  <c r="AX72" i="4"/>
  <c r="AY72" i="4"/>
  <c r="AZ72" i="4"/>
  <c r="BA72" i="4"/>
  <c r="AX33" i="4"/>
  <c r="AY33" i="4"/>
  <c r="AZ33" i="4"/>
  <c r="BA33" i="4"/>
  <c r="AX38" i="4"/>
  <c r="AY38" i="4"/>
  <c r="AZ38" i="4"/>
  <c r="BA38" i="4"/>
  <c r="AX314" i="4"/>
  <c r="AY314" i="4"/>
  <c r="AZ314" i="4"/>
  <c r="BA314" i="4"/>
  <c r="AX21" i="4"/>
  <c r="AY21" i="4"/>
  <c r="AZ21" i="4"/>
  <c r="BA21" i="4"/>
  <c r="AX317" i="4"/>
  <c r="AY317" i="4"/>
  <c r="AZ317" i="4"/>
  <c r="BA317" i="4"/>
  <c r="AX5" i="4"/>
  <c r="AY5" i="4"/>
  <c r="AZ5" i="4"/>
  <c r="BA5" i="4"/>
  <c r="AX117" i="4"/>
  <c r="AY117" i="4"/>
  <c r="AZ117" i="4"/>
  <c r="BA117" i="4"/>
  <c r="AX135" i="4"/>
  <c r="AY135" i="4"/>
  <c r="AZ135" i="4"/>
  <c r="BA135" i="4"/>
  <c r="AX28" i="4"/>
  <c r="AY28" i="4"/>
  <c r="AZ28" i="4"/>
  <c r="BA28" i="4"/>
  <c r="AX262" i="4"/>
  <c r="AY262" i="4"/>
  <c r="AZ262" i="4"/>
  <c r="BA262" i="4"/>
  <c r="AX264" i="4"/>
  <c r="AY264" i="4"/>
  <c r="AZ264" i="4"/>
  <c r="BA264" i="4"/>
  <c r="AX39" i="4"/>
  <c r="AY39" i="4"/>
  <c r="AZ39" i="4"/>
  <c r="BA39" i="4"/>
  <c r="AX111" i="4"/>
  <c r="AY111" i="4"/>
  <c r="AZ111" i="4"/>
  <c r="BA111" i="4"/>
  <c r="AX100" i="4"/>
  <c r="AY100" i="4"/>
  <c r="AZ100" i="4"/>
  <c r="BA100" i="4"/>
  <c r="AX52" i="4"/>
  <c r="AY52" i="4"/>
  <c r="AZ52" i="4"/>
  <c r="BA52" i="4"/>
  <c r="AX59" i="4"/>
  <c r="AY59" i="4"/>
  <c r="AZ59" i="4"/>
  <c r="BA59" i="4"/>
  <c r="AX228" i="4"/>
  <c r="AY228" i="4"/>
  <c r="AZ228" i="4"/>
  <c r="BA228" i="4"/>
  <c r="AX71" i="4"/>
  <c r="AY71" i="4"/>
  <c r="AZ71" i="4"/>
  <c r="BA71" i="4"/>
  <c r="AX74" i="4"/>
  <c r="AY74" i="4"/>
  <c r="AZ74" i="4"/>
  <c r="BA74" i="4"/>
  <c r="AX86" i="4"/>
  <c r="AY86" i="4"/>
  <c r="AZ86" i="4"/>
  <c r="BA86" i="4"/>
  <c r="AX49" i="4"/>
  <c r="AY49" i="4"/>
  <c r="AZ49" i="4"/>
  <c r="BA49" i="4"/>
  <c r="AX50" i="4"/>
  <c r="AY50" i="4"/>
  <c r="AZ50" i="4"/>
  <c r="BA50" i="4"/>
  <c r="AX46" i="4"/>
  <c r="AY46" i="4"/>
  <c r="AZ46" i="4"/>
  <c r="BA46" i="4"/>
  <c r="AX114" i="4"/>
  <c r="AY114" i="4"/>
  <c r="AZ114" i="4"/>
  <c r="BA114" i="4"/>
  <c r="AX62" i="4"/>
  <c r="AY62" i="4"/>
  <c r="AZ62" i="4"/>
  <c r="BA62" i="4"/>
  <c r="AX30" i="4"/>
  <c r="AY30" i="4"/>
  <c r="AZ30" i="4"/>
  <c r="BA30" i="4"/>
  <c r="AX309" i="4"/>
  <c r="AY309" i="4"/>
  <c r="AZ309" i="4"/>
  <c r="BA309" i="4"/>
  <c r="AX56" i="4"/>
  <c r="AY56" i="4"/>
  <c r="AZ56" i="4"/>
  <c r="BA56" i="4"/>
  <c r="AX136" i="4"/>
  <c r="AY136" i="4"/>
  <c r="AZ136" i="4"/>
  <c r="BA136" i="4"/>
  <c r="AX120" i="4"/>
  <c r="AY120" i="4"/>
  <c r="AZ120" i="4"/>
  <c r="BA120" i="4"/>
  <c r="AX113" i="4"/>
  <c r="AY113" i="4"/>
  <c r="AZ113" i="4"/>
  <c r="BA113" i="4"/>
  <c r="AX15" i="4"/>
  <c r="AY15" i="4"/>
  <c r="AZ15" i="4"/>
  <c r="BA15" i="4"/>
  <c r="AX75" i="4"/>
  <c r="AY75" i="4"/>
  <c r="AZ75" i="4"/>
  <c r="BA75" i="4"/>
  <c r="AX267" i="4"/>
  <c r="AY267" i="4"/>
  <c r="AZ267" i="4"/>
  <c r="BA267" i="4"/>
  <c r="AX73" i="4"/>
  <c r="AY73" i="4"/>
  <c r="AZ73" i="4"/>
  <c r="BA73" i="4"/>
  <c r="AX253" i="4"/>
  <c r="AY253" i="4"/>
  <c r="AZ253" i="4"/>
  <c r="BA253" i="4"/>
  <c r="AX99" i="4"/>
  <c r="AY99" i="4"/>
  <c r="AZ99" i="4"/>
  <c r="BA99" i="4"/>
  <c r="AX103" i="4"/>
  <c r="AY103" i="4"/>
  <c r="AZ103" i="4"/>
  <c r="BA103" i="4"/>
  <c r="AX112" i="4"/>
  <c r="AY112" i="4"/>
  <c r="AZ112" i="4"/>
  <c r="BA112" i="4"/>
  <c r="AX77" i="4"/>
  <c r="AY77" i="4"/>
  <c r="AZ77" i="4"/>
  <c r="BA77" i="4"/>
  <c r="AX35" i="4"/>
  <c r="AY35" i="4"/>
  <c r="AZ35" i="4"/>
  <c r="BA35" i="4"/>
  <c r="AX55" i="4"/>
  <c r="AY55" i="4"/>
  <c r="AZ55" i="4"/>
  <c r="BA55" i="4"/>
  <c r="AX109" i="4"/>
  <c r="AY109" i="4"/>
  <c r="AZ109" i="4"/>
  <c r="BA109" i="4"/>
  <c r="AX116" i="4"/>
  <c r="AY116" i="4"/>
  <c r="AZ116" i="4"/>
  <c r="BA116" i="4"/>
  <c r="AX252" i="4"/>
  <c r="AY252" i="4"/>
  <c r="AZ252" i="4"/>
  <c r="BA252" i="4"/>
  <c r="AX19" i="4"/>
  <c r="AY19" i="4"/>
  <c r="AZ19" i="4"/>
  <c r="BA19" i="4"/>
  <c r="AX57" i="4"/>
  <c r="AY57" i="4"/>
  <c r="AZ57" i="4"/>
  <c r="BA57" i="4"/>
  <c r="AX106" i="4"/>
  <c r="AY106" i="4"/>
  <c r="AZ106" i="4"/>
  <c r="BA106" i="4"/>
  <c r="AX102" i="4"/>
  <c r="AY102" i="4"/>
  <c r="AZ102" i="4"/>
  <c r="BA102" i="4"/>
  <c r="AX95" i="4"/>
  <c r="AY95" i="4"/>
  <c r="AZ95" i="4"/>
  <c r="BA95" i="4"/>
  <c r="AX131" i="4"/>
  <c r="AY131" i="4"/>
  <c r="AZ131" i="4"/>
  <c r="BA131" i="4"/>
  <c r="AX68" i="4"/>
  <c r="AY68" i="4"/>
  <c r="AZ68" i="4"/>
  <c r="BA68" i="4"/>
  <c r="AX85" i="4"/>
  <c r="AY85" i="4"/>
  <c r="AZ85" i="4"/>
  <c r="BA85" i="4"/>
  <c r="AX280" i="4"/>
  <c r="AY280" i="4"/>
  <c r="AZ280" i="4"/>
  <c r="BA280" i="4"/>
  <c r="AX97" i="4"/>
  <c r="AY97" i="4"/>
  <c r="AZ97" i="4"/>
  <c r="BA97" i="4"/>
  <c r="AX115" i="4"/>
  <c r="AY115" i="4"/>
  <c r="AZ115" i="4"/>
  <c r="BA115" i="4"/>
  <c r="AX64" i="4"/>
  <c r="AY64" i="4"/>
  <c r="AZ64" i="4"/>
  <c r="BA64" i="4"/>
  <c r="AX130" i="4"/>
  <c r="AY130" i="4"/>
  <c r="AZ130" i="4"/>
  <c r="BA130" i="4"/>
  <c r="AX125" i="4"/>
  <c r="AY125" i="4"/>
  <c r="AZ125" i="4"/>
  <c r="BA125" i="4"/>
  <c r="AX104" i="4"/>
  <c r="AY104" i="4"/>
  <c r="AZ104" i="4"/>
  <c r="BA104" i="4"/>
  <c r="AX127" i="4"/>
  <c r="AY127" i="4"/>
  <c r="AZ127" i="4"/>
  <c r="BA127" i="4"/>
  <c r="AX93" i="4"/>
  <c r="AY93" i="4"/>
  <c r="AZ93" i="4"/>
  <c r="BA93" i="4"/>
  <c r="AX101" i="4"/>
  <c r="AY101" i="4"/>
  <c r="AZ101" i="4"/>
  <c r="BA101" i="4"/>
  <c r="AX121" i="4"/>
  <c r="AY121" i="4"/>
  <c r="AZ121" i="4"/>
  <c r="BA121" i="4"/>
  <c r="AX147" i="4"/>
  <c r="AY147" i="4"/>
  <c r="AZ147" i="4"/>
  <c r="BA147" i="4"/>
  <c r="AX137" i="4"/>
  <c r="AY137" i="4"/>
  <c r="AZ137" i="4"/>
  <c r="BA137" i="4"/>
  <c r="AX105" i="4"/>
  <c r="AY105" i="4"/>
  <c r="AZ105" i="4"/>
  <c r="BA105" i="4"/>
  <c r="AX133" i="4"/>
  <c r="AY133" i="4"/>
  <c r="AZ133" i="4"/>
  <c r="BA133" i="4"/>
  <c r="AX83" i="4"/>
  <c r="AY83" i="4"/>
  <c r="AZ83" i="4"/>
  <c r="BA83" i="4"/>
  <c r="AX18" i="4"/>
  <c r="AY18" i="4"/>
  <c r="AZ18" i="4"/>
  <c r="BA18" i="4"/>
  <c r="AX143" i="4"/>
  <c r="AY143" i="4"/>
  <c r="AZ143" i="4"/>
  <c r="BA143" i="4"/>
  <c r="AX61" i="4"/>
  <c r="AY61" i="4"/>
  <c r="AZ61" i="4"/>
  <c r="BA61" i="4"/>
  <c r="AX124" i="4"/>
  <c r="AY124" i="4"/>
  <c r="AZ124" i="4"/>
  <c r="BA124" i="4"/>
  <c r="AX48" i="4"/>
  <c r="AY48" i="4"/>
  <c r="AZ48" i="4"/>
  <c r="BA48" i="4"/>
  <c r="AX6" i="4"/>
  <c r="AY6" i="4"/>
  <c r="AZ6" i="4"/>
  <c r="BA6" i="4"/>
  <c r="AX138" i="4"/>
  <c r="AY138" i="4"/>
  <c r="AZ138" i="4"/>
  <c r="BA138" i="4"/>
  <c r="AX123" i="4"/>
  <c r="AY123" i="4"/>
  <c r="AZ123" i="4"/>
  <c r="BA123" i="4"/>
  <c r="AX146" i="4"/>
  <c r="AY146" i="4"/>
  <c r="AZ146" i="4"/>
  <c r="BA146" i="4"/>
  <c r="AX149" i="4"/>
  <c r="AY149" i="4"/>
  <c r="AZ149" i="4"/>
  <c r="BA149" i="4"/>
  <c r="AX319" i="4"/>
  <c r="AY319" i="4"/>
  <c r="AZ319" i="4"/>
  <c r="BA319" i="4"/>
  <c r="AX306" i="4"/>
  <c r="AY306" i="4"/>
  <c r="AZ306" i="4"/>
  <c r="BA306" i="4"/>
  <c r="AX322" i="4"/>
  <c r="AY322" i="4"/>
  <c r="AZ322" i="4"/>
  <c r="BA322" i="4"/>
  <c r="AX323" i="4"/>
  <c r="AY323" i="4"/>
  <c r="AZ323" i="4"/>
  <c r="BA323" i="4"/>
  <c r="AX324" i="4"/>
  <c r="AY324" i="4"/>
  <c r="AZ324" i="4"/>
  <c r="BA324" i="4"/>
  <c r="AX325" i="4"/>
  <c r="AY325" i="4"/>
  <c r="AZ325" i="4"/>
  <c r="BA325" i="4"/>
  <c r="AX326" i="4"/>
  <c r="AY326" i="4"/>
  <c r="AZ326" i="4"/>
  <c r="BA326" i="4"/>
  <c r="AX327" i="4"/>
  <c r="AY327" i="4"/>
  <c r="AZ327" i="4"/>
  <c r="BA327" i="4"/>
  <c r="AX328" i="4"/>
  <c r="AY328" i="4"/>
  <c r="AZ328" i="4"/>
  <c r="BA328" i="4"/>
  <c r="AX329" i="4"/>
  <c r="AY329" i="4"/>
  <c r="AZ329" i="4"/>
  <c r="BA329" i="4"/>
  <c r="AX330" i="4"/>
  <c r="AY330" i="4"/>
  <c r="AZ330" i="4"/>
  <c r="BA330" i="4"/>
  <c r="AX331" i="4"/>
  <c r="AY331" i="4"/>
  <c r="AZ331" i="4"/>
  <c r="BA331" i="4"/>
  <c r="AX332" i="4"/>
  <c r="AY332" i="4"/>
  <c r="AZ332" i="4"/>
  <c r="BA332" i="4"/>
  <c r="AX110" i="4"/>
  <c r="AY110" i="4"/>
  <c r="AZ110" i="4"/>
  <c r="BA110" i="4"/>
  <c r="AX334" i="4"/>
  <c r="AY334" i="4"/>
  <c r="AZ334" i="4"/>
  <c r="BA334" i="4"/>
  <c r="AX335" i="4"/>
  <c r="AY335" i="4"/>
  <c r="AZ335" i="4"/>
  <c r="BA335" i="4"/>
  <c r="AX336" i="4"/>
  <c r="AY336" i="4"/>
  <c r="AZ336" i="4"/>
  <c r="BA336" i="4"/>
  <c r="AX337" i="4"/>
  <c r="AY337" i="4"/>
  <c r="AZ337" i="4"/>
  <c r="BA337" i="4"/>
  <c r="AX339" i="4"/>
  <c r="AY339" i="4"/>
  <c r="AZ339" i="4"/>
  <c r="BA339" i="4"/>
  <c r="AX340" i="4"/>
  <c r="AY340" i="4"/>
  <c r="AZ340" i="4"/>
  <c r="BA340" i="4"/>
  <c r="AX341" i="4"/>
  <c r="AY341" i="4"/>
  <c r="AZ341" i="4"/>
  <c r="BA341" i="4"/>
  <c r="AX342" i="4"/>
  <c r="AY342" i="4"/>
  <c r="AZ342" i="4"/>
  <c r="BA342" i="4"/>
  <c r="AX343" i="4"/>
  <c r="AY343" i="4"/>
  <c r="AZ343" i="4"/>
  <c r="BA343" i="4"/>
  <c r="AG159" i="4"/>
  <c r="AH159" i="4"/>
  <c r="AI159" i="4"/>
  <c r="AJ159" i="4"/>
  <c r="AG2" i="4"/>
  <c r="AH2" i="4"/>
  <c r="AI2" i="4"/>
  <c r="AJ2" i="4"/>
  <c r="AG148" i="4"/>
  <c r="AH148" i="4"/>
  <c r="AI148" i="4"/>
  <c r="AJ148" i="4"/>
  <c r="AG160" i="4"/>
  <c r="AH160" i="4"/>
  <c r="AI160" i="4"/>
  <c r="AJ160" i="4"/>
  <c r="AG144" i="4"/>
  <c r="AH144" i="4"/>
  <c r="AI144" i="4"/>
  <c r="AJ144" i="4"/>
  <c r="AG163" i="4"/>
  <c r="AH163" i="4"/>
  <c r="AI163" i="4"/>
  <c r="AJ163" i="4"/>
  <c r="AG154" i="4"/>
  <c r="AH154" i="4"/>
  <c r="AI154" i="4"/>
  <c r="AJ154" i="4"/>
  <c r="AG153" i="4"/>
  <c r="AH153" i="4"/>
  <c r="AI153" i="4"/>
  <c r="AJ153" i="4"/>
  <c r="AG157" i="4"/>
  <c r="AH157" i="4"/>
  <c r="AI157" i="4"/>
  <c r="AJ157" i="4"/>
  <c r="AG165" i="4"/>
  <c r="AH165" i="4"/>
  <c r="AI165" i="4"/>
  <c r="AJ165" i="4"/>
  <c r="AG155" i="4"/>
  <c r="AH155" i="4"/>
  <c r="AI155" i="4"/>
  <c r="AJ155" i="4"/>
  <c r="AG164" i="4"/>
  <c r="AH164" i="4"/>
  <c r="AI164" i="4"/>
  <c r="AJ164" i="4"/>
  <c r="AG167" i="4"/>
  <c r="AH167" i="4"/>
  <c r="AI167" i="4"/>
  <c r="AJ167" i="4"/>
  <c r="AG151" i="4"/>
  <c r="AH151" i="4"/>
  <c r="AI151" i="4"/>
  <c r="AJ151" i="4"/>
  <c r="AG169" i="4"/>
  <c r="AH169" i="4"/>
  <c r="AI169" i="4"/>
  <c r="AJ169" i="4"/>
  <c r="AG150" i="4"/>
  <c r="AH150" i="4"/>
  <c r="AI150" i="4"/>
  <c r="AJ150" i="4"/>
  <c r="AG198" i="4"/>
  <c r="AH198" i="4"/>
  <c r="AI198" i="4"/>
  <c r="AJ198" i="4"/>
  <c r="AG166" i="4"/>
  <c r="AH166" i="4"/>
  <c r="AI166" i="4"/>
  <c r="AJ166" i="4"/>
  <c r="AG173" i="4"/>
  <c r="AH173" i="4"/>
  <c r="AI173" i="4"/>
  <c r="AJ173" i="4"/>
  <c r="AG145" i="4"/>
  <c r="AH145" i="4"/>
  <c r="AI145" i="4"/>
  <c r="AJ145" i="4"/>
  <c r="AG168" i="4"/>
  <c r="AH168" i="4"/>
  <c r="AI168" i="4"/>
  <c r="AJ168" i="4"/>
  <c r="AG185" i="4"/>
  <c r="AH185" i="4"/>
  <c r="AI185" i="4"/>
  <c r="AJ185" i="4"/>
  <c r="AG170" i="4"/>
  <c r="AH170" i="4"/>
  <c r="AI170" i="4"/>
  <c r="AJ170" i="4"/>
  <c r="AG174" i="4"/>
  <c r="AH174" i="4"/>
  <c r="AI174" i="4"/>
  <c r="AJ174" i="4"/>
  <c r="AG177" i="4"/>
  <c r="AH177" i="4"/>
  <c r="AI177" i="4"/>
  <c r="AJ177" i="4"/>
  <c r="AG184" i="4"/>
  <c r="AH184" i="4"/>
  <c r="AI184" i="4"/>
  <c r="AJ184" i="4"/>
  <c r="AG182" i="4"/>
  <c r="AH182" i="4"/>
  <c r="AI182" i="4"/>
  <c r="AJ182" i="4"/>
  <c r="AG190" i="4"/>
  <c r="AH190" i="4"/>
  <c r="AI190" i="4"/>
  <c r="AJ190" i="4"/>
  <c r="AG178" i="4"/>
  <c r="AH178" i="4"/>
  <c r="AI178" i="4"/>
  <c r="AJ178" i="4"/>
  <c r="AG180" i="4"/>
  <c r="AH180" i="4"/>
  <c r="AI180" i="4"/>
  <c r="AJ180" i="4"/>
  <c r="AG204" i="4"/>
  <c r="AH204" i="4"/>
  <c r="AI204" i="4"/>
  <c r="AJ204" i="4"/>
  <c r="AG187" i="4"/>
  <c r="AH187" i="4"/>
  <c r="AI187" i="4"/>
  <c r="AJ187" i="4"/>
  <c r="AG240" i="4"/>
  <c r="AH240" i="4"/>
  <c r="AI240" i="4"/>
  <c r="AJ240" i="4"/>
  <c r="AG188" i="4"/>
  <c r="AH188" i="4"/>
  <c r="AI188" i="4"/>
  <c r="AJ188" i="4"/>
  <c r="AG176" i="4"/>
  <c r="AH176" i="4"/>
  <c r="AI176" i="4"/>
  <c r="AJ176" i="4"/>
  <c r="AG181" i="4"/>
  <c r="AH181" i="4"/>
  <c r="AI181" i="4"/>
  <c r="AJ181" i="4"/>
  <c r="AG201" i="4"/>
  <c r="AI201" i="4"/>
  <c r="AJ201" i="4"/>
  <c r="AG200" i="4"/>
  <c r="AH200" i="4"/>
  <c r="AI200" i="4"/>
  <c r="AJ200" i="4"/>
  <c r="AG171" i="4"/>
  <c r="AH171" i="4"/>
  <c r="AI171" i="4"/>
  <c r="AJ171" i="4"/>
  <c r="AG179" i="4"/>
  <c r="AH179" i="4"/>
  <c r="AI179" i="4"/>
  <c r="AJ179" i="4"/>
  <c r="AG172" i="4"/>
  <c r="AH172" i="4"/>
  <c r="AI172" i="4"/>
  <c r="AJ172" i="4"/>
  <c r="AG156" i="4"/>
  <c r="AH156" i="4"/>
  <c r="AI156" i="4"/>
  <c r="AJ156" i="4"/>
  <c r="AG162" i="4"/>
  <c r="AH162" i="4"/>
  <c r="AI162" i="4"/>
  <c r="AJ162" i="4"/>
  <c r="AG195" i="4"/>
  <c r="AH195" i="4"/>
  <c r="AI195" i="4"/>
  <c r="AJ195" i="4"/>
  <c r="AG129" i="4"/>
  <c r="AH129" i="4"/>
  <c r="AI129" i="4"/>
  <c r="AJ129" i="4"/>
  <c r="AG191" i="4"/>
  <c r="AH191" i="4"/>
  <c r="AI191" i="4"/>
  <c r="AJ191" i="4"/>
  <c r="AG183" i="4"/>
  <c r="AH183" i="4"/>
  <c r="AI183" i="4"/>
  <c r="AJ183" i="4"/>
  <c r="AG193" i="4"/>
  <c r="AH193" i="4"/>
  <c r="AI193" i="4"/>
  <c r="AJ193" i="4"/>
  <c r="AG158" i="4"/>
  <c r="AH158" i="4"/>
  <c r="AI158" i="4"/>
  <c r="AJ158" i="4"/>
  <c r="AG161" i="4"/>
  <c r="AH161" i="4"/>
  <c r="AI161" i="4"/>
  <c r="AJ161" i="4"/>
  <c r="AG192" i="4"/>
  <c r="AH192" i="4"/>
  <c r="AI192" i="4"/>
  <c r="AJ192" i="4"/>
  <c r="AG197" i="4"/>
  <c r="AH197" i="4"/>
  <c r="AI197" i="4"/>
  <c r="AJ197" i="4"/>
  <c r="AG7" i="4"/>
  <c r="AH7" i="4"/>
  <c r="AI7" i="4"/>
  <c r="AJ7" i="4"/>
  <c r="AG212" i="4"/>
  <c r="AH212" i="4"/>
  <c r="AI212" i="4"/>
  <c r="AJ212" i="4"/>
  <c r="AG152" i="4"/>
  <c r="AH152" i="4"/>
  <c r="AI152" i="4"/>
  <c r="AJ152" i="4"/>
  <c r="AG194" i="4"/>
  <c r="AH194" i="4"/>
  <c r="AI194" i="4"/>
  <c r="AJ194" i="4"/>
  <c r="AG186" i="4"/>
  <c r="AH186" i="4"/>
  <c r="AI186" i="4"/>
  <c r="AJ186" i="4"/>
  <c r="AG203" i="4"/>
  <c r="AH203" i="4"/>
  <c r="AI203" i="4"/>
  <c r="AJ203" i="4"/>
  <c r="AG202" i="4"/>
  <c r="AH202" i="4"/>
  <c r="AI202" i="4"/>
  <c r="AJ202" i="4"/>
  <c r="AG189" i="4"/>
  <c r="AH189" i="4"/>
  <c r="AI189" i="4"/>
  <c r="AJ189" i="4"/>
  <c r="AG199" i="4"/>
  <c r="AH199" i="4"/>
  <c r="AI199" i="4"/>
  <c r="AJ199" i="4"/>
  <c r="AG175" i="4"/>
  <c r="AH175" i="4"/>
  <c r="AI175" i="4"/>
  <c r="AJ175" i="4"/>
  <c r="AG211" i="4"/>
  <c r="AH211" i="4"/>
  <c r="AI211" i="4"/>
  <c r="AJ211" i="4"/>
  <c r="AG10" i="4"/>
  <c r="AH10" i="4"/>
  <c r="AI10" i="4"/>
  <c r="AJ10" i="4"/>
  <c r="AG205" i="4"/>
  <c r="AH205" i="4"/>
  <c r="AI205" i="4"/>
  <c r="AJ205" i="4"/>
  <c r="AG210" i="4"/>
  <c r="AH210" i="4"/>
  <c r="AI210" i="4"/>
  <c r="AJ210" i="4"/>
  <c r="AG209" i="4"/>
  <c r="AH209" i="4"/>
  <c r="AI209" i="4"/>
  <c r="AJ209" i="4"/>
  <c r="AG196" i="4"/>
  <c r="AH196" i="4"/>
  <c r="AI196" i="4"/>
  <c r="AJ196" i="4"/>
  <c r="AG259" i="4"/>
  <c r="AH259" i="4"/>
  <c r="AI259" i="4"/>
  <c r="AJ259" i="4"/>
  <c r="AG249" i="4"/>
  <c r="AH249" i="4"/>
  <c r="AI249" i="4"/>
  <c r="AJ249" i="4"/>
  <c r="AG297" i="4"/>
  <c r="AH297" i="4"/>
  <c r="AI297" i="4"/>
  <c r="AJ297" i="4"/>
  <c r="AG216" i="4"/>
  <c r="AH216" i="4"/>
  <c r="AI216" i="4"/>
  <c r="AJ216" i="4"/>
  <c r="AG215" i="4"/>
  <c r="AH215" i="4"/>
  <c r="AI215" i="4"/>
  <c r="AJ215" i="4"/>
  <c r="AG208" i="4"/>
  <c r="AH208" i="4"/>
  <c r="AI208" i="4"/>
  <c r="AJ208" i="4"/>
  <c r="AG213" i="4"/>
  <c r="AH213" i="4"/>
  <c r="AI213" i="4"/>
  <c r="AJ213" i="4"/>
  <c r="AG275" i="4"/>
  <c r="AH275" i="4"/>
  <c r="AI275" i="4"/>
  <c r="AJ275" i="4"/>
  <c r="AG260" i="4"/>
  <c r="AH260" i="4"/>
  <c r="AI260" i="4"/>
  <c r="AJ260" i="4"/>
  <c r="AG11" i="4"/>
  <c r="AH11" i="4"/>
  <c r="AI11" i="4"/>
  <c r="AJ11" i="4"/>
  <c r="AG220" i="4"/>
  <c r="AH220" i="4"/>
  <c r="AI220" i="4"/>
  <c r="AJ220" i="4"/>
  <c r="AG207" i="4"/>
  <c r="AH207" i="4"/>
  <c r="AI207" i="4"/>
  <c r="AJ207" i="4"/>
  <c r="AG206" i="4"/>
  <c r="AH206" i="4"/>
  <c r="AI206" i="4"/>
  <c r="AJ206" i="4"/>
  <c r="AG230" i="4"/>
  <c r="AH230" i="4"/>
  <c r="AI230" i="4"/>
  <c r="AJ230" i="4"/>
  <c r="AG231" i="4"/>
  <c r="AH231" i="4"/>
  <c r="AI231" i="4"/>
  <c r="AJ231" i="4"/>
  <c r="AG239" i="4"/>
  <c r="AH239" i="4"/>
  <c r="AI239" i="4"/>
  <c r="AJ239" i="4"/>
  <c r="AG256" i="4"/>
  <c r="AH256" i="4"/>
  <c r="AI256" i="4"/>
  <c r="AJ256" i="4"/>
  <c r="AG301" i="4"/>
  <c r="AH301" i="4"/>
  <c r="AI301" i="4"/>
  <c r="AJ301" i="4"/>
  <c r="AG247" i="4"/>
  <c r="AH247" i="4"/>
  <c r="AI247" i="4"/>
  <c r="AJ247" i="4"/>
  <c r="AG273" i="4"/>
  <c r="AH273" i="4"/>
  <c r="AI273" i="4"/>
  <c r="AJ273" i="4"/>
  <c r="AG269" i="4"/>
  <c r="AH269" i="4"/>
  <c r="AI269" i="4"/>
  <c r="AJ269" i="4"/>
  <c r="AG229" i="4"/>
  <c r="AH229" i="4"/>
  <c r="AI229" i="4"/>
  <c r="AJ229" i="4"/>
  <c r="AG217" i="4"/>
  <c r="AH217" i="4"/>
  <c r="AI217" i="4"/>
  <c r="AJ217" i="4"/>
  <c r="AG310" i="4"/>
  <c r="AH310" i="4"/>
  <c r="AI310" i="4"/>
  <c r="AJ310" i="4"/>
  <c r="AG221" i="4"/>
  <c r="AH221" i="4"/>
  <c r="AI221" i="4"/>
  <c r="AJ221" i="4"/>
  <c r="AG272" i="4"/>
  <c r="AH272" i="4"/>
  <c r="AI272" i="4"/>
  <c r="AJ272" i="4"/>
  <c r="AG214" i="4"/>
  <c r="AH214" i="4"/>
  <c r="AI214" i="4"/>
  <c r="AJ214" i="4"/>
  <c r="AG242" i="4"/>
  <c r="AH242" i="4"/>
  <c r="AI242" i="4"/>
  <c r="AJ242" i="4"/>
  <c r="AG224" i="4"/>
  <c r="AH224" i="4"/>
  <c r="AI224" i="4"/>
  <c r="AJ224" i="4"/>
  <c r="AG237" i="4"/>
  <c r="AH237" i="4"/>
  <c r="AI237" i="4"/>
  <c r="AJ237" i="4"/>
  <c r="AG271" i="4"/>
  <c r="AH271" i="4"/>
  <c r="AI271" i="4"/>
  <c r="AJ271" i="4"/>
  <c r="AG245" i="4"/>
  <c r="AH245" i="4"/>
  <c r="AI245" i="4"/>
  <c r="AJ245" i="4"/>
  <c r="AG244" i="4"/>
  <c r="AH244" i="4"/>
  <c r="AI244" i="4"/>
  <c r="AJ244" i="4"/>
  <c r="AG279" i="4"/>
  <c r="AH279" i="4"/>
  <c r="AI279" i="4"/>
  <c r="AJ279" i="4"/>
  <c r="AG248" i="4"/>
  <c r="AH248" i="4"/>
  <c r="AI248" i="4"/>
  <c r="AJ248" i="4"/>
  <c r="AG81" i="4"/>
  <c r="AH81" i="4"/>
  <c r="AI81" i="4"/>
  <c r="AJ81" i="4"/>
  <c r="AG233" i="4"/>
  <c r="AH233" i="4"/>
  <c r="AI233" i="4"/>
  <c r="AJ233" i="4"/>
  <c r="AG223" i="4"/>
  <c r="AH223" i="4"/>
  <c r="AI223" i="4"/>
  <c r="AJ223" i="4"/>
  <c r="AG251" i="4"/>
  <c r="AH251" i="4"/>
  <c r="AI251" i="4"/>
  <c r="AJ251" i="4"/>
  <c r="AG302" i="4"/>
  <c r="AH302" i="4"/>
  <c r="AI302" i="4"/>
  <c r="AJ302" i="4"/>
  <c r="AG222" i="4"/>
  <c r="AH222" i="4"/>
  <c r="AI222" i="4"/>
  <c r="AJ222" i="4"/>
  <c r="AG226" i="4"/>
  <c r="AH226" i="4"/>
  <c r="AI226" i="4"/>
  <c r="AJ226" i="4"/>
  <c r="AG227" i="4"/>
  <c r="AH227" i="4"/>
  <c r="AI227" i="4"/>
  <c r="AJ227" i="4"/>
  <c r="AG225" i="4"/>
  <c r="AH225" i="4"/>
  <c r="AI225" i="4"/>
  <c r="AJ225" i="4"/>
  <c r="AG286" i="4"/>
  <c r="AH286" i="4"/>
  <c r="AI286" i="4"/>
  <c r="AJ286" i="4"/>
  <c r="AG236" i="4"/>
  <c r="AH236" i="4"/>
  <c r="AI236" i="4"/>
  <c r="AJ236" i="4"/>
  <c r="AG266" i="4"/>
  <c r="AH266" i="4"/>
  <c r="AI266" i="4"/>
  <c r="AJ266" i="4"/>
  <c r="AG270" i="4"/>
  <c r="AH270" i="4"/>
  <c r="AI270" i="4"/>
  <c r="AJ270" i="4"/>
  <c r="AG258" i="4"/>
  <c r="AH258" i="4"/>
  <c r="AI258" i="4"/>
  <c r="AJ258" i="4"/>
  <c r="AG305" i="4"/>
  <c r="AH305" i="4"/>
  <c r="AI305" i="4"/>
  <c r="AJ305" i="4"/>
  <c r="AG234" i="4"/>
  <c r="AH234" i="4"/>
  <c r="AI234" i="4"/>
  <c r="AJ234" i="4"/>
  <c r="AG287" i="4"/>
  <c r="AH287" i="4"/>
  <c r="AI287" i="4"/>
  <c r="AJ287" i="4"/>
  <c r="AG288" i="4"/>
  <c r="AH288" i="4"/>
  <c r="AI288" i="4"/>
  <c r="AJ288" i="4"/>
  <c r="AG92" i="4"/>
  <c r="AH92" i="4"/>
  <c r="AI92" i="4"/>
  <c r="AJ92" i="4"/>
  <c r="AG22" i="4"/>
  <c r="AH22" i="4"/>
  <c r="AI22" i="4"/>
  <c r="AJ22" i="4"/>
  <c r="AG37" i="4"/>
  <c r="AH37" i="4"/>
  <c r="AI37" i="4"/>
  <c r="AJ37" i="4"/>
  <c r="AG257" i="4"/>
  <c r="AH257" i="4"/>
  <c r="AI257" i="4"/>
  <c r="AJ257" i="4"/>
  <c r="AG263" i="4"/>
  <c r="AH263" i="4"/>
  <c r="AI263" i="4"/>
  <c r="AJ263" i="4"/>
  <c r="AG23" i="4"/>
  <c r="AH23" i="4"/>
  <c r="AI23" i="4"/>
  <c r="AJ23" i="4"/>
  <c r="AG304" i="4"/>
  <c r="AH304" i="4"/>
  <c r="AI304" i="4"/>
  <c r="AJ304" i="4"/>
  <c r="AG291" i="4"/>
  <c r="AH291" i="4"/>
  <c r="AI291" i="4"/>
  <c r="AJ291" i="4"/>
  <c r="AG13" i="4"/>
  <c r="AH13" i="4"/>
  <c r="AI13" i="4"/>
  <c r="AJ13" i="4"/>
  <c r="AG282" i="4"/>
  <c r="AH282" i="4"/>
  <c r="AI282" i="4"/>
  <c r="AJ282" i="4"/>
  <c r="AG284" i="4"/>
  <c r="AH284" i="4"/>
  <c r="AI284" i="4"/>
  <c r="AJ284" i="4"/>
  <c r="AG283" i="4"/>
  <c r="AH283" i="4"/>
  <c r="AI283" i="4"/>
  <c r="AJ283" i="4"/>
  <c r="AG274" i="4"/>
  <c r="AH274" i="4"/>
  <c r="AI274" i="4"/>
  <c r="AJ274" i="4"/>
  <c r="AG265" i="4"/>
  <c r="AH265" i="4"/>
  <c r="AI265" i="4"/>
  <c r="AJ265" i="4"/>
  <c r="AG246" i="4"/>
  <c r="AH246" i="4"/>
  <c r="AI246" i="4"/>
  <c r="AJ246" i="4"/>
  <c r="AG276" i="4"/>
  <c r="AH276" i="4"/>
  <c r="AI276" i="4"/>
  <c r="AJ276" i="4"/>
  <c r="AG296" i="4"/>
  <c r="AH296" i="4"/>
  <c r="AI296" i="4"/>
  <c r="AJ296" i="4"/>
  <c r="AG235" i="4"/>
  <c r="AH235" i="4"/>
  <c r="AI235" i="4"/>
  <c r="AJ235" i="4"/>
  <c r="AG261" i="4"/>
  <c r="AH261" i="4"/>
  <c r="AI261" i="4"/>
  <c r="AJ261" i="4"/>
  <c r="AG8" i="4"/>
  <c r="AH8" i="4"/>
  <c r="AI8" i="4"/>
  <c r="AJ8" i="4"/>
  <c r="AG141" i="4"/>
  <c r="AH141" i="4"/>
  <c r="AI141" i="4"/>
  <c r="AJ141" i="4"/>
  <c r="AG254" i="4"/>
  <c r="AH254" i="4"/>
  <c r="AI254" i="4"/>
  <c r="AJ254" i="4"/>
  <c r="AG134" i="4"/>
  <c r="AH134" i="4"/>
  <c r="AI134" i="4"/>
  <c r="AJ134" i="4"/>
  <c r="AG128" i="4"/>
  <c r="AH128" i="4"/>
  <c r="AI128" i="4"/>
  <c r="AJ128" i="4"/>
  <c r="AG17" i="4"/>
  <c r="AH17" i="4"/>
  <c r="AI17" i="4"/>
  <c r="AJ17" i="4"/>
  <c r="AG300" i="4"/>
  <c r="AH300" i="4"/>
  <c r="AI300" i="4"/>
  <c r="AJ300" i="4"/>
  <c r="AG307" i="4"/>
  <c r="AH307" i="4"/>
  <c r="AI307" i="4"/>
  <c r="AJ307" i="4"/>
  <c r="AG20" i="4"/>
  <c r="AH20" i="4"/>
  <c r="AI20" i="4"/>
  <c r="AJ20" i="4"/>
  <c r="AG299" i="4"/>
  <c r="AH299" i="4"/>
  <c r="AI299" i="4"/>
  <c r="AJ299" i="4"/>
  <c r="AG3" i="4"/>
  <c r="AH3" i="4"/>
  <c r="AI3" i="4"/>
  <c r="AJ3" i="4"/>
  <c r="AG90" i="4"/>
  <c r="AH90" i="4"/>
  <c r="AI90" i="4"/>
  <c r="AJ90" i="4"/>
  <c r="AG94" i="4"/>
  <c r="AH94" i="4"/>
  <c r="AI94" i="4"/>
  <c r="AJ94" i="4"/>
  <c r="AG31" i="4"/>
  <c r="AH31" i="4"/>
  <c r="AI31" i="4"/>
  <c r="AJ31" i="4"/>
  <c r="AG108" i="4"/>
  <c r="AH108" i="4"/>
  <c r="AI108" i="4"/>
  <c r="AJ108" i="4"/>
  <c r="AG218" i="4"/>
  <c r="AH218" i="4"/>
  <c r="AI218" i="4"/>
  <c r="AJ218" i="4"/>
  <c r="AG89" i="4"/>
  <c r="AH89" i="4"/>
  <c r="AI89" i="4"/>
  <c r="AJ89" i="4"/>
  <c r="AG25" i="4"/>
  <c r="AH25" i="4"/>
  <c r="AI25" i="4"/>
  <c r="AJ25" i="4"/>
  <c r="AG241" i="4"/>
  <c r="AH241" i="4"/>
  <c r="AI241" i="4"/>
  <c r="AJ241" i="4"/>
  <c r="AG293" i="4"/>
  <c r="AH293" i="4"/>
  <c r="AI293" i="4"/>
  <c r="AJ293" i="4"/>
  <c r="AG34" i="4"/>
  <c r="AH34" i="4"/>
  <c r="AI34" i="4"/>
  <c r="AJ34" i="4"/>
  <c r="AG278" i="4"/>
  <c r="AH278" i="4"/>
  <c r="AI278" i="4"/>
  <c r="AJ278" i="4"/>
  <c r="AG290" i="4"/>
  <c r="AH290" i="4"/>
  <c r="AI290" i="4"/>
  <c r="AJ290" i="4"/>
  <c r="AG29" i="4"/>
  <c r="AH29" i="4"/>
  <c r="AI29" i="4"/>
  <c r="AJ29" i="4"/>
  <c r="AG294" i="4"/>
  <c r="AH294" i="4"/>
  <c r="AI294" i="4"/>
  <c r="AJ294" i="4"/>
  <c r="AG277" i="4"/>
  <c r="AH277" i="4"/>
  <c r="AI277" i="4"/>
  <c r="AJ277" i="4"/>
  <c r="AG318" i="4"/>
  <c r="AH318" i="4"/>
  <c r="AI318" i="4"/>
  <c r="AJ318" i="4"/>
  <c r="AG4" i="4"/>
  <c r="AH4" i="4"/>
  <c r="AI4" i="4"/>
  <c r="AJ4" i="4"/>
  <c r="AG36" i="4"/>
  <c r="AH36" i="4"/>
  <c r="AI36" i="4"/>
  <c r="AJ36" i="4"/>
  <c r="AG298" i="4"/>
  <c r="AH298" i="4"/>
  <c r="AI298" i="4"/>
  <c r="AJ298" i="4"/>
  <c r="AG26" i="4"/>
  <c r="AH26" i="4"/>
  <c r="AI26" i="4"/>
  <c r="AJ26" i="4"/>
  <c r="AG313" i="4"/>
  <c r="AH313" i="4"/>
  <c r="AI313" i="4"/>
  <c r="AJ313" i="4"/>
  <c r="AG53" i="4"/>
  <c r="AH53" i="4"/>
  <c r="AI53" i="4"/>
  <c r="AJ53" i="4"/>
  <c r="AG32" i="4"/>
  <c r="AH32" i="4"/>
  <c r="AI32" i="4"/>
  <c r="AJ32" i="4"/>
  <c r="AG9" i="4"/>
  <c r="AH9" i="4"/>
  <c r="AI9" i="4"/>
  <c r="AJ9" i="4"/>
  <c r="AG84" i="4"/>
  <c r="AH84" i="4"/>
  <c r="AI84" i="4"/>
  <c r="AJ84" i="4"/>
  <c r="AG24" i="4"/>
  <c r="AH24" i="4"/>
  <c r="AI24" i="4"/>
  <c r="AJ24" i="4"/>
  <c r="AG292" i="4"/>
  <c r="AH292" i="4"/>
  <c r="AI292" i="4"/>
  <c r="AJ292" i="4"/>
  <c r="AG47" i="4"/>
  <c r="AH47" i="4"/>
  <c r="AI47" i="4"/>
  <c r="AJ47" i="4"/>
  <c r="AG139" i="4"/>
  <c r="AH139" i="4"/>
  <c r="AI139" i="4"/>
  <c r="AJ139" i="4"/>
  <c r="AG66" i="4"/>
  <c r="AH66" i="4"/>
  <c r="AI66" i="4"/>
  <c r="AJ66" i="4"/>
  <c r="AG42" i="4"/>
  <c r="AH42" i="4"/>
  <c r="AI42" i="4"/>
  <c r="AJ42" i="4"/>
  <c r="AG316" i="4"/>
  <c r="AH316" i="4"/>
  <c r="AI316" i="4"/>
  <c r="AJ316" i="4"/>
  <c r="AG79" i="4"/>
  <c r="AH79" i="4"/>
  <c r="AI79" i="4"/>
  <c r="AJ79" i="4"/>
  <c r="AG14" i="4"/>
  <c r="AH14" i="4"/>
  <c r="AI14" i="4"/>
  <c r="AJ14" i="4"/>
  <c r="AG63" i="4"/>
  <c r="AH63" i="4"/>
  <c r="AI63" i="4"/>
  <c r="AJ63" i="4"/>
  <c r="AG281" i="4"/>
  <c r="AH281" i="4"/>
  <c r="AI281" i="4"/>
  <c r="AJ281" i="4"/>
  <c r="AG65" i="4"/>
  <c r="AH65" i="4"/>
  <c r="AI65" i="4"/>
  <c r="AJ65" i="4"/>
  <c r="AG76" i="4"/>
  <c r="AH76" i="4"/>
  <c r="AI76" i="4"/>
  <c r="AJ76" i="4"/>
  <c r="AG41" i="4"/>
  <c r="AH41" i="4"/>
  <c r="AI41" i="4"/>
  <c r="AJ41" i="4"/>
  <c r="AG243" i="4"/>
  <c r="AH243" i="4"/>
  <c r="AI243" i="4"/>
  <c r="AJ243" i="4"/>
  <c r="AG107" i="4"/>
  <c r="AH107" i="4"/>
  <c r="AI107" i="4"/>
  <c r="AJ107" i="4"/>
  <c r="AG311" i="4"/>
  <c r="AH311" i="4"/>
  <c r="AI311" i="4"/>
  <c r="AJ311" i="4"/>
  <c r="AG219" i="4"/>
  <c r="AH219" i="4"/>
  <c r="AI219" i="4"/>
  <c r="AJ219" i="4"/>
  <c r="AG12" i="4"/>
  <c r="AH12" i="4"/>
  <c r="AI12" i="4"/>
  <c r="AJ12" i="4"/>
  <c r="AG289" i="4"/>
  <c r="AH289" i="4"/>
  <c r="AI289" i="4"/>
  <c r="AJ289" i="4"/>
  <c r="AG54" i="4"/>
  <c r="AH54" i="4"/>
  <c r="AI54" i="4"/>
  <c r="AJ54" i="4"/>
  <c r="AG58" i="4"/>
  <c r="AH58" i="4"/>
  <c r="AI58" i="4"/>
  <c r="AJ58" i="4"/>
  <c r="AG43" i="4"/>
  <c r="AH43" i="4"/>
  <c r="AI43" i="4"/>
  <c r="AJ43" i="4"/>
  <c r="AG44" i="4"/>
  <c r="AH44" i="4"/>
  <c r="AI44" i="4"/>
  <c r="AJ44" i="4"/>
  <c r="AG80" i="4"/>
  <c r="AH80" i="4"/>
  <c r="AI80" i="4"/>
  <c r="AJ80" i="4"/>
  <c r="AG67" i="4"/>
  <c r="AH67" i="4"/>
  <c r="AI67" i="4"/>
  <c r="AJ67" i="4"/>
  <c r="AG40" i="4"/>
  <c r="AH40" i="4"/>
  <c r="AI40" i="4"/>
  <c r="AJ40" i="4"/>
  <c r="AG16" i="4"/>
  <c r="AH16" i="4"/>
  <c r="AI16" i="4"/>
  <c r="AJ16" i="4"/>
  <c r="AG51" i="4"/>
  <c r="AH51" i="4"/>
  <c r="AI51" i="4"/>
  <c r="AJ51" i="4"/>
  <c r="AG255" i="4"/>
  <c r="AH255" i="4"/>
  <c r="AI255" i="4"/>
  <c r="AJ255" i="4"/>
  <c r="AG312" i="4"/>
  <c r="AH312" i="4"/>
  <c r="AI312" i="4"/>
  <c r="AJ312" i="4"/>
  <c r="AG268" i="4"/>
  <c r="AH268" i="4"/>
  <c r="AI268" i="4"/>
  <c r="AJ268" i="4"/>
  <c r="AG303" i="4"/>
  <c r="AH303" i="4"/>
  <c r="AI303" i="4"/>
  <c r="AJ303" i="4"/>
  <c r="AG308" i="4"/>
  <c r="AH308" i="4"/>
  <c r="AI308" i="4"/>
  <c r="AJ308" i="4"/>
  <c r="AG238" i="4"/>
  <c r="AH238" i="4"/>
  <c r="AI238" i="4"/>
  <c r="AJ238" i="4"/>
  <c r="AG285" i="4"/>
  <c r="AH285" i="4"/>
  <c r="AI285" i="4"/>
  <c r="AJ285" i="4"/>
  <c r="AG132" i="4"/>
  <c r="AH132" i="4"/>
  <c r="AI132" i="4"/>
  <c r="AJ132" i="4"/>
  <c r="AG70" i="4"/>
  <c r="AH70" i="4"/>
  <c r="AI70" i="4"/>
  <c r="AJ70" i="4"/>
  <c r="AG119" i="4"/>
  <c r="AH119" i="4"/>
  <c r="AI119" i="4"/>
  <c r="AJ119" i="4"/>
  <c r="AG118" i="4"/>
  <c r="AH118" i="4"/>
  <c r="AI118" i="4"/>
  <c r="AJ118" i="4"/>
  <c r="AG69" i="4"/>
  <c r="AH69" i="4"/>
  <c r="AI69" i="4"/>
  <c r="AJ69" i="4"/>
  <c r="AG315" i="4"/>
  <c r="AH315" i="4"/>
  <c r="AI315" i="4"/>
  <c r="AJ315" i="4"/>
  <c r="AG98" i="4"/>
  <c r="AH98" i="4"/>
  <c r="AI98" i="4"/>
  <c r="AJ98" i="4"/>
  <c r="AG78" i="4"/>
  <c r="AH78" i="4"/>
  <c r="AI78" i="4"/>
  <c r="AJ78" i="4"/>
  <c r="AG72" i="4"/>
  <c r="AH72" i="4"/>
  <c r="AI72" i="4"/>
  <c r="AJ72" i="4"/>
  <c r="AG33" i="4"/>
  <c r="AH33" i="4"/>
  <c r="AI33" i="4"/>
  <c r="AJ33" i="4"/>
  <c r="AG38" i="4"/>
  <c r="AH38" i="4"/>
  <c r="AI38" i="4"/>
  <c r="AJ38" i="4"/>
  <c r="AG314" i="4"/>
  <c r="AH314" i="4"/>
  <c r="AI314" i="4"/>
  <c r="AJ314" i="4"/>
  <c r="AG21" i="4"/>
  <c r="AH21" i="4"/>
  <c r="AI21" i="4"/>
  <c r="AJ21" i="4"/>
  <c r="AG317" i="4"/>
  <c r="AH317" i="4"/>
  <c r="AI317" i="4"/>
  <c r="AJ317" i="4"/>
  <c r="AG5" i="4"/>
  <c r="AH5" i="4"/>
  <c r="AI5" i="4"/>
  <c r="AJ5" i="4"/>
  <c r="AG117" i="4"/>
  <c r="AH117" i="4"/>
  <c r="AI117" i="4"/>
  <c r="AJ117" i="4"/>
  <c r="AG135" i="4"/>
  <c r="AH135" i="4"/>
  <c r="AI135" i="4"/>
  <c r="AJ135" i="4"/>
  <c r="AG28" i="4"/>
  <c r="AH28" i="4"/>
  <c r="AI28" i="4"/>
  <c r="AJ28" i="4"/>
  <c r="AG262" i="4"/>
  <c r="AH262" i="4"/>
  <c r="AI262" i="4"/>
  <c r="AJ262" i="4"/>
  <c r="AG264" i="4"/>
  <c r="AH264" i="4"/>
  <c r="AI264" i="4"/>
  <c r="AJ264" i="4"/>
  <c r="AG39" i="4"/>
  <c r="AH39" i="4"/>
  <c r="AI39" i="4"/>
  <c r="AJ39" i="4"/>
  <c r="AG111" i="4"/>
  <c r="AH111" i="4"/>
  <c r="AI111" i="4"/>
  <c r="AJ111" i="4"/>
  <c r="AG100" i="4"/>
  <c r="AH100" i="4"/>
  <c r="AI100" i="4"/>
  <c r="AJ100" i="4"/>
  <c r="AG52" i="4"/>
  <c r="AH52" i="4"/>
  <c r="AI52" i="4"/>
  <c r="AJ52" i="4"/>
  <c r="AG59" i="4"/>
  <c r="AH59" i="4"/>
  <c r="AI59" i="4"/>
  <c r="AJ59" i="4"/>
  <c r="AG228" i="4"/>
  <c r="AH228" i="4"/>
  <c r="AI228" i="4"/>
  <c r="AJ228" i="4"/>
  <c r="AG71" i="4"/>
  <c r="AH71" i="4"/>
  <c r="AI71" i="4"/>
  <c r="AJ71" i="4"/>
  <c r="AG74" i="4"/>
  <c r="AH74" i="4"/>
  <c r="AI74" i="4"/>
  <c r="AJ74" i="4"/>
  <c r="AG86" i="4"/>
  <c r="AH86" i="4"/>
  <c r="AI86" i="4"/>
  <c r="AJ86" i="4"/>
  <c r="AG49" i="4"/>
  <c r="AH49" i="4"/>
  <c r="AI49" i="4"/>
  <c r="AJ49" i="4"/>
  <c r="AG50" i="4"/>
  <c r="AH50" i="4"/>
  <c r="AI50" i="4"/>
  <c r="AJ50" i="4"/>
  <c r="AG46" i="4"/>
  <c r="AH46" i="4"/>
  <c r="AI46" i="4"/>
  <c r="AJ46" i="4"/>
  <c r="AG114" i="4"/>
  <c r="AH114" i="4"/>
  <c r="AI114" i="4"/>
  <c r="AJ114" i="4"/>
  <c r="AG62" i="4"/>
  <c r="AH62" i="4"/>
  <c r="AI62" i="4"/>
  <c r="AJ62" i="4"/>
  <c r="AG30" i="4"/>
  <c r="AH30" i="4"/>
  <c r="AI30" i="4"/>
  <c r="AJ30" i="4"/>
  <c r="AG309" i="4"/>
  <c r="AH309" i="4"/>
  <c r="AI309" i="4"/>
  <c r="AJ309" i="4"/>
  <c r="AG56" i="4"/>
  <c r="AH56" i="4"/>
  <c r="AI56" i="4"/>
  <c r="AJ56" i="4"/>
  <c r="AG136" i="4"/>
  <c r="AH136" i="4"/>
  <c r="AI136" i="4"/>
  <c r="AJ136" i="4"/>
  <c r="AG120" i="4"/>
  <c r="AH120" i="4"/>
  <c r="AI120" i="4"/>
  <c r="AJ120" i="4"/>
  <c r="AG113" i="4"/>
  <c r="AH113" i="4"/>
  <c r="AI113" i="4"/>
  <c r="AJ113" i="4"/>
  <c r="AG15" i="4"/>
  <c r="AH15" i="4"/>
  <c r="AI15" i="4"/>
  <c r="AJ15" i="4"/>
  <c r="AG75" i="4"/>
  <c r="AH75" i="4"/>
  <c r="AI75" i="4"/>
  <c r="AJ75" i="4"/>
  <c r="AG267" i="4"/>
  <c r="AH267" i="4"/>
  <c r="AI267" i="4"/>
  <c r="AJ267" i="4"/>
  <c r="AG73" i="4"/>
  <c r="AH73" i="4"/>
  <c r="AI73" i="4"/>
  <c r="AJ73" i="4"/>
  <c r="AG253" i="4"/>
  <c r="AH253" i="4"/>
  <c r="AI253" i="4"/>
  <c r="AJ253" i="4"/>
  <c r="AG99" i="4"/>
  <c r="AH99" i="4"/>
  <c r="AI99" i="4"/>
  <c r="AJ99" i="4"/>
  <c r="AG103" i="4"/>
  <c r="AH103" i="4"/>
  <c r="AI103" i="4"/>
  <c r="AJ103" i="4"/>
  <c r="AG112" i="4"/>
  <c r="AH112" i="4"/>
  <c r="AI112" i="4"/>
  <c r="AJ112" i="4"/>
  <c r="AG77" i="4"/>
  <c r="AH77" i="4"/>
  <c r="AI77" i="4"/>
  <c r="AJ77" i="4"/>
  <c r="AG35" i="4"/>
  <c r="AH35" i="4"/>
  <c r="AI35" i="4"/>
  <c r="AJ35" i="4"/>
  <c r="AG55" i="4"/>
  <c r="AH55" i="4"/>
  <c r="AI55" i="4"/>
  <c r="AJ55" i="4"/>
  <c r="AG109" i="4"/>
  <c r="AH109" i="4"/>
  <c r="AI109" i="4"/>
  <c r="AJ109" i="4"/>
  <c r="AG116" i="4"/>
  <c r="AH116" i="4"/>
  <c r="AI116" i="4"/>
  <c r="AJ116" i="4"/>
  <c r="AG252" i="4"/>
  <c r="AH252" i="4"/>
  <c r="AI252" i="4"/>
  <c r="AJ252" i="4"/>
  <c r="AG19" i="4"/>
  <c r="AH19" i="4"/>
  <c r="AI19" i="4"/>
  <c r="AJ19" i="4"/>
  <c r="AG57" i="4"/>
  <c r="AH57" i="4"/>
  <c r="AI57" i="4"/>
  <c r="AJ57" i="4"/>
  <c r="AG106" i="4"/>
  <c r="AH106" i="4"/>
  <c r="AI106" i="4"/>
  <c r="AJ106" i="4"/>
  <c r="AG102" i="4"/>
  <c r="AH102" i="4"/>
  <c r="AI102" i="4"/>
  <c r="AJ102" i="4"/>
  <c r="AG95" i="4"/>
  <c r="AH95" i="4"/>
  <c r="AI95" i="4"/>
  <c r="AJ95" i="4"/>
  <c r="AG131" i="4"/>
  <c r="AH131" i="4"/>
  <c r="AI131" i="4"/>
  <c r="AJ131" i="4"/>
  <c r="AG68" i="4"/>
  <c r="AH68" i="4"/>
  <c r="AI68" i="4"/>
  <c r="AJ68" i="4"/>
  <c r="AG85" i="4"/>
  <c r="AH85" i="4"/>
  <c r="AI85" i="4"/>
  <c r="AJ85" i="4"/>
  <c r="AG280" i="4"/>
  <c r="AH280" i="4"/>
  <c r="AI280" i="4"/>
  <c r="AJ280" i="4"/>
  <c r="AG97" i="4"/>
  <c r="AH97" i="4"/>
  <c r="AI97" i="4"/>
  <c r="AJ97" i="4"/>
  <c r="AG115" i="4"/>
  <c r="AH115" i="4"/>
  <c r="AI115" i="4"/>
  <c r="AJ115" i="4"/>
  <c r="AG64" i="4"/>
  <c r="AH64" i="4"/>
  <c r="AI64" i="4"/>
  <c r="AJ64" i="4"/>
  <c r="AG130" i="4"/>
  <c r="AH130" i="4"/>
  <c r="AI130" i="4"/>
  <c r="AJ130" i="4"/>
  <c r="AG125" i="4"/>
  <c r="AH125" i="4"/>
  <c r="AI125" i="4"/>
  <c r="AJ125" i="4"/>
  <c r="AG104" i="4"/>
  <c r="AH104" i="4"/>
  <c r="AI104" i="4"/>
  <c r="AJ104" i="4"/>
  <c r="AG127" i="4"/>
  <c r="AH127" i="4"/>
  <c r="AI127" i="4"/>
  <c r="AJ127" i="4"/>
  <c r="AG93" i="4"/>
  <c r="AH93" i="4"/>
  <c r="AI93" i="4"/>
  <c r="AJ93" i="4"/>
  <c r="AG101" i="4"/>
  <c r="AH101" i="4"/>
  <c r="AI101" i="4"/>
  <c r="AJ101" i="4"/>
  <c r="AG121" i="4"/>
  <c r="AH121" i="4"/>
  <c r="AI121" i="4"/>
  <c r="AJ121" i="4"/>
  <c r="AG147" i="4"/>
  <c r="AH147" i="4"/>
  <c r="AI147" i="4"/>
  <c r="AJ147" i="4"/>
  <c r="AG137" i="4"/>
  <c r="AH137" i="4"/>
  <c r="AI137" i="4"/>
  <c r="AJ137" i="4"/>
  <c r="AG105" i="4"/>
  <c r="AH105" i="4"/>
  <c r="AI105" i="4"/>
  <c r="AJ105" i="4"/>
  <c r="AG133" i="4"/>
  <c r="AH133" i="4"/>
  <c r="AI133" i="4"/>
  <c r="AJ133" i="4"/>
  <c r="AG83" i="4"/>
  <c r="AH83" i="4"/>
  <c r="AI83" i="4"/>
  <c r="AJ83" i="4"/>
  <c r="AG18" i="4"/>
  <c r="AH18" i="4"/>
  <c r="AI18" i="4"/>
  <c r="AJ18" i="4"/>
  <c r="AG143" i="4"/>
  <c r="AH143" i="4"/>
  <c r="AI143" i="4"/>
  <c r="AJ143" i="4"/>
  <c r="AG61" i="4"/>
  <c r="AH61" i="4"/>
  <c r="AI61" i="4"/>
  <c r="AJ61" i="4"/>
  <c r="AG124" i="4"/>
  <c r="AH124" i="4"/>
  <c r="AI124" i="4"/>
  <c r="AJ124" i="4"/>
  <c r="AG48" i="4"/>
  <c r="AH48" i="4"/>
  <c r="AI48" i="4"/>
  <c r="AJ48" i="4"/>
  <c r="AG6" i="4"/>
  <c r="AH6" i="4"/>
  <c r="AI6" i="4"/>
  <c r="AJ6" i="4"/>
  <c r="AG138" i="4"/>
  <c r="AH138" i="4"/>
  <c r="AI138" i="4"/>
  <c r="AJ138" i="4"/>
  <c r="AG123" i="4"/>
  <c r="AH123" i="4"/>
  <c r="AI123" i="4"/>
  <c r="AJ123" i="4"/>
  <c r="AG146" i="4"/>
  <c r="AH146" i="4"/>
  <c r="AI146" i="4"/>
  <c r="AJ146" i="4"/>
  <c r="AG149" i="4"/>
  <c r="AH149" i="4"/>
  <c r="AI149" i="4"/>
  <c r="AJ149" i="4"/>
  <c r="AG319" i="4"/>
  <c r="AH319" i="4"/>
  <c r="AI319" i="4"/>
  <c r="AJ319" i="4"/>
  <c r="AG306" i="4"/>
  <c r="AH306" i="4"/>
  <c r="AI306" i="4"/>
  <c r="AJ306" i="4"/>
  <c r="AG322" i="4"/>
  <c r="AH322" i="4"/>
  <c r="AI322" i="4"/>
  <c r="AJ322" i="4"/>
  <c r="AG323" i="4"/>
  <c r="AH323" i="4"/>
  <c r="AI323" i="4"/>
  <c r="AJ323" i="4"/>
  <c r="AG324" i="4"/>
  <c r="AH324" i="4"/>
  <c r="AI324" i="4"/>
  <c r="AJ324" i="4"/>
  <c r="AG325" i="4"/>
  <c r="AH325" i="4"/>
  <c r="AI325" i="4"/>
  <c r="AJ325" i="4"/>
  <c r="AG326" i="4"/>
  <c r="AH326" i="4"/>
  <c r="AI326" i="4"/>
  <c r="AJ326" i="4"/>
  <c r="AG327" i="4"/>
  <c r="AH327" i="4"/>
  <c r="AI327" i="4"/>
  <c r="AJ327" i="4"/>
  <c r="AG328" i="4"/>
  <c r="AH328" i="4"/>
  <c r="AI328" i="4"/>
  <c r="AJ328" i="4"/>
  <c r="AG329" i="4"/>
  <c r="AH329" i="4"/>
  <c r="AI329" i="4"/>
  <c r="AJ329" i="4"/>
  <c r="AG330" i="4"/>
  <c r="AH330" i="4"/>
  <c r="AI330" i="4"/>
  <c r="AJ330" i="4"/>
  <c r="AG331" i="4"/>
  <c r="AH331" i="4"/>
  <c r="AI331" i="4"/>
  <c r="AJ331" i="4"/>
  <c r="AG332" i="4"/>
  <c r="AH332" i="4"/>
  <c r="AI332" i="4"/>
  <c r="AJ332" i="4"/>
  <c r="AG110" i="4"/>
  <c r="AH110" i="4"/>
  <c r="AI110" i="4"/>
  <c r="AJ110" i="4"/>
  <c r="AG334" i="4"/>
  <c r="AH334" i="4"/>
  <c r="AI334" i="4"/>
  <c r="AJ334" i="4"/>
  <c r="AG335" i="4"/>
  <c r="AH335" i="4"/>
  <c r="AI335" i="4"/>
  <c r="AJ335" i="4"/>
  <c r="AG336" i="4"/>
  <c r="AH336" i="4"/>
  <c r="AI336" i="4"/>
  <c r="AJ336" i="4"/>
  <c r="AG337" i="4"/>
  <c r="AH337" i="4"/>
  <c r="AI337" i="4"/>
  <c r="AJ337" i="4"/>
  <c r="AG339" i="4"/>
  <c r="AH339" i="4"/>
  <c r="AI339" i="4"/>
  <c r="AJ339" i="4"/>
  <c r="AG340" i="4"/>
  <c r="AH340" i="4"/>
  <c r="AI340" i="4"/>
  <c r="AJ340" i="4"/>
  <c r="AG341" i="4"/>
  <c r="AH341" i="4"/>
  <c r="AI341" i="4"/>
  <c r="AJ341" i="4"/>
  <c r="AG342" i="4"/>
  <c r="AH342" i="4"/>
  <c r="AI342" i="4"/>
  <c r="AJ342" i="4"/>
  <c r="AG343" i="4"/>
  <c r="AH343" i="4"/>
  <c r="AI343" i="4"/>
  <c r="AJ343" i="4"/>
  <c r="P159" i="4"/>
  <c r="Q159" i="4"/>
  <c r="R159" i="4"/>
  <c r="S159" i="4"/>
  <c r="P2" i="4"/>
  <c r="Q2" i="4"/>
  <c r="R2" i="4"/>
  <c r="S2" i="4"/>
  <c r="P148" i="4"/>
  <c r="Q148" i="4"/>
  <c r="R148" i="4"/>
  <c r="S148" i="4"/>
  <c r="P160" i="4"/>
  <c r="Q160" i="4"/>
  <c r="R160" i="4"/>
  <c r="S160" i="4"/>
  <c r="P144" i="4"/>
  <c r="Q144" i="4"/>
  <c r="R144" i="4"/>
  <c r="S144" i="4"/>
  <c r="P163" i="4"/>
  <c r="Q163" i="4"/>
  <c r="R163" i="4"/>
  <c r="S163" i="4"/>
  <c r="P154" i="4"/>
  <c r="Q154" i="4"/>
  <c r="R154" i="4"/>
  <c r="S154" i="4"/>
  <c r="P153" i="4"/>
  <c r="Q153" i="4"/>
  <c r="R153" i="4"/>
  <c r="S153" i="4"/>
  <c r="P157" i="4"/>
  <c r="Q157" i="4"/>
  <c r="R157" i="4"/>
  <c r="S157" i="4"/>
  <c r="P165" i="4"/>
  <c r="Q165" i="4"/>
  <c r="R165" i="4"/>
  <c r="S165" i="4"/>
  <c r="P155" i="4"/>
  <c r="Q155" i="4"/>
  <c r="R155" i="4"/>
  <c r="S155" i="4"/>
  <c r="P164" i="4"/>
  <c r="Q164" i="4"/>
  <c r="R164" i="4"/>
  <c r="S164" i="4"/>
  <c r="P167" i="4"/>
  <c r="Q167" i="4"/>
  <c r="R167" i="4"/>
  <c r="S167" i="4"/>
  <c r="P151" i="4"/>
  <c r="Q151" i="4"/>
  <c r="R151" i="4"/>
  <c r="S151" i="4"/>
  <c r="P169" i="4"/>
  <c r="Q169" i="4"/>
  <c r="R169" i="4"/>
  <c r="S169" i="4"/>
  <c r="P150" i="4"/>
  <c r="Q150" i="4"/>
  <c r="R150" i="4"/>
  <c r="S150" i="4"/>
  <c r="P198" i="4"/>
  <c r="Q198" i="4"/>
  <c r="R198" i="4"/>
  <c r="S198" i="4"/>
  <c r="P166" i="4"/>
  <c r="Q166" i="4"/>
  <c r="R166" i="4"/>
  <c r="S166" i="4"/>
  <c r="P173" i="4"/>
  <c r="Q173" i="4"/>
  <c r="R173" i="4"/>
  <c r="S173" i="4"/>
  <c r="P145" i="4"/>
  <c r="Q145" i="4"/>
  <c r="R145" i="4"/>
  <c r="S145" i="4"/>
  <c r="P168" i="4"/>
  <c r="Q168" i="4"/>
  <c r="R168" i="4"/>
  <c r="S168" i="4"/>
  <c r="P185" i="4"/>
  <c r="Q185" i="4"/>
  <c r="R185" i="4"/>
  <c r="S185" i="4"/>
  <c r="P170" i="4"/>
  <c r="Q170" i="4"/>
  <c r="R170" i="4"/>
  <c r="S170" i="4"/>
  <c r="P174" i="4"/>
  <c r="Q174" i="4"/>
  <c r="R174" i="4"/>
  <c r="S174" i="4"/>
  <c r="P177" i="4"/>
  <c r="Q177" i="4"/>
  <c r="R177" i="4"/>
  <c r="S177" i="4"/>
  <c r="P184" i="4"/>
  <c r="Q184" i="4"/>
  <c r="R184" i="4"/>
  <c r="S184" i="4"/>
  <c r="P182" i="4"/>
  <c r="Q182" i="4"/>
  <c r="R182" i="4"/>
  <c r="S182" i="4"/>
  <c r="P190" i="4"/>
  <c r="Q190" i="4"/>
  <c r="R190" i="4"/>
  <c r="S190" i="4"/>
  <c r="P178" i="4"/>
  <c r="Q178" i="4"/>
  <c r="R178" i="4"/>
  <c r="S178" i="4"/>
  <c r="P180" i="4"/>
  <c r="Q180" i="4"/>
  <c r="R180" i="4"/>
  <c r="S180" i="4"/>
  <c r="P204" i="4"/>
  <c r="Q204" i="4"/>
  <c r="R204" i="4"/>
  <c r="S204" i="4"/>
  <c r="P187" i="4"/>
  <c r="Q187" i="4"/>
  <c r="R187" i="4"/>
  <c r="S187" i="4"/>
  <c r="P240" i="4"/>
  <c r="Q240" i="4"/>
  <c r="R240" i="4"/>
  <c r="S240" i="4"/>
  <c r="P188" i="4"/>
  <c r="Q188" i="4"/>
  <c r="R188" i="4"/>
  <c r="S188" i="4"/>
  <c r="P176" i="4"/>
  <c r="Q176" i="4"/>
  <c r="R176" i="4"/>
  <c r="S176" i="4"/>
  <c r="P181" i="4"/>
  <c r="Q181" i="4"/>
  <c r="R181" i="4"/>
  <c r="S181" i="4"/>
  <c r="P201" i="4"/>
  <c r="Q201" i="4"/>
  <c r="R201" i="4"/>
  <c r="S201" i="4"/>
  <c r="P200" i="4"/>
  <c r="Q200" i="4"/>
  <c r="R200" i="4"/>
  <c r="S200" i="4"/>
  <c r="P171" i="4"/>
  <c r="Q171" i="4"/>
  <c r="R171" i="4"/>
  <c r="S171" i="4"/>
  <c r="P179" i="4"/>
  <c r="Q179" i="4"/>
  <c r="R179" i="4"/>
  <c r="S179" i="4"/>
  <c r="P172" i="4"/>
  <c r="Q172" i="4"/>
  <c r="R172" i="4"/>
  <c r="S172" i="4"/>
  <c r="P156" i="4"/>
  <c r="Q156" i="4"/>
  <c r="R156" i="4"/>
  <c r="S156" i="4"/>
  <c r="P162" i="4"/>
  <c r="Q162" i="4"/>
  <c r="R162" i="4"/>
  <c r="S162" i="4"/>
  <c r="P195" i="4"/>
  <c r="Q195" i="4"/>
  <c r="R195" i="4"/>
  <c r="S195" i="4"/>
  <c r="P129" i="4"/>
  <c r="Q129" i="4"/>
  <c r="R129" i="4"/>
  <c r="S129" i="4"/>
  <c r="P191" i="4"/>
  <c r="Q191" i="4"/>
  <c r="R191" i="4"/>
  <c r="S191" i="4"/>
  <c r="P183" i="4"/>
  <c r="Q183" i="4"/>
  <c r="R183" i="4"/>
  <c r="S183" i="4"/>
  <c r="P193" i="4"/>
  <c r="Q193" i="4"/>
  <c r="R193" i="4"/>
  <c r="S193" i="4"/>
  <c r="P158" i="4"/>
  <c r="Q158" i="4"/>
  <c r="R158" i="4"/>
  <c r="S158" i="4"/>
  <c r="P161" i="4"/>
  <c r="Q161" i="4"/>
  <c r="R161" i="4"/>
  <c r="S161" i="4"/>
  <c r="P192" i="4"/>
  <c r="Q192" i="4"/>
  <c r="R192" i="4"/>
  <c r="S192" i="4"/>
  <c r="P197" i="4"/>
  <c r="Q197" i="4"/>
  <c r="R197" i="4"/>
  <c r="S197" i="4"/>
  <c r="P7" i="4"/>
  <c r="Q7" i="4"/>
  <c r="R7" i="4"/>
  <c r="S7" i="4"/>
  <c r="P212" i="4"/>
  <c r="Q212" i="4"/>
  <c r="R212" i="4"/>
  <c r="S212" i="4"/>
  <c r="P152" i="4"/>
  <c r="Q152" i="4"/>
  <c r="R152" i="4"/>
  <c r="S152" i="4"/>
  <c r="P194" i="4"/>
  <c r="Q194" i="4"/>
  <c r="R194" i="4"/>
  <c r="S194" i="4"/>
  <c r="P186" i="4"/>
  <c r="Q186" i="4"/>
  <c r="R186" i="4"/>
  <c r="S186" i="4"/>
  <c r="P203" i="4"/>
  <c r="Q203" i="4"/>
  <c r="R203" i="4"/>
  <c r="S203" i="4"/>
  <c r="P202" i="4"/>
  <c r="Q202" i="4"/>
  <c r="R202" i="4"/>
  <c r="S202" i="4"/>
  <c r="P189" i="4"/>
  <c r="Q189" i="4"/>
  <c r="R189" i="4"/>
  <c r="S189" i="4"/>
  <c r="P199" i="4"/>
  <c r="Q199" i="4"/>
  <c r="R199" i="4"/>
  <c r="S199" i="4"/>
  <c r="P175" i="4"/>
  <c r="Q175" i="4"/>
  <c r="R175" i="4"/>
  <c r="S175" i="4"/>
  <c r="P211" i="4"/>
  <c r="Q211" i="4"/>
  <c r="R211" i="4"/>
  <c r="S211" i="4"/>
  <c r="P10" i="4"/>
  <c r="Q10" i="4"/>
  <c r="R10" i="4"/>
  <c r="S10" i="4"/>
  <c r="P205" i="4"/>
  <c r="Q205" i="4"/>
  <c r="R205" i="4"/>
  <c r="S205" i="4"/>
  <c r="P210" i="4"/>
  <c r="Q210" i="4"/>
  <c r="R210" i="4"/>
  <c r="S210" i="4"/>
  <c r="P209" i="4"/>
  <c r="Q209" i="4"/>
  <c r="R209" i="4"/>
  <c r="S209" i="4"/>
  <c r="P196" i="4"/>
  <c r="Q196" i="4"/>
  <c r="R196" i="4"/>
  <c r="S196" i="4"/>
  <c r="P259" i="4"/>
  <c r="Q259" i="4"/>
  <c r="R259" i="4"/>
  <c r="S259" i="4"/>
  <c r="P249" i="4"/>
  <c r="Q249" i="4"/>
  <c r="R249" i="4"/>
  <c r="S249" i="4"/>
  <c r="P297" i="4"/>
  <c r="Q297" i="4"/>
  <c r="R297" i="4"/>
  <c r="S297" i="4"/>
  <c r="P216" i="4"/>
  <c r="Q216" i="4"/>
  <c r="R216" i="4"/>
  <c r="S216" i="4"/>
  <c r="P215" i="4"/>
  <c r="Q215" i="4"/>
  <c r="R215" i="4"/>
  <c r="S215" i="4"/>
  <c r="P208" i="4"/>
  <c r="Q208" i="4"/>
  <c r="R208" i="4"/>
  <c r="S208" i="4"/>
  <c r="P213" i="4"/>
  <c r="Q213" i="4"/>
  <c r="R213" i="4"/>
  <c r="S213" i="4"/>
  <c r="P275" i="4"/>
  <c r="Q275" i="4"/>
  <c r="R275" i="4"/>
  <c r="S275" i="4"/>
  <c r="P260" i="4"/>
  <c r="Q260" i="4"/>
  <c r="R260" i="4"/>
  <c r="S260" i="4"/>
  <c r="P11" i="4"/>
  <c r="Q11" i="4"/>
  <c r="R11" i="4"/>
  <c r="S11" i="4"/>
  <c r="P220" i="4"/>
  <c r="Q220" i="4"/>
  <c r="R220" i="4"/>
  <c r="S220" i="4"/>
  <c r="P207" i="4"/>
  <c r="Q207" i="4"/>
  <c r="R207" i="4"/>
  <c r="S207" i="4"/>
  <c r="P206" i="4"/>
  <c r="Q206" i="4"/>
  <c r="R206" i="4"/>
  <c r="S206" i="4"/>
  <c r="P230" i="4"/>
  <c r="Q230" i="4"/>
  <c r="R230" i="4"/>
  <c r="S230" i="4"/>
  <c r="P231" i="4"/>
  <c r="Q231" i="4"/>
  <c r="R231" i="4"/>
  <c r="S231" i="4"/>
  <c r="P239" i="4"/>
  <c r="Q239" i="4"/>
  <c r="R239" i="4"/>
  <c r="S239" i="4"/>
  <c r="P256" i="4"/>
  <c r="Q256" i="4"/>
  <c r="R256" i="4"/>
  <c r="S256" i="4"/>
  <c r="P301" i="4"/>
  <c r="Q301" i="4"/>
  <c r="R301" i="4"/>
  <c r="S301" i="4"/>
  <c r="P247" i="4"/>
  <c r="Q247" i="4"/>
  <c r="R247" i="4"/>
  <c r="S247" i="4"/>
  <c r="P273" i="4"/>
  <c r="Q273" i="4"/>
  <c r="R273" i="4"/>
  <c r="S273" i="4"/>
  <c r="P269" i="4"/>
  <c r="Q269" i="4"/>
  <c r="R269" i="4"/>
  <c r="S269" i="4"/>
  <c r="P229" i="4"/>
  <c r="Q229" i="4"/>
  <c r="R229" i="4"/>
  <c r="S229" i="4"/>
  <c r="P217" i="4"/>
  <c r="Q217" i="4"/>
  <c r="R217" i="4"/>
  <c r="S217" i="4"/>
  <c r="P310" i="4"/>
  <c r="Q310" i="4"/>
  <c r="R310" i="4"/>
  <c r="S310" i="4"/>
  <c r="P221" i="4"/>
  <c r="Q221" i="4"/>
  <c r="R221" i="4"/>
  <c r="S221" i="4"/>
  <c r="P272" i="4"/>
  <c r="Q272" i="4"/>
  <c r="R272" i="4"/>
  <c r="S272" i="4"/>
  <c r="P214" i="4"/>
  <c r="Q214" i="4"/>
  <c r="R214" i="4"/>
  <c r="S214" i="4"/>
  <c r="P242" i="4"/>
  <c r="Q242" i="4"/>
  <c r="R242" i="4"/>
  <c r="S242" i="4"/>
  <c r="P224" i="4"/>
  <c r="Q224" i="4"/>
  <c r="R224" i="4"/>
  <c r="S224" i="4"/>
  <c r="P237" i="4"/>
  <c r="Q237" i="4"/>
  <c r="R237" i="4"/>
  <c r="S237" i="4"/>
  <c r="P271" i="4"/>
  <c r="Q271" i="4"/>
  <c r="R271" i="4"/>
  <c r="S271" i="4"/>
  <c r="P245" i="4"/>
  <c r="Q245" i="4"/>
  <c r="R245" i="4"/>
  <c r="S245" i="4"/>
  <c r="P244" i="4"/>
  <c r="Q244" i="4"/>
  <c r="R244" i="4"/>
  <c r="S244" i="4"/>
  <c r="P279" i="4"/>
  <c r="R279" i="4"/>
  <c r="S279" i="4"/>
  <c r="P248" i="4"/>
  <c r="Q248" i="4"/>
  <c r="R248" i="4"/>
  <c r="S248" i="4"/>
  <c r="P81" i="4"/>
  <c r="Q81" i="4"/>
  <c r="R81" i="4"/>
  <c r="S81" i="4"/>
  <c r="P233" i="4"/>
  <c r="Q233" i="4"/>
  <c r="R233" i="4"/>
  <c r="S233" i="4"/>
  <c r="P223" i="4"/>
  <c r="Q223" i="4"/>
  <c r="R223" i="4"/>
  <c r="S223" i="4"/>
  <c r="P251" i="4"/>
  <c r="Q251" i="4"/>
  <c r="R251" i="4"/>
  <c r="S251" i="4"/>
  <c r="P302" i="4"/>
  <c r="Q302" i="4"/>
  <c r="R302" i="4"/>
  <c r="S302" i="4"/>
  <c r="P222" i="4"/>
  <c r="Q222" i="4"/>
  <c r="R222" i="4"/>
  <c r="S222" i="4"/>
  <c r="P226" i="4"/>
  <c r="Q226" i="4"/>
  <c r="R226" i="4"/>
  <c r="S226" i="4"/>
  <c r="P227" i="4"/>
  <c r="Q227" i="4"/>
  <c r="R227" i="4"/>
  <c r="S227" i="4"/>
  <c r="P225" i="4"/>
  <c r="Q225" i="4"/>
  <c r="R225" i="4"/>
  <c r="S225" i="4"/>
  <c r="P286" i="4"/>
  <c r="Q286" i="4"/>
  <c r="R286" i="4"/>
  <c r="S286" i="4"/>
  <c r="P236" i="4"/>
  <c r="Q236" i="4"/>
  <c r="R236" i="4"/>
  <c r="S236" i="4"/>
  <c r="P266" i="4"/>
  <c r="Q266" i="4"/>
  <c r="R266" i="4"/>
  <c r="S266" i="4"/>
  <c r="P270" i="4"/>
  <c r="Q270" i="4"/>
  <c r="R270" i="4"/>
  <c r="S270" i="4"/>
  <c r="P258" i="4"/>
  <c r="Q258" i="4"/>
  <c r="R258" i="4"/>
  <c r="S258" i="4"/>
  <c r="P305" i="4"/>
  <c r="Q305" i="4"/>
  <c r="R305" i="4"/>
  <c r="S305" i="4"/>
  <c r="P234" i="4"/>
  <c r="Q234" i="4"/>
  <c r="R234" i="4"/>
  <c r="S234" i="4"/>
  <c r="P287" i="4"/>
  <c r="Q287" i="4"/>
  <c r="R287" i="4"/>
  <c r="S287" i="4"/>
  <c r="P288" i="4"/>
  <c r="Q288" i="4"/>
  <c r="R288" i="4"/>
  <c r="S288" i="4"/>
  <c r="P92" i="4"/>
  <c r="Q92" i="4"/>
  <c r="R92" i="4"/>
  <c r="S92" i="4"/>
  <c r="P22" i="4"/>
  <c r="Q22" i="4"/>
  <c r="R22" i="4"/>
  <c r="S22" i="4"/>
  <c r="P37" i="4"/>
  <c r="Q37" i="4"/>
  <c r="R37" i="4"/>
  <c r="S37" i="4"/>
  <c r="P257" i="4"/>
  <c r="Q257" i="4"/>
  <c r="R257" i="4"/>
  <c r="S257" i="4"/>
  <c r="P263" i="4"/>
  <c r="Q263" i="4"/>
  <c r="R263" i="4"/>
  <c r="S263" i="4"/>
  <c r="P23" i="4"/>
  <c r="Q23" i="4"/>
  <c r="R23" i="4"/>
  <c r="S23" i="4"/>
  <c r="P304" i="4"/>
  <c r="Q304" i="4"/>
  <c r="R304" i="4"/>
  <c r="S304" i="4"/>
  <c r="P291" i="4"/>
  <c r="Q291" i="4"/>
  <c r="R291" i="4"/>
  <c r="S291" i="4"/>
  <c r="P13" i="4"/>
  <c r="Q13" i="4"/>
  <c r="R13" i="4"/>
  <c r="S13" i="4"/>
  <c r="P282" i="4"/>
  <c r="Q282" i="4"/>
  <c r="R282" i="4"/>
  <c r="S282" i="4"/>
  <c r="P284" i="4"/>
  <c r="Q284" i="4"/>
  <c r="R284" i="4"/>
  <c r="S284" i="4"/>
  <c r="P283" i="4"/>
  <c r="Q283" i="4"/>
  <c r="R283" i="4"/>
  <c r="S283" i="4"/>
  <c r="P274" i="4"/>
  <c r="Q274" i="4"/>
  <c r="R274" i="4"/>
  <c r="S274" i="4"/>
  <c r="P265" i="4"/>
  <c r="Q265" i="4"/>
  <c r="R265" i="4"/>
  <c r="S265" i="4"/>
  <c r="P246" i="4"/>
  <c r="Q246" i="4"/>
  <c r="R246" i="4"/>
  <c r="S246" i="4"/>
  <c r="P276" i="4"/>
  <c r="Q276" i="4"/>
  <c r="R276" i="4"/>
  <c r="S276" i="4"/>
  <c r="P296" i="4"/>
  <c r="Q296" i="4"/>
  <c r="R296" i="4"/>
  <c r="S296" i="4"/>
  <c r="P235" i="4"/>
  <c r="Q235" i="4"/>
  <c r="R235" i="4"/>
  <c r="S235" i="4"/>
  <c r="P261" i="4"/>
  <c r="Q261" i="4"/>
  <c r="R261" i="4"/>
  <c r="S261" i="4"/>
  <c r="P8" i="4"/>
  <c r="Q8" i="4"/>
  <c r="R8" i="4"/>
  <c r="S8" i="4"/>
  <c r="P141" i="4"/>
  <c r="Q141" i="4"/>
  <c r="R141" i="4"/>
  <c r="S141" i="4"/>
  <c r="P254" i="4"/>
  <c r="Q254" i="4"/>
  <c r="R254" i="4"/>
  <c r="S254" i="4"/>
  <c r="P134" i="4"/>
  <c r="Q134" i="4"/>
  <c r="R134" i="4"/>
  <c r="S134" i="4"/>
  <c r="P128" i="4"/>
  <c r="Q128" i="4"/>
  <c r="R128" i="4"/>
  <c r="S128" i="4"/>
  <c r="P17" i="4"/>
  <c r="Q17" i="4"/>
  <c r="R17" i="4"/>
  <c r="S17" i="4"/>
  <c r="P300" i="4"/>
  <c r="Q300" i="4"/>
  <c r="R300" i="4"/>
  <c r="S300" i="4"/>
  <c r="P307" i="4"/>
  <c r="Q307" i="4"/>
  <c r="R307" i="4"/>
  <c r="S307" i="4"/>
  <c r="P20" i="4"/>
  <c r="Q20" i="4"/>
  <c r="R20" i="4"/>
  <c r="S20" i="4"/>
  <c r="P299" i="4"/>
  <c r="Q299" i="4"/>
  <c r="R299" i="4"/>
  <c r="S299" i="4"/>
  <c r="P3" i="4"/>
  <c r="Q3" i="4"/>
  <c r="R3" i="4"/>
  <c r="S3" i="4"/>
  <c r="P90" i="4"/>
  <c r="Q90" i="4"/>
  <c r="R90" i="4"/>
  <c r="S90" i="4"/>
  <c r="P94" i="4"/>
  <c r="Q94" i="4"/>
  <c r="R94" i="4"/>
  <c r="S94" i="4"/>
  <c r="P31" i="4"/>
  <c r="Q31" i="4"/>
  <c r="R31" i="4"/>
  <c r="S31" i="4"/>
  <c r="P108" i="4"/>
  <c r="Q108" i="4"/>
  <c r="R108" i="4"/>
  <c r="S108" i="4"/>
  <c r="P218" i="4"/>
  <c r="Q218" i="4"/>
  <c r="R218" i="4"/>
  <c r="S218" i="4"/>
  <c r="P89" i="4"/>
  <c r="Q89" i="4"/>
  <c r="R89" i="4"/>
  <c r="S89" i="4"/>
  <c r="P25" i="4"/>
  <c r="Q25" i="4"/>
  <c r="R25" i="4"/>
  <c r="S25" i="4"/>
  <c r="P241" i="4"/>
  <c r="Q241" i="4"/>
  <c r="R241" i="4"/>
  <c r="S241" i="4"/>
  <c r="P293" i="4"/>
  <c r="Q293" i="4"/>
  <c r="R293" i="4"/>
  <c r="S293" i="4"/>
  <c r="P34" i="4"/>
  <c r="Q34" i="4"/>
  <c r="R34" i="4"/>
  <c r="S34" i="4"/>
  <c r="P278" i="4"/>
  <c r="Q278" i="4"/>
  <c r="R278" i="4"/>
  <c r="S278" i="4"/>
  <c r="P290" i="4"/>
  <c r="Q290" i="4"/>
  <c r="R290" i="4"/>
  <c r="S290" i="4"/>
  <c r="P29" i="4"/>
  <c r="Q29" i="4"/>
  <c r="R29" i="4"/>
  <c r="S29" i="4"/>
  <c r="P294" i="4"/>
  <c r="Q294" i="4"/>
  <c r="R294" i="4"/>
  <c r="S294" i="4"/>
  <c r="P277" i="4"/>
  <c r="Q277" i="4"/>
  <c r="R277" i="4"/>
  <c r="S277" i="4"/>
  <c r="P318" i="4"/>
  <c r="Q318" i="4"/>
  <c r="R318" i="4"/>
  <c r="S318" i="4"/>
  <c r="P4" i="4"/>
  <c r="Q4" i="4"/>
  <c r="R4" i="4"/>
  <c r="S4" i="4"/>
  <c r="P36" i="4"/>
  <c r="Q36" i="4"/>
  <c r="R36" i="4"/>
  <c r="S36" i="4"/>
  <c r="P298" i="4"/>
  <c r="Q298" i="4"/>
  <c r="R298" i="4"/>
  <c r="S298" i="4"/>
  <c r="P26" i="4"/>
  <c r="Q26" i="4"/>
  <c r="R26" i="4"/>
  <c r="S26" i="4"/>
  <c r="P313" i="4"/>
  <c r="Q313" i="4"/>
  <c r="R313" i="4"/>
  <c r="S313" i="4"/>
  <c r="P53" i="4"/>
  <c r="Q53" i="4"/>
  <c r="R53" i="4"/>
  <c r="S53" i="4"/>
  <c r="P32" i="4"/>
  <c r="Q32" i="4"/>
  <c r="R32" i="4"/>
  <c r="S32" i="4"/>
  <c r="P9" i="4"/>
  <c r="Q9" i="4"/>
  <c r="R9" i="4"/>
  <c r="S9" i="4"/>
  <c r="P84" i="4"/>
  <c r="Q84" i="4"/>
  <c r="R84" i="4"/>
  <c r="S84" i="4"/>
  <c r="P24" i="4"/>
  <c r="Q24" i="4"/>
  <c r="R24" i="4"/>
  <c r="S24" i="4"/>
  <c r="P292" i="4"/>
  <c r="Q292" i="4"/>
  <c r="R292" i="4"/>
  <c r="S292" i="4"/>
  <c r="P47" i="4"/>
  <c r="Q47" i="4"/>
  <c r="R47" i="4"/>
  <c r="S47" i="4"/>
  <c r="P139" i="4"/>
  <c r="Q139" i="4"/>
  <c r="R139" i="4"/>
  <c r="S139" i="4"/>
  <c r="P66" i="4"/>
  <c r="Q66" i="4"/>
  <c r="R66" i="4"/>
  <c r="S66" i="4"/>
  <c r="P42" i="4"/>
  <c r="Q42" i="4"/>
  <c r="R42" i="4"/>
  <c r="S42" i="4"/>
  <c r="P316" i="4"/>
  <c r="Q316" i="4"/>
  <c r="R316" i="4"/>
  <c r="S316" i="4"/>
  <c r="P79" i="4"/>
  <c r="Q79" i="4"/>
  <c r="R79" i="4"/>
  <c r="S79" i="4"/>
  <c r="P14" i="4"/>
  <c r="Q14" i="4"/>
  <c r="R14" i="4"/>
  <c r="S14" i="4"/>
  <c r="P63" i="4"/>
  <c r="Q63" i="4"/>
  <c r="R63" i="4"/>
  <c r="S63" i="4"/>
  <c r="P281" i="4"/>
  <c r="Q281" i="4"/>
  <c r="R281" i="4"/>
  <c r="S281" i="4"/>
  <c r="P65" i="4"/>
  <c r="Q65" i="4"/>
  <c r="R65" i="4"/>
  <c r="S65" i="4"/>
  <c r="P76" i="4"/>
  <c r="Q76" i="4"/>
  <c r="R76" i="4"/>
  <c r="S76" i="4"/>
  <c r="P41" i="4"/>
  <c r="Q41" i="4"/>
  <c r="R41" i="4"/>
  <c r="S41" i="4"/>
  <c r="P243" i="4"/>
  <c r="Q243" i="4"/>
  <c r="R243" i="4"/>
  <c r="S243" i="4"/>
  <c r="P107" i="4"/>
  <c r="Q107" i="4"/>
  <c r="R107" i="4"/>
  <c r="S107" i="4"/>
  <c r="P311" i="4"/>
  <c r="Q311" i="4"/>
  <c r="R311" i="4"/>
  <c r="S311" i="4"/>
  <c r="P219" i="4"/>
  <c r="Q219" i="4"/>
  <c r="R219" i="4"/>
  <c r="S219" i="4"/>
  <c r="P12" i="4"/>
  <c r="Q12" i="4"/>
  <c r="R12" i="4"/>
  <c r="S12" i="4"/>
  <c r="P289" i="4"/>
  <c r="Q289" i="4"/>
  <c r="R289" i="4"/>
  <c r="S289" i="4"/>
  <c r="P54" i="4"/>
  <c r="Q54" i="4"/>
  <c r="R54" i="4"/>
  <c r="S54" i="4"/>
  <c r="P58" i="4"/>
  <c r="Q58" i="4"/>
  <c r="R58" i="4"/>
  <c r="S58" i="4"/>
  <c r="P43" i="4"/>
  <c r="Q43" i="4"/>
  <c r="R43" i="4"/>
  <c r="S43" i="4"/>
  <c r="P44" i="4"/>
  <c r="Q44" i="4"/>
  <c r="R44" i="4"/>
  <c r="S44" i="4"/>
  <c r="P80" i="4"/>
  <c r="Q80" i="4"/>
  <c r="R80" i="4"/>
  <c r="S80" i="4"/>
  <c r="P67" i="4"/>
  <c r="Q67" i="4"/>
  <c r="R67" i="4"/>
  <c r="S67" i="4"/>
  <c r="P40" i="4"/>
  <c r="Q40" i="4"/>
  <c r="R40" i="4"/>
  <c r="S40" i="4"/>
  <c r="P16" i="4"/>
  <c r="Q16" i="4"/>
  <c r="R16" i="4"/>
  <c r="S16" i="4"/>
  <c r="P51" i="4"/>
  <c r="Q51" i="4"/>
  <c r="R51" i="4"/>
  <c r="S51" i="4"/>
  <c r="P255" i="4"/>
  <c r="Q255" i="4"/>
  <c r="R255" i="4"/>
  <c r="S255" i="4"/>
  <c r="P312" i="4"/>
  <c r="Q312" i="4"/>
  <c r="R312" i="4"/>
  <c r="S312" i="4"/>
  <c r="P268" i="4"/>
  <c r="Q268" i="4"/>
  <c r="R268" i="4"/>
  <c r="S268" i="4"/>
  <c r="P303" i="4"/>
  <c r="Q303" i="4"/>
  <c r="R303" i="4"/>
  <c r="S303" i="4"/>
  <c r="P308" i="4"/>
  <c r="Q308" i="4"/>
  <c r="R308" i="4"/>
  <c r="S308" i="4"/>
  <c r="P238" i="4"/>
  <c r="Q238" i="4"/>
  <c r="R238" i="4"/>
  <c r="S238" i="4"/>
  <c r="P285" i="4"/>
  <c r="Q285" i="4"/>
  <c r="R285" i="4"/>
  <c r="S285" i="4"/>
  <c r="P132" i="4"/>
  <c r="Q132" i="4"/>
  <c r="R132" i="4"/>
  <c r="S132" i="4"/>
  <c r="P70" i="4"/>
  <c r="Q70" i="4"/>
  <c r="R70" i="4"/>
  <c r="S70" i="4"/>
  <c r="P119" i="4"/>
  <c r="Q119" i="4"/>
  <c r="R119" i="4"/>
  <c r="S119" i="4"/>
  <c r="P118" i="4"/>
  <c r="Q118" i="4"/>
  <c r="R118" i="4"/>
  <c r="S118" i="4"/>
  <c r="P69" i="4"/>
  <c r="Q69" i="4"/>
  <c r="R69" i="4"/>
  <c r="S69" i="4"/>
  <c r="P315" i="4"/>
  <c r="Q315" i="4"/>
  <c r="R315" i="4"/>
  <c r="S315" i="4"/>
  <c r="P98" i="4"/>
  <c r="Q98" i="4"/>
  <c r="R98" i="4"/>
  <c r="S98" i="4"/>
  <c r="P78" i="4"/>
  <c r="Q78" i="4"/>
  <c r="R78" i="4"/>
  <c r="S78" i="4"/>
  <c r="P72" i="4"/>
  <c r="Q72" i="4"/>
  <c r="R72" i="4"/>
  <c r="S72" i="4"/>
  <c r="P33" i="4"/>
  <c r="Q33" i="4"/>
  <c r="R33" i="4"/>
  <c r="S33" i="4"/>
  <c r="P38" i="4"/>
  <c r="Q38" i="4"/>
  <c r="R38" i="4"/>
  <c r="S38" i="4"/>
  <c r="P314" i="4"/>
  <c r="Q314" i="4"/>
  <c r="R314" i="4"/>
  <c r="S314" i="4"/>
  <c r="P21" i="4"/>
  <c r="Q21" i="4"/>
  <c r="R21" i="4"/>
  <c r="S21" i="4"/>
  <c r="P317" i="4"/>
  <c r="Q317" i="4"/>
  <c r="R317" i="4"/>
  <c r="S317" i="4"/>
  <c r="P5" i="4"/>
  <c r="Q5" i="4"/>
  <c r="R5" i="4"/>
  <c r="S5" i="4"/>
  <c r="P117" i="4"/>
  <c r="Q117" i="4"/>
  <c r="R117" i="4"/>
  <c r="S117" i="4"/>
  <c r="P135" i="4"/>
  <c r="Q135" i="4"/>
  <c r="R135" i="4"/>
  <c r="S135" i="4"/>
  <c r="P28" i="4"/>
  <c r="Q28" i="4"/>
  <c r="R28" i="4"/>
  <c r="S28" i="4"/>
  <c r="P262" i="4"/>
  <c r="Q262" i="4"/>
  <c r="R262" i="4"/>
  <c r="S262" i="4"/>
  <c r="P264" i="4"/>
  <c r="Q264" i="4"/>
  <c r="R264" i="4"/>
  <c r="S264" i="4"/>
  <c r="P39" i="4"/>
  <c r="Q39" i="4"/>
  <c r="R39" i="4"/>
  <c r="S39" i="4"/>
  <c r="P111" i="4"/>
  <c r="Q111" i="4"/>
  <c r="R111" i="4"/>
  <c r="S111" i="4"/>
  <c r="P100" i="4"/>
  <c r="Q100" i="4"/>
  <c r="R100" i="4"/>
  <c r="S100" i="4"/>
  <c r="P52" i="4"/>
  <c r="Q52" i="4"/>
  <c r="R52" i="4"/>
  <c r="S52" i="4"/>
  <c r="P59" i="4"/>
  <c r="Q59" i="4"/>
  <c r="R59" i="4"/>
  <c r="S59" i="4"/>
  <c r="P228" i="4"/>
  <c r="Q228" i="4"/>
  <c r="R228" i="4"/>
  <c r="S228" i="4"/>
  <c r="P71" i="4"/>
  <c r="Q71" i="4"/>
  <c r="R71" i="4"/>
  <c r="S71" i="4"/>
  <c r="P74" i="4"/>
  <c r="Q74" i="4"/>
  <c r="R74" i="4"/>
  <c r="S74" i="4"/>
  <c r="P86" i="4"/>
  <c r="Q86" i="4"/>
  <c r="R86" i="4"/>
  <c r="S86" i="4"/>
  <c r="P49" i="4"/>
  <c r="Q49" i="4"/>
  <c r="R49" i="4"/>
  <c r="S49" i="4"/>
  <c r="P50" i="4"/>
  <c r="Q50" i="4"/>
  <c r="R50" i="4"/>
  <c r="S50" i="4"/>
  <c r="P46" i="4"/>
  <c r="Q46" i="4"/>
  <c r="R46" i="4"/>
  <c r="S46" i="4"/>
  <c r="P114" i="4"/>
  <c r="Q114" i="4"/>
  <c r="R114" i="4"/>
  <c r="S114" i="4"/>
  <c r="P62" i="4"/>
  <c r="Q62" i="4"/>
  <c r="R62" i="4"/>
  <c r="S62" i="4"/>
  <c r="P30" i="4"/>
  <c r="Q30" i="4"/>
  <c r="R30" i="4"/>
  <c r="S30" i="4"/>
  <c r="P309" i="4"/>
  <c r="Q309" i="4"/>
  <c r="R309" i="4"/>
  <c r="S309" i="4"/>
  <c r="P56" i="4"/>
  <c r="Q56" i="4"/>
  <c r="R56" i="4"/>
  <c r="S56" i="4"/>
  <c r="P136" i="4"/>
  <c r="Q136" i="4"/>
  <c r="R136" i="4"/>
  <c r="S136" i="4"/>
  <c r="P120" i="4"/>
  <c r="Q120" i="4"/>
  <c r="R120" i="4"/>
  <c r="S120" i="4"/>
  <c r="P113" i="4"/>
  <c r="Q113" i="4"/>
  <c r="R113" i="4"/>
  <c r="S113" i="4"/>
  <c r="P15" i="4"/>
  <c r="Q15" i="4"/>
  <c r="R15" i="4"/>
  <c r="S15" i="4"/>
  <c r="P75" i="4"/>
  <c r="Q75" i="4"/>
  <c r="R75" i="4"/>
  <c r="S75" i="4"/>
  <c r="P267" i="4"/>
  <c r="Q267" i="4"/>
  <c r="R267" i="4"/>
  <c r="S267" i="4"/>
  <c r="P73" i="4"/>
  <c r="Q73" i="4"/>
  <c r="R73" i="4"/>
  <c r="S73" i="4"/>
  <c r="P253" i="4"/>
  <c r="Q253" i="4"/>
  <c r="R253" i="4"/>
  <c r="S253" i="4"/>
  <c r="P99" i="4"/>
  <c r="Q99" i="4"/>
  <c r="R99" i="4"/>
  <c r="S99" i="4"/>
  <c r="P103" i="4"/>
  <c r="Q103" i="4"/>
  <c r="R103" i="4"/>
  <c r="S103" i="4"/>
  <c r="P112" i="4"/>
  <c r="Q112" i="4"/>
  <c r="R112" i="4"/>
  <c r="S112" i="4"/>
  <c r="P77" i="4"/>
  <c r="Q77" i="4"/>
  <c r="R77" i="4"/>
  <c r="S77" i="4"/>
  <c r="P35" i="4"/>
  <c r="Q35" i="4"/>
  <c r="R35" i="4"/>
  <c r="S35" i="4"/>
  <c r="P55" i="4"/>
  <c r="Q55" i="4"/>
  <c r="R55" i="4"/>
  <c r="S55" i="4"/>
  <c r="P109" i="4"/>
  <c r="Q109" i="4"/>
  <c r="R109" i="4"/>
  <c r="S109" i="4"/>
  <c r="P116" i="4"/>
  <c r="Q116" i="4"/>
  <c r="R116" i="4"/>
  <c r="S116" i="4"/>
  <c r="P252" i="4"/>
  <c r="Q252" i="4"/>
  <c r="R252" i="4"/>
  <c r="S252" i="4"/>
  <c r="P19" i="4"/>
  <c r="Q19" i="4"/>
  <c r="R19" i="4"/>
  <c r="S19" i="4"/>
  <c r="P57" i="4"/>
  <c r="Q57" i="4"/>
  <c r="R57" i="4"/>
  <c r="S57" i="4"/>
  <c r="P106" i="4"/>
  <c r="Q106" i="4"/>
  <c r="R106" i="4"/>
  <c r="S106" i="4"/>
  <c r="P102" i="4"/>
  <c r="Q102" i="4"/>
  <c r="R102" i="4"/>
  <c r="S102" i="4"/>
  <c r="P95" i="4"/>
  <c r="Q95" i="4"/>
  <c r="R95" i="4"/>
  <c r="S95" i="4"/>
  <c r="P131" i="4"/>
  <c r="Q131" i="4"/>
  <c r="R131" i="4"/>
  <c r="S131" i="4"/>
  <c r="P68" i="4"/>
  <c r="Q68" i="4"/>
  <c r="R68" i="4"/>
  <c r="S68" i="4"/>
  <c r="P85" i="4"/>
  <c r="Q85" i="4"/>
  <c r="R85" i="4"/>
  <c r="S85" i="4"/>
  <c r="P280" i="4"/>
  <c r="Q280" i="4"/>
  <c r="R280" i="4"/>
  <c r="S280" i="4"/>
  <c r="P97" i="4"/>
  <c r="Q97" i="4"/>
  <c r="R97" i="4"/>
  <c r="S97" i="4"/>
  <c r="P115" i="4"/>
  <c r="Q115" i="4"/>
  <c r="R115" i="4"/>
  <c r="S115" i="4"/>
  <c r="P64" i="4"/>
  <c r="Q64" i="4"/>
  <c r="R64" i="4"/>
  <c r="S64" i="4"/>
  <c r="P130" i="4"/>
  <c r="Q130" i="4"/>
  <c r="R130" i="4"/>
  <c r="S130" i="4"/>
  <c r="P125" i="4"/>
  <c r="Q125" i="4"/>
  <c r="R125" i="4"/>
  <c r="S125" i="4"/>
  <c r="P104" i="4"/>
  <c r="Q104" i="4"/>
  <c r="R104" i="4"/>
  <c r="S104" i="4"/>
  <c r="P127" i="4"/>
  <c r="Q127" i="4"/>
  <c r="R127" i="4"/>
  <c r="S127" i="4"/>
  <c r="P93" i="4"/>
  <c r="Q93" i="4"/>
  <c r="R93" i="4"/>
  <c r="S93" i="4"/>
  <c r="P101" i="4"/>
  <c r="Q101" i="4"/>
  <c r="R101" i="4"/>
  <c r="S101" i="4"/>
  <c r="P121" i="4"/>
  <c r="Q121" i="4"/>
  <c r="R121" i="4"/>
  <c r="S121" i="4"/>
  <c r="P147" i="4"/>
  <c r="Q147" i="4"/>
  <c r="R147" i="4"/>
  <c r="S147" i="4"/>
  <c r="P137" i="4"/>
  <c r="Q137" i="4"/>
  <c r="R137" i="4"/>
  <c r="S137" i="4"/>
  <c r="P105" i="4"/>
  <c r="Q105" i="4"/>
  <c r="R105" i="4"/>
  <c r="S105" i="4"/>
  <c r="P133" i="4"/>
  <c r="Q133" i="4"/>
  <c r="R133" i="4"/>
  <c r="S133" i="4"/>
  <c r="P83" i="4"/>
  <c r="Q83" i="4"/>
  <c r="R83" i="4"/>
  <c r="S83" i="4"/>
  <c r="P18" i="4"/>
  <c r="Q18" i="4"/>
  <c r="R18" i="4"/>
  <c r="S18" i="4"/>
  <c r="P143" i="4"/>
  <c r="Q143" i="4"/>
  <c r="R143" i="4"/>
  <c r="S143" i="4"/>
  <c r="P61" i="4"/>
  <c r="Q61" i="4"/>
  <c r="R61" i="4"/>
  <c r="S61" i="4"/>
  <c r="P124" i="4"/>
  <c r="Q124" i="4"/>
  <c r="R124" i="4"/>
  <c r="S124" i="4"/>
  <c r="P48" i="4"/>
  <c r="Q48" i="4"/>
  <c r="R48" i="4"/>
  <c r="S48" i="4"/>
  <c r="P6" i="4"/>
  <c r="Q6" i="4"/>
  <c r="R6" i="4"/>
  <c r="S6" i="4"/>
  <c r="P138" i="4"/>
  <c r="Q138" i="4"/>
  <c r="R138" i="4"/>
  <c r="S138" i="4"/>
  <c r="P123" i="4"/>
  <c r="Q123" i="4"/>
  <c r="R123" i="4"/>
  <c r="S123" i="4"/>
  <c r="P146" i="4"/>
  <c r="Q146" i="4"/>
  <c r="R146" i="4"/>
  <c r="S146" i="4"/>
  <c r="P149" i="4"/>
  <c r="Q149" i="4"/>
  <c r="R149" i="4"/>
  <c r="S149" i="4"/>
  <c r="P319" i="4"/>
  <c r="Q319" i="4"/>
  <c r="R319" i="4"/>
  <c r="S319" i="4"/>
  <c r="P306" i="4"/>
  <c r="Q306" i="4"/>
  <c r="R306" i="4"/>
  <c r="S306" i="4"/>
  <c r="P322" i="4"/>
  <c r="Q322" i="4"/>
  <c r="R322" i="4"/>
  <c r="S322" i="4"/>
  <c r="P323" i="4"/>
  <c r="Q323" i="4"/>
  <c r="R323" i="4"/>
  <c r="S323" i="4"/>
  <c r="P324" i="4"/>
  <c r="Q324" i="4"/>
  <c r="R324" i="4"/>
  <c r="S324" i="4"/>
  <c r="P325" i="4"/>
  <c r="Q325" i="4"/>
  <c r="R325" i="4"/>
  <c r="S325" i="4"/>
  <c r="P326" i="4"/>
  <c r="Q326" i="4"/>
  <c r="R326" i="4"/>
  <c r="S326" i="4"/>
  <c r="P327" i="4"/>
  <c r="Q327" i="4"/>
  <c r="R327" i="4"/>
  <c r="S327" i="4"/>
  <c r="P328" i="4"/>
  <c r="Q328" i="4"/>
  <c r="R328" i="4"/>
  <c r="S328" i="4"/>
  <c r="P329" i="4"/>
  <c r="Q329" i="4"/>
  <c r="R329" i="4"/>
  <c r="S329" i="4"/>
  <c r="P330" i="4"/>
  <c r="Q330" i="4"/>
  <c r="R330" i="4"/>
  <c r="S330" i="4"/>
  <c r="P331" i="4"/>
  <c r="Q331" i="4"/>
  <c r="R331" i="4"/>
  <c r="S331" i="4"/>
  <c r="P332" i="4"/>
  <c r="Q332" i="4"/>
  <c r="R332" i="4"/>
  <c r="S332" i="4"/>
  <c r="Q110" i="4"/>
  <c r="R110" i="4"/>
  <c r="S110" i="4"/>
  <c r="P334" i="4"/>
  <c r="Q334" i="4"/>
  <c r="R334" i="4"/>
  <c r="S334" i="4"/>
  <c r="P335" i="4"/>
  <c r="Q335" i="4"/>
  <c r="R335" i="4"/>
  <c r="S335" i="4"/>
  <c r="P336" i="4"/>
  <c r="Q336" i="4"/>
  <c r="R336" i="4"/>
  <c r="S336" i="4"/>
  <c r="P337" i="4"/>
  <c r="Q337" i="4"/>
  <c r="R337" i="4"/>
  <c r="S337" i="4"/>
  <c r="P339" i="4"/>
  <c r="Q339" i="4"/>
  <c r="R339" i="4"/>
  <c r="S339" i="4"/>
  <c r="P340" i="4"/>
  <c r="Q340" i="4"/>
  <c r="R340" i="4"/>
  <c r="S340" i="4"/>
  <c r="P341" i="4"/>
  <c r="Q341" i="4"/>
  <c r="R341" i="4"/>
  <c r="S341" i="4"/>
  <c r="P342" i="4"/>
  <c r="Q342" i="4"/>
  <c r="R342" i="4"/>
  <c r="S342" i="4"/>
  <c r="P343" i="4"/>
  <c r="Q343" i="4"/>
  <c r="R343" i="4"/>
  <c r="S343" i="4"/>
  <c r="AL347" i="4"/>
  <c r="W347" i="4"/>
  <c r="X358" i="4" l="1"/>
  <c r="X356" i="4"/>
  <c r="X357" i="4"/>
  <c r="AO357" i="4"/>
  <c r="AO356" i="4"/>
  <c r="AO358" i="4"/>
  <c r="BW358" i="4"/>
  <c r="BW356" i="4"/>
  <c r="BW357" i="4"/>
  <c r="GK350" i="4"/>
  <c r="AQ356" i="4"/>
  <c r="AQ360" i="4"/>
  <c r="AQ357" i="4"/>
  <c r="AQ358" i="4"/>
  <c r="BY358" i="4"/>
  <c r="BY356" i="4"/>
  <c r="BY357" i="4"/>
  <c r="BY360" i="4"/>
  <c r="CP357" i="4"/>
  <c r="CP356" i="4"/>
  <c r="CP360" i="4"/>
  <c r="CP358" i="4"/>
  <c r="DX358" i="4"/>
  <c r="DX360" i="4"/>
  <c r="DX357" i="4"/>
  <c r="DX356" i="4"/>
  <c r="FG350" i="4"/>
  <c r="HB350" i="4"/>
  <c r="DF358" i="4"/>
  <c r="DF357" i="4"/>
  <c r="DF356" i="4"/>
  <c r="Z357" i="4"/>
  <c r="Z356" i="4"/>
  <c r="Z358" i="4"/>
  <c r="Z360" i="4"/>
  <c r="BG357" i="4"/>
  <c r="BG358" i="4"/>
  <c r="BG356" i="4"/>
  <c r="CN358" i="4"/>
  <c r="CN356" i="4"/>
  <c r="CN357" i="4"/>
  <c r="DV357" i="4"/>
  <c r="DV356" i="4"/>
  <c r="DV358" i="4"/>
  <c r="FE350" i="4"/>
  <c r="FU350" i="4"/>
  <c r="AP358" i="4"/>
  <c r="AP356" i="4"/>
  <c r="AP357" i="4"/>
  <c r="BX357" i="4"/>
  <c r="BX358" i="4"/>
  <c r="BX356" i="4"/>
  <c r="DW357" i="4"/>
  <c r="DW358" i="4"/>
  <c r="DW356" i="4"/>
  <c r="Y356" i="4"/>
  <c r="Y357" i="4"/>
  <c r="Y358" i="4"/>
  <c r="BF358" i="4"/>
  <c r="BF356" i="4"/>
  <c r="BF357" i="4"/>
  <c r="DE357" i="4"/>
  <c r="DE356" i="4"/>
  <c r="DE358" i="4"/>
  <c r="BH358" i="4"/>
  <c r="BH356" i="4"/>
  <c r="BH360" i="4"/>
  <c r="BH357" i="4"/>
  <c r="CO356" i="4"/>
  <c r="CO357" i="4"/>
  <c r="CO358" i="4"/>
  <c r="W358" i="4"/>
  <c r="W357" i="4"/>
  <c r="W356" i="4"/>
  <c r="DG358" i="4"/>
  <c r="DG356" i="4"/>
  <c r="DG357" i="4"/>
  <c r="DG360" i="4"/>
  <c r="EN350" i="4"/>
  <c r="HS350" i="4"/>
  <c r="DU357" i="4"/>
  <c r="DU358" i="4"/>
  <c r="DU356" i="4"/>
  <c r="DD358" i="4"/>
  <c r="DD356" i="4"/>
  <c r="DD357" i="4"/>
  <c r="CM358" i="4"/>
  <c r="CM356" i="4"/>
  <c r="CM357" i="4"/>
  <c r="BV358" i="4"/>
  <c r="BV357" i="4"/>
  <c r="BV356" i="4"/>
  <c r="BE358" i="4"/>
  <c r="BE357" i="4"/>
  <c r="BE356" i="4"/>
  <c r="AN357" i="4"/>
  <c r="AN356" i="4"/>
  <c r="AN358" i="4"/>
  <c r="DE360" i="4"/>
  <c r="X360" i="4"/>
  <c r="AO360" i="4"/>
  <c r="BW360" i="4"/>
  <c r="DD360" i="4"/>
  <c r="AN360" i="4"/>
  <c r="CO360" i="4"/>
  <c r="DW360" i="4"/>
  <c r="BX360" i="4"/>
  <c r="BG360" i="4"/>
  <c r="CN360" i="4"/>
  <c r="DV360" i="4"/>
  <c r="Y360" i="4"/>
  <c r="BF360" i="4"/>
  <c r="CM360" i="4"/>
  <c r="DU360" i="4"/>
  <c r="AP360" i="4"/>
  <c r="BV360" i="4"/>
  <c r="W360" i="4"/>
  <c r="BE360" i="4"/>
  <c r="DF360" i="4"/>
  <c r="HO343" i="4"/>
  <c r="HT343" i="4"/>
  <c r="HT339" i="4"/>
  <c r="HO339" i="4"/>
  <c r="HO334" i="4"/>
  <c r="HT334" i="4"/>
  <c r="HT330" i="4"/>
  <c r="HO330" i="4"/>
  <c r="HO326" i="4"/>
  <c r="HT326" i="4"/>
  <c r="HT322" i="4"/>
  <c r="HO322" i="4"/>
  <c r="HT146" i="4"/>
  <c r="HO146" i="4"/>
  <c r="HO48" i="4"/>
  <c r="HT48" i="4"/>
  <c r="HO18" i="4"/>
  <c r="HT18" i="4"/>
  <c r="HT137" i="4"/>
  <c r="HO137" i="4"/>
  <c r="HT93" i="4"/>
  <c r="HO93" i="4"/>
  <c r="HO130" i="4"/>
  <c r="HT130" i="4"/>
  <c r="HO280" i="4"/>
  <c r="HT280" i="4"/>
  <c r="HO95" i="4"/>
  <c r="HT95" i="4"/>
  <c r="HT19" i="4"/>
  <c r="HO19" i="4"/>
  <c r="HO55" i="4"/>
  <c r="HT55" i="4"/>
  <c r="HO103" i="4"/>
  <c r="HT103" i="4"/>
  <c r="HT267" i="4"/>
  <c r="HO267" i="4"/>
  <c r="HT120" i="4"/>
  <c r="HO120" i="4"/>
  <c r="HT30" i="4"/>
  <c r="HO30" i="4"/>
  <c r="HO50" i="4"/>
  <c r="HT50" i="4"/>
  <c r="HT71" i="4"/>
  <c r="HO71" i="4"/>
  <c r="HT100" i="4"/>
  <c r="HO100" i="4"/>
  <c r="HT262" i="4"/>
  <c r="HO262" i="4"/>
  <c r="HO5" i="4"/>
  <c r="HT5" i="4"/>
  <c r="HO38" i="4"/>
  <c r="HT38" i="4"/>
  <c r="HT98" i="4"/>
  <c r="HO98" i="4"/>
  <c r="HT119" i="4"/>
  <c r="HO119" i="4"/>
  <c r="HO238" i="4"/>
  <c r="HT238" i="4"/>
  <c r="HT312" i="4"/>
  <c r="HO312" i="4"/>
  <c r="HT40" i="4"/>
  <c r="HO40" i="4"/>
  <c r="HO43" i="4"/>
  <c r="HT43" i="4"/>
  <c r="HT12" i="4"/>
  <c r="HO12" i="4"/>
  <c r="HO243" i="4"/>
  <c r="HT243" i="4"/>
  <c r="HT281" i="4"/>
  <c r="HO281" i="4"/>
  <c r="HO316" i="4"/>
  <c r="HT316" i="4"/>
  <c r="HT47" i="4"/>
  <c r="HO47" i="4"/>
  <c r="HT9" i="4"/>
  <c r="HO9" i="4"/>
  <c r="HO26" i="4"/>
  <c r="HT26" i="4"/>
  <c r="HT318" i="4"/>
  <c r="HO318" i="4"/>
  <c r="HT290" i="4"/>
  <c r="HO290" i="4"/>
  <c r="HO241" i="4"/>
  <c r="HT241" i="4"/>
  <c r="HO108" i="4"/>
  <c r="HT108" i="4"/>
  <c r="HT3" i="4"/>
  <c r="HO3" i="4"/>
  <c r="HT300" i="4"/>
  <c r="HO300" i="4"/>
  <c r="HT254" i="4"/>
  <c r="HO254" i="4"/>
  <c r="HT235" i="4"/>
  <c r="HO235" i="4"/>
  <c r="HO265" i="4"/>
  <c r="HT265" i="4"/>
  <c r="HT282" i="4"/>
  <c r="HO282" i="4"/>
  <c r="HT23" i="4"/>
  <c r="HO23" i="4"/>
  <c r="HO22" i="4"/>
  <c r="HT22" i="4"/>
  <c r="HT234" i="4"/>
  <c r="HO234" i="4"/>
  <c r="HO266" i="4"/>
  <c r="HT266" i="4"/>
  <c r="HT227" i="4"/>
  <c r="HO227" i="4"/>
  <c r="HO251" i="4"/>
  <c r="HT251" i="4"/>
  <c r="HT248" i="4"/>
  <c r="HO248" i="4"/>
  <c r="HO271" i="4"/>
  <c r="HT271" i="4"/>
  <c r="HO214" i="4"/>
  <c r="HT214" i="4"/>
  <c r="HO217" i="4"/>
  <c r="HT217" i="4"/>
  <c r="HT247" i="4"/>
  <c r="HO247" i="4"/>
  <c r="HT231" i="4"/>
  <c r="HO231" i="4"/>
  <c r="HT220" i="4"/>
  <c r="HO220" i="4"/>
  <c r="HT213" i="4"/>
  <c r="HO213" i="4"/>
  <c r="HT297" i="4"/>
  <c r="HO297" i="4"/>
  <c r="HT209" i="4"/>
  <c r="HO209" i="4"/>
  <c r="HT211" i="4"/>
  <c r="HO211" i="4"/>
  <c r="HO202" i="4"/>
  <c r="HT202" i="4"/>
  <c r="HO152" i="4"/>
  <c r="HT152" i="4"/>
  <c r="HT192" i="4"/>
  <c r="HO192" i="4"/>
  <c r="HO183" i="4"/>
  <c r="HT183" i="4"/>
  <c r="HT162" i="4"/>
  <c r="HO162" i="4"/>
  <c r="HT171" i="4"/>
  <c r="HO171" i="4"/>
  <c r="HT176" i="4"/>
  <c r="HO176" i="4"/>
  <c r="HT204" i="4"/>
  <c r="HO204" i="4"/>
  <c r="HO182" i="4"/>
  <c r="HT182" i="4"/>
  <c r="HO170" i="4"/>
  <c r="HT170" i="4"/>
  <c r="HO173" i="4"/>
  <c r="HT173" i="4"/>
  <c r="HT169" i="4"/>
  <c r="HO169" i="4"/>
  <c r="HT155" i="4"/>
  <c r="HO155" i="4"/>
  <c r="HO154" i="4"/>
  <c r="HT154" i="4"/>
  <c r="HO148" i="4"/>
  <c r="HT148" i="4"/>
  <c r="HO340" i="4"/>
  <c r="HT340" i="4"/>
  <c r="HO335" i="4"/>
  <c r="HT335" i="4"/>
  <c r="HO331" i="4"/>
  <c r="HT331" i="4"/>
  <c r="HT327" i="4"/>
  <c r="HO327" i="4"/>
  <c r="HO323" i="4"/>
  <c r="HT323" i="4"/>
  <c r="HT149" i="4"/>
  <c r="HO149" i="4"/>
  <c r="HT6" i="4"/>
  <c r="HO6" i="4"/>
  <c r="HO143" i="4"/>
  <c r="HT143" i="4"/>
  <c r="HT105" i="4"/>
  <c r="HO105" i="4"/>
  <c r="HT101" i="4"/>
  <c r="HO101" i="4"/>
  <c r="HT125" i="4"/>
  <c r="HO125" i="4"/>
  <c r="HT97" i="4"/>
  <c r="HO97" i="4"/>
  <c r="HO131" i="4"/>
  <c r="HT131" i="4"/>
  <c r="HT57" i="4"/>
  <c r="HO57" i="4"/>
  <c r="HO109" i="4"/>
  <c r="HT109" i="4"/>
  <c r="HT112" i="4"/>
  <c r="HO112" i="4"/>
  <c r="HO73" i="4"/>
  <c r="HT73" i="4"/>
  <c r="HT113" i="4"/>
  <c r="HO113" i="4"/>
  <c r="HT309" i="4"/>
  <c r="HO309" i="4"/>
  <c r="HO46" i="4"/>
  <c r="HT46" i="4"/>
  <c r="HT74" i="4"/>
  <c r="HO74" i="4"/>
  <c r="HO52" i="4"/>
  <c r="HT52" i="4"/>
  <c r="HO264" i="4"/>
  <c r="HT264" i="4"/>
  <c r="HO117" i="4"/>
  <c r="HT117" i="4"/>
  <c r="HT314" i="4"/>
  <c r="HO314" i="4"/>
  <c r="HO78" i="4"/>
  <c r="HT78" i="4"/>
  <c r="HT118" i="4"/>
  <c r="HO118" i="4"/>
  <c r="HO285" i="4"/>
  <c r="HT285" i="4"/>
  <c r="HO268" i="4"/>
  <c r="HT268" i="4"/>
  <c r="HO16" i="4"/>
  <c r="HT16" i="4"/>
  <c r="HO44" i="4"/>
  <c r="HT44" i="4"/>
  <c r="HT289" i="4"/>
  <c r="HO289" i="4"/>
  <c r="HO107" i="4"/>
  <c r="HT107" i="4"/>
  <c r="HT65" i="4"/>
  <c r="HO65" i="4"/>
  <c r="HT79" i="4"/>
  <c r="HO79" i="4"/>
  <c r="HT139" i="4"/>
  <c r="HO139" i="4"/>
  <c r="HT84" i="4"/>
  <c r="HO84" i="4"/>
  <c r="HT313" i="4"/>
  <c r="HO313" i="4"/>
  <c r="HO4" i="4"/>
  <c r="HT4" i="4"/>
  <c r="HT29" i="4"/>
  <c r="HO29" i="4"/>
  <c r="HO293" i="4"/>
  <c r="HT293" i="4"/>
  <c r="HT218" i="4"/>
  <c r="HO218" i="4"/>
  <c r="HO90" i="4"/>
  <c r="HT90" i="4"/>
  <c r="HO307" i="4"/>
  <c r="HT307" i="4"/>
  <c r="HO134" i="4"/>
  <c r="HT134" i="4"/>
  <c r="HT261" i="4"/>
  <c r="HO261" i="4"/>
  <c r="HT246" i="4"/>
  <c r="HO246" i="4"/>
  <c r="HT284" i="4"/>
  <c r="HO284" i="4"/>
  <c r="HO304" i="4"/>
  <c r="HT304" i="4"/>
  <c r="HO37" i="4"/>
  <c r="HT37" i="4"/>
  <c r="HO287" i="4"/>
  <c r="HT287" i="4"/>
  <c r="HT270" i="4"/>
  <c r="HO270" i="4"/>
  <c r="HO225" i="4"/>
  <c r="HT225" i="4"/>
  <c r="HO302" i="4"/>
  <c r="HT302" i="4"/>
  <c r="HT81" i="4"/>
  <c r="HO81" i="4"/>
  <c r="HT245" i="4"/>
  <c r="HO245" i="4"/>
  <c r="HT242" i="4"/>
  <c r="HO242" i="4"/>
  <c r="HT310" i="4"/>
  <c r="HO310" i="4"/>
  <c r="HT273" i="4"/>
  <c r="HO273" i="4"/>
  <c r="HT239" i="4"/>
  <c r="HO239" i="4"/>
  <c r="HO207" i="4"/>
  <c r="HT207" i="4"/>
  <c r="HO275" i="4"/>
  <c r="HT275" i="4"/>
  <c r="HO216" i="4"/>
  <c r="HT216" i="4"/>
  <c r="HO196" i="4"/>
  <c r="HT196" i="4"/>
  <c r="HO10" i="4"/>
  <c r="HT10" i="4"/>
  <c r="HO189" i="4"/>
  <c r="HT189" i="4"/>
  <c r="HO194" i="4"/>
  <c r="HT194" i="4"/>
  <c r="HO197" i="4"/>
  <c r="HT197" i="4"/>
  <c r="HO193" i="4"/>
  <c r="HT193" i="4"/>
  <c r="HT195" i="4"/>
  <c r="HO195" i="4"/>
  <c r="HO179" i="4"/>
  <c r="HT179" i="4"/>
  <c r="HT181" i="4"/>
  <c r="HO181" i="4"/>
  <c r="HT187" i="4"/>
  <c r="HO187" i="4"/>
  <c r="HT190" i="4"/>
  <c r="HO190" i="4"/>
  <c r="HO174" i="4"/>
  <c r="HT174" i="4"/>
  <c r="HO145" i="4"/>
  <c r="HT145" i="4"/>
  <c r="HT150" i="4"/>
  <c r="HO150" i="4"/>
  <c r="HT164" i="4"/>
  <c r="HO164" i="4"/>
  <c r="HT153" i="4"/>
  <c r="HO153" i="4"/>
  <c r="HO160" i="4"/>
  <c r="HT160" i="4"/>
  <c r="HT341" i="4"/>
  <c r="HO341" i="4"/>
  <c r="HO336" i="4"/>
  <c r="HT336" i="4"/>
  <c r="HO332" i="4"/>
  <c r="HT332" i="4"/>
  <c r="HT328" i="4"/>
  <c r="HO328" i="4"/>
  <c r="HT324" i="4"/>
  <c r="HO324" i="4"/>
  <c r="HT319" i="4"/>
  <c r="HO319" i="4"/>
  <c r="HT138" i="4"/>
  <c r="HO138" i="4"/>
  <c r="HT61" i="4"/>
  <c r="HO61" i="4"/>
  <c r="HO133" i="4"/>
  <c r="HT133" i="4"/>
  <c r="HT121" i="4"/>
  <c r="HO121" i="4"/>
  <c r="HO104" i="4"/>
  <c r="HT104" i="4"/>
  <c r="HT115" i="4"/>
  <c r="HO115" i="4"/>
  <c r="HO68" i="4"/>
  <c r="HT68" i="4"/>
  <c r="HT106" i="4"/>
  <c r="HO106" i="4"/>
  <c r="HO116" i="4"/>
  <c r="HT116" i="4"/>
  <c r="HO77" i="4"/>
  <c r="HT77" i="4"/>
  <c r="HT253" i="4"/>
  <c r="HO253" i="4"/>
  <c r="HT15" i="4"/>
  <c r="HO15" i="4"/>
  <c r="HT56" i="4"/>
  <c r="HO56" i="4"/>
  <c r="HT114" i="4"/>
  <c r="HO114" i="4"/>
  <c r="HT86" i="4"/>
  <c r="HO86" i="4"/>
  <c r="HO59" i="4"/>
  <c r="HT59" i="4"/>
  <c r="HO39" i="4"/>
  <c r="HT39" i="4"/>
  <c r="HT135" i="4"/>
  <c r="HO135" i="4"/>
  <c r="HO21" i="4"/>
  <c r="HT21" i="4"/>
  <c r="HT72" i="4"/>
  <c r="HO72" i="4"/>
  <c r="HO69" i="4"/>
  <c r="HT69" i="4"/>
  <c r="HT132" i="4"/>
  <c r="HO132" i="4"/>
  <c r="HO303" i="4"/>
  <c r="HT303" i="4"/>
  <c r="HO51" i="4"/>
  <c r="HT51" i="4"/>
  <c r="HT80" i="4"/>
  <c r="HO80" i="4"/>
  <c r="HT54" i="4"/>
  <c r="HO54" i="4"/>
  <c r="HO311" i="4"/>
  <c r="HT311" i="4"/>
  <c r="HT76" i="4"/>
  <c r="HO76" i="4"/>
  <c r="HO14" i="4"/>
  <c r="HT14" i="4"/>
  <c r="HT66" i="4"/>
  <c r="HO66" i="4"/>
  <c r="HT24" i="4"/>
  <c r="HO24" i="4"/>
  <c r="HT53" i="4"/>
  <c r="HO53" i="4"/>
  <c r="HO36" i="4"/>
  <c r="HT36" i="4"/>
  <c r="HT294" i="4"/>
  <c r="HO294" i="4"/>
  <c r="HO34" i="4"/>
  <c r="HT34" i="4"/>
  <c r="HO89" i="4"/>
  <c r="HT89" i="4"/>
  <c r="HT94" i="4"/>
  <c r="HO94" i="4"/>
  <c r="HT20" i="4"/>
  <c r="HO20" i="4"/>
  <c r="HT128" i="4"/>
  <c r="HO128" i="4"/>
  <c r="HO8" i="4"/>
  <c r="HT8" i="4"/>
  <c r="HO276" i="4"/>
  <c r="HT276" i="4"/>
  <c r="HT283" i="4"/>
  <c r="HO283" i="4"/>
  <c r="HO291" i="4"/>
  <c r="HT291" i="4"/>
  <c r="HO257" i="4"/>
  <c r="HT257" i="4"/>
  <c r="HO288" i="4"/>
  <c r="HT288" i="4"/>
  <c r="HO258" i="4"/>
  <c r="HT258" i="4"/>
  <c r="HT286" i="4"/>
  <c r="HO286" i="4"/>
  <c r="HT222" i="4"/>
  <c r="HO222" i="4"/>
  <c r="HT233" i="4"/>
  <c r="HO233" i="4"/>
  <c r="HT244" i="4"/>
  <c r="HO244" i="4"/>
  <c r="HO224" i="4"/>
  <c r="HT224" i="4"/>
  <c r="HO221" i="4"/>
  <c r="HT221" i="4"/>
  <c r="HT269" i="4"/>
  <c r="HO269" i="4"/>
  <c r="HO256" i="4"/>
  <c r="HT256" i="4"/>
  <c r="HO206" i="4"/>
  <c r="HT206" i="4"/>
  <c r="HO260" i="4"/>
  <c r="HT260" i="4"/>
  <c r="HT215" i="4"/>
  <c r="HO215" i="4"/>
  <c r="HO259" i="4"/>
  <c r="HT259" i="4"/>
  <c r="HO205" i="4"/>
  <c r="HT205" i="4"/>
  <c r="HT199" i="4"/>
  <c r="HO199" i="4"/>
  <c r="HO186" i="4"/>
  <c r="HT186" i="4"/>
  <c r="HT7" i="4"/>
  <c r="HO7" i="4"/>
  <c r="HT158" i="4"/>
  <c r="HO158" i="4"/>
  <c r="HO129" i="4"/>
  <c r="HT129" i="4"/>
  <c r="HT172" i="4"/>
  <c r="HO172" i="4"/>
  <c r="HT201" i="4"/>
  <c r="HO201" i="4"/>
  <c r="HT240" i="4"/>
  <c r="HO240" i="4"/>
  <c r="HT178" i="4"/>
  <c r="HO178" i="4"/>
  <c r="HO177" i="4"/>
  <c r="HT177" i="4"/>
  <c r="HO168" i="4"/>
  <c r="HT168" i="4"/>
  <c r="HO198" i="4"/>
  <c r="HT198" i="4"/>
  <c r="HT167" i="4"/>
  <c r="HO167" i="4"/>
  <c r="HO157" i="4"/>
  <c r="HT157" i="4"/>
  <c r="HO144" i="4"/>
  <c r="HT144" i="4"/>
  <c r="HO159" i="4"/>
  <c r="HT159" i="4"/>
  <c r="HO342" i="4"/>
  <c r="HT342" i="4"/>
  <c r="HT337" i="4"/>
  <c r="HO337" i="4"/>
  <c r="HT110" i="4"/>
  <c r="HO110" i="4"/>
  <c r="HT329" i="4"/>
  <c r="HO329" i="4"/>
  <c r="HO325" i="4"/>
  <c r="HT325" i="4"/>
  <c r="HT306" i="4"/>
  <c r="HO306" i="4"/>
  <c r="HT123" i="4"/>
  <c r="HO123" i="4"/>
  <c r="HO124" i="4"/>
  <c r="HT124" i="4"/>
  <c r="HO83" i="4"/>
  <c r="HT83" i="4"/>
  <c r="HO147" i="4"/>
  <c r="HT147" i="4"/>
  <c r="HO127" i="4"/>
  <c r="HT127" i="4"/>
  <c r="HT64" i="4"/>
  <c r="HO64" i="4"/>
  <c r="HO85" i="4"/>
  <c r="HT85" i="4"/>
  <c r="HO102" i="4"/>
  <c r="HT102" i="4"/>
  <c r="HT252" i="4"/>
  <c r="HO252" i="4"/>
  <c r="HT35" i="4"/>
  <c r="HO35" i="4"/>
  <c r="HT99" i="4"/>
  <c r="HO99" i="4"/>
  <c r="HT75" i="4"/>
  <c r="HO75" i="4"/>
  <c r="HT136" i="4"/>
  <c r="HO136" i="4"/>
  <c r="HT62" i="4"/>
  <c r="HO62" i="4"/>
  <c r="HO49" i="4"/>
  <c r="HT49" i="4"/>
  <c r="HT228" i="4"/>
  <c r="HO228" i="4"/>
  <c r="HO111" i="4"/>
  <c r="HT111" i="4"/>
  <c r="HT28" i="4"/>
  <c r="HO28" i="4"/>
  <c r="HT317" i="4"/>
  <c r="HO317" i="4"/>
  <c r="HT33" i="4"/>
  <c r="HO33" i="4"/>
  <c r="HT315" i="4"/>
  <c r="HO315" i="4"/>
  <c r="HO70" i="4"/>
  <c r="HT70" i="4"/>
  <c r="HO308" i="4"/>
  <c r="HT308" i="4"/>
  <c r="HT255" i="4"/>
  <c r="HO255" i="4"/>
  <c r="HT67" i="4"/>
  <c r="HO67" i="4"/>
  <c r="HT58" i="4"/>
  <c r="HO58" i="4"/>
  <c r="HT219" i="4"/>
  <c r="HO219" i="4"/>
  <c r="HT41" i="4"/>
  <c r="HO41" i="4"/>
  <c r="HO63" i="4"/>
  <c r="HT63" i="4"/>
  <c r="HO42" i="4"/>
  <c r="HT42" i="4"/>
  <c r="HT292" i="4"/>
  <c r="HO292" i="4"/>
  <c r="HT32" i="4"/>
  <c r="HO32" i="4"/>
  <c r="HT298" i="4"/>
  <c r="HO298" i="4"/>
  <c r="HT277" i="4"/>
  <c r="HO277" i="4"/>
  <c r="HT278" i="4"/>
  <c r="HO278" i="4"/>
  <c r="HO25" i="4"/>
  <c r="HT25" i="4"/>
  <c r="HO31" i="4"/>
  <c r="HT31" i="4"/>
  <c r="HT299" i="4"/>
  <c r="HO299" i="4"/>
  <c r="HO17" i="4"/>
  <c r="HT17" i="4"/>
  <c r="HO141" i="4"/>
  <c r="HT141" i="4"/>
  <c r="HO296" i="4"/>
  <c r="HT296" i="4"/>
  <c r="HT274" i="4"/>
  <c r="HO274" i="4"/>
  <c r="HT13" i="4"/>
  <c r="HO13" i="4"/>
  <c r="HO263" i="4"/>
  <c r="HT263" i="4"/>
  <c r="HT92" i="4"/>
  <c r="HO92" i="4"/>
  <c r="HT305" i="4"/>
  <c r="HO305" i="4"/>
  <c r="HT236" i="4"/>
  <c r="HO236" i="4"/>
  <c r="HT226" i="4"/>
  <c r="HO226" i="4"/>
  <c r="HT223" i="4"/>
  <c r="HO223" i="4"/>
  <c r="HT279" i="4"/>
  <c r="HO279" i="4"/>
  <c r="HT237" i="4"/>
  <c r="HO237" i="4"/>
  <c r="HT272" i="4"/>
  <c r="HO272" i="4"/>
  <c r="HO229" i="4"/>
  <c r="HT229" i="4"/>
  <c r="HT301" i="4"/>
  <c r="HO301" i="4"/>
  <c r="HO230" i="4"/>
  <c r="HT230" i="4"/>
  <c r="HO11" i="4"/>
  <c r="HT11" i="4"/>
  <c r="HT208" i="4"/>
  <c r="HO208" i="4"/>
  <c r="HO249" i="4"/>
  <c r="HT249" i="4"/>
  <c r="HT210" i="4"/>
  <c r="HO210" i="4"/>
  <c r="HO175" i="4"/>
  <c r="HT175" i="4"/>
  <c r="HT203" i="4"/>
  <c r="HO203" i="4"/>
  <c r="HO212" i="4"/>
  <c r="HT212" i="4"/>
  <c r="HT161" i="4"/>
  <c r="HO161" i="4"/>
  <c r="HT191" i="4"/>
  <c r="HO191" i="4"/>
  <c r="HO156" i="4"/>
  <c r="HT156" i="4"/>
  <c r="HT200" i="4"/>
  <c r="HO200" i="4"/>
  <c r="HT188" i="4"/>
  <c r="HO188" i="4"/>
  <c r="HT180" i="4"/>
  <c r="HO180" i="4"/>
  <c r="HO184" i="4"/>
  <c r="HT184" i="4"/>
  <c r="HT185" i="4"/>
  <c r="HO185" i="4"/>
  <c r="HO166" i="4"/>
  <c r="HT166" i="4"/>
  <c r="HO151" i="4"/>
  <c r="HT151" i="4"/>
  <c r="HO165" i="4"/>
  <c r="HT165" i="4"/>
  <c r="HT163" i="4"/>
  <c r="HO163" i="4"/>
  <c r="HO2" i="4"/>
  <c r="HT2" i="4"/>
  <c r="GX243" i="4"/>
  <c r="HC243" i="4"/>
  <c r="HC281" i="4"/>
  <c r="GX281" i="4"/>
  <c r="HC316" i="4"/>
  <c r="GX316" i="4"/>
  <c r="GX47" i="4"/>
  <c r="HC47" i="4"/>
  <c r="GX9" i="4"/>
  <c r="HC9" i="4"/>
  <c r="HC26" i="4"/>
  <c r="GX26" i="4"/>
  <c r="GX318" i="4"/>
  <c r="HC318" i="4"/>
  <c r="HC290" i="4"/>
  <c r="GX290" i="4"/>
  <c r="HC241" i="4"/>
  <c r="GX241" i="4"/>
  <c r="HC108" i="4"/>
  <c r="GX108" i="4"/>
  <c r="GX3" i="4"/>
  <c r="HC3" i="4"/>
  <c r="GX300" i="4"/>
  <c r="HC300" i="4"/>
  <c r="HC254" i="4"/>
  <c r="GX254" i="4"/>
  <c r="GX235" i="4"/>
  <c r="HC235" i="4"/>
  <c r="HC265" i="4"/>
  <c r="GX265" i="4"/>
  <c r="GX282" i="4"/>
  <c r="HC282" i="4"/>
  <c r="HC23" i="4"/>
  <c r="GX23" i="4"/>
  <c r="GX22" i="4"/>
  <c r="HC22" i="4"/>
  <c r="HC234" i="4"/>
  <c r="GX234" i="4"/>
  <c r="GX266" i="4"/>
  <c r="HC266" i="4"/>
  <c r="GX227" i="4"/>
  <c r="HC227" i="4"/>
  <c r="GX251" i="4"/>
  <c r="HC251" i="4"/>
  <c r="HC248" i="4"/>
  <c r="GX248" i="4"/>
  <c r="HC271" i="4"/>
  <c r="GX271" i="4"/>
  <c r="GX214" i="4"/>
  <c r="HC214" i="4"/>
  <c r="HC217" i="4"/>
  <c r="GX217" i="4"/>
  <c r="HC247" i="4"/>
  <c r="GX247" i="4"/>
  <c r="HC231" i="4"/>
  <c r="GX231" i="4"/>
  <c r="GX220" i="4"/>
  <c r="HC220" i="4"/>
  <c r="HC213" i="4"/>
  <c r="GX213" i="4"/>
  <c r="HC297" i="4"/>
  <c r="GX297" i="4"/>
  <c r="HC209" i="4"/>
  <c r="GX209" i="4"/>
  <c r="HC211" i="4"/>
  <c r="GX211" i="4"/>
  <c r="HC202" i="4"/>
  <c r="GX202" i="4"/>
  <c r="HC152" i="4"/>
  <c r="GX152" i="4"/>
  <c r="HC192" i="4"/>
  <c r="GX192" i="4"/>
  <c r="GX183" i="4"/>
  <c r="HC183" i="4"/>
  <c r="GX162" i="4"/>
  <c r="HC162" i="4"/>
  <c r="HC171" i="4"/>
  <c r="GX171" i="4"/>
  <c r="HC176" i="4"/>
  <c r="GX176" i="4"/>
  <c r="GX204" i="4"/>
  <c r="HC204" i="4"/>
  <c r="HC182" i="4"/>
  <c r="GX182" i="4"/>
  <c r="GX170" i="4"/>
  <c r="HC170" i="4"/>
  <c r="HC173" i="4"/>
  <c r="GX173" i="4"/>
  <c r="GX169" i="4"/>
  <c r="HC169" i="4"/>
  <c r="HC155" i="4"/>
  <c r="GX155" i="4"/>
  <c r="HC154" i="4"/>
  <c r="GX154" i="4"/>
  <c r="HC148" i="4"/>
  <c r="GX148" i="4"/>
  <c r="HC343" i="4"/>
  <c r="GX343" i="4"/>
  <c r="GX339" i="4"/>
  <c r="HC339" i="4"/>
  <c r="GX334" i="4"/>
  <c r="HC334" i="4"/>
  <c r="HC330" i="4"/>
  <c r="GX330" i="4"/>
  <c r="GX326" i="4"/>
  <c r="HC326" i="4"/>
  <c r="GX322" i="4"/>
  <c r="HC322" i="4"/>
  <c r="GX146" i="4"/>
  <c r="HC146" i="4"/>
  <c r="GX48" i="4"/>
  <c r="HC48" i="4"/>
  <c r="GX18" i="4"/>
  <c r="HC18" i="4"/>
  <c r="GX137" i="4"/>
  <c r="HC137" i="4"/>
  <c r="HC93" i="4"/>
  <c r="GX93" i="4"/>
  <c r="HC130" i="4"/>
  <c r="GX130" i="4"/>
  <c r="GX280" i="4"/>
  <c r="HC280" i="4"/>
  <c r="GX95" i="4"/>
  <c r="HC95" i="4"/>
  <c r="GX19" i="4"/>
  <c r="HC19" i="4"/>
  <c r="GX55" i="4"/>
  <c r="HC55" i="4"/>
  <c r="HC103" i="4"/>
  <c r="GX103" i="4"/>
  <c r="GX267" i="4"/>
  <c r="HC267" i="4"/>
  <c r="GX120" i="4"/>
  <c r="HC120" i="4"/>
  <c r="GX30" i="4"/>
  <c r="HC30" i="4"/>
  <c r="HC50" i="4"/>
  <c r="GX50" i="4"/>
  <c r="HC71" i="4"/>
  <c r="GX71" i="4"/>
  <c r="GX100" i="4"/>
  <c r="HC100" i="4"/>
  <c r="GX262" i="4"/>
  <c r="HC262" i="4"/>
  <c r="GX5" i="4"/>
  <c r="HC5" i="4"/>
  <c r="HC38" i="4"/>
  <c r="GX38" i="4"/>
  <c r="GX98" i="4"/>
  <c r="HC98" i="4"/>
  <c r="GX119" i="4"/>
  <c r="HC119" i="4"/>
  <c r="HC238" i="4"/>
  <c r="GX238" i="4"/>
  <c r="GX312" i="4"/>
  <c r="HC312" i="4"/>
  <c r="HC40" i="4"/>
  <c r="GX40" i="4"/>
  <c r="HC43" i="4"/>
  <c r="GX43" i="4"/>
  <c r="GX12" i="4"/>
  <c r="HC12" i="4"/>
  <c r="GX107" i="4"/>
  <c r="HC107" i="4"/>
  <c r="HC65" i="4"/>
  <c r="GX65" i="4"/>
  <c r="HC79" i="4"/>
  <c r="GX79" i="4"/>
  <c r="HC139" i="4"/>
  <c r="GX139" i="4"/>
  <c r="GX84" i="4"/>
  <c r="HC84" i="4"/>
  <c r="HC313" i="4"/>
  <c r="GX313" i="4"/>
  <c r="HC4" i="4"/>
  <c r="GX4" i="4"/>
  <c r="GX29" i="4"/>
  <c r="HC29" i="4"/>
  <c r="GX293" i="4"/>
  <c r="HC293" i="4"/>
  <c r="HC218" i="4"/>
  <c r="GX218" i="4"/>
  <c r="HC90" i="4"/>
  <c r="GX90" i="4"/>
  <c r="GX307" i="4"/>
  <c r="HC307" i="4"/>
  <c r="GX134" i="4"/>
  <c r="HC134" i="4"/>
  <c r="GX261" i="4"/>
  <c r="HC261" i="4"/>
  <c r="GX246" i="4"/>
  <c r="HC246" i="4"/>
  <c r="HC284" i="4"/>
  <c r="GX284" i="4"/>
  <c r="GX304" i="4"/>
  <c r="HC304" i="4"/>
  <c r="GX37" i="4"/>
  <c r="HC37" i="4"/>
  <c r="GX287" i="4"/>
  <c r="HC287" i="4"/>
  <c r="GX270" i="4"/>
  <c r="HC270" i="4"/>
  <c r="GX225" i="4"/>
  <c r="HC225" i="4"/>
  <c r="GX302" i="4"/>
  <c r="HC302" i="4"/>
  <c r="HC81" i="4"/>
  <c r="GX81" i="4"/>
  <c r="GX245" i="4"/>
  <c r="HC245" i="4"/>
  <c r="GX242" i="4"/>
  <c r="HC242" i="4"/>
  <c r="GX310" i="4"/>
  <c r="HC310" i="4"/>
  <c r="HC273" i="4"/>
  <c r="GX273" i="4"/>
  <c r="GX239" i="4"/>
  <c r="HC239" i="4"/>
  <c r="HC207" i="4"/>
  <c r="GX207" i="4"/>
  <c r="HC275" i="4"/>
  <c r="GX275" i="4"/>
  <c r="HC216" i="4"/>
  <c r="GX216" i="4"/>
  <c r="HC196" i="4"/>
  <c r="GX196" i="4"/>
  <c r="GX10" i="4"/>
  <c r="HC10" i="4"/>
  <c r="GX189" i="4"/>
  <c r="HC189" i="4"/>
  <c r="HC194" i="4"/>
  <c r="GX194" i="4"/>
  <c r="GX197" i="4"/>
  <c r="HC197" i="4"/>
  <c r="HC193" i="4"/>
  <c r="GX193" i="4"/>
  <c r="HC195" i="4"/>
  <c r="GX195" i="4"/>
  <c r="HC179" i="4"/>
  <c r="GX179" i="4"/>
  <c r="HC181" i="4"/>
  <c r="GX181" i="4"/>
  <c r="GX187" i="4"/>
  <c r="HC187" i="4"/>
  <c r="GX190" i="4"/>
  <c r="HC190" i="4"/>
  <c r="HC174" i="4"/>
  <c r="GX174" i="4"/>
  <c r="HC145" i="4"/>
  <c r="GX145" i="4"/>
  <c r="HC150" i="4"/>
  <c r="GX150" i="4"/>
  <c r="GX164" i="4"/>
  <c r="HC164" i="4"/>
  <c r="HC153" i="4"/>
  <c r="GX153" i="4"/>
  <c r="HC160" i="4"/>
  <c r="GX160" i="4"/>
  <c r="GX340" i="4"/>
  <c r="HC340" i="4"/>
  <c r="HC335" i="4"/>
  <c r="GX335" i="4"/>
  <c r="GX331" i="4"/>
  <c r="HC331" i="4"/>
  <c r="GX327" i="4"/>
  <c r="HC327" i="4"/>
  <c r="HC323" i="4"/>
  <c r="GX323" i="4"/>
  <c r="GX149" i="4"/>
  <c r="HC149" i="4"/>
  <c r="GX6" i="4"/>
  <c r="HC6" i="4"/>
  <c r="HC143" i="4"/>
  <c r="GX143" i="4"/>
  <c r="GX105" i="4"/>
  <c r="HC105" i="4"/>
  <c r="HC101" i="4"/>
  <c r="GX101" i="4"/>
  <c r="HC125" i="4"/>
  <c r="GX125" i="4"/>
  <c r="GX97" i="4"/>
  <c r="HC97" i="4"/>
  <c r="HC131" i="4"/>
  <c r="GX131" i="4"/>
  <c r="HC57" i="4"/>
  <c r="GX57" i="4"/>
  <c r="GX109" i="4"/>
  <c r="HC109" i="4"/>
  <c r="GX112" i="4"/>
  <c r="HC112" i="4"/>
  <c r="HC73" i="4"/>
  <c r="GX73" i="4"/>
  <c r="GX113" i="4"/>
  <c r="HC113" i="4"/>
  <c r="HC309" i="4"/>
  <c r="GX309" i="4"/>
  <c r="HC46" i="4"/>
  <c r="GX46" i="4"/>
  <c r="GX74" i="4"/>
  <c r="HC74" i="4"/>
  <c r="GX52" i="4"/>
  <c r="HC52" i="4"/>
  <c r="GX264" i="4"/>
  <c r="HC264" i="4"/>
  <c r="GX117" i="4"/>
  <c r="HC117" i="4"/>
  <c r="HC314" i="4"/>
  <c r="GX314" i="4"/>
  <c r="HC78" i="4"/>
  <c r="GX78" i="4"/>
  <c r="HC118" i="4"/>
  <c r="GX118" i="4"/>
  <c r="HC285" i="4"/>
  <c r="GX285" i="4"/>
  <c r="GX268" i="4"/>
  <c r="HC268" i="4"/>
  <c r="GX16" i="4"/>
  <c r="HC16" i="4"/>
  <c r="HC44" i="4"/>
  <c r="GX44" i="4"/>
  <c r="GX289" i="4"/>
  <c r="HC289" i="4"/>
  <c r="GX311" i="4"/>
  <c r="HC311" i="4"/>
  <c r="GX76" i="4"/>
  <c r="HC76" i="4"/>
  <c r="GX14" i="4"/>
  <c r="HC14" i="4"/>
  <c r="GX66" i="4"/>
  <c r="HC66" i="4"/>
  <c r="HC24" i="4"/>
  <c r="GX24" i="4"/>
  <c r="HC53" i="4"/>
  <c r="GX53" i="4"/>
  <c r="GX36" i="4"/>
  <c r="HC36" i="4"/>
  <c r="GX294" i="4"/>
  <c r="HC294" i="4"/>
  <c r="HC34" i="4"/>
  <c r="GX34" i="4"/>
  <c r="GX89" i="4"/>
  <c r="HC89" i="4"/>
  <c r="HC94" i="4"/>
  <c r="GX94" i="4"/>
  <c r="HC20" i="4"/>
  <c r="GX20" i="4"/>
  <c r="GX128" i="4"/>
  <c r="HC128" i="4"/>
  <c r="GX8" i="4"/>
  <c r="HC8" i="4"/>
  <c r="GX276" i="4"/>
  <c r="HC276" i="4"/>
  <c r="GX283" i="4"/>
  <c r="HC283" i="4"/>
  <c r="HC291" i="4"/>
  <c r="GX291" i="4"/>
  <c r="HC257" i="4"/>
  <c r="GX257" i="4"/>
  <c r="HC288" i="4"/>
  <c r="GX288" i="4"/>
  <c r="HC258" i="4"/>
  <c r="GX258" i="4"/>
  <c r="GX286" i="4"/>
  <c r="HC286" i="4"/>
  <c r="GX222" i="4"/>
  <c r="HC222" i="4"/>
  <c r="GX233" i="4"/>
  <c r="HC233" i="4"/>
  <c r="GX244" i="4"/>
  <c r="HC244" i="4"/>
  <c r="HC224" i="4"/>
  <c r="GX224" i="4"/>
  <c r="HC221" i="4"/>
  <c r="GX221" i="4"/>
  <c r="GX269" i="4"/>
  <c r="HC269" i="4"/>
  <c r="GX256" i="4"/>
  <c r="HC256" i="4"/>
  <c r="HC206" i="4"/>
  <c r="GX206" i="4"/>
  <c r="GX260" i="4"/>
  <c r="HC260" i="4"/>
  <c r="GX215" i="4"/>
  <c r="HC215" i="4"/>
  <c r="GX259" i="4"/>
  <c r="HC259" i="4"/>
  <c r="HC205" i="4"/>
  <c r="GX205" i="4"/>
  <c r="GX199" i="4"/>
  <c r="HC199" i="4"/>
  <c r="GX186" i="4"/>
  <c r="HC186" i="4"/>
  <c r="HC7" i="4"/>
  <c r="GX7" i="4"/>
  <c r="HC158" i="4"/>
  <c r="GX158" i="4"/>
  <c r="GX129" i="4"/>
  <c r="HC129" i="4"/>
  <c r="HC172" i="4"/>
  <c r="GX172" i="4"/>
  <c r="HC201" i="4"/>
  <c r="GX201" i="4"/>
  <c r="HC240" i="4"/>
  <c r="GX240" i="4"/>
  <c r="GX178" i="4"/>
  <c r="HC178" i="4"/>
  <c r="GX177" i="4"/>
  <c r="HC177" i="4"/>
  <c r="HC168" i="4"/>
  <c r="GX168" i="4"/>
  <c r="GX198" i="4"/>
  <c r="HC198" i="4"/>
  <c r="HC167" i="4"/>
  <c r="GX167" i="4"/>
  <c r="GX157" i="4"/>
  <c r="HC157" i="4"/>
  <c r="HC144" i="4"/>
  <c r="GX144" i="4"/>
  <c r="HC159" i="4"/>
  <c r="GX159" i="4"/>
  <c r="GX341" i="4"/>
  <c r="HC341" i="4"/>
  <c r="HC336" i="4"/>
  <c r="GX336" i="4"/>
  <c r="GX332" i="4"/>
  <c r="HC332" i="4"/>
  <c r="GX328" i="4"/>
  <c r="HC328" i="4"/>
  <c r="GX324" i="4"/>
  <c r="HC324" i="4"/>
  <c r="GX319" i="4"/>
  <c r="HC319" i="4"/>
  <c r="GX138" i="4"/>
  <c r="HC138" i="4"/>
  <c r="GX61" i="4"/>
  <c r="HC61" i="4"/>
  <c r="GX133" i="4"/>
  <c r="HC133" i="4"/>
  <c r="HC121" i="4"/>
  <c r="GX121" i="4"/>
  <c r="HC104" i="4"/>
  <c r="GX104" i="4"/>
  <c r="GX115" i="4"/>
  <c r="HC115" i="4"/>
  <c r="HC68" i="4"/>
  <c r="GX68" i="4"/>
  <c r="GX106" i="4"/>
  <c r="HC106" i="4"/>
  <c r="HC116" i="4"/>
  <c r="GX116" i="4"/>
  <c r="GX77" i="4"/>
  <c r="HC77" i="4"/>
  <c r="GX253" i="4"/>
  <c r="HC253" i="4"/>
  <c r="GX15" i="4"/>
  <c r="HC15" i="4"/>
  <c r="GX56" i="4"/>
  <c r="HC56" i="4"/>
  <c r="GX114" i="4"/>
  <c r="HC114" i="4"/>
  <c r="HC86" i="4"/>
  <c r="GX86" i="4"/>
  <c r="HC59" i="4"/>
  <c r="GX59" i="4"/>
  <c r="GX39" i="4"/>
  <c r="HC39" i="4"/>
  <c r="GX135" i="4"/>
  <c r="HC135" i="4"/>
  <c r="GX21" i="4"/>
  <c r="HC21" i="4"/>
  <c r="GX72" i="4"/>
  <c r="HC72" i="4"/>
  <c r="HC69" i="4"/>
  <c r="GX69" i="4"/>
  <c r="HC132" i="4"/>
  <c r="GX132" i="4"/>
  <c r="HC303" i="4"/>
  <c r="GX303" i="4"/>
  <c r="HC51" i="4"/>
  <c r="GX51" i="4"/>
  <c r="GX80" i="4"/>
  <c r="HC80" i="4"/>
  <c r="HC54" i="4"/>
  <c r="GX54" i="4"/>
  <c r="GX219" i="4"/>
  <c r="HC219" i="4"/>
  <c r="HC41" i="4"/>
  <c r="GX41" i="4"/>
  <c r="GX63" i="4"/>
  <c r="HC63" i="4"/>
  <c r="HC42" i="4"/>
  <c r="GX42" i="4"/>
  <c r="GX292" i="4"/>
  <c r="HC292" i="4"/>
  <c r="GX32" i="4"/>
  <c r="HC32" i="4"/>
  <c r="GX298" i="4"/>
  <c r="HC298" i="4"/>
  <c r="GX277" i="4"/>
  <c r="HC277" i="4"/>
  <c r="GX278" i="4"/>
  <c r="HC278" i="4"/>
  <c r="GX25" i="4"/>
  <c r="HC25" i="4"/>
  <c r="HC31" i="4"/>
  <c r="GX31" i="4"/>
  <c r="GX299" i="4"/>
  <c r="HC299" i="4"/>
  <c r="HC17" i="4"/>
  <c r="GX17" i="4"/>
  <c r="GX141" i="4"/>
  <c r="HC141" i="4"/>
  <c r="HC296" i="4"/>
  <c r="GX296" i="4"/>
  <c r="GX274" i="4"/>
  <c r="HC274" i="4"/>
  <c r="GX13" i="4"/>
  <c r="HC13" i="4"/>
  <c r="HC263" i="4"/>
  <c r="GX263" i="4"/>
  <c r="GX92" i="4"/>
  <c r="HC92" i="4"/>
  <c r="GX305" i="4"/>
  <c r="HC305" i="4"/>
  <c r="GX236" i="4"/>
  <c r="HC236" i="4"/>
  <c r="HC226" i="4"/>
  <c r="GX226" i="4"/>
  <c r="GX223" i="4"/>
  <c r="HC223" i="4"/>
  <c r="HC279" i="4"/>
  <c r="GX279" i="4"/>
  <c r="HC237" i="4"/>
  <c r="GX237" i="4"/>
  <c r="GX272" i="4"/>
  <c r="HC272" i="4"/>
  <c r="GX229" i="4"/>
  <c r="HC229" i="4"/>
  <c r="GX301" i="4"/>
  <c r="HC301" i="4"/>
  <c r="HC230" i="4"/>
  <c r="GX230" i="4"/>
  <c r="HC11" i="4"/>
  <c r="GX11" i="4"/>
  <c r="HC208" i="4"/>
  <c r="GX208" i="4"/>
  <c r="GX249" i="4"/>
  <c r="HC249" i="4"/>
  <c r="GX210" i="4"/>
  <c r="HC210" i="4"/>
  <c r="HC175" i="4"/>
  <c r="GX175" i="4"/>
  <c r="HC203" i="4"/>
  <c r="GX203" i="4"/>
  <c r="GX212" i="4"/>
  <c r="HC212" i="4"/>
  <c r="HC161" i="4"/>
  <c r="GX161" i="4"/>
  <c r="HC191" i="4"/>
  <c r="GX191" i="4"/>
  <c r="GX156" i="4"/>
  <c r="HC156" i="4"/>
  <c r="GX200" i="4"/>
  <c r="HC200" i="4"/>
  <c r="GX188" i="4"/>
  <c r="HC188" i="4"/>
  <c r="GX180" i="4"/>
  <c r="HC180" i="4"/>
  <c r="HC184" i="4"/>
  <c r="GX184" i="4"/>
  <c r="GX185" i="4"/>
  <c r="HC185" i="4"/>
  <c r="HC166" i="4"/>
  <c r="GX166" i="4"/>
  <c r="GX151" i="4"/>
  <c r="HC151" i="4"/>
  <c r="HC165" i="4"/>
  <c r="GX165" i="4"/>
  <c r="GX163" i="4"/>
  <c r="HC163" i="4"/>
  <c r="GX2" i="4"/>
  <c r="HC2" i="4"/>
  <c r="GX342" i="4"/>
  <c r="HC342" i="4"/>
  <c r="GX337" i="4"/>
  <c r="HC337" i="4"/>
  <c r="GX110" i="4"/>
  <c r="HC110" i="4"/>
  <c r="GX329" i="4"/>
  <c r="HC329" i="4"/>
  <c r="GX325" i="4"/>
  <c r="HC325" i="4"/>
  <c r="GX306" i="4"/>
  <c r="HC306" i="4"/>
  <c r="GX123" i="4"/>
  <c r="HC123" i="4"/>
  <c r="GX124" i="4"/>
  <c r="HC124" i="4"/>
  <c r="HC83" i="4"/>
  <c r="GX83" i="4"/>
  <c r="HC147" i="4"/>
  <c r="GX147" i="4"/>
  <c r="HC127" i="4"/>
  <c r="GX127" i="4"/>
  <c r="HC64" i="4"/>
  <c r="GX64" i="4"/>
  <c r="GX85" i="4"/>
  <c r="HC85" i="4"/>
  <c r="HC102" i="4"/>
  <c r="GX102" i="4"/>
  <c r="GX252" i="4"/>
  <c r="HC252" i="4"/>
  <c r="GX35" i="4"/>
  <c r="HC35" i="4"/>
  <c r="GX99" i="4"/>
  <c r="HC99" i="4"/>
  <c r="GX75" i="4"/>
  <c r="HC75" i="4"/>
  <c r="GX136" i="4"/>
  <c r="HC136" i="4"/>
  <c r="HC62" i="4"/>
  <c r="GX62" i="4"/>
  <c r="HC49" i="4"/>
  <c r="GX49" i="4"/>
  <c r="GX228" i="4"/>
  <c r="HC228" i="4"/>
  <c r="GX111" i="4"/>
  <c r="HC111" i="4"/>
  <c r="HC28" i="4"/>
  <c r="GX28" i="4"/>
  <c r="HC317" i="4"/>
  <c r="GX317" i="4"/>
  <c r="GX33" i="4"/>
  <c r="HC33" i="4"/>
  <c r="HC315" i="4"/>
  <c r="GX315" i="4"/>
  <c r="GX70" i="4"/>
  <c r="HC70" i="4"/>
  <c r="HC308" i="4"/>
  <c r="GX308" i="4"/>
  <c r="GX255" i="4"/>
  <c r="HC255" i="4"/>
  <c r="GX67" i="4"/>
  <c r="HC67" i="4"/>
  <c r="GX58" i="4"/>
  <c r="HC58" i="4"/>
  <c r="GL343" i="4"/>
  <c r="GG343" i="4"/>
  <c r="GG339" i="4"/>
  <c r="GL339" i="4"/>
  <c r="GG334" i="4"/>
  <c r="GL334" i="4"/>
  <c r="GG330" i="4"/>
  <c r="GL330" i="4"/>
  <c r="GG326" i="4"/>
  <c r="GL326" i="4"/>
  <c r="GG322" i="4"/>
  <c r="GL322" i="4"/>
  <c r="GL146" i="4"/>
  <c r="GG146" i="4"/>
  <c r="GL48" i="4"/>
  <c r="GG48" i="4"/>
  <c r="GG18" i="4"/>
  <c r="GL18" i="4"/>
  <c r="GL137" i="4"/>
  <c r="GG137" i="4"/>
  <c r="GL93" i="4"/>
  <c r="GG93" i="4"/>
  <c r="GL130" i="4"/>
  <c r="GG130" i="4"/>
  <c r="GL280" i="4"/>
  <c r="GG280" i="4"/>
  <c r="GL95" i="4"/>
  <c r="GG95" i="4"/>
  <c r="GG19" i="4"/>
  <c r="GL19" i="4"/>
  <c r="GL55" i="4"/>
  <c r="GG55" i="4"/>
  <c r="GG103" i="4"/>
  <c r="GL103" i="4"/>
  <c r="GG267" i="4"/>
  <c r="GL267" i="4"/>
  <c r="GG120" i="4"/>
  <c r="GL120" i="4"/>
  <c r="GL30" i="4"/>
  <c r="GG30" i="4"/>
  <c r="GL50" i="4"/>
  <c r="GG50" i="4"/>
  <c r="GL71" i="4"/>
  <c r="GG71" i="4"/>
  <c r="GG100" i="4"/>
  <c r="GL100" i="4"/>
  <c r="GG262" i="4"/>
  <c r="GL262" i="4"/>
  <c r="GL5" i="4"/>
  <c r="GG5" i="4"/>
  <c r="GL38" i="4"/>
  <c r="GG38" i="4"/>
  <c r="GL98" i="4"/>
  <c r="GG98" i="4"/>
  <c r="GL119" i="4"/>
  <c r="GG119" i="4"/>
  <c r="GG238" i="4"/>
  <c r="GL238" i="4"/>
  <c r="GG312" i="4"/>
  <c r="GL312" i="4"/>
  <c r="GG40" i="4"/>
  <c r="GL40" i="4"/>
  <c r="GG43" i="4"/>
  <c r="GL43" i="4"/>
  <c r="GG12" i="4"/>
  <c r="GL12" i="4"/>
  <c r="GG243" i="4"/>
  <c r="GL243" i="4"/>
  <c r="GG281" i="4"/>
  <c r="GL281" i="4"/>
  <c r="GG316" i="4"/>
  <c r="GL316" i="4"/>
  <c r="GL47" i="4"/>
  <c r="GG47" i="4"/>
  <c r="GG9" i="4"/>
  <c r="GL9" i="4"/>
  <c r="GL26" i="4"/>
  <c r="GG26" i="4"/>
  <c r="GL318" i="4"/>
  <c r="GG318" i="4"/>
  <c r="GG290" i="4"/>
  <c r="GL290" i="4"/>
  <c r="GL241" i="4"/>
  <c r="GG241" i="4"/>
  <c r="GL108" i="4"/>
  <c r="GG108" i="4"/>
  <c r="GL3" i="4"/>
  <c r="GG3" i="4"/>
  <c r="GG300" i="4"/>
  <c r="GL300" i="4"/>
  <c r="GL254" i="4"/>
  <c r="GG254" i="4"/>
  <c r="GL235" i="4"/>
  <c r="GG235" i="4"/>
  <c r="GL265" i="4"/>
  <c r="GG265" i="4"/>
  <c r="GG282" i="4"/>
  <c r="GL282" i="4"/>
  <c r="GL23" i="4"/>
  <c r="GG23" i="4"/>
  <c r="GL22" i="4"/>
  <c r="GG22" i="4"/>
  <c r="GG234" i="4"/>
  <c r="GL234" i="4"/>
  <c r="GL266" i="4"/>
  <c r="GG266" i="4"/>
  <c r="GL227" i="4"/>
  <c r="GG227" i="4"/>
  <c r="GL251" i="4"/>
  <c r="GG251" i="4"/>
  <c r="GG248" i="4"/>
  <c r="GL248" i="4"/>
  <c r="GG271" i="4"/>
  <c r="GL271" i="4"/>
  <c r="GL214" i="4"/>
  <c r="GG214" i="4"/>
  <c r="GL217" i="4"/>
  <c r="GG217" i="4"/>
  <c r="GG247" i="4"/>
  <c r="GL247" i="4"/>
  <c r="GL231" i="4"/>
  <c r="GG231" i="4"/>
  <c r="GG220" i="4"/>
  <c r="GL220" i="4"/>
  <c r="GL213" i="4"/>
  <c r="GG213" i="4"/>
  <c r="GL297" i="4"/>
  <c r="GG297" i="4"/>
  <c r="GL209" i="4"/>
  <c r="GG209" i="4"/>
  <c r="GG211" i="4"/>
  <c r="GL211" i="4"/>
  <c r="GL202" i="4"/>
  <c r="GG202" i="4"/>
  <c r="GL152" i="4"/>
  <c r="GG152" i="4"/>
  <c r="GL192" i="4"/>
  <c r="GG192" i="4"/>
  <c r="GG183" i="4"/>
  <c r="GL183" i="4"/>
  <c r="GL162" i="4"/>
  <c r="GG162" i="4"/>
  <c r="GL171" i="4"/>
  <c r="GG171" i="4"/>
  <c r="GG176" i="4"/>
  <c r="GL176" i="4"/>
  <c r="GL204" i="4"/>
  <c r="GG204" i="4"/>
  <c r="GG182" i="4"/>
  <c r="GL182" i="4"/>
  <c r="GG170" i="4"/>
  <c r="GL170" i="4"/>
  <c r="GG173" i="4"/>
  <c r="GL173" i="4"/>
  <c r="GG169" i="4"/>
  <c r="GL169" i="4"/>
  <c r="GG155" i="4"/>
  <c r="GL155" i="4"/>
  <c r="GL154" i="4"/>
  <c r="GG154" i="4"/>
  <c r="GG148" i="4"/>
  <c r="GL148" i="4"/>
  <c r="GG340" i="4"/>
  <c r="GL340" i="4"/>
  <c r="GG335" i="4"/>
  <c r="GL335" i="4"/>
  <c r="GL331" i="4"/>
  <c r="GG331" i="4"/>
  <c r="GL327" i="4"/>
  <c r="GG327" i="4"/>
  <c r="GL323" i="4"/>
  <c r="GG323" i="4"/>
  <c r="GG149" i="4"/>
  <c r="GL149" i="4"/>
  <c r="GL6" i="4"/>
  <c r="GG6" i="4"/>
  <c r="GL143" i="4"/>
  <c r="GG143" i="4"/>
  <c r="GG105" i="4"/>
  <c r="GL105" i="4"/>
  <c r="GL101" i="4"/>
  <c r="GG101" i="4"/>
  <c r="GG125" i="4"/>
  <c r="GL125" i="4"/>
  <c r="GL97" i="4"/>
  <c r="GG97" i="4"/>
  <c r="GL131" i="4"/>
  <c r="GG131" i="4"/>
  <c r="GL57" i="4"/>
  <c r="GG57" i="4"/>
  <c r="GG109" i="4"/>
  <c r="GL109" i="4"/>
  <c r="GL112" i="4"/>
  <c r="GG112" i="4"/>
  <c r="GL73" i="4"/>
  <c r="GG73" i="4"/>
  <c r="GL113" i="4"/>
  <c r="GG113" i="4"/>
  <c r="GG309" i="4"/>
  <c r="GL309" i="4"/>
  <c r="GL46" i="4"/>
  <c r="GG46" i="4"/>
  <c r="GL74" i="4"/>
  <c r="GG74" i="4"/>
  <c r="GG52" i="4"/>
  <c r="GL52" i="4"/>
  <c r="GL264" i="4"/>
  <c r="GG264" i="4"/>
  <c r="GG117" i="4"/>
  <c r="GL117" i="4"/>
  <c r="GG314" i="4"/>
  <c r="GL314" i="4"/>
  <c r="GL78" i="4"/>
  <c r="GG78" i="4"/>
  <c r="GG118" i="4"/>
  <c r="GL118" i="4"/>
  <c r="GL285" i="4"/>
  <c r="GG285" i="4"/>
  <c r="GL268" i="4"/>
  <c r="GG268" i="4"/>
  <c r="GG16" i="4"/>
  <c r="GL16" i="4"/>
  <c r="GL44" i="4"/>
  <c r="GG44" i="4"/>
  <c r="GL289" i="4"/>
  <c r="GG289" i="4"/>
  <c r="GL107" i="4"/>
  <c r="GG107" i="4"/>
  <c r="GG65" i="4"/>
  <c r="GL65" i="4"/>
  <c r="GL79" i="4"/>
  <c r="GG79" i="4"/>
  <c r="GL139" i="4"/>
  <c r="GG139" i="4"/>
  <c r="GL84" i="4"/>
  <c r="GG84" i="4"/>
  <c r="GL313" i="4"/>
  <c r="GG313" i="4"/>
  <c r="GL4" i="4"/>
  <c r="GG4" i="4"/>
  <c r="GL29" i="4"/>
  <c r="GG29" i="4"/>
  <c r="GG293" i="4"/>
  <c r="GL293" i="4"/>
  <c r="GL218" i="4"/>
  <c r="GG218" i="4"/>
  <c r="GL90" i="4"/>
  <c r="GG90" i="4"/>
  <c r="GG307" i="4"/>
  <c r="GL307" i="4"/>
  <c r="GG134" i="4"/>
  <c r="GL134" i="4"/>
  <c r="GG261" i="4"/>
  <c r="GL261" i="4"/>
  <c r="GG246" i="4"/>
  <c r="GL246" i="4"/>
  <c r="GL284" i="4"/>
  <c r="GG284" i="4"/>
  <c r="GL304" i="4"/>
  <c r="GG304" i="4"/>
  <c r="GG37" i="4"/>
  <c r="GL37" i="4"/>
  <c r="GG287" i="4"/>
  <c r="GL287" i="4"/>
  <c r="GL270" i="4"/>
  <c r="GG270" i="4"/>
  <c r="GG225" i="4"/>
  <c r="GL225" i="4"/>
  <c r="GG302" i="4"/>
  <c r="GL302" i="4"/>
  <c r="GG81" i="4"/>
  <c r="GL81" i="4"/>
  <c r="GL245" i="4"/>
  <c r="GG245" i="4"/>
  <c r="GG242" i="4"/>
  <c r="GL242" i="4"/>
  <c r="GL310" i="4"/>
  <c r="GG310" i="4"/>
  <c r="GL273" i="4"/>
  <c r="GG273" i="4"/>
  <c r="GL239" i="4"/>
  <c r="GG239" i="4"/>
  <c r="GL207" i="4"/>
  <c r="GG207" i="4"/>
  <c r="GG275" i="4"/>
  <c r="GL275" i="4"/>
  <c r="GL216" i="4"/>
  <c r="GG216" i="4"/>
  <c r="GL196" i="4"/>
  <c r="GG196" i="4"/>
  <c r="GG10" i="4"/>
  <c r="GL10" i="4"/>
  <c r="GL189" i="4"/>
  <c r="GG189" i="4"/>
  <c r="GG194" i="4"/>
  <c r="GL194" i="4"/>
  <c r="GG197" i="4"/>
  <c r="GL197" i="4"/>
  <c r="GL193" i="4"/>
  <c r="GG193" i="4"/>
  <c r="GG195" i="4"/>
  <c r="GL195" i="4"/>
  <c r="GG179" i="4"/>
  <c r="GL179" i="4"/>
  <c r="GG181" i="4"/>
  <c r="GL181" i="4"/>
  <c r="GG187" i="4"/>
  <c r="GL187" i="4"/>
  <c r="GG190" i="4"/>
  <c r="GL190" i="4"/>
  <c r="GL174" i="4"/>
  <c r="GG174" i="4"/>
  <c r="GG145" i="4"/>
  <c r="GL145" i="4"/>
  <c r="GL150" i="4"/>
  <c r="GG150" i="4"/>
  <c r="GG164" i="4"/>
  <c r="GL164" i="4"/>
  <c r="GG153" i="4"/>
  <c r="GL153" i="4"/>
  <c r="GG160" i="4"/>
  <c r="GL160" i="4"/>
  <c r="GL341" i="4"/>
  <c r="GG341" i="4"/>
  <c r="GL336" i="4"/>
  <c r="GG336" i="4"/>
  <c r="GL332" i="4"/>
  <c r="GG332" i="4"/>
  <c r="GG328" i="4"/>
  <c r="GL328" i="4"/>
  <c r="GL324" i="4"/>
  <c r="GG324" i="4"/>
  <c r="GL319" i="4"/>
  <c r="GG319" i="4"/>
  <c r="GL138" i="4"/>
  <c r="GG138" i="4"/>
  <c r="GG61" i="4"/>
  <c r="GL61" i="4"/>
  <c r="GG133" i="4"/>
  <c r="GL133" i="4"/>
  <c r="GG121" i="4"/>
  <c r="GL121" i="4"/>
  <c r="GG104" i="4"/>
  <c r="GL104" i="4"/>
  <c r="GG115" i="4"/>
  <c r="GL115" i="4"/>
  <c r="GG68" i="4"/>
  <c r="GL68" i="4"/>
  <c r="GL106" i="4"/>
  <c r="GG106" i="4"/>
  <c r="GG116" i="4"/>
  <c r="GL116" i="4"/>
  <c r="GL77" i="4"/>
  <c r="GG77" i="4"/>
  <c r="GG253" i="4"/>
  <c r="GL253" i="4"/>
  <c r="GL15" i="4"/>
  <c r="GG15" i="4"/>
  <c r="GG56" i="4"/>
  <c r="GL56" i="4"/>
  <c r="GG114" i="4"/>
  <c r="GL114" i="4"/>
  <c r="GL86" i="4"/>
  <c r="GG86" i="4"/>
  <c r="GG59" i="4"/>
  <c r="GL59" i="4"/>
  <c r="GL39" i="4"/>
  <c r="GG39" i="4"/>
  <c r="GL135" i="4"/>
  <c r="GG135" i="4"/>
  <c r="GL21" i="4"/>
  <c r="GG21" i="4"/>
  <c r="GL72" i="4"/>
  <c r="GG72" i="4"/>
  <c r="GG69" i="4"/>
  <c r="GL69" i="4"/>
  <c r="GG132" i="4"/>
  <c r="GL132" i="4"/>
  <c r="GL303" i="4"/>
  <c r="GG303" i="4"/>
  <c r="GL51" i="4"/>
  <c r="GG51" i="4"/>
  <c r="GL80" i="4"/>
  <c r="GG80" i="4"/>
  <c r="GL54" i="4"/>
  <c r="GG54" i="4"/>
  <c r="GL311" i="4"/>
  <c r="GG311" i="4"/>
  <c r="GL76" i="4"/>
  <c r="GG76" i="4"/>
  <c r="GL14" i="4"/>
  <c r="GG14" i="4"/>
  <c r="GL66" i="4"/>
  <c r="GG66" i="4"/>
  <c r="GL24" i="4"/>
  <c r="GG24" i="4"/>
  <c r="GL53" i="4"/>
  <c r="GG53" i="4"/>
  <c r="GG36" i="4"/>
  <c r="GL36" i="4"/>
  <c r="GL294" i="4"/>
  <c r="GG294" i="4"/>
  <c r="GL34" i="4"/>
  <c r="GG34" i="4"/>
  <c r="GL89" i="4"/>
  <c r="GG89" i="4"/>
  <c r="GL94" i="4"/>
  <c r="GG94" i="4"/>
  <c r="GL20" i="4"/>
  <c r="GG20" i="4"/>
  <c r="GG128" i="4"/>
  <c r="GL128" i="4"/>
  <c r="GL8" i="4"/>
  <c r="GG8" i="4"/>
  <c r="GL276" i="4"/>
  <c r="GG276" i="4"/>
  <c r="GG283" i="4"/>
  <c r="GL283" i="4"/>
  <c r="GG291" i="4"/>
  <c r="GL291" i="4"/>
  <c r="GL257" i="4"/>
  <c r="GG257" i="4"/>
  <c r="GL288" i="4"/>
  <c r="GG288" i="4"/>
  <c r="GG258" i="4"/>
  <c r="GL258" i="4"/>
  <c r="GL286" i="4"/>
  <c r="GG286" i="4"/>
  <c r="GG222" i="4"/>
  <c r="GL222" i="4"/>
  <c r="GG233" i="4"/>
  <c r="GL233" i="4"/>
  <c r="GG244" i="4"/>
  <c r="GL244" i="4"/>
  <c r="GG224" i="4"/>
  <c r="GL224" i="4"/>
  <c r="GL221" i="4"/>
  <c r="GG221" i="4"/>
  <c r="GL269" i="4"/>
  <c r="GG269" i="4"/>
  <c r="GL256" i="4"/>
  <c r="GG256" i="4"/>
  <c r="GL206" i="4"/>
  <c r="GG206" i="4"/>
  <c r="GL260" i="4"/>
  <c r="GG260" i="4"/>
  <c r="GG215" i="4"/>
  <c r="GL215" i="4"/>
  <c r="GL259" i="4"/>
  <c r="GG259" i="4"/>
  <c r="GG205" i="4"/>
  <c r="GL205" i="4"/>
  <c r="GG199" i="4"/>
  <c r="GL199" i="4"/>
  <c r="GL186" i="4"/>
  <c r="GG186" i="4"/>
  <c r="GL7" i="4"/>
  <c r="GG7" i="4"/>
  <c r="GL158" i="4"/>
  <c r="GG158" i="4"/>
  <c r="GL129" i="4"/>
  <c r="GG129" i="4"/>
  <c r="GL172" i="4"/>
  <c r="GG172" i="4"/>
  <c r="GL201" i="4"/>
  <c r="GG201" i="4"/>
  <c r="GL240" i="4"/>
  <c r="GG240" i="4"/>
  <c r="GG178" i="4"/>
  <c r="GL178" i="4"/>
  <c r="GG177" i="4"/>
  <c r="GL177" i="4"/>
  <c r="GL168" i="4"/>
  <c r="GG168" i="4"/>
  <c r="GL198" i="4"/>
  <c r="GG198" i="4"/>
  <c r="GG167" i="4"/>
  <c r="GL167" i="4"/>
  <c r="GG157" i="4"/>
  <c r="GL157" i="4"/>
  <c r="GG144" i="4"/>
  <c r="GL144" i="4"/>
  <c r="GL159" i="4"/>
  <c r="GG159" i="4"/>
  <c r="GG342" i="4"/>
  <c r="GL342" i="4"/>
  <c r="GG337" i="4"/>
  <c r="GL337" i="4"/>
  <c r="GG110" i="4"/>
  <c r="GL110" i="4"/>
  <c r="GG329" i="4"/>
  <c r="GL329" i="4"/>
  <c r="GL325" i="4"/>
  <c r="GG325" i="4"/>
  <c r="GL306" i="4"/>
  <c r="GG306" i="4"/>
  <c r="GG123" i="4"/>
  <c r="GL123" i="4"/>
  <c r="GG124" i="4"/>
  <c r="GL124" i="4"/>
  <c r="GL83" i="4"/>
  <c r="GG83" i="4"/>
  <c r="GL147" i="4"/>
  <c r="GG147" i="4"/>
  <c r="GG127" i="4"/>
  <c r="GL127" i="4"/>
  <c r="GL64" i="4"/>
  <c r="GG64" i="4"/>
  <c r="GL85" i="4"/>
  <c r="GG85" i="4"/>
  <c r="GG102" i="4"/>
  <c r="GL102" i="4"/>
  <c r="GL252" i="4"/>
  <c r="GG252" i="4"/>
  <c r="GG35" i="4"/>
  <c r="GL35" i="4"/>
  <c r="GG99" i="4"/>
  <c r="GL99" i="4"/>
  <c r="GL75" i="4"/>
  <c r="GG75" i="4"/>
  <c r="GG136" i="4"/>
  <c r="GL136" i="4"/>
  <c r="GL62" i="4"/>
  <c r="GG62" i="4"/>
  <c r="GL49" i="4"/>
  <c r="GG49" i="4"/>
  <c r="GG228" i="4"/>
  <c r="GL228" i="4"/>
  <c r="GL111" i="4"/>
  <c r="GG111" i="4"/>
  <c r="GL28" i="4"/>
  <c r="GG28" i="4"/>
  <c r="GG317" i="4"/>
  <c r="GL317" i="4"/>
  <c r="GL33" i="4"/>
  <c r="GG33" i="4"/>
  <c r="GG315" i="4"/>
  <c r="GL315" i="4"/>
  <c r="GL70" i="4"/>
  <c r="GG70" i="4"/>
  <c r="GL308" i="4"/>
  <c r="GG308" i="4"/>
  <c r="GL255" i="4"/>
  <c r="GG255" i="4"/>
  <c r="GL67" i="4"/>
  <c r="GG67" i="4"/>
  <c r="GG58" i="4"/>
  <c r="GL58" i="4"/>
  <c r="GL219" i="4"/>
  <c r="GG219" i="4"/>
  <c r="GL41" i="4"/>
  <c r="GG41" i="4"/>
  <c r="GG63" i="4"/>
  <c r="GL63" i="4"/>
  <c r="GG42" i="4"/>
  <c r="GL42" i="4"/>
  <c r="GL292" i="4"/>
  <c r="GG292" i="4"/>
  <c r="GL32" i="4"/>
  <c r="GG32" i="4"/>
  <c r="GL298" i="4"/>
  <c r="GG298" i="4"/>
  <c r="GL277" i="4"/>
  <c r="GG277" i="4"/>
  <c r="GG278" i="4"/>
  <c r="GL278" i="4"/>
  <c r="GL25" i="4"/>
  <c r="GG25" i="4"/>
  <c r="GL31" i="4"/>
  <c r="GG31" i="4"/>
  <c r="GG299" i="4"/>
  <c r="GL299" i="4"/>
  <c r="GL17" i="4"/>
  <c r="GG17" i="4"/>
  <c r="GL141" i="4"/>
  <c r="GG141" i="4"/>
  <c r="GG296" i="4"/>
  <c r="GL296" i="4"/>
  <c r="GL274" i="4"/>
  <c r="GG274" i="4"/>
  <c r="GG13" i="4"/>
  <c r="GL13" i="4"/>
  <c r="GG263" i="4"/>
  <c r="GL263" i="4"/>
  <c r="GL92" i="4"/>
  <c r="GG92" i="4"/>
  <c r="GL305" i="4"/>
  <c r="GG305" i="4"/>
  <c r="GG236" i="4"/>
  <c r="GL236" i="4"/>
  <c r="GL226" i="4"/>
  <c r="GG226" i="4"/>
  <c r="GL223" i="4"/>
  <c r="GG223" i="4"/>
  <c r="GL279" i="4"/>
  <c r="GG279" i="4"/>
  <c r="GL237" i="4"/>
  <c r="GG237" i="4"/>
  <c r="GG272" i="4"/>
  <c r="GL272" i="4"/>
  <c r="GG229" i="4"/>
  <c r="GL229" i="4"/>
  <c r="GG301" i="4"/>
  <c r="GL301" i="4"/>
  <c r="GL230" i="4"/>
  <c r="GG230" i="4"/>
  <c r="GL11" i="4"/>
  <c r="GG11" i="4"/>
  <c r="GG208" i="4"/>
  <c r="GL208" i="4"/>
  <c r="GL249" i="4"/>
  <c r="GG249" i="4"/>
  <c r="GL210" i="4"/>
  <c r="GG210" i="4"/>
  <c r="GL175" i="4"/>
  <c r="GG175" i="4"/>
  <c r="GL203" i="4"/>
  <c r="GG203" i="4"/>
  <c r="GG212" i="4"/>
  <c r="GL212" i="4"/>
  <c r="GL161" i="4"/>
  <c r="GG161" i="4"/>
  <c r="GL191" i="4"/>
  <c r="GG191" i="4"/>
  <c r="GL156" i="4"/>
  <c r="GG156" i="4"/>
  <c r="GG200" i="4"/>
  <c r="GL200" i="4"/>
  <c r="GG188" i="4"/>
  <c r="GL188" i="4"/>
  <c r="GL180" i="4"/>
  <c r="GG180" i="4"/>
  <c r="GG184" i="4"/>
  <c r="GL184" i="4"/>
  <c r="GL185" i="4"/>
  <c r="GG185" i="4"/>
  <c r="GG166" i="4"/>
  <c r="GL166" i="4"/>
  <c r="GL151" i="4"/>
  <c r="GG151" i="4"/>
  <c r="GL165" i="4"/>
  <c r="GG165" i="4"/>
  <c r="GL163" i="4"/>
  <c r="GG163" i="4"/>
  <c r="GL2" i="4"/>
  <c r="GG2" i="4"/>
  <c r="FV341" i="4"/>
  <c r="FQ341" i="4"/>
  <c r="FQ337" i="4"/>
  <c r="FV337" i="4"/>
  <c r="FV334" i="4"/>
  <c r="FQ334" i="4"/>
  <c r="FV331" i="4"/>
  <c r="FQ331" i="4"/>
  <c r="FQ328" i="4"/>
  <c r="FV328" i="4"/>
  <c r="FV325" i="4"/>
  <c r="FQ325" i="4"/>
  <c r="FQ322" i="4"/>
  <c r="FV322" i="4"/>
  <c r="FV149" i="4"/>
  <c r="FQ149" i="4"/>
  <c r="FQ138" i="4"/>
  <c r="FV138" i="4"/>
  <c r="FV124" i="4"/>
  <c r="FQ124" i="4"/>
  <c r="FQ18" i="4"/>
  <c r="FV18" i="4"/>
  <c r="FQ105" i="4"/>
  <c r="FV105" i="4"/>
  <c r="FV121" i="4"/>
  <c r="FQ121" i="4"/>
  <c r="FQ127" i="4"/>
  <c r="FV127" i="4"/>
  <c r="FQ130" i="4"/>
  <c r="FV130" i="4"/>
  <c r="FV97" i="4"/>
  <c r="FQ97" i="4"/>
  <c r="FV68" i="4"/>
  <c r="FQ68" i="4"/>
  <c r="FV102" i="4"/>
  <c r="FQ102" i="4"/>
  <c r="FV19" i="4"/>
  <c r="FQ19" i="4"/>
  <c r="FQ109" i="4"/>
  <c r="FV109" i="4"/>
  <c r="FQ77" i="4"/>
  <c r="FV77" i="4"/>
  <c r="FQ99" i="4"/>
  <c r="FV99" i="4"/>
  <c r="FV267" i="4"/>
  <c r="FQ267" i="4"/>
  <c r="FV113" i="4"/>
  <c r="FQ113" i="4"/>
  <c r="FQ56" i="4"/>
  <c r="FV56" i="4"/>
  <c r="FQ62" i="4"/>
  <c r="FV62" i="4"/>
  <c r="FV50" i="4"/>
  <c r="FQ50" i="4"/>
  <c r="FQ74" i="4"/>
  <c r="FV74" i="4"/>
  <c r="FV59" i="4"/>
  <c r="FQ59" i="4"/>
  <c r="FQ111" i="4"/>
  <c r="FV111" i="4"/>
  <c r="FV262" i="4"/>
  <c r="FQ262" i="4"/>
  <c r="FQ117" i="4"/>
  <c r="FV117" i="4"/>
  <c r="FV21" i="4"/>
  <c r="FQ21" i="4"/>
  <c r="FV33" i="4"/>
  <c r="FQ33" i="4"/>
  <c r="FV98" i="4"/>
  <c r="FQ98" i="4"/>
  <c r="FQ118" i="4"/>
  <c r="FV118" i="4"/>
  <c r="FV132" i="4"/>
  <c r="FQ132" i="4"/>
  <c r="FQ308" i="4"/>
  <c r="FV308" i="4"/>
  <c r="FV312" i="4"/>
  <c r="FQ312" i="4"/>
  <c r="FQ16" i="4"/>
  <c r="FV16" i="4"/>
  <c r="FV80" i="4"/>
  <c r="FQ80" i="4"/>
  <c r="FV58" i="4"/>
  <c r="FQ58" i="4"/>
  <c r="FV12" i="4"/>
  <c r="FQ12" i="4"/>
  <c r="FV107" i="4"/>
  <c r="FQ107" i="4"/>
  <c r="FQ76" i="4"/>
  <c r="FV76" i="4"/>
  <c r="FV63" i="4"/>
  <c r="FQ63" i="4"/>
  <c r="FQ316" i="4"/>
  <c r="FV316" i="4"/>
  <c r="FV139" i="4"/>
  <c r="FQ139" i="4"/>
  <c r="FV24" i="4"/>
  <c r="FQ24" i="4"/>
  <c r="FQ32" i="4"/>
  <c r="FV32" i="4"/>
  <c r="FQ26" i="4"/>
  <c r="FV26" i="4"/>
  <c r="FV4" i="4"/>
  <c r="FQ4" i="4"/>
  <c r="FV294" i="4"/>
  <c r="FQ294" i="4"/>
  <c r="FV278" i="4"/>
  <c r="FQ278" i="4"/>
  <c r="FV241" i="4"/>
  <c r="FQ241" i="4"/>
  <c r="FV218" i="4"/>
  <c r="FQ218" i="4"/>
  <c r="FV94" i="4"/>
  <c r="FQ94" i="4"/>
  <c r="FV299" i="4"/>
  <c r="FQ299" i="4"/>
  <c r="FV300" i="4"/>
  <c r="FQ300" i="4"/>
  <c r="FV134" i="4"/>
  <c r="FQ134" i="4"/>
  <c r="FV8" i="4"/>
  <c r="FQ8" i="4"/>
  <c r="FV296" i="4"/>
  <c r="FQ296" i="4"/>
  <c r="FV265" i="4"/>
  <c r="FQ265" i="4"/>
  <c r="FV284" i="4"/>
  <c r="FQ284" i="4"/>
  <c r="FV291" i="4"/>
  <c r="FQ291" i="4"/>
  <c r="FQ263" i="4"/>
  <c r="FV263" i="4"/>
  <c r="FQ22" i="4"/>
  <c r="FV22" i="4"/>
  <c r="FV287" i="4"/>
  <c r="FQ287" i="4"/>
  <c r="FQ258" i="4"/>
  <c r="FV258" i="4"/>
  <c r="FQ236" i="4"/>
  <c r="FV236" i="4"/>
  <c r="FV227" i="4"/>
  <c r="FQ227" i="4"/>
  <c r="FV302" i="4"/>
  <c r="FQ302" i="4"/>
  <c r="FV233" i="4"/>
  <c r="FQ233" i="4"/>
  <c r="FQ279" i="4"/>
  <c r="FV279" i="4"/>
  <c r="FV271" i="4"/>
  <c r="FQ271" i="4"/>
  <c r="FV242" i="4"/>
  <c r="FQ242" i="4"/>
  <c r="FQ221" i="4"/>
  <c r="FV221" i="4"/>
  <c r="FV229" i="4"/>
  <c r="FQ229" i="4"/>
  <c r="FV247" i="4"/>
  <c r="FQ247" i="4"/>
  <c r="FV239" i="4"/>
  <c r="FQ239" i="4"/>
  <c r="FQ206" i="4"/>
  <c r="FV206" i="4"/>
  <c r="FV11" i="4"/>
  <c r="FQ11" i="4"/>
  <c r="FQ213" i="4"/>
  <c r="FV213" i="4"/>
  <c r="FV216" i="4"/>
  <c r="FQ216" i="4"/>
  <c r="FV259" i="4"/>
  <c r="FQ259" i="4"/>
  <c r="FV210" i="4"/>
  <c r="FQ210" i="4"/>
  <c r="FV211" i="4"/>
  <c r="FQ211" i="4"/>
  <c r="FQ189" i="4"/>
  <c r="FV189" i="4"/>
  <c r="FQ186" i="4"/>
  <c r="FV186" i="4"/>
  <c r="FV212" i="4"/>
  <c r="FQ212" i="4"/>
  <c r="FV192" i="4"/>
  <c r="FQ192" i="4"/>
  <c r="FV193" i="4"/>
  <c r="FQ193" i="4"/>
  <c r="FQ129" i="4"/>
  <c r="FV129" i="4"/>
  <c r="FQ156" i="4"/>
  <c r="FV156" i="4"/>
  <c r="FQ171" i="4"/>
  <c r="FV171" i="4"/>
  <c r="FQ181" i="4"/>
  <c r="FV181" i="4"/>
  <c r="FV240" i="4"/>
  <c r="FQ240" i="4"/>
  <c r="FV180" i="4"/>
  <c r="FQ180" i="4"/>
  <c r="FV182" i="4"/>
  <c r="FQ182" i="4"/>
  <c r="FV174" i="4"/>
  <c r="FQ174" i="4"/>
  <c r="FQ168" i="4"/>
  <c r="FV168" i="4"/>
  <c r="FV166" i="4"/>
  <c r="FQ166" i="4"/>
  <c r="FV169" i="4"/>
  <c r="FQ169" i="4"/>
  <c r="FV164" i="4"/>
  <c r="FQ164" i="4"/>
  <c r="FV157" i="4"/>
  <c r="FQ157" i="4"/>
  <c r="FV163" i="4"/>
  <c r="FQ163" i="4"/>
  <c r="FQ148" i="4"/>
  <c r="FV148" i="4"/>
  <c r="FV342" i="4"/>
  <c r="FQ342" i="4"/>
  <c r="FV339" i="4"/>
  <c r="FQ339" i="4"/>
  <c r="FQ335" i="4"/>
  <c r="FV335" i="4"/>
  <c r="FQ332" i="4"/>
  <c r="FV332" i="4"/>
  <c r="FQ329" i="4"/>
  <c r="FV329" i="4"/>
  <c r="FV326" i="4"/>
  <c r="FQ326" i="4"/>
  <c r="FV323" i="4"/>
  <c r="FQ323" i="4"/>
  <c r="FV319" i="4"/>
  <c r="FQ319" i="4"/>
  <c r="FQ123" i="4"/>
  <c r="FV123" i="4"/>
  <c r="FV48" i="4"/>
  <c r="FQ48" i="4"/>
  <c r="FV143" i="4"/>
  <c r="FQ143" i="4"/>
  <c r="FQ133" i="4"/>
  <c r="FV133" i="4"/>
  <c r="FQ147" i="4"/>
  <c r="FV147" i="4"/>
  <c r="FV93" i="4"/>
  <c r="FQ93" i="4"/>
  <c r="FQ125" i="4"/>
  <c r="FV125" i="4"/>
  <c r="FV115" i="4"/>
  <c r="FQ115" i="4"/>
  <c r="FQ85" i="4"/>
  <c r="FV85" i="4"/>
  <c r="FV95" i="4"/>
  <c r="FQ95" i="4"/>
  <c r="FV57" i="4"/>
  <c r="FQ57" i="4"/>
  <c r="FV116" i="4"/>
  <c r="FQ116" i="4"/>
  <c r="FV35" i="4"/>
  <c r="FQ35" i="4"/>
  <c r="FQ103" i="4"/>
  <c r="FV103" i="4"/>
  <c r="FV73" i="4"/>
  <c r="FQ73" i="4"/>
  <c r="FV15" i="4"/>
  <c r="FQ15" i="4"/>
  <c r="FV136" i="4"/>
  <c r="FQ136" i="4"/>
  <c r="FQ30" i="4"/>
  <c r="FV30" i="4"/>
  <c r="FQ46" i="4"/>
  <c r="FV46" i="4"/>
  <c r="FQ86" i="4"/>
  <c r="FV86" i="4"/>
  <c r="FQ228" i="4"/>
  <c r="FV228" i="4"/>
  <c r="FV100" i="4"/>
  <c r="FQ100" i="4"/>
  <c r="FV264" i="4"/>
  <c r="FQ264" i="4"/>
  <c r="FV135" i="4"/>
  <c r="FQ135" i="4"/>
  <c r="FV317" i="4"/>
  <c r="FQ317" i="4"/>
  <c r="FQ38" i="4"/>
  <c r="FV38" i="4"/>
  <c r="FV78" i="4"/>
  <c r="FQ78" i="4"/>
  <c r="FV69" i="4"/>
  <c r="FQ69" i="4"/>
  <c r="FV70" i="4"/>
  <c r="FQ70" i="4"/>
  <c r="FV238" i="4"/>
  <c r="FQ238" i="4"/>
  <c r="FQ268" i="4"/>
  <c r="FV268" i="4"/>
  <c r="FV51" i="4"/>
  <c r="FQ51" i="4"/>
  <c r="FV67" i="4"/>
  <c r="FQ67" i="4"/>
  <c r="FV43" i="4"/>
  <c r="FQ43" i="4"/>
  <c r="FQ289" i="4"/>
  <c r="FV289" i="4"/>
  <c r="FQ311" i="4"/>
  <c r="FV311" i="4"/>
  <c r="FV41" i="4"/>
  <c r="FQ41" i="4"/>
  <c r="FV281" i="4"/>
  <c r="FQ281" i="4"/>
  <c r="FV79" i="4"/>
  <c r="FQ79" i="4"/>
  <c r="FV66" i="4"/>
  <c r="FQ66" i="4"/>
  <c r="FQ292" i="4"/>
  <c r="FV292" i="4"/>
  <c r="FQ9" i="4"/>
  <c r="FV9" i="4"/>
  <c r="FV313" i="4"/>
  <c r="FQ313" i="4"/>
  <c r="FV36" i="4"/>
  <c r="FQ36" i="4"/>
  <c r="FV277" i="4"/>
  <c r="FQ277" i="4"/>
  <c r="FV290" i="4"/>
  <c r="FQ290" i="4"/>
  <c r="FV293" i="4"/>
  <c r="FQ293" i="4"/>
  <c r="FV89" i="4"/>
  <c r="FQ89" i="4"/>
  <c r="FQ31" i="4"/>
  <c r="FV31" i="4"/>
  <c r="FV3" i="4"/>
  <c r="FQ3" i="4"/>
  <c r="FV307" i="4"/>
  <c r="FQ307" i="4"/>
  <c r="FV128" i="4"/>
  <c r="FQ128" i="4"/>
  <c r="FV141" i="4"/>
  <c r="FQ141" i="4"/>
  <c r="FQ235" i="4"/>
  <c r="FV235" i="4"/>
  <c r="FQ246" i="4"/>
  <c r="FV246" i="4"/>
  <c r="FV283" i="4"/>
  <c r="FQ283" i="4"/>
  <c r="FV13" i="4"/>
  <c r="FQ13" i="4"/>
  <c r="FV23" i="4"/>
  <c r="FQ23" i="4"/>
  <c r="FQ37" i="4"/>
  <c r="FV37" i="4"/>
  <c r="FV288" i="4"/>
  <c r="FQ288" i="4"/>
  <c r="FQ305" i="4"/>
  <c r="FV305" i="4"/>
  <c r="FQ266" i="4"/>
  <c r="FV266" i="4"/>
  <c r="FV225" i="4"/>
  <c r="FQ225" i="4"/>
  <c r="FQ222" i="4"/>
  <c r="FV222" i="4"/>
  <c r="FQ223" i="4"/>
  <c r="FV223" i="4"/>
  <c r="FV248" i="4"/>
  <c r="FQ248" i="4"/>
  <c r="FV245" i="4"/>
  <c r="FQ245" i="4"/>
  <c r="FV224" i="4"/>
  <c r="FQ224" i="4"/>
  <c r="FV272" i="4"/>
  <c r="FQ272" i="4"/>
  <c r="FQ217" i="4"/>
  <c r="FV217" i="4"/>
  <c r="FQ273" i="4"/>
  <c r="FV273" i="4"/>
  <c r="FQ256" i="4"/>
  <c r="FV256" i="4"/>
  <c r="FQ230" i="4"/>
  <c r="FV230" i="4"/>
  <c r="FQ220" i="4"/>
  <c r="FV220" i="4"/>
  <c r="FQ275" i="4"/>
  <c r="FV275" i="4"/>
  <c r="FV215" i="4"/>
  <c r="FQ215" i="4"/>
  <c r="FQ249" i="4"/>
  <c r="FV249" i="4"/>
  <c r="FV209" i="4"/>
  <c r="FQ209" i="4"/>
  <c r="FV10" i="4"/>
  <c r="FQ10" i="4"/>
  <c r="FV199" i="4"/>
  <c r="FQ199" i="4"/>
  <c r="FV203" i="4"/>
  <c r="FQ203" i="4"/>
  <c r="FV152" i="4"/>
  <c r="FQ152" i="4"/>
  <c r="FV197" i="4"/>
  <c r="FQ197" i="4"/>
  <c r="FV158" i="4"/>
  <c r="FQ158" i="4"/>
  <c r="FV191" i="4"/>
  <c r="FQ191" i="4"/>
  <c r="FV162" i="4"/>
  <c r="FQ162" i="4"/>
  <c r="FV179" i="4"/>
  <c r="FQ179" i="4"/>
  <c r="FV201" i="4"/>
  <c r="FQ201" i="4"/>
  <c r="FQ188" i="4"/>
  <c r="FV188" i="4"/>
  <c r="FQ204" i="4"/>
  <c r="FV204" i="4"/>
  <c r="FV190" i="4"/>
  <c r="FQ190" i="4"/>
  <c r="FV177" i="4"/>
  <c r="FQ177" i="4"/>
  <c r="FV185" i="4"/>
  <c r="FQ185" i="4"/>
  <c r="FV173" i="4"/>
  <c r="FQ173" i="4"/>
  <c r="FV150" i="4"/>
  <c r="FQ150" i="4"/>
  <c r="FQ167" i="4"/>
  <c r="FV167" i="4"/>
  <c r="FV165" i="4"/>
  <c r="FQ165" i="4"/>
  <c r="FV154" i="4"/>
  <c r="FQ154" i="4"/>
  <c r="FQ160" i="4"/>
  <c r="FV160" i="4"/>
  <c r="FQ159" i="4"/>
  <c r="FV159" i="4"/>
  <c r="FQ343" i="4"/>
  <c r="FV343" i="4"/>
  <c r="FV340" i="4"/>
  <c r="FQ340" i="4"/>
  <c r="FV336" i="4"/>
  <c r="FQ336" i="4"/>
  <c r="FV110" i="4"/>
  <c r="FQ110" i="4"/>
  <c r="FV330" i="4"/>
  <c r="FQ330" i="4"/>
  <c r="FQ327" i="4"/>
  <c r="FV327" i="4"/>
  <c r="FV324" i="4"/>
  <c r="FQ324" i="4"/>
  <c r="FV306" i="4"/>
  <c r="FQ306" i="4"/>
  <c r="FV146" i="4"/>
  <c r="FQ146" i="4"/>
  <c r="FV6" i="4"/>
  <c r="FQ6" i="4"/>
  <c r="FV61" i="4"/>
  <c r="FQ61" i="4"/>
  <c r="FV83" i="4"/>
  <c r="FQ83" i="4"/>
  <c r="FV137" i="4"/>
  <c r="FQ137" i="4"/>
  <c r="FV101" i="4"/>
  <c r="FQ101" i="4"/>
  <c r="FV104" i="4"/>
  <c r="FQ104" i="4"/>
  <c r="FV64" i="4"/>
  <c r="FQ64" i="4"/>
  <c r="FV280" i="4"/>
  <c r="FQ280" i="4"/>
  <c r="FV131" i="4"/>
  <c r="FQ131" i="4"/>
  <c r="FV106" i="4"/>
  <c r="FQ106" i="4"/>
  <c r="FQ252" i="4"/>
  <c r="FV252" i="4"/>
  <c r="FQ55" i="4"/>
  <c r="FV55" i="4"/>
  <c r="FV112" i="4"/>
  <c r="FQ112" i="4"/>
  <c r="FV253" i="4"/>
  <c r="FQ253" i="4"/>
  <c r="FV75" i="4"/>
  <c r="FQ75" i="4"/>
  <c r="FV120" i="4"/>
  <c r="FQ120" i="4"/>
  <c r="FQ309" i="4"/>
  <c r="FV309" i="4"/>
  <c r="FV114" i="4"/>
  <c r="FQ114" i="4"/>
  <c r="FV49" i="4"/>
  <c r="FQ49" i="4"/>
  <c r="FV71" i="4"/>
  <c r="FQ71" i="4"/>
  <c r="FV52" i="4"/>
  <c r="FQ52" i="4"/>
  <c r="FQ39" i="4"/>
  <c r="FV39" i="4"/>
  <c r="FV28" i="4"/>
  <c r="FQ28" i="4"/>
  <c r="FQ5" i="4"/>
  <c r="FV5" i="4"/>
  <c r="FV314" i="4"/>
  <c r="FQ314" i="4"/>
  <c r="FV72" i="4"/>
  <c r="FQ72" i="4"/>
  <c r="FV315" i="4"/>
  <c r="FQ315" i="4"/>
  <c r="FV119" i="4"/>
  <c r="FQ119" i="4"/>
  <c r="FQ285" i="4"/>
  <c r="FV285" i="4"/>
  <c r="FQ303" i="4"/>
  <c r="FV303" i="4"/>
  <c r="FV255" i="4"/>
  <c r="FQ255" i="4"/>
  <c r="FV40" i="4"/>
  <c r="FQ40" i="4"/>
  <c r="FQ44" i="4"/>
  <c r="FV44" i="4"/>
  <c r="FV54" i="4"/>
  <c r="FQ54" i="4"/>
  <c r="FV219" i="4"/>
  <c r="FQ219" i="4"/>
  <c r="FV243" i="4"/>
  <c r="FQ243" i="4"/>
  <c r="FQ65" i="4"/>
  <c r="FV65" i="4"/>
  <c r="FQ14" i="4"/>
  <c r="FV14" i="4"/>
  <c r="FQ42" i="4"/>
  <c r="FV42" i="4"/>
  <c r="FV47" i="4"/>
  <c r="FQ47" i="4"/>
  <c r="FV84" i="4"/>
  <c r="FQ84" i="4"/>
  <c r="FV53" i="4"/>
  <c r="FQ53" i="4"/>
  <c r="FV298" i="4"/>
  <c r="FQ298" i="4"/>
  <c r="FV318" i="4"/>
  <c r="FQ318" i="4"/>
  <c r="FV29" i="4"/>
  <c r="FQ29" i="4"/>
  <c r="FQ34" i="4"/>
  <c r="FV34" i="4"/>
  <c r="FV25" i="4"/>
  <c r="FQ25" i="4"/>
  <c r="FQ108" i="4"/>
  <c r="FV108" i="4"/>
  <c r="FV90" i="4"/>
  <c r="FQ90" i="4"/>
  <c r="FV20" i="4"/>
  <c r="FQ20" i="4"/>
  <c r="FV17" i="4"/>
  <c r="FQ17" i="4"/>
  <c r="FV254" i="4"/>
  <c r="FQ254" i="4"/>
  <c r="FV261" i="4"/>
  <c r="FQ261" i="4"/>
  <c r="FV276" i="4"/>
  <c r="FQ276" i="4"/>
  <c r="FQ274" i="4"/>
  <c r="FV274" i="4"/>
  <c r="FV282" i="4"/>
  <c r="FQ282" i="4"/>
  <c r="FQ304" i="4"/>
  <c r="FV304" i="4"/>
  <c r="FV257" i="4"/>
  <c r="FQ257" i="4"/>
  <c r="FQ92" i="4"/>
  <c r="FV92" i="4"/>
  <c r="FV234" i="4"/>
  <c r="FQ234" i="4"/>
  <c r="FQ270" i="4"/>
  <c r="FV270" i="4"/>
  <c r="FV286" i="4"/>
  <c r="FQ286" i="4"/>
  <c r="FV226" i="4"/>
  <c r="FQ226" i="4"/>
  <c r="FQ251" i="4"/>
  <c r="FV251" i="4"/>
  <c r="FV81" i="4"/>
  <c r="FQ81" i="4"/>
  <c r="FV244" i="4"/>
  <c r="FQ244" i="4"/>
  <c r="FQ237" i="4"/>
  <c r="FV237" i="4"/>
  <c r="FQ214" i="4"/>
  <c r="FV214" i="4"/>
  <c r="FQ310" i="4"/>
  <c r="FV310" i="4"/>
  <c r="FV269" i="4"/>
  <c r="FQ269" i="4"/>
  <c r="FQ301" i="4"/>
  <c r="FV301" i="4"/>
  <c r="FV231" i="4"/>
  <c r="FQ231" i="4"/>
  <c r="FQ207" i="4"/>
  <c r="FV207" i="4"/>
  <c r="FQ260" i="4"/>
  <c r="FV260" i="4"/>
  <c r="FV208" i="4"/>
  <c r="FQ208" i="4"/>
  <c r="FV297" i="4"/>
  <c r="FQ297" i="4"/>
  <c r="FQ196" i="4"/>
  <c r="FV196" i="4"/>
  <c r="FV205" i="4"/>
  <c r="FQ205" i="4"/>
  <c r="FQ175" i="4"/>
  <c r="FV175" i="4"/>
  <c r="FV202" i="4"/>
  <c r="FQ202" i="4"/>
  <c r="FV194" i="4"/>
  <c r="FQ194" i="4"/>
  <c r="FV7" i="4"/>
  <c r="FQ7" i="4"/>
  <c r="FV161" i="4"/>
  <c r="FQ161" i="4"/>
  <c r="FV183" i="4"/>
  <c r="FQ183" i="4"/>
  <c r="FQ195" i="4"/>
  <c r="FV195" i="4"/>
  <c r="FV172" i="4"/>
  <c r="FQ172" i="4"/>
  <c r="FQ200" i="4"/>
  <c r="FV200" i="4"/>
  <c r="FV176" i="4"/>
  <c r="FQ176" i="4"/>
  <c r="FV187" i="4"/>
  <c r="FQ187" i="4"/>
  <c r="FV178" i="4"/>
  <c r="FQ178" i="4"/>
  <c r="FQ184" i="4"/>
  <c r="FV184" i="4"/>
  <c r="FQ170" i="4"/>
  <c r="FV170" i="4"/>
  <c r="FV145" i="4"/>
  <c r="FQ145" i="4"/>
  <c r="FQ198" i="4"/>
  <c r="FV198" i="4"/>
  <c r="FV151" i="4"/>
  <c r="FQ151" i="4"/>
  <c r="FQ155" i="4"/>
  <c r="FV155" i="4"/>
  <c r="FV153" i="4"/>
  <c r="FQ153" i="4"/>
  <c r="FV144" i="4"/>
  <c r="FQ144" i="4"/>
  <c r="FQ2" i="4"/>
  <c r="FV2" i="4"/>
  <c r="FA341" i="4"/>
  <c r="FF341" i="4"/>
  <c r="FA337" i="4"/>
  <c r="FF337" i="4"/>
  <c r="FF334" i="4"/>
  <c r="FA334" i="4"/>
  <c r="FA331" i="4"/>
  <c r="FF331" i="4"/>
  <c r="FF328" i="4"/>
  <c r="FA328" i="4"/>
  <c r="FA325" i="4"/>
  <c r="FF325" i="4"/>
  <c r="FA322" i="4"/>
  <c r="FF322" i="4"/>
  <c r="FF149" i="4"/>
  <c r="FA149" i="4"/>
  <c r="FA138" i="4"/>
  <c r="FF138" i="4"/>
  <c r="FF124" i="4"/>
  <c r="FA124" i="4"/>
  <c r="FF18" i="4"/>
  <c r="FA18" i="4"/>
  <c r="FF105" i="4"/>
  <c r="FA105" i="4"/>
  <c r="FA121" i="4"/>
  <c r="FF121" i="4"/>
  <c r="FA127" i="4"/>
  <c r="FF127" i="4"/>
  <c r="FF130" i="4"/>
  <c r="FA130" i="4"/>
  <c r="FF97" i="4"/>
  <c r="FA97" i="4"/>
  <c r="FF68" i="4"/>
  <c r="FA68" i="4"/>
  <c r="FA102" i="4"/>
  <c r="FF102" i="4"/>
  <c r="FA19" i="4"/>
  <c r="FF19" i="4"/>
  <c r="FA109" i="4"/>
  <c r="FF109" i="4"/>
  <c r="FA77" i="4"/>
  <c r="FF77" i="4"/>
  <c r="FA99" i="4"/>
  <c r="FF99" i="4"/>
  <c r="FF267" i="4"/>
  <c r="FA267" i="4"/>
  <c r="FF113" i="4"/>
  <c r="FA113" i="4"/>
  <c r="FA56" i="4"/>
  <c r="FF56" i="4"/>
  <c r="FA62" i="4"/>
  <c r="FF62" i="4"/>
  <c r="FF50" i="4"/>
  <c r="FA50" i="4"/>
  <c r="FF74" i="4"/>
  <c r="FA74" i="4"/>
  <c r="FA59" i="4"/>
  <c r="FF59" i="4"/>
  <c r="FF111" i="4"/>
  <c r="FA111" i="4"/>
  <c r="FF262" i="4"/>
  <c r="FA262" i="4"/>
  <c r="FA117" i="4"/>
  <c r="FF117" i="4"/>
  <c r="FF21" i="4"/>
  <c r="FA21" i="4"/>
  <c r="FF33" i="4"/>
  <c r="FA33" i="4"/>
  <c r="FF98" i="4"/>
  <c r="FA98" i="4"/>
  <c r="FA118" i="4"/>
  <c r="FF118" i="4"/>
  <c r="FA132" i="4"/>
  <c r="FF132" i="4"/>
  <c r="FF308" i="4"/>
  <c r="FA308" i="4"/>
  <c r="FF312" i="4"/>
  <c r="FA312" i="4"/>
  <c r="FA16" i="4"/>
  <c r="FF16" i="4"/>
  <c r="FF80" i="4"/>
  <c r="FA80" i="4"/>
  <c r="FF58" i="4"/>
  <c r="FA58" i="4"/>
  <c r="FA12" i="4"/>
  <c r="FF12" i="4"/>
  <c r="FF107" i="4"/>
  <c r="FA107" i="4"/>
  <c r="FA76" i="4"/>
  <c r="FF76" i="4"/>
  <c r="FF63" i="4"/>
  <c r="FA63" i="4"/>
  <c r="FF316" i="4"/>
  <c r="FA316" i="4"/>
  <c r="FF139" i="4"/>
  <c r="FA139" i="4"/>
  <c r="FF24" i="4"/>
  <c r="FA24" i="4"/>
  <c r="FA32" i="4"/>
  <c r="FF32" i="4"/>
  <c r="FA26" i="4"/>
  <c r="FF26" i="4"/>
  <c r="FA4" i="4"/>
  <c r="FF4" i="4"/>
  <c r="FF294" i="4"/>
  <c r="FA294" i="4"/>
  <c r="FA278" i="4"/>
  <c r="FF278" i="4"/>
  <c r="FF241" i="4"/>
  <c r="FA241" i="4"/>
  <c r="FF218" i="4"/>
  <c r="FA218" i="4"/>
  <c r="FF94" i="4"/>
  <c r="FA94" i="4"/>
  <c r="FF299" i="4"/>
  <c r="FA299" i="4"/>
  <c r="FA300" i="4"/>
  <c r="FF300" i="4"/>
  <c r="FA134" i="4"/>
  <c r="FF134" i="4"/>
  <c r="FF8" i="4"/>
  <c r="FA8" i="4"/>
  <c r="FA296" i="4"/>
  <c r="FF296" i="4"/>
  <c r="FF265" i="4"/>
  <c r="FA265" i="4"/>
  <c r="FF284" i="4"/>
  <c r="FA284" i="4"/>
  <c r="FA291" i="4"/>
  <c r="FF291" i="4"/>
  <c r="FF263" i="4"/>
  <c r="FA263" i="4"/>
  <c r="FA22" i="4"/>
  <c r="FF22" i="4"/>
  <c r="FA287" i="4"/>
  <c r="FF287" i="4"/>
  <c r="FA258" i="4"/>
  <c r="FF258" i="4"/>
  <c r="FA236" i="4"/>
  <c r="FF236" i="4"/>
  <c r="FF227" i="4"/>
  <c r="FA227" i="4"/>
  <c r="FA302" i="4"/>
  <c r="FF302" i="4"/>
  <c r="FF233" i="4"/>
  <c r="FA233" i="4"/>
  <c r="FA279" i="4"/>
  <c r="FF279" i="4"/>
  <c r="FA271" i="4"/>
  <c r="FF271" i="4"/>
  <c r="FF242" i="4"/>
  <c r="FA242" i="4"/>
  <c r="FA221" i="4"/>
  <c r="FF221" i="4"/>
  <c r="FF229" i="4"/>
  <c r="FA229" i="4"/>
  <c r="FA247" i="4"/>
  <c r="FF247" i="4"/>
  <c r="FF239" i="4"/>
  <c r="FA239" i="4"/>
  <c r="FA206" i="4"/>
  <c r="FF206" i="4"/>
  <c r="FF11" i="4"/>
  <c r="FA11" i="4"/>
  <c r="FA213" i="4"/>
  <c r="FF213" i="4"/>
  <c r="FA216" i="4"/>
  <c r="FF216" i="4"/>
  <c r="FA259" i="4"/>
  <c r="FF259" i="4"/>
  <c r="FF210" i="4"/>
  <c r="FA210" i="4"/>
  <c r="FF211" i="4"/>
  <c r="FA211" i="4"/>
  <c r="FA189" i="4"/>
  <c r="FF189" i="4"/>
  <c r="FA186" i="4"/>
  <c r="FF186" i="4"/>
  <c r="FF212" i="4"/>
  <c r="FA212" i="4"/>
  <c r="FF192" i="4"/>
  <c r="FA192" i="4"/>
  <c r="FA193" i="4"/>
  <c r="FF193" i="4"/>
  <c r="FA129" i="4"/>
  <c r="FF129" i="4"/>
  <c r="FF156" i="4"/>
  <c r="FA156" i="4"/>
  <c r="FA171" i="4"/>
  <c r="FF171" i="4"/>
  <c r="FF181" i="4"/>
  <c r="FA181" i="4"/>
  <c r="FA240" i="4"/>
  <c r="FF240" i="4"/>
  <c r="FF180" i="4"/>
  <c r="FA180" i="4"/>
  <c r="FF182" i="4"/>
  <c r="FA182" i="4"/>
  <c r="FF174" i="4"/>
  <c r="FA174" i="4"/>
  <c r="FF168" i="4"/>
  <c r="FA168" i="4"/>
  <c r="FA166" i="4"/>
  <c r="FF166" i="4"/>
  <c r="FF169" i="4"/>
  <c r="FA169" i="4"/>
  <c r="FF164" i="4"/>
  <c r="FA164" i="4"/>
  <c r="FF157" i="4"/>
  <c r="FA157" i="4"/>
  <c r="FF163" i="4"/>
  <c r="FA163" i="4"/>
  <c r="FF148" i="4"/>
  <c r="FA148" i="4"/>
  <c r="FA342" i="4"/>
  <c r="FF342" i="4"/>
  <c r="FA339" i="4"/>
  <c r="FF339" i="4"/>
  <c r="FF335" i="4"/>
  <c r="FA335" i="4"/>
  <c r="FF332" i="4"/>
  <c r="FA332" i="4"/>
  <c r="FA329" i="4"/>
  <c r="FF329" i="4"/>
  <c r="FA326" i="4"/>
  <c r="FF326" i="4"/>
  <c r="FA323" i="4"/>
  <c r="FF323" i="4"/>
  <c r="FA319" i="4"/>
  <c r="FF319" i="4"/>
  <c r="FA123" i="4"/>
  <c r="FF123" i="4"/>
  <c r="FA48" i="4"/>
  <c r="FF48" i="4"/>
  <c r="FF143" i="4"/>
  <c r="FA143" i="4"/>
  <c r="FF133" i="4"/>
  <c r="FA133" i="4"/>
  <c r="FF147" i="4"/>
  <c r="FA147" i="4"/>
  <c r="FF93" i="4"/>
  <c r="FA93" i="4"/>
  <c r="FA125" i="4"/>
  <c r="FF125" i="4"/>
  <c r="FF115" i="4"/>
  <c r="FA115" i="4"/>
  <c r="FF85" i="4"/>
  <c r="FA85" i="4"/>
  <c r="FF95" i="4"/>
  <c r="FA95" i="4"/>
  <c r="FA57" i="4"/>
  <c r="FF57" i="4"/>
  <c r="FF116" i="4"/>
  <c r="FA116" i="4"/>
  <c r="FF35" i="4"/>
  <c r="FA35" i="4"/>
  <c r="FA103" i="4"/>
  <c r="FF103" i="4"/>
  <c r="FF73" i="4"/>
  <c r="FA73" i="4"/>
  <c r="FA15" i="4"/>
  <c r="FF15" i="4"/>
  <c r="FF136" i="4"/>
  <c r="FA136" i="4"/>
  <c r="FA30" i="4"/>
  <c r="FF30" i="4"/>
  <c r="FA46" i="4"/>
  <c r="FF46" i="4"/>
  <c r="FA86" i="4"/>
  <c r="FF86" i="4"/>
  <c r="FA228" i="4"/>
  <c r="FF228" i="4"/>
  <c r="FA100" i="4"/>
  <c r="FF100" i="4"/>
  <c r="FA264" i="4"/>
  <c r="FF264" i="4"/>
  <c r="FF135" i="4"/>
  <c r="FA135" i="4"/>
  <c r="FA317" i="4"/>
  <c r="FF317" i="4"/>
  <c r="FA38" i="4"/>
  <c r="FF38" i="4"/>
  <c r="FF78" i="4"/>
  <c r="FA78" i="4"/>
  <c r="FF69" i="4"/>
  <c r="FA69" i="4"/>
  <c r="FA70" i="4"/>
  <c r="FF70" i="4"/>
  <c r="FA238" i="4"/>
  <c r="FF238" i="4"/>
  <c r="FA268" i="4"/>
  <c r="FF268" i="4"/>
  <c r="FF51" i="4"/>
  <c r="FA51" i="4"/>
  <c r="FF67" i="4"/>
  <c r="FA67" i="4"/>
  <c r="FA43" i="4"/>
  <c r="FF43" i="4"/>
  <c r="FF289" i="4"/>
  <c r="FA289" i="4"/>
  <c r="FF311" i="4"/>
  <c r="FA311" i="4"/>
  <c r="FF41" i="4"/>
  <c r="FA41" i="4"/>
  <c r="FA281" i="4"/>
  <c r="FF281" i="4"/>
  <c r="FF79" i="4"/>
  <c r="FA79" i="4"/>
  <c r="FF66" i="4"/>
  <c r="FA66" i="4"/>
  <c r="FA292" i="4"/>
  <c r="FF292" i="4"/>
  <c r="FA9" i="4"/>
  <c r="FF9" i="4"/>
  <c r="FF313" i="4"/>
  <c r="FA313" i="4"/>
  <c r="FF36" i="4"/>
  <c r="FA36" i="4"/>
  <c r="FF277" i="4"/>
  <c r="FA277" i="4"/>
  <c r="FA290" i="4"/>
  <c r="FF290" i="4"/>
  <c r="FA293" i="4"/>
  <c r="FF293" i="4"/>
  <c r="FF89" i="4"/>
  <c r="FA89" i="4"/>
  <c r="FA31" i="4"/>
  <c r="FF31" i="4"/>
  <c r="FF3" i="4"/>
  <c r="FA3" i="4"/>
  <c r="FA307" i="4"/>
  <c r="FF307" i="4"/>
  <c r="FF128" i="4"/>
  <c r="FA128" i="4"/>
  <c r="FF141" i="4"/>
  <c r="FA141" i="4"/>
  <c r="FA235" i="4"/>
  <c r="FF235" i="4"/>
  <c r="FA246" i="4"/>
  <c r="FF246" i="4"/>
  <c r="FF283" i="4"/>
  <c r="FA283" i="4"/>
  <c r="FF13" i="4"/>
  <c r="FA13" i="4"/>
  <c r="FF23" i="4"/>
  <c r="FA23" i="4"/>
  <c r="FA37" i="4"/>
  <c r="FF37" i="4"/>
  <c r="FF288" i="4"/>
  <c r="FA288" i="4"/>
  <c r="FA305" i="4"/>
  <c r="FF305" i="4"/>
  <c r="FA266" i="4"/>
  <c r="FF266" i="4"/>
  <c r="FF225" i="4"/>
  <c r="FA225" i="4"/>
  <c r="FF222" i="4"/>
  <c r="FA222" i="4"/>
  <c r="FA223" i="4"/>
  <c r="FF223" i="4"/>
  <c r="FA248" i="4"/>
  <c r="FF248" i="4"/>
  <c r="FF245" i="4"/>
  <c r="FA245" i="4"/>
  <c r="FA224" i="4"/>
  <c r="FF224" i="4"/>
  <c r="FF272" i="4"/>
  <c r="FA272" i="4"/>
  <c r="FA217" i="4"/>
  <c r="FF217" i="4"/>
  <c r="FA273" i="4"/>
  <c r="FF273" i="4"/>
  <c r="FF256" i="4"/>
  <c r="FA256" i="4"/>
  <c r="FF230" i="4"/>
  <c r="FA230" i="4"/>
  <c r="FF220" i="4"/>
  <c r="FA220" i="4"/>
  <c r="FA275" i="4"/>
  <c r="FF275" i="4"/>
  <c r="FF215" i="4"/>
  <c r="FA215" i="4"/>
  <c r="FA249" i="4"/>
  <c r="FF249" i="4"/>
  <c r="FF209" i="4"/>
  <c r="FA209" i="4"/>
  <c r="FA10" i="4"/>
  <c r="FF10" i="4"/>
  <c r="FF199" i="4"/>
  <c r="FA199" i="4"/>
  <c r="FF203" i="4"/>
  <c r="FA203" i="4"/>
  <c r="FA152" i="4"/>
  <c r="FF152" i="4"/>
  <c r="FA197" i="4"/>
  <c r="FF197" i="4"/>
  <c r="FF158" i="4"/>
  <c r="FA158" i="4"/>
  <c r="FF191" i="4"/>
  <c r="FA191" i="4"/>
  <c r="FF162" i="4"/>
  <c r="FA162" i="4"/>
  <c r="FA179" i="4"/>
  <c r="FF179" i="4"/>
  <c r="FF201" i="4"/>
  <c r="FA201" i="4"/>
  <c r="FA188" i="4"/>
  <c r="FF188" i="4"/>
  <c r="FA204" i="4"/>
  <c r="FF204" i="4"/>
  <c r="FA190" i="4"/>
  <c r="FF190" i="4"/>
  <c r="FA177" i="4"/>
  <c r="FF177" i="4"/>
  <c r="FF185" i="4"/>
  <c r="FA185" i="4"/>
  <c r="FA173" i="4"/>
  <c r="FF173" i="4"/>
  <c r="FF150" i="4"/>
  <c r="FA150" i="4"/>
  <c r="FF167" i="4"/>
  <c r="FA167" i="4"/>
  <c r="FF165" i="4"/>
  <c r="FA165" i="4"/>
  <c r="FF154" i="4"/>
  <c r="FA154" i="4"/>
  <c r="FA160" i="4"/>
  <c r="FF160" i="4"/>
  <c r="FA159" i="4"/>
  <c r="FF159" i="4"/>
  <c r="FF343" i="4"/>
  <c r="FA343" i="4"/>
  <c r="FF340" i="4"/>
  <c r="FA340" i="4"/>
  <c r="FF336" i="4"/>
  <c r="FA336" i="4"/>
  <c r="FF110" i="4"/>
  <c r="FA110" i="4"/>
  <c r="FA330" i="4"/>
  <c r="FF330" i="4"/>
  <c r="FA327" i="4"/>
  <c r="FF327" i="4"/>
  <c r="FF324" i="4"/>
  <c r="FA324" i="4"/>
  <c r="FF306" i="4"/>
  <c r="FA306" i="4"/>
  <c r="FF146" i="4"/>
  <c r="FA146" i="4"/>
  <c r="FF6" i="4"/>
  <c r="FA6" i="4"/>
  <c r="FF61" i="4"/>
  <c r="FA61" i="4"/>
  <c r="FF83" i="4"/>
  <c r="FA83" i="4"/>
  <c r="FF137" i="4"/>
  <c r="FA137" i="4"/>
  <c r="FF101" i="4"/>
  <c r="FA101" i="4"/>
  <c r="FA104" i="4"/>
  <c r="FF104" i="4"/>
  <c r="FF64" i="4"/>
  <c r="FA64" i="4"/>
  <c r="FA280" i="4"/>
  <c r="FF280" i="4"/>
  <c r="FF131" i="4"/>
  <c r="FA131" i="4"/>
  <c r="FF106" i="4"/>
  <c r="FA106" i="4"/>
  <c r="FF252" i="4"/>
  <c r="FA252" i="4"/>
  <c r="FA55" i="4"/>
  <c r="FF55" i="4"/>
  <c r="FF112" i="4"/>
  <c r="FA112" i="4"/>
  <c r="FF253" i="4"/>
  <c r="FA253" i="4"/>
  <c r="FF75" i="4"/>
  <c r="FA75" i="4"/>
  <c r="FF120" i="4"/>
  <c r="FA120" i="4"/>
  <c r="FA309" i="4"/>
  <c r="FF309" i="4"/>
  <c r="FF114" i="4"/>
  <c r="FA114" i="4"/>
  <c r="FF49" i="4"/>
  <c r="FA49" i="4"/>
  <c r="FF71" i="4"/>
  <c r="FA71" i="4"/>
  <c r="FF52" i="4"/>
  <c r="FA52" i="4"/>
  <c r="FA39" i="4"/>
  <c r="FF39" i="4"/>
  <c r="FF28" i="4"/>
  <c r="FA28" i="4"/>
  <c r="FF5" i="4"/>
  <c r="FA5" i="4"/>
  <c r="FA314" i="4"/>
  <c r="FF314" i="4"/>
  <c r="FF72" i="4"/>
  <c r="FA72" i="4"/>
  <c r="FA315" i="4"/>
  <c r="FF315" i="4"/>
  <c r="FF119" i="4"/>
  <c r="FA119" i="4"/>
  <c r="FA285" i="4"/>
  <c r="FF285" i="4"/>
  <c r="FA303" i="4"/>
  <c r="FF303" i="4"/>
  <c r="FF255" i="4"/>
  <c r="FA255" i="4"/>
  <c r="FA40" i="4"/>
  <c r="FF40" i="4"/>
  <c r="FA44" i="4"/>
  <c r="FF44" i="4"/>
  <c r="FF54" i="4"/>
  <c r="FA54" i="4"/>
  <c r="FF219" i="4"/>
  <c r="FA219" i="4"/>
  <c r="FA243" i="4"/>
  <c r="FF243" i="4"/>
  <c r="FA65" i="4"/>
  <c r="FF65" i="4"/>
  <c r="FA14" i="4"/>
  <c r="FF14" i="4"/>
  <c r="FA42" i="4"/>
  <c r="FF42" i="4"/>
  <c r="FF47" i="4"/>
  <c r="FA47" i="4"/>
  <c r="FF84" i="4"/>
  <c r="FA84" i="4"/>
  <c r="FF53" i="4"/>
  <c r="FA53" i="4"/>
  <c r="FA298" i="4"/>
  <c r="FF298" i="4"/>
  <c r="FF318" i="4"/>
  <c r="FA318" i="4"/>
  <c r="FA29" i="4"/>
  <c r="FF29" i="4"/>
  <c r="FF34" i="4"/>
  <c r="FA34" i="4"/>
  <c r="FA25" i="4"/>
  <c r="FF25" i="4"/>
  <c r="FA108" i="4"/>
  <c r="FF108" i="4"/>
  <c r="FF90" i="4"/>
  <c r="FA90" i="4"/>
  <c r="FF20" i="4"/>
  <c r="FA20" i="4"/>
  <c r="FF17" i="4"/>
  <c r="FA17" i="4"/>
  <c r="FF254" i="4"/>
  <c r="FA254" i="4"/>
  <c r="FF261" i="4"/>
  <c r="FA261" i="4"/>
  <c r="FA276" i="4"/>
  <c r="FF276" i="4"/>
  <c r="FF274" i="4"/>
  <c r="FA274" i="4"/>
  <c r="FF282" i="4"/>
  <c r="FA282" i="4"/>
  <c r="FF304" i="4"/>
  <c r="FA304" i="4"/>
  <c r="FF257" i="4"/>
  <c r="FA257" i="4"/>
  <c r="FA92" i="4"/>
  <c r="FF92" i="4"/>
  <c r="FA234" i="4"/>
  <c r="FF234" i="4"/>
  <c r="FA270" i="4"/>
  <c r="FF270" i="4"/>
  <c r="FF286" i="4"/>
  <c r="FA286" i="4"/>
  <c r="FF226" i="4"/>
  <c r="FA226" i="4"/>
  <c r="FA251" i="4"/>
  <c r="FF251" i="4"/>
  <c r="FA81" i="4"/>
  <c r="FF81" i="4"/>
  <c r="FF244" i="4"/>
  <c r="FA244" i="4"/>
  <c r="FA237" i="4"/>
  <c r="FF237" i="4"/>
  <c r="FF214" i="4"/>
  <c r="FA214" i="4"/>
  <c r="FA310" i="4"/>
  <c r="FF310" i="4"/>
  <c r="FA269" i="4"/>
  <c r="FF269" i="4"/>
  <c r="FA301" i="4"/>
  <c r="FF301" i="4"/>
  <c r="FF231" i="4"/>
  <c r="FA231" i="4"/>
  <c r="FA207" i="4"/>
  <c r="FF207" i="4"/>
  <c r="FA260" i="4"/>
  <c r="FF260" i="4"/>
  <c r="FA208" i="4"/>
  <c r="FF208" i="4"/>
  <c r="FF297" i="4"/>
  <c r="FA297" i="4"/>
  <c r="FA196" i="4"/>
  <c r="FF196" i="4"/>
  <c r="FA205" i="4"/>
  <c r="FF205" i="4"/>
  <c r="FA175" i="4"/>
  <c r="FF175" i="4"/>
  <c r="FA202" i="4"/>
  <c r="FF202" i="4"/>
  <c r="FA194" i="4"/>
  <c r="FF194" i="4"/>
  <c r="FF7" i="4"/>
  <c r="FA7" i="4"/>
  <c r="FF161" i="4"/>
  <c r="FA161" i="4"/>
  <c r="FF183" i="4"/>
  <c r="FA183" i="4"/>
  <c r="FA195" i="4"/>
  <c r="FF195" i="4"/>
  <c r="FF172" i="4"/>
  <c r="FA172" i="4"/>
  <c r="FA200" i="4"/>
  <c r="FF200" i="4"/>
  <c r="FA176" i="4"/>
  <c r="FF176" i="4"/>
  <c r="FA187" i="4"/>
  <c r="FF187" i="4"/>
  <c r="FF178" i="4"/>
  <c r="FA178" i="4"/>
  <c r="FA184" i="4"/>
  <c r="FF184" i="4"/>
  <c r="FF170" i="4"/>
  <c r="FA170" i="4"/>
  <c r="FA145" i="4"/>
  <c r="FF145" i="4"/>
  <c r="FA198" i="4"/>
  <c r="FF198" i="4"/>
  <c r="FA151" i="4"/>
  <c r="FF151" i="4"/>
  <c r="FA155" i="4"/>
  <c r="FF155" i="4"/>
  <c r="FA153" i="4"/>
  <c r="FF153" i="4"/>
  <c r="FA144" i="4"/>
  <c r="FF144" i="4"/>
  <c r="FA2" i="4"/>
  <c r="FF2" i="4"/>
  <c r="EO143" i="4"/>
  <c r="EJ143" i="4"/>
  <c r="EO112" i="4"/>
  <c r="EJ112" i="4"/>
  <c r="EO309" i="4"/>
  <c r="EJ309" i="4"/>
  <c r="EJ29" i="4"/>
  <c r="EO29" i="4"/>
  <c r="EO164" i="4"/>
  <c r="EJ164" i="4"/>
  <c r="EO340" i="4"/>
  <c r="EJ340" i="4"/>
  <c r="EJ125" i="4"/>
  <c r="EO125" i="4"/>
  <c r="EO113" i="4"/>
  <c r="EJ113" i="4"/>
  <c r="EO74" i="4"/>
  <c r="EJ74" i="4"/>
  <c r="EO90" i="4"/>
  <c r="EJ90" i="4"/>
  <c r="EO134" i="4"/>
  <c r="EJ134" i="4"/>
  <c r="EJ246" i="4"/>
  <c r="EO246" i="4"/>
  <c r="EJ270" i="4"/>
  <c r="EO270" i="4"/>
  <c r="EO225" i="4"/>
  <c r="EJ225" i="4"/>
  <c r="EJ302" i="4"/>
  <c r="EO302" i="4"/>
  <c r="EO245" i="4"/>
  <c r="EJ245" i="4"/>
  <c r="EO242" i="4"/>
  <c r="EJ242" i="4"/>
  <c r="EO239" i="4"/>
  <c r="EJ239" i="4"/>
  <c r="EJ189" i="4"/>
  <c r="EO189" i="4"/>
  <c r="EJ179" i="4"/>
  <c r="EO179" i="4"/>
  <c r="EJ105" i="4"/>
  <c r="EO105" i="4"/>
  <c r="EJ109" i="4"/>
  <c r="EO109" i="4"/>
  <c r="EJ268" i="4"/>
  <c r="EO268" i="4"/>
  <c r="EJ10" i="4"/>
  <c r="EO10" i="4"/>
  <c r="EO194" i="4"/>
  <c r="EJ194" i="4"/>
  <c r="EO181" i="4"/>
  <c r="EJ181" i="4"/>
  <c r="EO145" i="4"/>
  <c r="EJ145" i="4"/>
  <c r="EJ341" i="4"/>
  <c r="EO341" i="4"/>
  <c r="EO336" i="4"/>
  <c r="EJ336" i="4"/>
  <c r="EO332" i="4"/>
  <c r="EJ332" i="4"/>
  <c r="EO328" i="4"/>
  <c r="EJ328" i="4"/>
  <c r="EO324" i="4"/>
  <c r="EJ324" i="4"/>
  <c r="EJ319" i="4"/>
  <c r="EO319" i="4"/>
  <c r="EJ138" i="4"/>
  <c r="EO138" i="4"/>
  <c r="EO61" i="4"/>
  <c r="EJ61" i="4"/>
  <c r="EO133" i="4"/>
  <c r="EJ133" i="4"/>
  <c r="EJ121" i="4"/>
  <c r="EO121" i="4"/>
  <c r="EO104" i="4"/>
  <c r="EJ104" i="4"/>
  <c r="EO115" i="4"/>
  <c r="EJ115" i="4"/>
  <c r="EJ68" i="4"/>
  <c r="EO68" i="4"/>
  <c r="EO106" i="4"/>
  <c r="EJ106" i="4"/>
  <c r="EO116" i="4"/>
  <c r="EJ116" i="4"/>
  <c r="EO77" i="4"/>
  <c r="EJ77" i="4"/>
  <c r="EO253" i="4"/>
  <c r="EJ253" i="4"/>
  <c r="EJ15" i="4"/>
  <c r="EO15" i="4"/>
  <c r="EO56" i="4"/>
  <c r="EJ56" i="4"/>
  <c r="EJ114" i="4"/>
  <c r="EO114" i="4"/>
  <c r="EO86" i="4"/>
  <c r="EJ86" i="4"/>
  <c r="EJ59" i="4"/>
  <c r="EO59" i="4"/>
  <c r="EO39" i="4"/>
  <c r="EJ39" i="4"/>
  <c r="EO135" i="4"/>
  <c r="EJ135" i="4"/>
  <c r="EJ21" i="4"/>
  <c r="EO21" i="4"/>
  <c r="EO72" i="4"/>
  <c r="EJ72" i="4"/>
  <c r="EJ69" i="4"/>
  <c r="EO69" i="4"/>
  <c r="EJ132" i="4"/>
  <c r="EO132" i="4"/>
  <c r="EO303" i="4"/>
  <c r="EJ303" i="4"/>
  <c r="EO51" i="4"/>
  <c r="EJ51" i="4"/>
  <c r="EO80" i="4"/>
  <c r="EJ80" i="4"/>
  <c r="EO54" i="4"/>
  <c r="EJ54" i="4"/>
  <c r="EO311" i="4"/>
  <c r="EJ311" i="4"/>
  <c r="EJ76" i="4"/>
  <c r="EO76" i="4"/>
  <c r="EO14" i="4"/>
  <c r="EJ14" i="4"/>
  <c r="EO66" i="4"/>
  <c r="EJ66" i="4"/>
  <c r="EO24" i="4"/>
  <c r="EJ24" i="4"/>
  <c r="EO53" i="4"/>
  <c r="EJ53" i="4"/>
  <c r="EO36" i="4"/>
  <c r="EJ36" i="4"/>
  <c r="EO294" i="4"/>
  <c r="EJ294" i="4"/>
  <c r="EO34" i="4"/>
  <c r="EJ34" i="4"/>
  <c r="EO89" i="4"/>
  <c r="EJ89" i="4"/>
  <c r="EO94" i="4"/>
  <c r="EJ94" i="4"/>
  <c r="EO20" i="4"/>
  <c r="EJ20" i="4"/>
  <c r="EJ128" i="4"/>
  <c r="EO128" i="4"/>
  <c r="EJ8" i="4"/>
  <c r="EO8" i="4"/>
  <c r="EO276" i="4"/>
  <c r="EJ276" i="4"/>
  <c r="EO283" i="4"/>
  <c r="EJ283" i="4"/>
  <c r="EJ291" i="4"/>
  <c r="EO291" i="4"/>
  <c r="EO257" i="4"/>
  <c r="EJ257" i="4"/>
  <c r="EO288" i="4"/>
  <c r="EJ288" i="4"/>
  <c r="EJ258" i="4"/>
  <c r="EO258" i="4"/>
  <c r="EO286" i="4"/>
  <c r="EJ286" i="4"/>
  <c r="EJ222" i="4"/>
  <c r="EO222" i="4"/>
  <c r="EO233" i="4"/>
  <c r="EJ233" i="4"/>
  <c r="EO244" i="4"/>
  <c r="EJ244" i="4"/>
  <c r="EJ224" i="4"/>
  <c r="EO224" i="4"/>
  <c r="EJ221" i="4"/>
  <c r="EO221" i="4"/>
  <c r="EJ269" i="4"/>
  <c r="EO269" i="4"/>
  <c r="EJ256" i="4"/>
  <c r="EO256" i="4"/>
  <c r="EJ206" i="4"/>
  <c r="EO206" i="4"/>
  <c r="EO260" i="4"/>
  <c r="EJ260" i="4"/>
  <c r="EJ215" i="4"/>
  <c r="EO215" i="4"/>
  <c r="EO259" i="4"/>
  <c r="EJ259" i="4"/>
  <c r="EJ205" i="4"/>
  <c r="EO205" i="4"/>
  <c r="EO199" i="4"/>
  <c r="EJ199" i="4"/>
  <c r="EO186" i="4"/>
  <c r="EJ186" i="4"/>
  <c r="EO7" i="4"/>
  <c r="EJ7" i="4"/>
  <c r="EO158" i="4"/>
  <c r="EJ158" i="4"/>
  <c r="EO129" i="4"/>
  <c r="EJ129" i="4"/>
  <c r="EO172" i="4"/>
  <c r="EJ172" i="4"/>
  <c r="EO201" i="4"/>
  <c r="EJ201" i="4"/>
  <c r="EO240" i="4"/>
  <c r="EJ240" i="4"/>
  <c r="EO178" i="4"/>
  <c r="EJ178" i="4"/>
  <c r="EJ177" i="4"/>
  <c r="EO177" i="4"/>
  <c r="EO168" i="4"/>
  <c r="EJ168" i="4"/>
  <c r="EO198" i="4"/>
  <c r="EJ198" i="4"/>
  <c r="EJ167" i="4"/>
  <c r="EO167" i="4"/>
  <c r="EO157" i="4"/>
  <c r="EJ157" i="4"/>
  <c r="EJ144" i="4"/>
  <c r="EO144" i="4"/>
  <c r="EJ159" i="4"/>
  <c r="EO159" i="4"/>
  <c r="EJ323" i="4"/>
  <c r="EO323" i="4"/>
  <c r="EO101" i="4"/>
  <c r="EJ101" i="4"/>
  <c r="EJ117" i="4"/>
  <c r="EO117" i="4"/>
  <c r="EJ16" i="4"/>
  <c r="EO16" i="4"/>
  <c r="EO107" i="4"/>
  <c r="EJ107" i="4"/>
  <c r="EO313" i="4"/>
  <c r="EJ313" i="4"/>
  <c r="EJ293" i="4"/>
  <c r="EO293" i="4"/>
  <c r="EJ307" i="4"/>
  <c r="EO307" i="4"/>
  <c r="EJ81" i="4"/>
  <c r="EO81" i="4"/>
  <c r="EJ193" i="4"/>
  <c r="EO193" i="4"/>
  <c r="EJ160" i="4"/>
  <c r="EO160" i="4"/>
  <c r="EJ327" i="4"/>
  <c r="EO327" i="4"/>
  <c r="EJ289" i="4"/>
  <c r="EO289" i="4"/>
  <c r="EJ304" i="4"/>
  <c r="EO304" i="4"/>
  <c r="EO197" i="4"/>
  <c r="EJ197" i="4"/>
  <c r="EO150" i="4"/>
  <c r="EJ150" i="4"/>
  <c r="EO149" i="4"/>
  <c r="EJ149" i="4"/>
  <c r="EO73" i="4"/>
  <c r="EJ73" i="4"/>
  <c r="EJ52" i="4"/>
  <c r="EO52" i="4"/>
  <c r="EJ314" i="4"/>
  <c r="EO314" i="4"/>
  <c r="EO4" i="4"/>
  <c r="EJ4" i="4"/>
  <c r="EJ37" i="4"/>
  <c r="EO37" i="4"/>
  <c r="EJ275" i="4"/>
  <c r="EO275" i="4"/>
  <c r="EO174" i="4"/>
  <c r="EJ174" i="4"/>
  <c r="EJ342" i="4"/>
  <c r="EO342" i="4"/>
  <c r="EJ337" i="4"/>
  <c r="EO337" i="4"/>
  <c r="EO110" i="4"/>
  <c r="EJ110" i="4"/>
  <c r="EO329" i="4"/>
  <c r="EJ329" i="4"/>
  <c r="EJ325" i="4"/>
  <c r="EO325" i="4"/>
  <c r="EJ306" i="4"/>
  <c r="EO306" i="4"/>
  <c r="EJ123" i="4"/>
  <c r="EO123" i="4"/>
  <c r="EO124" i="4"/>
  <c r="EJ124" i="4"/>
  <c r="EO83" i="4"/>
  <c r="EJ83" i="4"/>
  <c r="EO147" i="4"/>
  <c r="EJ147" i="4"/>
  <c r="EJ127" i="4"/>
  <c r="EO127" i="4"/>
  <c r="EO64" i="4"/>
  <c r="EJ64" i="4"/>
  <c r="EO85" i="4"/>
  <c r="EJ85" i="4"/>
  <c r="EJ102" i="4"/>
  <c r="EO102" i="4"/>
  <c r="EJ252" i="4"/>
  <c r="EO252" i="4"/>
  <c r="EJ35" i="4"/>
  <c r="EO35" i="4"/>
  <c r="EJ99" i="4"/>
  <c r="EO99" i="4"/>
  <c r="EO75" i="4"/>
  <c r="EJ75" i="4"/>
  <c r="EO136" i="4"/>
  <c r="EJ136" i="4"/>
  <c r="EO62" i="4"/>
  <c r="EJ62" i="4"/>
  <c r="EO49" i="4"/>
  <c r="EJ49" i="4"/>
  <c r="EJ228" i="4"/>
  <c r="EO228" i="4"/>
  <c r="EJ111" i="4"/>
  <c r="EO111" i="4"/>
  <c r="EO28" i="4"/>
  <c r="EJ28" i="4"/>
  <c r="EO317" i="4"/>
  <c r="EJ317" i="4"/>
  <c r="EO33" i="4"/>
  <c r="EJ33" i="4"/>
  <c r="EJ315" i="4"/>
  <c r="EO315" i="4"/>
  <c r="EJ70" i="4"/>
  <c r="EO70" i="4"/>
  <c r="EJ308" i="4"/>
  <c r="EO308" i="4"/>
  <c r="EO255" i="4"/>
  <c r="EJ255" i="4"/>
  <c r="EO67" i="4"/>
  <c r="EJ67" i="4"/>
  <c r="EO58" i="4"/>
  <c r="EJ58" i="4"/>
  <c r="EO219" i="4"/>
  <c r="EJ219" i="4"/>
  <c r="EO41" i="4"/>
  <c r="EJ41" i="4"/>
  <c r="EO63" i="4"/>
  <c r="EJ63" i="4"/>
  <c r="EJ42" i="4"/>
  <c r="EO42" i="4"/>
  <c r="EO292" i="4"/>
  <c r="EJ292" i="4"/>
  <c r="EJ32" i="4"/>
  <c r="EO32" i="4"/>
  <c r="EO298" i="4"/>
  <c r="EJ298" i="4"/>
  <c r="EO277" i="4"/>
  <c r="EJ277" i="4"/>
  <c r="EJ278" i="4"/>
  <c r="EO278" i="4"/>
  <c r="EJ25" i="4"/>
  <c r="EO25" i="4"/>
  <c r="EO31" i="4"/>
  <c r="EJ31" i="4"/>
  <c r="EO299" i="4"/>
  <c r="EJ299" i="4"/>
  <c r="EO17" i="4"/>
  <c r="EJ17" i="4"/>
  <c r="EJ141" i="4"/>
  <c r="EO141" i="4"/>
  <c r="EJ296" i="4"/>
  <c r="EO296" i="4"/>
  <c r="EJ274" i="4"/>
  <c r="EO274" i="4"/>
  <c r="EO13" i="4"/>
  <c r="EJ13" i="4"/>
  <c r="EJ263" i="4"/>
  <c r="EO263" i="4"/>
  <c r="EJ92" i="4"/>
  <c r="EO92" i="4"/>
  <c r="EJ305" i="4"/>
  <c r="EO305" i="4"/>
  <c r="EO236" i="4"/>
  <c r="EJ236" i="4"/>
  <c r="EO226" i="4"/>
  <c r="EJ226" i="4"/>
  <c r="EJ223" i="4"/>
  <c r="EO223" i="4"/>
  <c r="EO279" i="4"/>
  <c r="EJ279" i="4"/>
  <c r="EO237" i="4"/>
  <c r="EJ237" i="4"/>
  <c r="EO272" i="4"/>
  <c r="EJ272" i="4"/>
  <c r="EO229" i="4"/>
  <c r="EJ229" i="4"/>
  <c r="EJ301" i="4"/>
  <c r="EO301" i="4"/>
  <c r="EO230" i="4"/>
  <c r="EJ230" i="4"/>
  <c r="EO11" i="4"/>
  <c r="EJ11" i="4"/>
  <c r="EJ208" i="4"/>
  <c r="EO208" i="4"/>
  <c r="EJ249" i="4"/>
  <c r="EO249" i="4"/>
  <c r="EO210" i="4"/>
  <c r="EJ210" i="4"/>
  <c r="EO175" i="4"/>
  <c r="EJ175" i="4"/>
  <c r="EO203" i="4"/>
  <c r="EJ203" i="4"/>
  <c r="EO212" i="4"/>
  <c r="EJ212" i="4"/>
  <c r="EO161" i="4"/>
  <c r="EJ161" i="4"/>
  <c r="EO191" i="4"/>
  <c r="EJ191" i="4"/>
  <c r="EJ156" i="4"/>
  <c r="EO156" i="4"/>
  <c r="EJ200" i="4"/>
  <c r="EO200" i="4"/>
  <c r="EJ188" i="4"/>
  <c r="EO188" i="4"/>
  <c r="EO180" i="4"/>
  <c r="EJ180" i="4"/>
  <c r="EJ184" i="4"/>
  <c r="EO184" i="4"/>
  <c r="EO185" i="4"/>
  <c r="EJ185" i="4"/>
  <c r="EO166" i="4"/>
  <c r="EJ166" i="4"/>
  <c r="EJ151" i="4"/>
  <c r="EO151" i="4"/>
  <c r="EO165" i="4"/>
  <c r="EJ165" i="4"/>
  <c r="EO163" i="4"/>
  <c r="EJ163" i="4"/>
  <c r="EO2" i="4"/>
  <c r="EJ2" i="4"/>
  <c r="EO97" i="4"/>
  <c r="EJ97" i="4"/>
  <c r="EO57" i="4"/>
  <c r="EJ57" i="4"/>
  <c r="EJ264" i="4"/>
  <c r="EO264" i="4"/>
  <c r="EJ78" i="4"/>
  <c r="EO78" i="4"/>
  <c r="EJ65" i="4"/>
  <c r="EO65" i="4"/>
  <c r="EO84" i="4"/>
  <c r="EJ84" i="4"/>
  <c r="EJ218" i="4"/>
  <c r="EO218" i="4"/>
  <c r="EJ284" i="4"/>
  <c r="EO284" i="4"/>
  <c r="EO287" i="4"/>
  <c r="EJ287" i="4"/>
  <c r="EJ310" i="4"/>
  <c r="EO310" i="4"/>
  <c r="EO207" i="4"/>
  <c r="EJ207" i="4"/>
  <c r="EO196" i="4"/>
  <c r="EJ196" i="4"/>
  <c r="EJ187" i="4"/>
  <c r="EO187" i="4"/>
  <c r="EJ153" i="4"/>
  <c r="EO153" i="4"/>
  <c r="EJ335" i="4"/>
  <c r="EO335" i="4"/>
  <c r="EO131" i="4"/>
  <c r="EJ131" i="4"/>
  <c r="EO46" i="4"/>
  <c r="EJ46" i="4"/>
  <c r="EJ118" i="4"/>
  <c r="EO118" i="4"/>
  <c r="EJ44" i="4"/>
  <c r="EO44" i="4"/>
  <c r="EO79" i="4"/>
  <c r="EJ79" i="4"/>
  <c r="EJ261" i="4"/>
  <c r="EO261" i="4"/>
  <c r="EO273" i="4"/>
  <c r="EJ273" i="4"/>
  <c r="EJ331" i="4"/>
  <c r="EO331" i="4"/>
  <c r="EO6" i="4"/>
  <c r="EJ6" i="4"/>
  <c r="EO285" i="4"/>
  <c r="EJ285" i="4"/>
  <c r="EO139" i="4"/>
  <c r="EJ139" i="4"/>
  <c r="EO216" i="4"/>
  <c r="EJ216" i="4"/>
  <c r="EJ195" i="4"/>
  <c r="EO195" i="4"/>
  <c r="EO190" i="4"/>
  <c r="EJ190" i="4"/>
  <c r="EO343" i="4"/>
  <c r="EJ343" i="4"/>
  <c r="EJ339" i="4"/>
  <c r="EO339" i="4"/>
  <c r="EJ334" i="4"/>
  <c r="EO334" i="4"/>
  <c r="EJ330" i="4"/>
  <c r="EO330" i="4"/>
  <c r="EJ326" i="4"/>
  <c r="EO326" i="4"/>
  <c r="EO322" i="4"/>
  <c r="EJ322" i="4"/>
  <c r="EO146" i="4"/>
  <c r="EJ146" i="4"/>
  <c r="EJ48" i="4"/>
  <c r="EO48" i="4"/>
  <c r="EJ18" i="4"/>
  <c r="EO18" i="4"/>
  <c r="EO137" i="4"/>
  <c r="EJ137" i="4"/>
  <c r="EO93" i="4"/>
  <c r="EJ93" i="4"/>
  <c r="EJ130" i="4"/>
  <c r="EO130" i="4"/>
  <c r="EJ280" i="4"/>
  <c r="EO280" i="4"/>
  <c r="EO95" i="4"/>
  <c r="EJ95" i="4"/>
  <c r="EJ19" i="4"/>
  <c r="EO19" i="4"/>
  <c r="EO55" i="4"/>
  <c r="EJ55" i="4"/>
  <c r="EJ103" i="4"/>
  <c r="EO103" i="4"/>
  <c r="EO267" i="4"/>
  <c r="EJ267" i="4"/>
  <c r="EJ120" i="4"/>
  <c r="EO120" i="4"/>
  <c r="EO30" i="4"/>
  <c r="EJ30" i="4"/>
  <c r="EO50" i="4"/>
  <c r="EJ50" i="4"/>
  <c r="EO71" i="4"/>
  <c r="EJ71" i="4"/>
  <c r="EJ100" i="4"/>
  <c r="EO100" i="4"/>
  <c r="EJ262" i="4"/>
  <c r="EO262" i="4"/>
  <c r="EJ5" i="4"/>
  <c r="EO5" i="4"/>
  <c r="EO38" i="4"/>
  <c r="EJ38" i="4"/>
  <c r="EJ98" i="4"/>
  <c r="EO98" i="4"/>
  <c r="EO119" i="4"/>
  <c r="EJ119" i="4"/>
  <c r="EO238" i="4"/>
  <c r="EJ238" i="4"/>
  <c r="EO312" i="4"/>
  <c r="EJ312" i="4"/>
  <c r="EJ40" i="4"/>
  <c r="EO40" i="4"/>
  <c r="EJ43" i="4"/>
  <c r="EO43" i="4"/>
  <c r="EJ12" i="4"/>
  <c r="EO12" i="4"/>
  <c r="EJ243" i="4"/>
  <c r="EO243" i="4"/>
  <c r="EJ281" i="4"/>
  <c r="EO281" i="4"/>
  <c r="EJ316" i="4"/>
  <c r="EO316" i="4"/>
  <c r="EO47" i="4"/>
  <c r="EJ47" i="4"/>
  <c r="EJ9" i="4"/>
  <c r="EO9" i="4"/>
  <c r="EJ26" i="4"/>
  <c r="EO26" i="4"/>
  <c r="EO318" i="4"/>
  <c r="EJ318" i="4"/>
  <c r="EJ290" i="4"/>
  <c r="EO290" i="4"/>
  <c r="EO241" i="4"/>
  <c r="EJ241" i="4"/>
  <c r="EO108" i="4"/>
  <c r="EJ108" i="4"/>
  <c r="EO3" i="4"/>
  <c r="EJ3" i="4"/>
  <c r="EJ300" i="4"/>
  <c r="EO300" i="4"/>
  <c r="EO254" i="4"/>
  <c r="EJ254" i="4"/>
  <c r="EJ235" i="4"/>
  <c r="EO235" i="4"/>
  <c r="EO265" i="4"/>
  <c r="EJ265" i="4"/>
  <c r="EJ282" i="4"/>
  <c r="EO282" i="4"/>
  <c r="EO23" i="4"/>
  <c r="EJ23" i="4"/>
  <c r="EJ22" i="4"/>
  <c r="EO22" i="4"/>
  <c r="EJ234" i="4"/>
  <c r="EO234" i="4"/>
  <c r="EJ266" i="4"/>
  <c r="EO266" i="4"/>
  <c r="EO227" i="4"/>
  <c r="EJ227" i="4"/>
  <c r="EO251" i="4"/>
  <c r="EJ251" i="4"/>
  <c r="EJ248" i="4"/>
  <c r="EO248" i="4"/>
  <c r="EJ271" i="4"/>
  <c r="EO271" i="4"/>
  <c r="EJ214" i="4"/>
  <c r="EO214" i="4"/>
  <c r="EJ217" i="4"/>
  <c r="EO217" i="4"/>
  <c r="EJ247" i="4"/>
  <c r="EO247" i="4"/>
  <c r="EO231" i="4"/>
  <c r="EJ231" i="4"/>
  <c r="EJ220" i="4"/>
  <c r="EO220" i="4"/>
  <c r="EJ213" i="4"/>
  <c r="EO213" i="4"/>
  <c r="EO297" i="4"/>
  <c r="EJ297" i="4"/>
  <c r="EO209" i="4"/>
  <c r="EJ209" i="4"/>
  <c r="EJ211" i="4"/>
  <c r="EO211" i="4"/>
  <c r="EJ202" i="4"/>
  <c r="EO202" i="4"/>
  <c r="EO152" i="4"/>
  <c r="EJ152" i="4"/>
  <c r="EJ192" i="4"/>
  <c r="EO192" i="4"/>
  <c r="EO183" i="4"/>
  <c r="EJ183" i="4"/>
  <c r="EO162" i="4"/>
  <c r="EJ162" i="4"/>
  <c r="EO171" i="4"/>
  <c r="EJ171" i="4"/>
  <c r="EO176" i="4"/>
  <c r="EJ176" i="4"/>
  <c r="EO204" i="4"/>
  <c r="EJ204" i="4"/>
  <c r="EJ182" i="4"/>
  <c r="EO182" i="4"/>
  <c r="EJ170" i="4"/>
  <c r="EO170" i="4"/>
  <c r="EO173" i="4"/>
  <c r="EJ173" i="4"/>
  <c r="EO169" i="4"/>
  <c r="EJ169" i="4"/>
  <c r="EJ155" i="4"/>
  <c r="EO155" i="4"/>
  <c r="EO154" i="4"/>
  <c r="EJ154" i="4"/>
  <c r="EJ148" i="4"/>
  <c r="EO148" i="4"/>
  <c r="HD150" i="4"/>
  <c r="HU18" i="4"/>
  <c r="HU247" i="4"/>
  <c r="HU220" i="4"/>
  <c r="HU55" i="4"/>
  <c r="HU64" i="4"/>
  <c r="HU93" i="4"/>
  <c r="HU335" i="4"/>
  <c r="HU327" i="4"/>
  <c r="HU149" i="4"/>
  <c r="HU97" i="4"/>
  <c r="HD153" i="4"/>
  <c r="HD331" i="4"/>
  <c r="HU270" i="4"/>
  <c r="HU208" i="4"/>
  <c r="HU30" i="4"/>
  <c r="HU121" i="4"/>
  <c r="HD199" i="4"/>
  <c r="HU131" i="4"/>
  <c r="GM205" i="4"/>
  <c r="GM186" i="4"/>
  <c r="HU26" i="4"/>
  <c r="HU290" i="4"/>
  <c r="HU108" i="4"/>
  <c r="HU300" i="4"/>
  <c r="HU235" i="4"/>
  <c r="HU282" i="4"/>
  <c r="HU22" i="4"/>
  <c r="HD51" i="4"/>
  <c r="HD191" i="4"/>
  <c r="HD151" i="4"/>
  <c r="HD163" i="4"/>
  <c r="HU56" i="4"/>
  <c r="HU308" i="4"/>
  <c r="HU292" i="4"/>
  <c r="HU202" i="4"/>
  <c r="HU302" i="4"/>
  <c r="HU245" i="4"/>
  <c r="HU197" i="4"/>
  <c r="HU195" i="4"/>
  <c r="HU181" i="4"/>
  <c r="HD285" i="4"/>
  <c r="HU69" i="4"/>
  <c r="HD136" i="4"/>
  <c r="HD111" i="4"/>
  <c r="HU130" i="4"/>
  <c r="HU71" i="4"/>
  <c r="HU314" i="4"/>
  <c r="HU210" i="4"/>
  <c r="HU272" i="4"/>
  <c r="HD211" i="4"/>
  <c r="HD204" i="4"/>
  <c r="HD170" i="4"/>
  <c r="HU342" i="4"/>
  <c r="HU325" i="4"/>
  <c r="HU123" i="4"/>
  <c r="HU178" i="4"/>
  <c r="HD133" i="4"/>
  <c r="HD104" i="4"/>
  <c r="EP335" i="4"/>
  <c r="EP327" i="4"/>
  <c r="EP149" i="4"/>
  <c r="HD323" i="4"/>
  <c r="HD6" i="4"/>
  <c r="HU253" i="4"/>
  <c r="HD7" i="4"/>
  <c r="HD200" i="4"/>
  <c r="HU310" i="4"/>
  <c r="EP121" i="4"/>
  <c r="EP64" i="4"/>
  <c r="EP102" i="4"/>
  <c r="EP35" i="4"/>
  <c r="EP75" i="4"/>
  <c r="EP62" i="4"/>
  <c r="EP228" i="4"/>
  <c r="EP262" i="4"/>
  <c r="EP38" i="4"/>
  <c r="EP118" i="4"/>
  <c r="EP303" i="4"/>
  <c r="EP80" i="4"/>
  <c r="EP311" i="4"/>
  <c r="EP14" i="4"/>
  <c r="EP298" i="4"/>
  <c r="EP278" i="4"/>
  <c r="EP31" i="4"/>
  <c r="EP17" i="4"/>
  <c r="EP296" i="4"/>
  <c r="EP92" i="4"/>
  <c r="EP266" i="4"/>
  <c r="EP251" i="4"/>
  <c r="EP168" i="4"/>
  <c r="EP167" i="4"/>
  <c r="EP144" i="4"/>
  <c r="GM138" i="4"/>
  <c r="GM83" i="4"/>
  <c r="GM127" i="4"/>
  <c r="GM280" i="4"/>
  <c r="HD202" i="4"/>
  <c r="HU110" i="4"/>
  <c r="HU116" i="4"/>
  <c r="EP71" i="4"/>
  <c r="EP314" i="4"/>
  <c r="EP69" i="4"/>
  <c r="EP308" i="4"/>
  <c r="EP67" i="4"/>
  <c r="EP219" i="4"/>
  <c r="EP63" i="4"/>
  <c r="EP292" i="4"/>
  <c r="HU67" i="4"/>
  <c r="HU151" i="4"/>
  <c r="HU163" i="4"/>
  <c r="HD252" i="4"/>
  <c r="HD49" i="4"/>
  <c r="HD5" i="4"/>
  <c r="HD54" i="4"/>
  <c r="HD65" i="4"/>
  <c r="HD257" i="4"/>
  <c r="EP55" i="4"/>
  <c r="EP267" i="4"/>
  <c r="EP30" i="4"/>
  <c r="EP272" i="4"/>
  <c r="EP247" i="4"/>
  <c r="EP220" i="4"/>
  <c r="EP208" i="4"/>
  <c r="EP210" i="4"/>
  <c r="EP197" i="4"/>
  <c r="EP195" i="4"/>
  <c r="EP181" i="4"/>
  <c r="EP178" i="4"/>
  <c r="EP151" i="4"/>
  <c r="EP163" i="4"/>
  <c r="HU271" i="4"/>
  <c r="EP116" i="4"/>
  <c r="EP253" i="4"/>
  <c r="EP56" i="4"/>
  <c r="EP86" i="4"/>
  <c r="EP39" i="4"/>
  <c r="EP317" i="4"/>
  <c r="EP98" i="4"/>
  <c r="EP238" i="4"/>
  <c r="EP139" i="4"/>
  <c r="EP53" i="4"/>
  <c r="EP294" i="4"/>
  <c r="EP89" i="4"/>
  <c r="EP20" i="4"/>
  <c r="EP8" i="4"/>
  <c r="EP283" i="4"/>
  <c r="EP257" i="4"/>
  <c r="EP226" i="4"/>
  <c r="EP279" i="4"/>
  <c r="EP214" i="4"/>
  <c r="EP269" i="4"/>
  <c r="EP206" i="4"/>
  <c r="EP196" i="4"/>
  <c r="EP199" i="4"/>
  <c r="EP7" i="4"/>
  <c r="EP191" i="4"/>
  <c r="EP200" i="4"/>
  <c r="EP204" i="4"/>
  <c r="EP170" i="4"/>
  <c r="EP150" i="4"/>
  <c r="EP153" i="4"/>
  <c r="FG343" i="4"/>
  <c r="FG342" i="4"/>
  <c r="FG341" i="4"/>
  <c r="FG340" i="4"/>
  <c r="FG339" i="4"/>
  <c r="FG337" i="4"/>
  <c r="FG336" i="4"/>
  <c r="FG335" i="4"/>
  <c r="FG334" i="4"/>
  <c r="FG110" i="4"/>
  <c r="FG332" i="4"/>
  <c r="FG331" i="4"/>
  <c r="FG330" i="4"/>
  <c r="FG329" i="4"/>
  <c r="FG328" i="4"/>
  <c r="FG327" i="4"/>
  <c r="FG326" i="4"/>
  <c r="FG325" i="4"/>
  <c r="FG324" i="4"/>
  <c r="FG323" i="4"/>
  <c r="FG322" i="4"/>
  <c r="FG306" i="4"/>
  <c r="FG319" i="4"/>
  <c r="FG149" i="4"/>
  <c r="FG146" i="4"/>
  <c r="FG123" i="4"/>
  <c r="FG138" i="4"/>
  <c r="FG6" i="4"/>
  <c r="FG48" i="4"/>
  <c r="FG124" i="4"/>
  <c r="FG61" i="4"/>
  <c r="HU86" i="4"/>
  <c r="HU39" i="4"/>
  <c r="HU317" i="4"/>
  <c r="HU98" i="4"/>
  <c r="HU238" i="4"/>
  <c r="HU16" i="4"/>
  <c r="HU289" i="4"/>
  <c r="HU65" i="4"/>
  <c r="HU139" i="4"/>
  <c r="HU53" i="4"/>
  <c r="HU294" i="4"/>
  <c r="HU89" i="4"/>
  <c r="HU20" i="4"/>
  <c r="HU8" i="4"/>
  <c r="HU283" i="4"/>
  <c r="HU226" i="4"/>
  <c r="HU279" i="4"/>
  <c r="HU214" i="4"/>
  <c r="HU269" i="4"/>
  <c r="HU206" i="4"/>
  <c r="HU196" i="4"/>
  <c r="HU199" i="4"/>
  <c r="HU7" i="4"/>
  <c r="HU191" i="4"/>
  <c r="FG143" i="4"/>
  <c r="FG18" i="4"/>
  <c r="FG83" i="4"/>
  <c r="FG133" i="4"/>
  <c r="FG105" i="4"/>
  <c r="FG137" i="4"/>
  <c r="FG147" i="4"/>
  <c r="FG121" i="4"/>
  <c r="FG101" i="4"/>
  <c r="FG93" i="4"/>
  <c r="FG127" i="4"/>
  <c r="FG104" i="4"/>
  <c r="FG125" i="4"/>
  <c r="FG130" i="4"/>
  <c r="FG64" i="4"/>
  <c r="FG115" i="4"/>
  <c r="FG97" i="4"/>
  <c r="FG280" i="4"/>
  <c r="FG85" i="4"/>
  <c r="FG68" i="4"/>
  <c r="FG131" i="4"/>
  <c r="FG95" i="4"/>
  <c r="FG102" i="4"/>
  <c r="FG106" i="4"/>
  <c r="FG57" i="4"/>
  <c r="FG19" i="4"/>
  <c r="FG252" i="4"/>
  <c r="FG116" i="4"/>
  <c r="FG109" i="4"/>
  <c r="FG55" i="4"/>
  <c r="FG35" i="4"/>
  <c r="FG77" i="4"/>
  <c r="FG112" i="4"/>
  <c r="FG103" i="4"/>
  <c r="FG99" i="4"/>
  <c r="FG253" i="4"/>
  <c r="FG73" i="4"/>
  <c r="FG267" i="4"/>
  <c r="FG75" i="4"/>
  <c r="FG15" i="4"/>
  <c r="FG113" i="4"/>
  <c r="FG120" i="4"/>
  <c r="FG136" i="4"/>
  <c r="FG56" i="4"/>
  <c r="FG309" i="4"/>
  <c r="FG30" i="4"/>
  <c r="FG62" i="4"/>
  <c r="FG114" i="4"/>
  <c r="FG46" i="4"/>
  <c r="FG50" i="4"/>
  <c r="FG49" i="4"/>
  <c r="FG86" i="4"/>
  <c r="FG74" i="4"/>
  <c r="FG71" i="4"/>
  <c r="FG228" i="4"/>
  <c r="FG59" i="4"/>
  <c r="FG52" i="4"/>
  <c r="FG100" i="4"/>
  <c r="FG111" i="4"/>
  <c r="FG39" i="4"/>
  <c r="FG264" i="4"/>
  <c r="FG262" i="4"/>
  <c r="FG28" i="4"/>
  <c r="GM296" i="4"/>
  <c r="GM13" i="4"/>
  <c r="GM92" i="4"/>
  <c r="GM266" i="4"/>
  <c r="GM251" i="4"/>
  <c r="GM221" i="4"/>
  <c r="GM301" i="4"/>
  <c r="GM215" i="4"/>
  <c r="GM176" i="4"/>
  <c r="GM190" i="4"/>
  <c r="GM168" i="4"/>
  <c r="GM167" i="4"/>
  <c r="GM144" i="4"/>
  <c r="HD341" i="4"/>
  <c r="HD19" i="4"/>
  <c r="HD103" i="4"/>
  <c r="HU219" i="4"/>
  <c r="HD85" i="4"/>
  <c r="HD99" i="4"/>
  <c r="HD78" i="4"/>
  <c r="HD139" i="4"/>
  <c r="HD53" i="4"/>
  <c r="HD294" i="4"/>
  <c r="HD89" i="4"/>
  <c r="HD20" i="4"/>
  <c r="HD8" i="4"/>
  <c r="HD283" i="4"/>
  <c r="HD226" i="4"/>
  <c r="HD279" i="4"/>
  <c r="HD214" i="4"/>
  <c r="HD269" i="4"/>
  <c r="HD206" i="4"/>
  <c r="HU11" i="4"/>
  <c r="HU205" i="4"/>
  <c r="EP16" i="4"/>
  <c r="EP289" i="4"/>
  <c r="EP65" i="4"/>
  <c r="FG135" i="4"/>
  <c r="FG117" i="4"/>
  <c r="FG5" i="4"/>
  <c r="FG317" i="4"/>
  <c r="FG21" i="4"/>
  <c r="FG314" i="4"/>
  <c r="FG38" i="4"/>
  <c r="FG33" i="4"/>
  <c r="FG72" i="4"/>
  <c r="FG78" i="4"/>
  <c r="FG98" i="4"/>
  <c r="FG315" i="4"/>
  <c r="FG69" i="4"/>
  <c r="FG118" i="4"/>
  <c r="FG119" i="4"/>
  <c r="FG70" i="4"/>
  <c r="FG132" i="4"/>
  <c r="FG285" i="4"/>
  <c r="FG238" i="4"/>
  <c r="FG308" i="4"/>
  <c r="FG303" i="4"/>
  <c r="FG268" i="4"/>
  <c r="FG312" i="4"/>
  <c r="FG255" i="4"/>
  <c r="FG51" i="4"/>
  <c r="FG16" i="4"/>
  <c r="FG40" i="4"/>
  <c r="FG67" i="4"/>
  <c r="FG80" i="4"/>
  <c r="FG44" i="4"/>
  <c r="FG43" i="4"/>
  <c r="FG58" i="4"/>
  <c r="FG54" i="4"/>
  <c r="FG289" i="4"/>
  <c r="FG12" i="4"/>
  <c r="FG219" i="4"/>
  <c r="FG311" i="4"/>
  <c r="FG107" i="4"/>
  <c r="FG243" i="4"/>
  <c r="FG41" i="4"/>
  <c r="FG76" i="4"/>
  <c r="FG65" i="4"/>
  <c r="FG281" i="4"/>
  <c r="FG63" i="4"/>
  <c r="FG14" i="4"/>
  <c r="FG79" i="4"/>
  <c r="FG316" i="4"/>
  <c r="FG42" i="4"/>
  <c r="FG66" i="4"/>
  <c r="FG139" i="4"/>
  <c r="FG47" i="4"/>
  <c r="FG292" i="4"/>
  <c r="FG24" i="4"/>
  <c r="FG84" i="4"/>
  <c r="FG9" i="4"/>
  <c r="FG32" i="4"/>
  <c r="FG53" i="4"/>
  <c r="FG313" i="4"/>
  <c r="FG26" i="4"/>
  <c r="FG298" i="4"/>
  <c r="FG36" i="4"/>
  <c r="FG4" i="4"/>
  <c r="FG318" i="4"/>
  <c r="FG277" i="4"/>
  <c r="FG294" i="4"/>
  <c r="FG29" i="4"/>
  <c r="FG290" i="4"/>
  <c r="FG278" i="4"/>
  <c r="FG34" i="4"/>
  <c r="FG293" i="4"/>
  <c r="FG241" i="4"/>
  <c r="FG25" i="4"/>
  <c r="FG89" i="4"/>
  <c r="FG218" i="4"/>
  <c r="FG108" i="4"/>
  <c r="FG31" i="4"/>
  <c r="FG94" i="4"/>
  <c r="FG90" i="4"/>
  <c r="FG3" i="4"/>
  <c r="FG299" i="4"/>
  <c r="FG20" i="4"/>
  <c r="FG307" i="4"/>
  <c r="FG300" i="4"/>
  <c r="FG17" i="4"/>
  <c r="FG128" i="4"/>
  <c r="FG134" i="4"/>
  <c r="FG254" i="4"/>
  <c r="HU257" i="4"/>
  <c r="HU200" i="4"/>
  <c r="HU204" i="4"/>
  <c r="HU170" i="4"/>
  <c r="HU150" i="4"/>
  <c r="HU153" i="4"/>
  <c r="HD52" i="4"/>
  <c r="HD135" i="4"/>
  <c r="HD70" i="4"/>
  <c r="HD312" i="4"/>
  <c r="HD43" i="4"/>
  <c r="HD41" i="4"/>
  <c r="HD42" i="4"/>
  <c r="HD318" i="4"/>
  <c r="HD241" i="4"/>
  <c r="HD3" i="4"/>
  <c r="HD254" i="4"/>
  <c r="HD265" i="4"/>
  <c r="HD23" i="4"/>
  <c r="HD234" i="4"/>
  <c r="HD225" i="4"/>
  <c r="HD81" i="4"/>
  <c r="HD224" i="4"/>
  <c r="HD217" i="4"/>
  <c r="HD231" i="4"/>
  <c r="HD275" i="4"/>
  <c r="FG141" i="4"/>
  <c r="FG8" i="4"/>
  <c r="FG261" i="4"/>
  <c r="FG235" i="4"/>
  <c r="FG296" i="4"/>
  <c r="FG276" i="4"/>
  <c r="FG246" i="4"/>
  <c r="FG265" i="4"/>
  <c r="FG274" i="4"/>
  <c r="FG283" i="4"/>
  <c r="FG284" i="4"/>
  <c r="FG282" i="4"/>
  <c r="FG13" i="4"/>
  <c r="FG291" i="4"/>
  <c r="FG304" i="4"/>
  <c r="FG23" i="4"/>
  <c r="FG263" i="4"/>
  <c r="FG257" i="4"/>
  <c r="FG37" i="4"/>
  <c r="FG22" i="4"/>
  <c r="FG92" i="4"/>
  <c r="FG288" i="4"/>
  <c r="FG287" i="4"/>
  <c r="FG234" i="4"/>
  <c r="FG305" i="4"/>
  <c r="FG258" i="4"/>
  <c r="FG270" i="4"/>
  <c r="FG266" i="4"/>
  <c r="FG236" i="4"/>
  <c r="FG286" i="4"/>
  <c r="FG225" i="4"/>
  <c r="FG227" i="4"/>
  <c r="FG226" i="4"/>
  <c r="FG222" i="4"/>
  <c r="FG302" i="4"/>
  <c r="FG251" i="4"/>
  <c r="FG223" i="4"/>
  <c r="FG233" i="4"/>
  <c r="FG81" i="4"/>
  <c r="FG248" i="4"/>
  <c r="FG279" i="4"/>
  <c r="FG244" i="4"/>
  <c r="FG245" i="4"/>
  <c r="FG271" i="4"/>
  <c r="FG237" i="4"/>
  <c r="FG224" i="4"/>
  <c r="FG242" i="4"/>
  <c r="FG214" i="4"/>
  <c r="FG272" i="4"/>
  <c r="FG221" i="4"/>
  <c r="FG310" i="4"/>
  <c r="FG217" i="4"/>
  <c r="FG229" i="4"/>
  <c r="FG269" i="4"/>
  <c r="FG273" i="4"/>
  <c r="FG247" i="4"/>
  <c r="FG301" i="4"/>
  <c r="FG256" i="4"/>
  <c r="FG239" i="4"/>
  <c r="FG231" i="4"/>
  <c r="FG230" i="4"/>
  <c r="FG206" i="4"/>
  <c r="FG207" i="4"/>
  <c r="FG220" i="4"/>
  <c r="GM35" i="4"/>
  <c r="GM75" i="4"/>
  <c r="GM62" i="4"/>
  <c r="GM228" i="4"/>
  <c r="GM262" i="4"/>
  <c r="GM38" i="4"/>
  <c r="GM118" i="4"/>
  <c r="GM303" i="4"/>
  <c r="GM80" i="4"/>
  <c r="GM311" i="4"/>
  <c r="GM14" i="4"/>
  <c r="GM24" i="4"/>
  <c r="GM298" i="4"/>
  <c r="GM278" i="4"/>
  <c r="GM31" i="4"/>
  <c r="GM17" i="4"/>
  <c r="HU267" i="4"/>
  <c r="HD196" i="4"/>
  <c r="GM227" i="4"/>
  <c r="GM248" i="4"/>
  <c r="GM242" i="4"/>
  <c r="GM229" i="4"/>
  <c r="GM230" i="4"/>
  <c r="GM213" i="4"/>
  <c r="GM175" i="4"/>
  <c r="GM212" i="4"/>
  <c r="EP343" i="4"/>
  <c r="EP101" i="4"/>
  <c r="EP115" i="4"/>
  <c r="EP19" i="4"/>
  <c r="EP103" i="4"/>
  <c r="EP120" i="4"/>
  <c r="EP255" i="4"/>
  <c r="EP58" i="4"/>
  <c r="EP318" i="4"/>
  <c r="EP177" i="4"/>
  <c r="EP166" i="4"/>
  <c r="EP165" i="4"/>
  <c r="EP2" i="4"/>
  <c r="EP104" i="4"/>
  <c r="EP85" i="4"/>
  <c r="HD249" i="4"/>
  <c r="HD152" i="4"/>
  <c r="HD193" i="4"/>
  <c r="HD179" i="4"/>
  <c r="HD240" i="4"/>
  <c r="HD177" i="4"/>
  <c r="HD166" i="4"/>
  <c r="HD165" i="4"/>
  <c r="HD2" i="4"/>
  <c r="HU337" i="4"/>
  <c r="HU329" i="4"/>
  <c r="HU306" i="4"/>
  <c r="HU124" i="4"/>
  <c r="HU137" i="4"/>
  <c r="GM203" i="4"/>
  <c r="GM192" i="4"/>
  <c r="GM162" i="4"/>
  <c r="EP337" i="4"/>
  <c r="EP329" i="4"/>
  <c r="EP306" i="4"/>
  <c r="EP124" i="4"/>
  <c r="EP137" i="4"/>
  <c r="EP130" i="4"/>
  <c r="EP131" i="4"/>
  <c r="GM343" i="4"/>
  <c r="GM334" i="4"/>
  <c r="GM326" i="4"/>
  <c r="GM146" i="4"/>
  <c r="GM143" i="4"/>
  <c r="GM101" i="4"/>
  <c r="GM115" i="4"/>
  <c r="GM106" i="4"/>
  <c r="GM77" i="4"/>
  <c r="GM15" i="4"/>
  <c r="GM114" i="4"/>
  <c r="GM59" i="4"/>
  <c r="GM28" i="4"/>
  <c r="GM33" i="4"/>
  <c r="GM119" i="4"/>
  <c r="GM268" i="4"/>
  <c r="GM44" i="4"/>
  <c r="GM107" i="4"/>
  <c r="GM79" i="4"/>
  <c r="GM84" i="4"/>
  <c r="GM36" i="4"/>
  <c r="GM34" i="4"/>
  <c r="GM94" i="4"/>
  <c r="GM128" i="4"/>
  <c r="GM276" i="4"/>
  <c r="GM291" i="4"/>
  <c r="GM288" i="4"/>
  <c r="GM236" i="4"/>
  <c r="GM223" i="4"/>
  <c r="GM271" i="4"/>
  <c r="GM310" i="4"/>
  <c r="GM256" i="4"/>
  <c r="GM11" i="4"/>
  <c r="GM216" i="4"/>
  <c r="EP202" i="4"/>
  <c r="GM342" i="4"/>
  <c r="GM110" i="4"/>
  <c r="GM325" i="4"/>
  <c r="GM123" i="4"/>
  <c r="GM18" i="4"/>
  <c r="GM93" i="4"/>
  <c r="GM97" i="4"/>
  <c r="GM57" i="4"/>
  <c r="GM112" i="4"/>
  <c r="GM113" i="4"/>
  <c r="GM46" i="4"/>
  <c r="GM52" i="4"/>
  <c r="GM135" i="4"/>
  <c r="GM70" i="4"/>
  <c r="GM312" i="4"/>
  <c r="GM43" i="4"/>
  <c r="GM243" i="4"/>
  <c r="GM316" i="4"/>
  <c r="GM9" i="4"/>
  <c r="GM4" i="4"/>
  <c r="GM293" i="4"/>
  <c r="GM90" i="4"/>
  <c r="GM134" i="4"/>
  <c r="GM246" i="4"/>
  <c r="GM304" i="4"/>
  <c r="GM287" i="4"/>
  <c r="GM286" i="4"/>
  <c r="GM233" i="4"/>
  <c r="GM237" i="4"/>
  <c r="GM239" i="4"/>
  <c r="GM260" i="4"/>
  <c r="GM297" i="4"/>
  <c r="GM10" i="4"/>
  <c r="GM194" i="4"/>
  <c r="GM158" i="4"/>
  <c r="GM172" i="4"/>
  <c r="GM173" i="4"/>
  <c r="GM155" i="4"/>
  <c r="GM148" i="4"/>
  <c r="HD339" i="4"/>
  <c r="HD330" i="4"/>
  <c r="HD322" i="4"/>
  <c r="HD48" i="4"/>
  <c r="HD105" i="4"/>
  <c r="HD125" i="4"/>
  <c r="HD68" i="4"/>
  <c r="HU106" i="4"/>
  <c r="HU77" i="4"/>
  <c r="HU15" i="4"/>
  <c r="HU114" i="4"/>
  <c r="HU59" i="4"/>
  <c r="HU28" i="4"/>
  <c r="HU33" i="4"/>
  <c r="HU119" i="4"/>
  <c r="HU268" i="4"/>
  <c r="HU44" i="4"/>
  <c r="HU107" i="4"/>
  <c r="HU79" i="4"/>
  <c r="HU84" i="4"/>
  <c r="HU36" i="4"/>
  <c r="HU34" i="4"/>
  <c r="HU94" i="4"/>
  <c r="HU128" i="4"/>
  <c r="HU276" i="4"/>
  <c r="HU291" i="4"/>
  <c r="HU288" i="4"/>
  <c r="HU236" i="4"/>
  <c r="HU223" i="4"/>
  <c r="HU256" i="4"/>
  <c r="HU216" i="4"/>
  <c r="HU186" i="4"/>
  <c r="HU161" i="4"/>
  <c r="HU156" i="4"/>
  <c r="HU188" i="4"/>
  <c r="HU182" i="4"/>
  <c r="HU164" i="4"/>
  <c r="HU160" i="4"/>
  <c r="EP339" i="4"/>
  <c r="EP330" i="4"/>
  <c r="EP322" i="4"/>
  <c r="EP48" i="4"/>
  <c r="EP105" i="4"/>
  <c r="EP125" i="4"/>
  <c r="EP68" i="4"/>
  <c r="EP252" i="4"/>
  <c r="EP99" i="4"/>
  <c r="EP136" i="4"/>
  <c r="EP49" i="4"/>
  <c r="EP111" i="4"/>
  <c r="EP5" i="4"/>
  <c r="EP78" i="4"/>
  <c r="EP285" i="4"/>
  <c r="EP51" i="4"/>
  <c r="EP54" i="4"/>
  <c r="EP76" i="4"/>
  <c r="EP66" i="4"/>
  <c r="EP32" i="4"/>
  <c r="EP277" i="4"/>
  <c r="EP25" i="4"/>
  <c r="EP299" i="4"/>
  <c r="EP141" i="4"/>
  <c r="EP274" i="4"/>
  <c r="EP263" i="4"/>
  <c r="EP305" i="4"/>
  <c r="EP227" i="4"/>
  <c r="EP248" i="4"/>
  <c r="EP242" i="4"/>
  <c r="EP229" i="4"/>
  <c r="EP230" i="4"/>
  <c r="EP213" i="4"/>
  <c r="EP259" i="4"/>
  <c r="EP175" i="4"/>
  <c r="EP212" i="4"/>
  <c r="EP183" i="4"/>
  <c r="EP171" i="4"/>
  <c r="EP187" i="4"/>
  <c r="EP174" i="4"/>
  <c r="EP198" i="4"/>
  <c r="EP157" i="4"/>
  <c r="EP159" i="4"/>
  <c r="GM336" i="4"/>
  <c r="GM328" i="4"/>
  <c r="GM319" i="4"/>
  <c r="GM61" i="4"/>
  <c r="GM147" i="4"/>
  <c r="GM95" i="4"/>
  <c r="GM109" i="4"/>
  <c r="GM73" i="4"/>
  <c r="GM309" i="4"/>
  <c r="GM74" i="4"/>
  <c r="GM264" i="4"/>
  <c r="GM21" i="4"/>
  <c r="GM315" i="4"/>
  <c r="GM40" i="4"/>
  <c r="GM12" i="4"/>
  <c r="GM281" i="4"/>
  <c r="GM47" i="4"/>
  <c r="GM313" i="4"/>
  <c r="GM29" i="4"/>
  <c r="GM218" i="4"/>
  <c r="GM307" i="4"/>
  <c r="GM261" i="4"/>
  <c r="GM284" i="4"/>
  <c r="GM37" i="4"/>
  <c r="GM258" i="4"/>
  <c r="GM222" i="4"/>
  <c r="GM244" i="4"/>
  <c r="GM273" i="4"/>
  <c r="GM207" i="4"/>
  <c r="GM209" i="4"/>
  <c r="GM189" i="4"/>
  <c r="GM129" i="4"/>
  <c r="GM201" i="4"/>
  <c r="GM180" i="4"/>
  <c r="GM185" i="4"/>
  <c r="GM169" i="4"/>
  <c r="GM154" i="4"/>
  <c r="HD343" i="4"/>
  <c r="GM102" i="4"/>
  <c r="EP26" i="4"/>
  <c r="EP290" i="4"/>
  <c r="EP108" i="4"/>
  <c r="EP300" i="4"/>
  <c r="EP235" i="4"/>
  <c r="EP282" i="4"/>
  <c r="EP22" i="4"/>
  <c r="EP270" i="4"/>
  <c r="EP302" i="4"/>
  <c r="EP245" i="4"/>
  <c r="GM161" i="4"/>
  <c r="GM156" i="4"/>
  <c r="GM188" i="4"/>
  <c r="GM182" i="4"/>
  <c r="GM145" i="4"/>
  <c r="GM164" i="4"/>
  <c r="GM160" i="4"/>
  <c r="HD340" i="4"/>
  <c r="GM340" i="4"/>
  <c r="GM331" i="4"/>
  <c r="GM323" i="4"/>
  <c r="GM6" i="4"/>
  <c r="GM133" i="4"/>
  <c r="GM104" i="4"/>
  <c r="GM85" i="4"/>
  <c r="GM19" i="4"/>
  <c r="GM103" i="4"/>
  <c r="GM120" i="4"/>
  <c r="GM50" i="4"/>
  <c r="GM100" i="4"/>
  <c r="GM117" i="4"/>
  <c r="GM72" i="4"/>
  <c r="GM132" i="4"/>
  <c r="GM255" i="4"/>
  <c r="GM58" i="4"/>
  <c r="GM41" i="4"/>
  <c r="GM42" i="4"/>
  <c r="GM318" i="4"/>
  <c r="GM241" i="4"/>
  <c r="GM3" i="4"/>
  <c r="GM254" i="4"/>
  <c r="GM265" i="4"/>
  <c r="GM23" i="4"/>
  <c r="GM183" i="4"/>
  <c r="GM171" i="4"/>
  <c r="GM187" i="4"/>
  <c r="GM174" i="4"/>
  <c r="GM198" i="4"/>
  <c r="GM157" i="4"/>
  <c r="GM159" i="4"/>
  <c r="HD334" i="4"/>
  <c r="HD326" i="4"/>
  <c r="HD146" i="4"/>
  <c r="HD143" i="4"/>
  <c r="HD101" i="4"/>
  <c r="HD115" i="4"/>
  <c r="HD102" i="4"/>
  <c r="HD35" i="4"/>
  <c r="HD75" i="4"/>
  <c r="HD62" i="4"/>
  <c r="HD228" i="4"/>
  <c r="HD262" i="4"/>
  <c r="HD38" i="4"/>
  <c r="HD118" i="4"/>
  <c r="HD303" i="4"/>
  <c r="HD80" i="4"/>
  <c r="HD107" i="4"/>
  <c r="HD79" i="4"/>
  <c r="HD84" i="4"/>
  <c r="HD36" i="4"/>
  <c r="HD34" i="4"/>
  <c r="HD94" i="4"/>
  <c r="HD128" i="4"/>
  <c r="HD276" i="4"/>
  <c r="HD291" i="4"/>
  <c r="HD288" i="4"/>
  <c r="HD236" i="4"/>
  <c r="HD223" i="4"/>
  <c r="HD271" i="4"/>
  <c r="HD310" i="4"/>
  <c r="HD256" i="4"/>
  <c r="HD11" i="4"/>
  <c r="HD216" i="4"/>
  <c r="HD205" i="4"/>
  <c r="HD186" i="4"/>
  <c r="HD161" i="4"/>
  <c r="HD156" i="4"/>
  <c r="HD188" i="4"/>
  <c r="HD182" i="4"/>
  <c r="HD145" i="4"/>
  <c r="HD164" i="4"/>
  <c r="HD160" i="4"/>
  <c r="HU340" i="4"/>
  <c r="HU331" i="4"/>
  <c r="HU323" i="4"/>
  <c r="HU6" i="4"/>
  <c r="HU133" i="4"/>
  <c r="HU104" i="4"/>
  <c r="HU85" i="4"/>
  <c r="HU19" i="4"/>
  <c r="HU103" i="4"/>
  <c r="HU120" i="4"/>
  <c r="HU50" i="4"/>
  <c r="HU100" i="4"/>
  <c r="HU117" i="4"/>
  <c r="HU72" i="4"/>
  <c r="HU132" i="4"/>
  <c r="HU255" i="4"/>
  <c r="HU58" i="4"/>
  <c r="HU41" i="4"/>
  <c r="HU42" i="4"/>
  <c r="HU318" i="4"/>
  <c r="HU241" i="4"/>
  <c r="HU3" i="4"/>
  <c r="HU254" i="4"/>
  <c r="HU265" i="4"/>
  <c r="HU23" i="4"/>
  <c r="HU234" i="4"/>
  <c r="HU225" i="4"/>
  <c r="HU81" i="4"/>
  <c r="HU224" i="4"/>
  <c r="HU217" i="4"/>
  <c r="HU231" i="4"/>
  <c r="HU275" i="4"/>
  <c r="HU249" i="4"/>
  <c r="HU211" i="4"/>
  <c r="HU152" i="4"/>
  <c r="HU193" i="4"/>
  <c r="HU179" i="4"/>
  <c r="HU240" i="4"/>
  <c r="HU177" i="4"/>
  <c r="HU166" i="4"/>
  <c r="HU165" i="4"/>
  <c r="HU2" i="4"/>
  <c r="HD332" i="4"/>
  <c r="HD324" i="4"/>
  <c r="HD138" i="4"/>
  <c r="HD83" i="4"/>
  <c r="HD127" i="4"/>
  <c r="HD280" i="4"/>
  <c r="HD57" i="4"/>
  <c r="HD112" i="4"/>
  <c r="HD113" i="4"/>
  <c r="HD46" i="4"/>
  <c r="HD132" i="4"/>
  <c r="HD76" i="4"/>
  <c r="HD66" i="4"/>
  <c r="HD32" i="4"/>
  <c r="HU63" i="4"/>
  <c r="HD147" i="4"/>
  <c r="HD95" i="4"/>
  <c r="HD109" i="4"/>
  <c r="HD73" i="4"/>
  <c r="HD309" i="4"/>
  <c r="HD74" i="4"/>
  <c r="HD264" i="4"/>
  <c r="HD21" i="4"/>
  <c r="HD315" i="4"/>
  <c r="HD40" i="4"/>
  <c r="HD12" i="4"/>
  <c r="HD63" i="4"/>
  <c r="HD292" i="4"/>
  <c r="HD26" i="4"/>
  <c r="HD290" i="4"/>
  <c r="HD108" i="4"/>
  <c r="HD300" i="4"/>
  <c r="HD235" i="4"/>
  <c r="HD282" i="4"/>
  <c r="HD22" i="4"/>
  <c r="HD270" i="4"/>
  <c r="HD302" i="4"/>
  <c r="HD245" i="4"/>
  <c r="HD272" i="4"/>
  <c r="HD247" i="4"/>
  <c r="HD220" i="4"/>
  <c r="HD208" i="4"/>
  <c r="HD210" i="4"/>
  <c r="HD197" i="4"/>
  <c r="HD195" i="4"/>
  <c r="HD181" i="4"/>
  <c r="HD178" i="4"/>
  <c r="HU145" i="4"/>
  <c r="EP340" i="4"/>
  <c r="EP331" i="4"/>
  <c r="EP323" i="4"/>
  <c r="EP6" i="4"/>
  <c r="EP133" i="4"/>
  <c r="EP50" i="4"/>
  <c r="EP100" i="4"/>
  <c r="EP117" i="4"/>
  <c r="EP72" i="4"/>
  <c r="EP132" i="4"/>
  <c r="EP41" i="4"/>
  <c r="EP42" i="4"/>
  <c r="EP241" i="4"/>
  <c r="EP3" i="4"/>
  <c r="EP254" i="4"/>
  <c r="EP265" i="4"/>
  <c r="EP23" i="4"/>
  <c r="EP234" i="4"/>
  <c r="EP225" i="4"/>
  <c r="EP81" i="4"/>
  <c r="EP224" i="4"/>
  <c r="EP217" i="4"/>
  <c r="EP231" i="4"/>
  <c r="EP275" i="4"/>
  <c r="EP249" i="4"/>
  <c r="EP211" i="4"/>
  <c r="EP152" i="4"/>
  <c r="EP193" i="4"/>
  <c r="EP179" i="4"/>
  <c r="EP240" i="4"/>
  <c r="FG11" i="4"/>
  <c r="FG260" i="4"/>
  <c r="FG275" i="4"/>
  <c r="FG213" i="4"/>
  <c r="FG208" i="4"/>
  <c r="FG215" i="4"/>
  <c r="FG216" i="4"/>
  <c r="FG297" i="4"/>
  <c r="FG249" i="4"/>
  <c r="FG259" i="4"/>
  <c r="FG196" i="4"/>
  <c r="FG209" i="4"/>
  <c r="FG210" i="4"/>
  <c r="FG205" i="4"/>
  <c r="FG10" i="4"/>
  <c r="FG211" i="4"/>
  <c r="FG175" i="4"/>
  <c r="FG199" i="4"/>
  <c r="FG189" i="4"/>
  <c r="FG202" i="4"/>
  <c r="FG203" i="4"/>
  <c r="FG186" i="4"/>
  <c r="FG194" i="4"/>
  <c r="FG152" i="4"/>
  <c r="FG212" i="4"/>
  <c r="FG7" i="4"/>
  <c r="FG197" i="4"/>
  <c r="FG192" i="4"/>
  <c r="FG161" i="4"/>
  <c r="FG158" i="4"/>
  <c r="FG193" i="4"/>
  <c r="FG183" i="4"/>
  <c r="FG191" i="4"/>
  <c r="FG129" i="4"/>
  <c r="FG195" i="4"/>
  <c r="FG162" i="4"/>
  <c r="FG156" i="4"/>
  <c r="FG172" i="4"/>
  <c r="FG179" i="4"/>
  <c r="FG171" i="4"/>
  <c r="FG200" i="4"/>
  <c r="FG201" i="4"/>
  <c r="FG181" i="4"/>
  <c r="FG176" i="4"/>
  <c r="FG188" i="4"/>
  <c r="FG240" i="4"/>
  <c r="FG187" i="4"/>
  <c r="FG204" i="4"/>
  <c r="FG180" i="4"/>
  <c r="FG178" i="4"/>
  <c r="FG190" i="4"/>
  <c r="FG182" i="4"/>
  <c r="FG184" i="4"/>
  <c r="FG177" i="4"/>
  <c r="FG174" i="4"/>
  <c r="FG170" i="4"/>
  <c r="FG185" i="4"/>
  <c r="FG168" i="4"/>
  <c r="FG145" i="4"/>
  <c r="FG173" i="4"/>
  <c r="FG166" i="4"/>
  <c r="FG198" i="4"/>
  <c r="FG150" i="4"/>
  <c r="FG169" i="4"/>
  <c r="FG151" i="4"/>
  <c r="FG167" i="4"/>
  <c r="FG164" i="4"/>
  <c r="FG155" i="4"/>
  <c r="FG165" i="4"/>
  <c r="FG157" i="4"/>
  <c r="FG153" i="4"/>
  <c r="FG154" i="4"/>
  <c r="FG163" i="4"/>
  <c r="FG144" i="4"/>
  <c r="FG160" i="4"/>
  <c r="FG148" i="4"/>
  <c r="FG2" i="4"/>
  <c r="FG159" i="4"/>
  <c r="FW343" i="4"/>
  <c r="FW342" i="4"/>
  <c r="FW341" i="4"/>
  <c r="FW340" i="4"/>
  <c r="FW339" i="4"/>
  <c r="FW337" i="4"/>
  <c r="FW336" i="4"/>
  <c r="FW335" i="4"/>
  <c r="FW334" i="4"/>
  <c r="FW110" i="4"/>
  <c r="FW332" i="4"/>
  <c r="FW331" i="4"/>
  <c r="FW330" i="4"/>
  <c r="FW329" i="4"/>
  <c r="FW328" i="4"/>
  <c r="FW327" i="4"/>
  <c r="FW326" i="4"/>
  <c r="FW325" i="4"/>
  <c r="FW324" i="4"/>
  <c r="FW323" i="4"/>
  <c r="FW322" i="4"/>
  <c r="FW306" i="4"/>
  <c r="FW319" i="4"/>
  <c r="FW149" i="4"/>
  <c r="FW146" i="4"/>
  <c r="FW123" i="4"/>
  <c r="FW138" i="4"/>
  <c r="FW6" i="4"/>
  <c r="FW48" i="4"/>
  <c r="FW124" i="4"/>
  <c r="FW61" i="4"/>
  <c r="FW143" i="4"/>
  <c r="FW18" i="4"/>
  <c r="FW83" i="4"/>
  <c r="FW133" i="4"/>
  <c r="FW105" i="4"/>
  <c r="FW137" i="4"/>
  <c r="FW147" i="4"/>
  <c r="FW121" i="4"/>
  <c r="FW101" i="4"/>
  <c r="FW93" i="4"/>
  <c r="FW127" i="4"/>
  <c r="FW104" i="4"/>
  <c r="FW125" i="4"/>
  <c r="FW130" i="4"/>
  <c r="FW64" i="4"/>
  <c r="FW115" i="4"/>
  <c r="FW97" i="4"/>
  <c r="FW280" i="4"/>
  <c r="FW85" i="4"/>
  <c r="FW68" i="4"/>
  <c r="FW131" i="4"/>
  <c r="FW95" i="4"/>
  <c r="FW102" i="4"/>
  <c r="FW106" i="4"/>
  <c r="FW57" i="4"/>
  <c r="FW19" i="4"/>
  <c r="FW252" i="4"/>
  <c r="FW116" i="4"/>
  <c r="FW109" i="4"/>
  <c r="FW55" i="4"/>
  <c r="FW35" i="4"/>
  <c r="FW77" i="4"/>
  <c r="FW112" i="4"/>
  <c r="FW103" i="4"/>
  <c r="FW99" i="4"/>
  <c r="FW253" i="4"/>
  <c r="FW73" i="4"/>
  <c r="FW267" i="4"/>
  <c r="FW75" i="4"/>
  <c r="FW15" i="4"/>
  <c r="FW113" i="4"/>
  <c r="FW120" i="4"/>
  <c r="FW136" i="4"/>
  <c r="FW56" i="4"/>
  <c r="FW309" i="4"/>
  <c r="FW30" i="4"/>
  <c r="FW62" i="4"/>
  <c r="FW114" i="4"/>
  <c r="FW46" i="4"/>
  <c r="FW50" i="4"/>
  <c r="FW49" i="4"/>
  <c r="FW86" i="4"/>
  <c r="FW74" i="4"/>
  <c r="FW71" i="4"/>
  <c r="FW228" i="4"/>
  <c r="FW59" i="4"/>
  <c r="FW52" i="4"/>
  <c r="FW100" i="4"/>
  <c r="FW111" i="4"/>
  <c r="FW39" i="4"/>
  <c r="FW264" i="4"/>
  <c r="FW262" i="4"/>
  <c r="FW28" i="4"/>
  <c r="FW135" i="4"/>
  <c r="FW117" i="4"/>
  <c r="FW5" i="4"/>
  <c r="FW317" i="4"/>
  <c r="FW21" i="4"/>
  <c r="FW314" i="4"/>
  <c r="FW38" i="4"/>
  <c r="FW33" i="4"/>
  <c r="FW72" i="4"/>
  <c r="FW78" i="4"/>
  <c r="FW98" i="4"/>
  <c r="FW315" i="4"/>
  <c r="FW69" i="4"/>
  <c r="FW118" i="4"/>
  <c r="FW119" i="4"/>
  <c r="FW70" i="4"/>
  <c r="FW132" i="4"/>
  <c r="FW285" i="4"/>
  <c r="FW238" i="4"/>
  <c r="FW308" i="4"/>
  <c r="FW303" i="4"/>
  <c r="FW268" i="4"/>
  <c r="FW312" i="4"/>
  <c r="FW255" i="4"/>
  <c r="FW51" i="4"/>
  <c r="FW16" i="4"/>
  <c r="FW40" i="4"/>
  <c r="FW67" i="4"/>
  <c r="FW80" i="4"/>
  <c r="FW44" i="4"/>
  <c r="FW43" i="4"/>
  <c r="FW58" i="4"/>
  <c r="FW54" i="4"/>
  <c r="FW289" i="4"/>
  <c r="FW12" i="4"/>
  <c r="FW219" i="4"/>
  <c r="FW311" i="4"/>
  <c r="FW107" i="4"/>
  <c r="FW243" i="4"/>
  <c r="FW41" i="4"/>
  <c r="FW76" i="4"/>
  <c r="FW65" i="4"/>
  <c r="FW281" i="4"/>
  <c r="FW63" i="4"/>
  <c r="FW14" i="4"/>
  <c r="FW79" i="4"/>
  <c r="FW316" i="4"/>
  <c r="FW42" i="4"/>
  <c r="FW66" i="4"/>
  <c r="FW139" i="4"/>
  <c r="FW47" i="4"/>
  <c r="FW292" i="4"/>
  <c r="FW24" i="4"/>
  <c r="FW84" i="4"/>
  <c r="FW9" i="4"/>
  <c r="FW32" i="4"/>
  <c r="FW53" i="4"/>
  <c r="FW313" i="4"/>
  <c r="FW26" i="4"/>
  <c r="FW298" i="4"/>
  <c r="FW36" i="4"/>
  <c r="FW4" i="4"/>
  <c r="FW318" i="4"/>
  <c r="FW277" i="4"/>
  <c r="FW294" i="4"/>
  <c r="FW29" i="4"/>
  <c r="FW290" i="4"/>
  <c r="FW278" i="4"/>
  <c r="FW34" i="4"/>
  <c r="FW293" i="4"/>
  <c r="FW241" i="4"/>
  <c r="FW25" i="4"/>
  <c r="FW89" i="4"/>
  <c r="FW218" i="4"/>
  <c r="FW108" i="4"/>
  <c r="FW31" i="4"/>
  <c r="FW94" i="4"/>
  <c r="FW90" i="4"/>
  <c r="FW3" i="4"/>
  <c r="FW299" i="4"/>
  <c r="FW20" i="4"/>
  <c r="FW307" i="4"/>
  <c r="FW300" i="4"/>
  <c r="FW17" i="4"/>
  <c r="FW128" i="4"/>
  <c r="FW134" i="4"/>
  <c r="FW254" i="4"/>
  <c r="FW141" i="4"/>
  <c r="FW8" i="4"/>
  <c r="FW261" i="4"/>
  <c r="FW235" i="4"/>
  <c r="FW296" i="4"/>
  <c r="FW276" i="4"/>
  <c r="FW246" i="4"/>
  <c r="FW265" i="4"/>
  <c r="FW274" i="4"/>
  <c r="FW283" i="4"/>
  <c r="FW284" i="4"/>
  <c r="FW282" i="4"/>
  <c r="FW13" i="4"/>
  <c r="FW291" i="4"/>
  <c r="FW304" i="4"/>
  <c r="FW23" i="4"/>
  <c r="FW263" i="4"/>
  <c r="FW257" i="4"/>
  <c r="FW37" i="4"/>
  <c r="FW22" i="4"/>
  <c r="FW92" i="4"/>
  <c r="FW288" i="4"/>
  <c r="FW287" i="4"/>
  <c r="FW234" i="4"/>
  <c r="FW305" i="4"/>
  <c r="FW258" i="4"/>
  <c r="EP336" i="4"/>
  <c r="EP328" i="4"/>
  <c r="EP319" i="4"/>
  <c r="EP61" i="4"/>
  <c r="EP147" i="4"/>
  <c r="EP95" i="4"/>
  <c r="EP109" i="4"/>
  <c r="EP73" i="4"/>
  <c r="EP309" i="4"/>
  <c r="EP74" i="4"/>
  <c r="EP264" i="4"/>
  <c r="EP21" i="4"/>
  <c r="EP315" i="4"/>
  <c r="EP40" i="4"/>
  <c r="EP12" i="4"/>
  <c r="EP281" i="4"/>
  <c r="EP47" i="4"/>
  <c r="EP313" i="4"/>
  <c r="EP29" i="4"/>
  <c r="EP218" i="4"/>
  <c r="EP307" i="4"/>
  <c r="EP261" i="4"/>
  <c r="EP284" i="4"/>
  <c r="EP37" i="4"/>
  <c r="EP258" i="4"/>
  <c r="EP222" i="4"/>
  <c r="EP244" i="4"/>
  <c r="EP273" i="4"/>
  <c r="EP207" i="4"/>
  <c r="EP209" i="4"/>
  <c r="EP189" i="4"/>
  <c r="EP129" i="4"/>
  <c r="EP201" i="4"/>
  <c r="EP180" i="4"/>
  <c r="EP185" i="4"/>
  <c r="EP169" i="4"/>
  <c r="EP154" i="4"/>
  <c r="EP334" i="4"/>
  <c r="EP326" i="4"/>
  <c r="EP146" i="4"/>
  <c r="EP143" i="4"/>
  <c r="EP24" i="4"/>
  <c r="EP13" i="4"/>
  <c r="EP221" i="4"/>
  <c r="EP301" i="4"/>
  <c r="EP215" i="4"/>
  <c r="EP203" i="4"/>
  <c r="EP192" i="4"/>
  <c r="EP162" i="4"/>
  <c r="EP176" i="4"/>
  <c r="EP190" i="4"/>
  <c r="EP342" i="4"/>
  <c r="EP110" i="4"/>
  <c r="EP325" i="4"/>
  <c r="EP123" i="4"/>
  <c r="EP18" i="4"/>
  <c r="EP93" i="4"/>
  <c r="EP97" i="4"/>
  <c r="EP106" i="4"/>
  <c r="EP77" i="4"/>
  <c r="EP15" i="4"/>
  <c r="EP114" i="4"/>
  <c r="EP59" i="4"/>
  <c r="EP28" i="4"/>
  <c r="EP33" i="4"/>
  <c r="EP119" i="4"/>
  <c r="EP268" i="4"/>
  <c r="EP44" i="4"/>
  <c r="EP107" i="4"/>
  <c r="EP79" i="4"/>
  <c r="EP84" i="4"/>
  <c r="EP36" i="4"/>
  <c r="EP34" i="4"/>
  <c r="EP94" i="4"/>
  <c r="EP128" i="4"/>
  <c r="EP276" i="4"/>
  <c r="EP291" i="4"/>
  <c r="EP288" i="4"/>
  <c r="EP236" i="4"/>
  <c r="EP223" i="4"/>
  <c r="EP271" i="4"/>
  <c r="EP310" i="4"/>
  <c r="EP256" i="4"/>
  <c r="EP11" i="4"/>
  <c r="EP216" i="4"/>
  <c r="EP205" i="4"/>
  <c r="EP186" i="4"/>
  <c r="EP161" i="4"/>
  <c r="EP156" i="4"/>
  <c r="EP188" i="4"/>
  <c r="EP182" i="4"/>
  <c r="EP145" i="4"/>
  <c r="EP164" i="4"/>
  <c r="EP160" i="4"/>
  <c r="EP341" i="4"/>
  <c r="EP332" i="4"/>
  <c r="EP324" i="4"/>
  <c r="EP138" i="4"/>
  <c r="EP83" i="4"/>
  <c r="EP127" i="4"/>
  <c r="EP280" i="4"/>
  <c r="EP57" i="4"/>
  <c r="EP112" i="4"/>
  <c r="EP113" i="4"/>
  <c r="EP46" i="4"/>
  <c r="EP52" i="4"/>
  <c r="EP135" i="4"/>
  <c r="EP70" i="4"/>
  <c r="EP312" i="4"/>
  <c r="EP43" i="4"/>
  <c r="EP243" i="4"/>
  <c r="EP316" i="4"/>
  <c r="EP9" i="4"/>
  <c r="EP4" i="4"/>
  <c r="EP293" i="4"/>
  <c r="EP90" i="4"/>
  <c r="EP134" i="4"/>
  <c r="EP246" i="4"/>
  <c r="EP304" i="4"/>
  <c r="EP287" i="4"/>
  <c r="EP286" i="4"/>
  <c r="EP233" i="4"/>
  <c r="EP237" i="4"/>
  <c r="EP239" i="4"/>
  <c r="EP260" i="4"/>
  <c r="EP297" i="4"/>
  <c r="EP10" i="4"/>
  <c r="EP194" i="4"/>
  <c r="EP158" i="4"/>
  <c r="EP172" i="4"/>
  <c r="EP184" i="4"/>
  <c r="EP173" i="4"/>
  <c r="EP155" i="4"/>
  <c r="EP148" i="4"/>
  <c r="GM337" i="4"/>
  <c r="GM329" i="4"/>
  <c r="GM306" i="4"/>
  <c r="GM124" i="4"/>
  <c r="GM137" i="4"/>
  <c r="GM130" i="4"/>
  <c r="GM131" i="4"/>
  <c r="GM116" i="4"/>
  <c r="GM253" i="4"/>
  <c r="GM56" i="4"/>
  <c r="GM86" i="4"/>
  <c r="GM39" i="4"/>
  <c r="GM317" i="4"/>
  <c r="GM98" i="4"/>
  <c r="GM238" i="4"/>
  <c r="GM16" i="4"/>
  <c r="GM289" i="4"/>
  <c r="GM65" i="4"/>
  <c r="GM139" i="4"/>
  <c r="GM53" i="4"/>
  <c r="GM294" i="4"/>
  <c r="GM89" i="4"/>
  <c r="GM20" i="4"/>
  <c r="GM8" i="4"/>
  <c r="GM283" i="4"/>
  <c r="GM257" i="4"/>
  <c r="GM226" i="4"/>
  <c r="GM279" i="4"/>
  <c r="GM214" i="4"/>
  <c r="GM269" i="4"/>
  <c r="GM206" i="4"/>
  <c r="GM196" i="4"/>
  <c r="GM199" i="4"/>
  <c r="GM7" i="4"/>
  <c r="GM191" i="4"/>
  <c r="GM200" i="4"/>
  <c r="GM204" i="4"/>
  <c r="GM170" i="4"/>
  <c r="GM150" i="4"/>
  <c r="GM153" i="4"/>
  <c r="HD335" i="4"/>
  <c r="FW270" i="4"/>
  <c r="FW266" i="4"/>
  <c r="FW236" i="4"/>
  <c r="FW286" i="4"/>
  <c r="FW225" i="4"/>
  <c r="FW227" i="4"/>
  <c r="FW226" i="4"/>
  <c r="FW222" i="4"/>
  <c r="FW302" i="4"/>
  <c r="FW251" i="4"/>
  <c r="FW223" i="4"/>
  <c r="FW233" i="4"/>
  <c r="FW81" i="4"/>
  <c r="FW248" i="4"/>
  <c r="FW279" i="4"/>
  <c r="FW244" i="4"/>
  <c r="FW245" i="4"/>
  <c r="FW271" i="4"/>
  <c r="FW237" i="4"/>
  <c r="FW224" i="4"/>
  <c r="FW242" i="4"/>
  <c r="FW214" i="4"/>
  <c r="FW272" i="4"/>
  <c r="FW221" i="4"/>
  <c r="FW310" i="4"/>
  <c r="FW217" i="4"/>
  <c r="FW229" i="4"/>
  <c r="FW269" i="4"/>
  <c r="FW273" i="4"/>
  <c r="FW247" i="4"/>
  <c r="FW301" i="4"/>
  <c r="FW256" i="4"/>
  <c r="FW239" i="4"/>
  <c r="FW231" i="4"/>
  <c r="FW230" i="4"/>
  <c r="FW206" i="4"/>
  <c r="FW207" i="4"/>
  <c r="FW220" i="4"/>
  <c r="FW11" i="4"/>
  <c r="FW260" i="4"/>
  <c r="FW275" i="4"/>
  <c r="FW213" i="4"/>
  <c r="FW208" i="4"/>
  <c r="FW215" i="4"/>
  <c r="FW216" i="4"/>
  <c r="FW297" i="4"/>
  <c r="FW249" i="4"/>
  <c r="FW259" i="4"/>
  <c r="FW196" i="4"/>
  <c r="FW209" i="4"/>
  <c r="FW210" i="4"/>
  <c r="FW205" i="4"/>
  <c r="FW10" i="4"/>
  <c r="FW211" i="4"/>
  <c r="FW175" i="4"/>
  <c r="FW199" i="4"/>
  <c r="FW189" i="4"/>
  <c r="FW202" i="4"/>
  <c r="FW203" i="4"/>
  <c r="FW186" i="4"/>
  <c r="FW194" i="4"/>
  <c r="FW152" i="4"/>
  <c r="FW212" i="4"/>
  <c r="FW7" i="4"/>
  <c r="FW197" i="4"/>
  <c r="FW192" i="4"/>
  <c r="FW161" i="4"/>
  <c r="FW158" i="4"/>
  <c r="FW193" i="4"/>
  <c r="FW183" i="4"/>
  <c r="FW191" i="4"/>
  <c r="FW129" i="4"/>
  <c r="FW195" i="4"/>
  <c r="FW162" i="4"/>
  <c r="FW156" i="4"/>
  <c r="FW172" i="4"/>
  <c r="FW179" i="4"/>
  <c r="FW171" i="4"/>
  <c r="FW200" i="4"/>
  <c r="FW201" i="4"/>
  <c r="FW181" i="4"/>
  <c r="FW176" i="4"/>
  <c r="FW188" i="4"/>
  <c r="FW240" i="4"/>
  <c r="FW187" i="4"/>
  <c r="FW204" i="4"/>
  <c r="FW180" i="4"/>
  <c r="FW178" i="4"/>
  <c r="FW190" i="4"/>
  <c r="FW182" i="4"/>
  <c r="FW184" i="4"/>
  <c r="FW177" i="4"/>
  <c r="FW174" i="4"/>
  <c r="FW170" i="4"/>
  <c r="FW185" i="4"/>
  <c r="FW168" i="4"/>
  <c r="FW145" i="4"/>
  <c r="FW173" i="4"/>
  <c r="FW166" i="4"/>
  <c r="FW198" i="4"/>
  <c r="FW150" i="4"/>
  <c r="FW169" i="4"/>
  <c r="FW151" i="4"/>
  <c r="FW167" i="4"/>
  <c r="FW164" i="4"/>
  <c r="FW155" i="4"/>
  <c r="FW165" i="4"/>
  <c r="FW157" i="4"/>
  <c r="FW153" i="4"/>
  <c r="FW154" i="4"/>
  <c r="FW163" i="4"/>
  <c r="FW144" i="4"/>
  <c r="FW160" i="4"/>
  <c r="FW148" i="4"/>
  <c r="FW2" i="4"/>
  <c r="FW159" i="4"/>
  <c r="GM335" i="4"/>
  <c r="GM327" i="4"/>
  <c r="GM149" i="4"/>
  <c r="GM121" i="4"/>
  <c r="GM64" i="4"/>
  <c r="GM55" i="4"/>
  <c r="GM267" i="4"/>
  <c r="GM30" i="4"/>
  <c r="GM71" i="4"/>
  <c r="GM314" i="4"/>
  <c r="GM69" i="4"/>
  <c r="GM308" i="4"/>
  <c r="GM67" i="4"/>
  <c r="GM219" i="4"/>
  <c r="GM63" i="4"/>
  <c r="GM292" i="4"/>
  <c r="GM26" i="4"/>
  <c r="GM290" i="4"/>
  <c r="GM108" i="4"/>
  <c r="GM300" i="4"/>
  <c r="GM235" i="4"/>
  <c r="GM282" i="4"/>
  <c r="GM22" i="4"/>
  <c r="GM270" i="4"/>
  <c r="GM302" i="4"/>
  <c r="GM245" i="4"/>
  <c r="GM272" i="4"/>
  <c r="GM247" i="4"/>
  <c r="GM220" i="4"/>
  <c r="GM208" i="4"/>
  <c r="GM210" i="4"/>
  <c r="GM202" i="4"/>
  <c r="GM197" i="4"/>
  <c r="GM195" i="4"/>
  <c r="GM181" i="4"/>
  <c r="GM178" i="4"/>
  <c r="GM151" i="4"/>
  <c r="GM163" i="4"/>
  <c r="HD342" i="4"/>
  <c r="GM341" i="4"/>
  <c r="GM332" i="4"/>
  <c r="GM324" i="4"/>
  <c r="GM184" i="4"/>
  <c r="GM234" i="4"/>
  <c r="GM225" i="4"/>
  <c r="GM81" i="4"/>
  <c r="GM224" i="4"/>
  <c r="GM217" i="4"/>
  <c r="GM231" i="4"/>
  <c r="GM275" i="4"/>
  <c r="GM249" i="4"/>
  <c r="GM211" i="4"/>
  <c r="GM152" i="4"/>
  <c r="GM193" i="4"/>
  <c r="GM179" i="4"/>
  <c r="GM240" i="4"/>
  <c r="GM177" i="4"/>
  <c r="GM166" i="4"/>
  <c r="GM165" i="4"/>
  <c r="GM2" i="4"/>
  <c r="HD337" i="4"/>
  <c r="HD329" i="4"/>
  <c r="HD306" i="4"/>
  <c r="HD124" i="4"/>
  <c r="GM339" i="4"/>
  <c r="GM330" i="4"/>
  <c r="GM322" i="4"/>
  <c r="GM48" i="4"/>
  <c r="GM105" i="4"/>
  <c r="GM125" i="4"/>
  <c r="GM68" i="4"/>
  <c r="GM252" i="4"/>
  <c r="GM99" i="4"/>
  <c r="GM136" i="4"/>
  <c r="GM49" i="4"/>
  <c r="GM111" i="4"/>
  <c r="GM5" i="4"/>
  <c r="GM78" i="4"/>
  <c r="GM285" i="4"/>
  <c r="GM51" i="4"/>
  <c r="GM54" i="4"/>
  <c r="GM76" i="4"/>
  <c r="GM66" i="4"/>
  <c r="GM32" i="4"/>
  <c r="GM277" i="4"/>
  <c r="GM25" i="4"/>
  <c r="GM299" i="4"/>
  <c r="GM141" i="4"/>
  <c r="GM274" i="4"/>
  <c r="GM263" i="4"/>
  <c r="GM305" i="4"/>
  <c r="GM259" i="4"/>
  <c r="HD336" i="4"/>
  <c r="HD328" i="4"/>
  <c r="HD319" i="4"/>
  <c r="HD61" i="4"/>
  <c r="HD327" i="4"/>
  <c r="HD149" i="4"/>
  <c r="HD121" i="4"/>
  <c r="HD64" i="4"/>
  <c r="HD55" i="4"/>
  <c r="HD267" i="4"/>
  <c r="HD30" i="4"/>
  <c r="HD71" i="4"/>
  <c r="HD314" i="4"/>
  <c r="HD69" i="4"/>
  <c r="HD308" i="4"/>
  <c r="HD67" i="4"/>
  <c r="HD311" i="4"/>
  <c r="HD14" i="4"/>
  <c r="HD24" i="4"/>
  <c r="HD298" i="4"/>
  <c r="HD278" i="4"/>
  <c r="HD31" i="4"/>
  <c r="HD17" i="4"/>
  <c r="HD296" i="4"/>
  <c r="HD13" i="4"/>
  <c r="HD92" i="4"/>
  <c r="HD266" i="4"/>
  <c r="HD251" i="4"/>
  <c r="HD221" i="4"/>
  <c r="HD301" i="4"/>
  <c r="HD215" i="4"/>
  <c r="HD203" i="4"/>
  <c r="HD192" i="4"/>
  <c r="HD162" i="4"/>
  <c r="HD176" i="4"/>
  <c r="HD190" i="4"/>
  <c r="HD168" i="4"/>
  <c r="HD167" i="4"/>
  <c r="HD144" i="4"/>
  <c r="HU341" i="4"/>
  <c r="HU332" i="4"/>
  <c r="HU324" i="4"/>
  <c r="HU138" i="4"/>
  <c r="HU83" i="4"/>
  <c r="HU127" i="4"/>
  <c r="HU280" i="4"/>
  <c r="HU57" i="4"/>
  <c r="HU112" i="4"/>
  <c r="HU113" i="4"/>
  <c r="HU46" i="4"/>
  <c r="HU52" i="4"/>
  <c r="HU135" i="4"/>
  <c r="HU70" i="4"/>
  <c r="HU312" i="4"/>
  <c r="HU43" i="4"/>
  <c r="HU243" i="4"/>
  <c r="HU316" i="4"/>
  <c r="HU9" i="4"/>
  <c r="HU4" i="4"/>
  <c r="HU293" i="4"/>
  <c r="HU90" i="4"/>
  <c r="HU134" i="4"/>
  <c r="HU246" i="4"/>
  <c r="HU304" i="4"/>
  <c r="HU287" i="4"/>
  <c r="HU286" i="4"/>
  <c r="HU233" i="4"/>
  <c r="HU237" i="4"/>
  <c r="HU239" i="4"/>
  <c r="HU260" i="4"/>
  <c r="HU297" i="4"/>
  <c r="HU10" i="4"/>
  <c r="HU194" i="4"/>
  <c r="HU158" i="4"/>
  <c r="HU172" i="4"/>
  <c r="HU184" i="4"/>
  <c r="HU173" i="4"/>
  <c r="HU155" i="4"/>
  <c r="HU148" i="4"/>
  <c r="HD110" i="4"/>
  <c r="HD325" i="4"/>
  <c r="HD123" i="4"/>
  <c r="HD18" i="4"/>
  <c r="HD93" i="4"/>
  <c r="HD97" i="4"/>
  <c r="HD106" i="4"/>
  <c r="HD77" i="4"/>
  <c r="HD15" i="4"/>
  <c r="HD114" i="4"/>
  <c r="HD59" i="4"/>
  <c r="HD28" i="4"/>
  <c r="HD33" i="4"/>
  <c r="HD119" i="4"/>
  <c r="HD268" i="4"/>
  <c r="HD44" i="4"/>
  <c r="HD243" i="4"/>
  <c r="HD316" i="4"/>
  <c r="HD9" i="4"/>
  <c r="HD4" i="4"/>
  <c r="HD293" i="4"/>
  <c r="HD90" i="4"/>
  <c r="HD134" i="4"/>
  <c r="HD246" i="4"/>
  <c r="HD304" i="4"/>
  <c r="HD287" i="4"/>
  <c r="HD286" i="4"/>
  <c r="HD233" i="4"/>
  <c r="HD237" i="4"/>
  <c r="HD239" i="4"/>
  <c r="HD260" i="4"/>
  <c r="HD297" i="4"/>
  <c r="HD10" i="4"/>
  <c r="HD194" i="4"/>
  <c r="HD158" i="4"/>
  <c r="HD172" i="4"/>
  <c r="HD184" i="4"/>
  <c r="HD173" i="4"/>
  <c r="HD155" i="4"/>
  <c r="HD148" i="4"/>
  <c r="HU339" i="4"/>
  <c r="HU330" i="4"/>
  <c r="HU322" i="4"/>
  <c r="HU48" i="4"/>
  <c r="HU105" i="4"/>
  <c r="HU125" i="4"/>
  <c r="HU68" i="4"/>
  <c r="HU252" i="4"/>
  <c r="HU99" i="4"/>
  <c r="HU136" i="4"/>
  <c r="HU49" i="4"/>
  <c r="HU111" i="4"/>
  <c r="HU5" i="4"/>
  <c r="HU78" i="4"/>
  <c r="HU285" i="4"/>
  <c r="HU51" i="4"/>
  <c r="HU54" i="4"/>
  <c r="HU76" i="4"/>
  <c r="HU66" i="4"/>
  <c r="HU32" i="4"/>
  <c r="HU277" i="4"/>
  <c r="HU25" i="4"/>
  <c r="HU299" i="4"/>
  <c r="HU141" i="4"/>
  <c r="HU274" i="4"/>
  <c r="HU263" i="4"/>
  <c r="HU305" i="4"/>
  <c r="HU227" i="4"/>
  <c r="HU248" i="4"/>
  <c r="HU242" i="4"/>
  <c r="HU229" i="4"/>
  <c r="HU230" i="4"/>
  <c r="HU213" i="4"/>
  <c r="HU259" i="4"/>
  <c r="HU175" i="4"/>
  <c r="HU212" i="4"/>
  <c r="HU183" i="4"/>
  <c r="HU171" i="4"/>
  <c r="HU187" i="4"/>
  <c r="HU174" i="4"/>
  <c r="HU198" i="4"/>
  <c r="HU157" i="4"/>
  <c r="HU159" i="4"/>
  <c r="HD120" i="4"/>
  <c r="HD50" i="4"/>
  <c r="HD100" i="4"/>
  <c r="HD117" i="4"/>
  <c r="HD72" i="4"/>
  <c r="HD255" i="4"/>
  <c r="HD58" i="4"/>
  <c r="HD277" i="4"/>
  <c r="HD25" i="4"/>
  <c r="HD299" i="4"/>
  <c r="HD141" i="4"/>
  <c r="HD274" i="4"/>
  <c r="HD263" i="4"/>
  <c r="HD305" i="4"/>
  <c r="HD227" i="4"/>
  <c r="HD248" i="4"/>
  <c r="HD242" i="4"/>
  <c r="HD229" i="4"/>
  <c r="HD230" i="4"/>
  <c r="HD213" i="4"/>
  <c r="HD259" i="4"/>
  <c r="HD175" i="4"/>
  <c r="HD212" i="4"/>
  <c r="HD183" i="4"/>
  <c r="HD171" i="4"/>
  <c r="HD187" i="4"/>
  <c r="HD174" i="4"/>
  <c r="HD198" i="4"/>
  <c r="HD157" i="4"/>
  <c r="HD159" i="4"/>
  <c r="HU336" i="4"/>
  <c r="HU328" i="4"/>
  <c r="HU319" i="4"/>
  <c r="HU61" i="4"/>
  <c r="HU147" i="4"/>
  <c r="HU95" i="4"/>
  <c r="HU109" i="4"/>
  <c r="HU73" i="4"/>
  <c r="HU309" i="4"/>
  <c r="HU74" i="4"/>
  <c r="HU264" i="4"/>
  <c r="HU21" i="4"/>
  <c r="HU315" i="4"/>
  <c r="HU40" i="4"/>
  <c r="HU12" i="4"/>
  <c r="HU281" i="4"/>
  <c r="HU47" i="4"/>
  <c r="HU313" i="4"/>
  <c r="HU29" i="4"/>
  <c r="HU218" i="4"/>
  <c r="HU307" i="4"/>
  <c r="HU261" i="4"/>
  <c r="HU284" i="4"/>
  <c r="HU37" i="4"/>
  <c r="HU258" i="4"/>
  <c r="HU222" i="4"/>
  <c r="HU244" i="4"/>
  <c r="HU273" i="4"/>
  <c r="HU207" i="4"/>
  <c r="HU209" i="4"/>
  <c r="HU189" i="4"/>
  <c r="HU129" i="4"/>
  <c r="HU201" i="4"/>
  <c r="HU180" i="4"/>
  <c r="HU185" i="4"/>
  <c r="HU169" i="4"/>
  <c r="HU154" i="4"/>
  <c r="HD137" i="4"/>
  <c r="HD130" i="4"/>
  <c r="HD131" i="4"/>
  <c r="HD116" i="4"/>
  <c r="HD253" i="4"/>
  <c r="HD56" i="4"/>
  <c r="HD86" i="4"/>
  <c r="HD39" i="4"/>
  <c r="HD317" i="4"/>
  <c r="HD98" i="4"/>
  <c r="HD238" i="4"/>
  <c r="HD16" i="4"/>
  <c r="HD289" i="4"/>
  <c r="HD281" i="4"/>
  <c r="HD47" i="4"/>
  <c r="HD313" i="4"/>
  <c r="HD29" i="4"/>
  <c r="HD218" i="4"/>
  <c r="HD307" i="4"/>
  <c r="HD261" i="4"/>
  <c r="HD284" i="4"/>
  <c r="HD37" i="4"/>
  <c r="HD258" i="4"/>
  <c r="HD222" i="4"/>
  <c r="HD244" i="4"/>
  <c r="HD273" i="4"/>
  <c r="HD207" i="4"/>
  <c r="HD209" i="4"/>
  <c r="HD189" i="4"/>
  <c r="HD129" i="4"/>
  <c r="HD201" i="4"/>
  <c r="HD180" i="4"/>
  <c r="HD185" i="4"/>
  <c r="HD169" i="4"/>
  <c r="HD154" i="4"/>
  <c r="HU343" i="4"/>
  <c r="HU334" i="4"/>
  <c r="HU326" i="4"/>
  <c r="HU146" i="4"/>
  <c r="HU143" i="4"/>
  <c r="HU101" i="4"/>
  <c r="HU115" i="4"/>
  <c r="HU102" i="4"/>
  <c r="HU35" i="4"/>
  <c r="HU75" i="4"/>
  <c r="HU62" i="4"/>
  <c r="HU228" i="4"/>
  <c r="HU262" i="4"/>
  <c r="HU38" i="4"/>
  <c r="HU118" i="4"/>
  <c r="HU303" i="4"/>
  <c r="HU80" i="4"/>
  <c r="HU311" i="4"/>
  <c r="HU14" i="4"/>
  <c r="HU24" i="4"/>
  <c r="HU298" i="4"/>
  <c r="HU278" i="4"/>
  <c r="HU31" i="4"/>
  <c r="HU17" i="4"/>
  <c r="HU296" i="4"/>
  <c r="HU13" i="4"/>
  <c r="HU92" i="4"/>
  <c r="HU266" i="4"/>
  <c r="HU251" i="4"/>
  <c r="HU221" i="4"/>
  <c r="HU301" i="4"/>
  <c r="HU215" i="4"/>
  <c r="HU203" i="4"/>
  <c r="HU192" i="4"/>
  <c r="HU162" i="4"/>
  <c r="HU176" i="4"/>
  <c r="HU190" i="4"/>
  <c r="HU168" i="4"/>
  <c r="HU167" i="4"/>
  <c r="HU144" i="4"/>
  <c r="HD219" i="4"/>
  <c r="HP31" i="4"/>
  <c r="HQ94" i="4"/>
  <c r="HP37" i="4"/>
  <c r="HR205" i="4"/>
  <c r="HR192" i="4"/>
  <c r="HQ195" i="4"/>
  <c r="HP17" i="4"/>
  <c r="HQ128" i="4"/>
  <c r="HS254" i="4"/>
  <c r="HP296" i="4"/>
  <c r="HQ276" i="4"/>
  <c r="HP13" i="4"/>
  <c r="HS23" i="4"/>
  <c r="HS268" i="4"/>
  <c r="HP343" i="4"/>
  <c r="HQ342" i="4"/>
  <c r="HR341" i="4"/>
  <c r="HP334" i="4"/>
  <c r="HR332" i="4"/>
  <c r="HP326" i="4"/>
  <c r="HR324" i="4"/>
  <c r="HS323" i="4"/>
  <c r="HR138" i="4"/>
  <c r="HR127" i="4"/>
  <c r="HR280" i="4"/>
  <c r="HS85" i="4"/>
  <c r="HP228" i="4"/>
  <c r="HQ59" i="4"/>
  <c r="HR135" i="4"/>
  <c r="HP38" i="4"/>
  <c r="HS132" i="4"/>
  <c r="HP303" i="4"/>
  <c r="HP80" i="4"/>
  <c r="HQ107" i="4"/>
  <c r="HS41" i="4"/>
  <c r="HQ84" i="4"/>
  <c r="HQ36" i="4"/>
  <c r="HS318" i="4"/>
  <c r="HP278" i="4"/>
  <c r="HQ34" i="4"/>
  <c r="HR276" i="4"/>
  <c r="HP35" i="4"/>
  <c r="HQ77" i="4"/>
  <c r="HR113" i="4"/>
  <c r="HS120" i="4"/>
  <c r="HQ114" i="4"/>
  <c r="HR46" i="4"/>
  <c r="HP92" i="4"/>
  <c r="HS234" i="4"/>
  <c r="HR286" i="4"/>
  <c r="HQ223" i="4"/>
  <c r="HR233" i="4"/>
  <c r="HS224" i="4"/>
  <c r="HP221" i="4"/>
  <c r="HQ310" i="4"/>
  <c r="HP301" i="4"/>
  <c r="HQ256" i="4"/>
  <c r="HR239" i="4"/>
  <c r="HS231" i="4"/>
  <c r="HR260" i="4"/>
  <c r="HP215" i="4"/>
  <c r="HQ216" i="4"/>
  <c r="HR297" i="4"/>
  <c r="HS249" i="4"/>
  <c r="HR10" i="4"/>
  <c r="HS211" i="4"/>
  <c r="HR194" i="4"/>
  <c r="HP192" i="4"/>
  <c r="HQ161" i="4"/>
  <c r="HS179" i="4"/>
  <c r="HS240" i="4"/>
  <c r="HQ145" i="4"/>
  <c r="HS166" i="4"/>
  <c r="HP163" i="4"/>
  <c r="HQ284" i="4"/>
  <c r="HS251" i="4"/>
  <c r="HP73" i="4"/>
  <c r="HR13" i="4"/>
  <c r="HR92" i="4"/>
  <c r="HR251" i="4"/>
  <c r="HP335" i="4"/>
  <c r="HP327" i="4"/>
  <c r="HQ115" i="4"/>
  <c r="HS280" i="4"/>
  <c r="HR106" i="4"/>
  <c r="HS112" i="4"/>
  <c r="HR272" i="4"/>
  <c r="HP269" i="4"/>
  <c r="HR247" i="4"/>
  <c r="HR208" i="4"/>
  <c r="HQ209" i="4"/>
  <c r="HR197" i="4"/>
  <c r="HP191" i="4"/>
  <c r="HQ129" i="4"/>
  <c r="HP267" i="4"/>
  <c r="HR59" i="4"/>
  <c r="HS52" i="4"/>
  <c r="HS135" i="4"/>
  <c r="HQ38" i="4"/>
  <c r="HP67" i="4"/>
  <c r="HR34" i="4"/>
  <c r="HS293" i="4"/>
  <c r="HQ31" i="4"/>
  <c r="HR128" i="4"/>
  <c r="HP282" i="4"/>
  <c r="HR236" i="4"/>
  <c r="HP244" i="4"/>
  <c r="HQ221" i="4"/>
  <c r="HS256" i="4"/>
  <c r="HP207" i="4"/>
  <c r="HQ220" i="4"/>
  <c r="HQ208" i="4"/>
  <c r="HS205" i="4"/>
  <c r="HS10" i="4"/>
  <c r="HP202" i="4"/>
  <c r="HQ203" i="4"/>
  <c r="HS186" i="4"/>
  <c r="HP129" i="4"/>
  <c r="HS172" i="4"/>
  <c r="HP201" i="4"/>
  <c r="HQ181" i="4"/>
  <c r="HP180" i="4"/>
  <c r="HQ178" i="4"/>
  <c r="HQ168" i="4"/>
  <c r="HR167" i="4"/>
  <c r="HS164" i="4"/>
  <c r="HS144" i="4"/>
  <c r="HS340" i="4"/>
  <c r="EK244" i="4"/>
  <c r="HB163" i="4"/>
  <c r="HP329" i="4"/>
  <c r="HR149" i="4"/>
  <c r="HP137" i="4"/>
  <c r="HR121" i="4"/>
  <c r="HS115" i="4"/>
  <c r="HP131" i="4"/>
  <c r="HQ95" i="4"/>
  <c r="HS35" i="4"/>
  <c r="HR314" i="4"/>
  <c r="HS38" i="4"/>
  <c r="HR69" i="4"/>
  <c r="HS303" i="4"/>
  <c r="HP16" i="4"/>
  <c r="HR219" i="4"/>
  <c r="HS14" i="4"/>
  <c r="HP139" i="4"/>
  <c r="HR292" i="4"/>
  <c r="HP294" i="4"/>
  <c r="HP20" i="4"/>
  <c r="HQ307" i="4"/>
  <c r="HP8" i="4"/>
  <c r="HP319" i="4"/>
  <c r="HP61" i="4"/>
  <c r="HS93" i="4"/>
  <c r="HQ64" i="4"/>
  <c r="HS97" i="4"/>
  <c r="HR35" i="4"/>
  <c r="HR75" i="4"/>
  <c r="HS15" i="4"/>
  <c r="HQ30" i="4"/>
  <c r="HP74" i="4"/>
  <c r="HQ71" i="4"/>
  <c r="HP264" i="4"/>
  <c r="HR262" i="4"/>
  <c r="HQ314" i="4"/>
  <c r="HP315" i="4"/>
  <c r="HP12" i="4"/>
  <c r="HR311" i="4"/>
  <c r="HP281" i="4"/>
  <c r="HQ63" i="4"/>
  <c r="HR14" i="4"/>
  <c r="HS79" i="4"/>
  <c r="HP47" i="4"/>
  <c r="HR24" i="4"/>
  <c r="HS94" i="4"/>
  <c r="HP197" i="4"/>
  <c r="HR156" i="4"/>
  <c r="HR188" i="4"/>
  <c r="HR182" i="4"/>
  <c r="HS184" i="4"/>
  <c r="HR145" i="4"/>
  <c r="HS173" i="4"/>
  <c r="HP151" i="4"/>
  <c r="HP154" i="4"/>
  <c r="HQ163" i="4"/>
  <c r="HR203" i="4"/>
  <c r="HQ167" i="4"/>
  <c r="HR163" i="4"/>
  <c r="HQ197" i="4"/>
  <c r="HS145" i="4"/>
  <c r="HQ311" i="4"/>
  <c r="HA153" i="4"/>
  <c r="HB154" i="4"/>
  <c r="GZ159" i="4"/>
  <c r="GY170" i="4"/>
  <c r="GI263" i="4"/>
  <c r="HS168" i="4"/>
  <c r="HR151" i="4"/>
  <c r="HR154" i="4"/>
  <c r="HR28" i="4"/>
  <c r="HR33" i="4"/>
  <c r="HQ118" i="4"/>
  <c r="HR119" i="4"/>
  <c r="HS70" i="4"/>
  <c r="HP308" i="4"/>
  <c r="HQ303" i="4"/>
  <c r="HS312" i="4"/>
  <c r="HQ80" i="4"/>
  <c r="HR44" i="4"/>
  <c r="HP219" i="4"/>
  <c r="HP63" i="4"/>
  <c r="HP292" i="4"/>
  <c r="HR84" i="4"/>
  <c r="HQ298" i="4"/>
  <c r="HR36" i="4"/>
  <c r="GJ245" i="4"/>
  <c r="GI207" i="4"/>
  <c r="EN150" i="4"/>
  <c r="HP54" i="4"/>
  <c r="HP76" i="4"/>
  <c r="HQ65" i="4"/>
  <c r="HQ139" i="4"/>
  <c r="HR313" i="4"/>
  <c r="HS26" i="4"/>
  <c r="HQ294" i="4"/>
  <c r="HS290" i="4"/>
  <c r="HR218" i="4"/>
  <c r="HQ20" i="4"/>
  <c r="HR307" i="4"/>
  <c r="HS300" i="4"/>
  <c r="HP141" i="4"/>
  <c r="HR261" i="4"/>
  <c r="HP274" i="4"/>
  <c r="HQ283" i="4"/>
  <c r="HS282" i="4"/>
  <c r="HQ257" i="4"/>
  <c r="HR37" i="4"/>
  <c r="HS22" i="4"/>
  <c r="HP305" i="4"/>
  <c r="HR258" i="4"/>
  <c r="HS270" i="4"/>
  <c r="HP227" i="4"/>
  <c r="HQ226" i="4"/>
  <c r="HP248" i="4"/>
  <c r="HQ279" i="4"/>
  <c r="HP242" i="4"/>
  <c r="HQ214" i="4"/>
  <c r="HP229" i="4"/>
  <c r="HQ206" i="4"/>
  <c r="HR207" i="4"/>
  <c r="HS220" i="4"/>
  <c r="HS208" i="4"/>
  <c r="HR209" i="4"/>
  <c r="HS210" i="4"/>
  <c r="HP175" i="4"/>
  <c r="HR189" i="4"/>
  <c r="HP212" i="4"/>
  <c r="HQ7" i="4"/>
  <c r="FE84" i="4"/>
  <c r="GH44" i="4"/>
  <c r="GI43" i="4"/>
  <c r="GH107" i="4"/>
  <c r="GH79" i="4"/>
  <c r="GI316" i="4"/>
  <c r="HR335" i="4"/>
  <c r="HS334" i="4"/>
  <c r="HQ328" i="4"/>
  <c r="HQ61" i="4"/>
  <c r="HS143" i="4"/>
  <c r="HS101" i="4"/>
  <c r="HQ109" i="4"/>
  <c r="HR267" i="4"/>
  <c r="HS75" i="4"/>
  <c r="HP56" i="4"/>
  <c r="HQ264" i="4"/>
  <c r="EK218" i="4"/>
  <c r="EL22" i="4"/>
  <c r="EN161" i="4"/>
  <c r="EK169" i="4"/>
  <c r="EM163" i="4"/>
  <c r="GI8" i="4"/>
  <c r="GJ261" i="4"/>
  <c r="GJ273" i="4"/>
  <c r="GK247" i="4"/>
  <c r="GH175" i="4"/>
  <c r="GI199" i="4"/>
  <c r="GH187" i="4"/>
  <c r="GJ169" i="4"/>
  <c r="HA9" i="4"/>
  <c r="HS134" i="4"/>
  <c r="HP261" i="4"/>
  <c r="HQ235" i="4"/>
  <c r="HR296" i="4"/>
  <c r="HP284" i="4"/>
  <c r="HQ282" i="4"/>
  <c r="HP258" i="4"/>
  <c r="HQ270" i="4"/>
  <c r="HR266" i="4"/>
  <c r="HS236" i="4"/>
  <c r="HS286" i="4"/>
  <c r="HP222" i="4"/>
  <c r="HP302" i="4"/>
  <c r="HS223" i="4"/>
  <c r="HQ245" i="4"/>
  <c r="HS271" i="4"/>
  <c r="HP272" i="4"/>
  <c r="HR221" i="4"/>
  <c r="HS310" i="4"/>
  <c r="HP273" i="4"/>
  <c r="HQ247" i="4"/>
  <c r="HQ301" i="4"/>
  <c r="HP220" i="4"/>
  <c r="HS216" i="4"/>
  <c r="HP209" i="4"/>
  <c r="GK220" i="4"/>
  <c r="GK154" i="4"/>
  <c r="EL308" i="4"/>
  <c r="EL313" i="4"/>
  <c r="EM178" i="4"/>
  <c r="EM151" i="4"/>
  <c r="EM154" i="4"/>
  <c r="EK159" i="4"/>
  <c r="FR343" i="4"/>
  <c r="FR341" i="4"/>
  <c r="FR336" i="4"/>
  <c r="FR335" i="4"/>
  <c r="FR334" i="4"/>
  <c r="FR331" i="4"/>
  <c r="FR328" i="4"/>
  <c r="FR326" i="4"/>
  <c r="FR324" i="4"/>
  <c r="FR322" i="4"/>
  <c r="FR146" i="4"/>
  <c r="FR18" i="4"/>
  <c r="FR147" i="4"/>
  <c r="FR121" i="4"/>
  <c r="FR101" i="4"/>
  <c r="FR93" i="4"/>
  <c r="FR127" i="4"/>
  <c r="FR125" i="4"/>
  <c r="FR130" i="4"/>
  <c r="FR64" i="4"/>
  <c r="FR115" i="4"/>
  <c r="FR97" i="4"/>
  <c r="FR280" i="4"/>
  <c r="FR85" i="4"/>
  <c r="FR68" i="4"/>
  <c r="FR131" i="4"/>
  <c r="FR102" i="4"/>
  <c r="FR19" i="4"/>
  <c r="FR116" i="4"/>
  <c r="FR55" i="4"/>
  <c r="FR35" i="4"/>
  <c r="FR77" i="4"/>
  <c r="FR112" i="4"/>
  <c r="FR103" i="4"/>
  <c r="FR253" i="4"/>
  <c r="FR73" i="4"/>
  <c r="FR267" i="4"/>
  <c r="FR15" i="4"/>
  <c r="FR113" i="4"/>
  <c r="FR120" i="4"/>
  <c r="FR136" i="4"/>
  <c r="FR30" i="4"/>
  <c r="FR62" i="4"/>
  <c r="FR114" i="4"/>
  <c r="FR46" i="4"/>
  <c r="FR50" i="4"/>
  <c r="FR49" i="4"/>
  <c r="FR86" i="4"/>
  <c r="FR71" i="4"/>
  <c r="FR59" i="4"/>
  <c r="FR111" i="4"/>
  <c r="FR39" i="4"/>
  <c r="FR262" i="4"/>
  <c r="FR135" i="4"/>
  <c r="FR117" i="4"/>
  <c r="FR5" i="4"/>
  <c r="FR21" i="4"/>
  <c r="FR314" i="4"/>
  <c r="FR38" i="4"/>
  <c r="FR33" i="4"/>
  <c r="FR72" i="4"/>
  <c r="FR98" i="4"/>
  <c r="FR315" i="4"/>
  <c r="FR69" i="4"/>
  <c r="FR118" i="4"/>
  <c r="FR70" i="4"/>
  <c r="FR132" i="4"/>
  <c r="GK26" i="4"/>
  <c r="GH277" i="4"/>
  <c r="GH227" i="4"/>
  <c r="HQ186" i="4"/>
  <c r="HS152" i="4"/>
  <c r="FR285" i="4"/>
  <c r="FR238" i="4"/>
  <c r="FR303" i="4"/>
  <c r="FR268" i="4"/>
  <c r="FR312" i="4"/>
  <c r="FR51" i="4"/>
  <c r="FR16" i="4"/>
  <c r="FR40" i="4"/>
  <c r="FR44" i="4"/>
  <c r="FR43" i="4"/>
  <c r="FR54" i="4"/>
  <c r="FR289" i="4"/>
  <c r="FR12" i="4"/>
  <c r="FR219" i="4"/>
  <c r="FR311" i="4"/>
  <c r="FR107" i="4"/>
  <c r="FR41" i="4"/>
  <c r="FR65" i="4"/>
  <c r="FR281" i="4"/>
  <c r="FR63" i="4"/>
  <c r="FR14" i="4"/>
  <c r="FR66" i="4"/>
  <c r="FR139" i="4"/>
  <c r="FR24" i="4"/>
  <c r="FR84" i="4"/>
  <c r="FR32" i="4"/>
  <c r="FR53" i="4"/>
  <c r="FR313" i="4"/>
  <c r="FR26" i="4"/>
  <c r="FR298" i="4"/>
  <c r="FR318" i="4"/>
  <c r="FR277" i="4"/>
  <c r="FR294" i="4"/>
  <c r="FR290" i="4"/>
  <c r="FR278" i="4"/>
  <c r="FR34" i="4"/>
  <c r="FR293" i="4"/>
  <c r="FR241" i="4"/>
  <c r="FR25" i="4"/>
  <c r="FR89" i="4"/>
  <c r="FR218" i="4"/>
  <c r="FR108" i="4"/>
  <c r="FR94" i="4"/>
  <c r="FR90" i="4"/>
  <c r="FR3" i="4"/>
  <c r="FR20" i="4"/>
  <c r="FR307" i="4"/>
  <c r="FR300" i="4"/>
  <c r="FR128" i="4"/>
  <c r="FR134" i="4"/>
  <c r="FR254" i="4"/>
  <c r="FR8" i="4"/>
  <c r="FR261" i="4"/>
  <c r="FR235" i="4"/>
  <c r="FR296" i="4"/>
  <c r="FR276" i="4"/>
  <c r="FR246" i="4"/>
  <c r="FR274" i="4"/>
  <c r="FR283" i="4"/>
  <c r="FR284" i="4"/>
  <c r="FR282" i="4"/>
  <c r="FR13" i="4"/>
  <c r="FR291" i="4"/>
  <c r="FR304" i="4"/>
  <c r="FR23" i="4"/>
  <c r="FR263" i="4"/>
  <c r="FR257" i="4"/>
  <c r="FR37" i="4"/>
  <c r="FR22" i="4"/>
  <c r="FR92" i="4"/>
  <c r="FR288" i="4"/>
  <c r="FR287" i="4"/>
  <c r="FR234" i="4"/>
  <c r="FR258" i="4"/>
  <c r="FR270" i="4"/>
  <c r="EL173" i="4"/>
  <c r="EN157" i="4"/>
  <c r="FR266" i="4"/>
  <c r="FR236" i="4"/>
  <c r="FR286" i="4"/>
  <c r="FR225" i="4"/>
  <c r="FR226" i="4"/>
  <c r="FR222" i="4"/>
  <c r="FR302" i="4"/>
  <c r="FR223" i="4"/>
  <c r="FR81" i="4"/>
  <c r="FR248" i="4"/>
  <c r="FR279" i="4"/>
  <c r="FR244" i="4"/>
  <c r="FR245" i="4"/>
  <c r="FR271" i="4"/>
  <c r="FR237" i="4"/>
  <c r="FR224" i="4"/>
  <c r="FR242" i="4"/>
  <c r="FR214" i="4"/>
  <c r="FR272" i="4"/>
  <c r="FR221" i="4"/>
  <c r="FR310" i="4"/>
  <c r="FR217" i="4"/>
  <c r="FR229" i="4"/>
  <c r="FR269" i="4"/>
  <c r="FR273" i="4"/>
  <c r="FR247" i="4"/>
  <c r="FR301" i="4"/>
  <c r="FR256" i="4"/>
  <c r="FR231" i="4"/>
  <c r="FR230" i="4"/>
  <c r="FR206" i="4"/>
  <c r="FR220" i="4"/>
  <c r="FR11" i="4"/>
  <c r="FR260" i="4"/>
  <c r="FR275" i="4"/>
  <c r="FR213" i="4"/>
  <c r="FR208" i="4"/>
  <c r="FR215" i="4"/>
  <c r="FR216" i="4"/>
  <c r="FR297" i="4"/>
  <c r="FR249" i="4"/>
  <c r="FR259" i="4"/>
  <c r="FR196" i="4"/>
  <c r="FR210" i="4"/>
  <c r="FR205" i="4"/>
  <c r="FR211" i="4"/>
  <c r="FR175" i="4"/>
  <c r="FR199" i="4"/>
  <c r="FR189" i="4"/>
  <c r="FR202" i="4"/>
  <c r="FR203" i="4"/>
  <c r="FR148" i="4"/>
  <c r="FR159" i="4"/>
  <c r="HR93" i="4"/>
  <c r="HP71" i="4"/>
  <c r="HS119" i="4"/>
  <c r="HQ292" i="4"/>
  <c r="HR298" i="4"/>
  <c r="HS90" i="4"/>
  <c r="HS44" i="4"/>
  <c r="HQ219" i="4"/>
  <c r="HP247" i="4"/>
  <c r="HS297" i="4"/>
  <c r="GZ161" i="4"/>
  <c r="HR303" i="4"/>
  <c r="HS36" i="4"/>
  <c r="HR31" i="4"/>
  <c r="HQ302" i="4"/>
  <c r="HR301" i="4"/>
  <c r="EM329" i="4"/>
  <c r="EK104" i="4"/>
  <c r="EM131" i="4"/>
  <c r="EK50" i="4"/>
  <c r="HQ266" i="4"/>
  <c r="HP124" i="4"/>
  <c r="HQ147" i="4"/>
  <c r="HP130" i="4"/>
  <c r="HR64" i="4"/>
  <c r="HS102" i="4"/>
  <c r="HP116" i="4"/>
  <c r="HR55" i="4"/>
  <c r="HP253" i="4"/>
  <c r="HQ73" i="4"/>
  <c r="HQ309" i="4"/>
  <c r="HR30" i="4"/>
  <c r="HS62" i="4"/>
  <c r="HP86" i="4"/>
  <c r="HQ74" i="4"/>
  <c r="HR71" i="4"/>
  <c r="HS228" i="4"/>
  <c r="EM245" i="4"/>
  <c r="EN190" i="4"/>
  <c r="EL153" i="4"/>
  <c r="EL159" i="4"/>
  <c r="HS106" i="4"/>
  <c r="HS33" i="4"/>
  <c r="HR80" i="4"/>
  <c r="HP245" i="4"/>
  <c r="FB21" i="4"/>
  <c r="FB289" i="4"/>
  <c r="FB292" i="4"/>
  <c r="FB9" i="4"/>
  <c r="FB25" i="4"/>
  <c r="FB254" i="4"/>
  <c r="FB291" i="4"/>
  <c r="FB23" i="4"/>
  <c r="FB37" i="4"/>
  <c r="FB22" i="4"/>
  <c r="FB227" i="4"/>
  <c r="FB251" i="4"/>
  <c r="FB214" i="4"/>
  <c r="FB275" i="4"/>
  <c r="FB196" i="4"/>
  <c r="FB189" i="4"/>
  <c r="HR216" i="4"/>
  <c r="EN101" i="4"/>
  <c r="EN311" i="4"/>
  <c r="EK294" i="4"/>
  <c r="EM300" i="4"/>
  <c r="EL284" i="4"/>
  <c r="EL258" i="4"/>
  <c r="EM270" i="4"/>
  <c r="EM272" i="4"/>
  <c r="EK199" i="4"/>
  <c r="EL189" i="4"/>
  <c r="EM202" i="4"/>
  <c r="EL129" i="4"/>
  <c r="EK200" i="4"/>
  <c r="EK150" i="4"/>
  <c r="GI227" i="4"/>
  <c r="HP339" i="4"/>
  <c r="HP330" i="4"/>
  <c r="HQ329" i="4"/>
  <c r="HQ306" i="4"/>
  <c r="HR319" i="4"/>
  <c r="HQ124" i="4"/>
  <c r="HQ86" i="4"/>
  <c r="HS71" i="4"/>
  <c r="HQ39" i="4"/>
  <c r="HR264" i="4"/>
  <c r="HQ317" i="4"/>
  <c r="HR21" i="4"/>
  <c r="HS314" i="4"/>
  <c r="HR315" i="4"/>
  <c r="HS69" i="4"/>
  <c r="HP285" i="4"/>
  <c r="FE173" i="4"/>
  <c r="EL164" i="4"/>
  <c r="EL155" i="4"/>
  <c r="EL160" i="4"/>
  <c r="GH179" i="4"/>
  <c r="GJ204" i="4"/>
  <c r="GK185" i="4"/>
  <c r="GK153" i="4"/>
  <c r="HB290" i="4"/>
  <c r="HA218" i="4"/>
  <c r="GY259" i="4"/>
  <c r="HA209" i="4"/>
  <c r="HB151" i="4"/>
  <c r="GZ157" i="4"/>
  <c r="HQ334" i="4"/>
  <c r="EK284" i="4"/>
  <c r="EN204" i="4"/>
  <c r="GH53" i="4"/>
  <c r="GH294" i="4"/>
  <c r="GH89" i="4"/>
  <c r="GH20" i="4"/>
  <c r="GI307" i="4"/>
  <c r="GI261" i="4"/>
  <c r="GK251" i="4"/>
  <c r="GJ272" i="4"/>
  <c r="GJ247" i="4"/>
  <c r="GY150" i="4"/>
  <c r="GZ169" i="4"/>
  <c r="HA151" i="4"/>
  <c r="HQ110" i="4"/>
  <c r="HS331" i="4"/>
  <c r="HQ325" i="4"/>
  <c r="HP146" i="4"/>
  <c r="HQ123" i="4"/>
  <c r="HS6" i="4"/>
  <c r="HP143" i="4"/>
  <c r="HQ18" i="4"/>
  <c r="HR83" i="4"/>
  <c r="HS133" i="4"/>
  <c r="HP101" i="4"/>
  <c r="HQ93" i="4"/>
  <c r="HS104" i="4"/>
  <c r="HP115" i="4"/>
  <c r="HQ97" i="4"/>
  <c r="HP102" i="4"/>
  <c r="HQ106" i="4"/>
  <c r="HR57" i="4"/>
  <c r="HS19" i="4"/>
  <c r="HR112" i="4"/>
  <c r="HS103" i="4"/>
  <c r="HP75" i="4"/>
  <c r="HQ15" i="4"/>
  <c r="HP62" i="4"/>
  <c r="HS50" i="4"/>
  <c r="HR52" i="4"/>
  <c r="HS100" i="4"/>
  <c r="HP262" i="4"/>
  <c r="HQ28" i="4"/>
  <c r="HS117" i="4"/>
  <c r="HQ33" i="4"/>
  <c r="HS72" i="4"/>
  <c r="HP118" i="4"/>
  <c r="HQ119" i="4"/>
  <c r="HR70" i="4"/>
  <c r="HQ268" i="4"/>
  <c r="HR312" i="4"/>
  <c r="HS255" i="4"/>
  <c r="HP183" i="4"/>
  <c r="HQ191" i="4"/>
  <c r="HR129" i="4"/>
  <c r="HS195" i="4"/>
  <c r="HQ200" i="4"/>
  <c r="HR201" i="4"/>
  <c r="HS181" i="4"/>
  <c r="HQ204" i="4"/>
  <c r="HR180" i="4"/>
  <c r="HS178" i="4"/>
  <c r="HQ170" i="4"/>
  <c r="HR185" i="4"/>
  <c r="HP198" i="4"/>
  <c r="HP2" i="4"/>
  <c r="HP189" i="4"/>
  <c r="HS156" i="4"/>
  <c r="HS188" i="4"/>
  <c r="HS182" i="4"/>
  <c r="HP185" i="4"/>
  <c r="HR168" i="4"/>
  <c r="HP169" i="4"/>
  <c r="HQ151" i="4"/>
  <c r="HP153" i="4"/>
  <c r="HQ154" i="4"/>
  <c r="HQ44" i="4"/>
  <c r="HR43" i="4"/>
  <c r="HS58" i="4"/>
  <c r="HP311" i="4"/>
  <c r="HR243" i="4"/>
  <c r="HP14" i="4"/>
  <c r="HQ79" i="4"/>
  <c r="HR316" i="4"/>
  <c r="HS42" i="4"/>
  <c r="HP24" i="4"/>
  <c r="HR9" i="4"/>
  <c r="HP298" i="4"/>
  <c r="HR4" i="4"/>
  <c r="HR293" i="4"/>
  <c r="HS241" i="4"/>
  <c r="HR90" i="4"/>
  <c r="HS3" i="4"/>
  <c r="HR134" i="4"/>
  <c r="HR246" i="4"/>
  <c r="HS265" i="4"/>
  <c r="HQ291" i="4"/>
  <c r="HR304" i="4"/>
  <c r="HQ288" i="4"/>
  <c r="HR287" i="4"/>
  <c r="HP266" i="4"/>
  <c r="HQ236" i="4"/>
  <c r="HS225" i="4"/>
  <c r="HP251" i="4"/>
  <c r="HS81" i="4"/>
  <c r="HQ271" i="4"/>
  <c r="HR237" i="4"/>
  <c r="HS217" i="4"/>
  <c r="HQ11" i="4"/>
  <c r="HS275" i="4"/>
  <c r="HQ205" i="4"/>
  <c r="HP203" i="4"/>
  <c r="HR158" i="4"/>
  <c r="HS193" i="4"/>
  <c r="HP162" i="4"/>
  <c r="HQ156" i="4"/>
  <c r="HR172" i="4"/>
  <c r="HP176" i="4"/>
  <c r="HQ188" i="4"/>
  <c r="HP190" i="4"/>
  <c r="HQ182" i="4"/>
  <c r="HR184" i="4"/>
  <c r="HS177" i="4"/>
  <c r="HP168" i="4"/>
  <c r="HR173" i="4"/>
  <c r="HP167" i="4"/>
  <c r="HQ164" i="4"/>
  <c r="HR155" i="4"/>
  <c r="HS165" i="4"/>
  <c r="HQ144" i="4"/>
  <c r="HR160" i="4"/>
  <c r="HS148" i="4"/>
  <c r="EK342" i="4"/>
  <c r="EM340" i="4"/>
  <c r="EK110" i="4"/>
  <c r="EN330" i="4"/>
  <c r="EK325" i="4"/>
  <c r="EL324" i="4"/>
  <c r="EN322" i="4"/>
  <c r="EK123" i="4"/>
  <c r="EK18" i="4"/>
  <c r="EL83" i="4"/>
  <c r="EK93" i="4"/>
  <c r="EK97" i="4"/>
  <c r="EL280" i="4"/>
  <c r="EK106" i="4"/>
  <c r="EK77" i="4"/>
  <c r="EL112" i="4"/>
  <c r="EK15" i="4"/>
  <c r="EK114" i="4"/>
  <c r="EL46" i="4"/>
  <c r="FR165" i="4"/>
  <c r="EK343" i="4"/>
  <c r="EN340" i="4"/>
  <c r="EL110" i="4"/>
  <c r="EM332" i="4"/>
  <c r="EN331" i="4"/>
  <c r="EK326" i="4"/>
  <c r="EL325" i="4"/>
  <c r="EN323" i="4"/>
  <c r="EK146" i="4"/>
  <c r="EL123" i="4"/>
  <c r="EM138" i="4"/>
  <c r="EM83" i="4"/>
  <c r="FE194" i="4"/>
  <c r="EK59" i="4"/>
  <c r="EK28" i="4"/>
  <c r="EL135" i="4"/>
  <c r="EK33" i="4"/>
  <c r="EM72" i="4"/>
  <c r="EK119" i="4"/>
  <c r="EK268" i="4"/>
  <c r="EL312" i="4"/>
  <c r="EK44" i="4"/>
  <c r="EM58" i="4"/>
  <c r="EK107" i="4"/>
  <c r="FC72" i="4"/>
  <c r="FC180" i="4"/>
  <c r="FC170" i="4"/>
  <c r="GI339" i="4"/>
  <c r="GK21" i="4"/>
  <c r="GJ98" i="4"/>
  <c r="GI54" i="4"/>
  <c r="GI299" i="4"/>
  <c r="GH265" i="4"/>
  <c r="GK258" i="4"/>
  <c r="GH81" i="4"/>
  <c r="GK244" i="4"/>
  <c r="GH224" i="4"/>
  <c r="GH217" i="4"/>
  <c r="GI230" i="4"/>
  <c r="GK207" i="4"/>
  <c r="GH275" i="4"/>
  <c r="GH249" i="4"/>
  <c r="GH211" i="4"/>
  <c r="GI212" i="4"/>
  <c r="GH193" i="4"/>
  <c r="GH240" i="4"/>
  <c r="GI187" i="4"/>
  <c r="GH177" i="4"/>
  <c r="GI174" i="4"/>
  <c r="GJ170" i="4"/>
  <c r="GI198" i="4"/>
  <c r="GJ150" i="4"/>
  <c r="GK169" i="4"/>
  <c r="GH165" i="4"/>
  <c r="GJ157" i="4"/>
  <c r="GI2" i="4"/>
  <c r="GJ159" i="4"/>
  <c r="FB161" i="4"/>
  <c r="FB183" i="4"/>
  <c r="FB191" i="4"/>
  <c r="FB171" i="4"/>
  <c r="FB201" i="4"/>
  <c r="FB188" i="4"/>
  <c r="FB180" i="4"/>
  <c r="FB170" i="4"/>
  <c r="FB166" i="4"/>
  <c r="FB198" i="4"/>
  <c r="FB155" i="4"/>
  <c r="FB165" i="4"/>
  <c r="FB144" i="4"/>
  <c r="EL111" i="4"/>
  <c r="EM20" i="4"/>
  <c r="EN261" i="4"/>
  <c r="EN258" i="4"/>
  <c r="EK224" i="4"/>
  <c r="EN209" i="4"/>
  <c r="EN129" i="4"/>
  <c r="EM204" i="4"/>
  <c r="EN154" i="4"/>
  <c r="HQ335" i="4"/>
  <c r="GZ218" i="4"/>
  <c r="HA270" i="4"/>
  <c r="GY196" i="4"/>
  <c r="EM41" i="4"/>
  <c r="EK79" i="4"/>
  <c r="EM42" i="4"/>
  <c r="EK84" i="4"/>
  <c r="EK36" i="4"/>
  <c r="EK34" i="4"/>
  <c r="EK94" i="4"/>
  <c r="EN343" i="4"/>
  <c r="EK337" i="4"/>
  <c r="EL336" i="4"/>
  <c r="EM335" i="4"/>
  <c r="EN334" i="4"/>
  <c r="EK329" i="4"/>
  <c r="EN326" i="4"/>
  <c r="EK306" i="4"/>
  <c r="EL319" i="4"/>
  <c r="EM149" i="4"/>
  <c r="EN146" i="4"/>
  <c r="EK124" i="4"/>
  <c r="EL61" i="4"/>
  <c r="EN143" i="4"/>
  <c r="EK137" i="4"/>
  <c r="EL147" i="4"/>
  <c r="EM121" i="4"/>
  <c r="EK130" i="4"/>
  <c r="EM64" i="4"/>
  <c r="EN115" i="4"/>
  <c r="EK131" i="4"/>
  <c r="EN102" i="4"/>
  <c r="EK116" i="4"/>
  <c r="EM55" i="4"/>
  <c r="EN35" i="4"/>
  <c r="EK253" i="4"/>
  <c r="EL73" i="4"/>
  <c r="EM267" i="4"/>
  <c r="EN75" i="4"/>
  <c r="EK56" i="4"/>
  <c r="EL309" i="4"/>
  <c r="EM30" i="4"/>
  <c r="EN62" i="4"/>
  <c r="EK86" i="4"/>
  <c r="EL74" i="4"/>
  <c r="EM71" i="4"/>
  <c r="EN228" i="4"/>
  <c r="EK39" i="4"/>
  <c r="EL264" i="4"/>
  <c r="EN262" i="4"/>
  <c r="EK317" i="4"/>
  <c r="EL21" i="4"/>
  <c r="EN38" i="4"/>
  <c r="EK98" i="4"/>
  <c r="EL315" i="4"/>
  <c r="EN118" i="4"/>
  <c r="EK238" i="4"/>
  <c r="EM308" i="4"/>
  <c r="EN303" i="4"/>
  <c r="EL40" i="4"/>
  <c r="EM67" i="4"/>
  <c r="EN80" i="4"/>
  <c r="EK289" i="4"/>
  <c r="EL12" i="4"/>
  <c r="EM219" i="4"/>
  <c r="EK65" i="4"/>
  <c r="EL281" i="4"/>
  <c r="EM63" i="4"/>
  <c r="EN14" i="4"/>
  <c r="EK139" i="4"/>
  <c r="EL47" i="4"/>
  <c r="EM292" i="4"/>
  <c r="EN24" i="4"/>
  <c r="EK53" i="4"/>
  <c r="EM26" i="4"/>
  <c r="EN298" i="4"/>
  <c r="EL29" i="4"/>
  <c r="EM290" i="4"/>
  <c r="EN278" i="4"/>
  <c r="EK89" i="4"/>
  <c r="EL218" i="4"/>
  <c r="EN31" i="4"/>
  <c r="EK20" i="4"/>
  <c r="EL307" i="4"/>
  <c r="EN17" i="4"/>
  <c r="EK8" i="4"/>
  <c r="EL261" i="4"/>
  <c r="EM235" i="4"/>
  <c r="EN296" i="4"/>
  <c r="EK283" i="4"/>
  <c r="EM282" i="4"/>
  <c r="EN13" i="4"/>
  <c r="EK257" i="4"/>
  <c r="EL37" i="4"/>
  <c r="EM22" i="4"/>
  <c r="EN92" i="4"/>
  <c r="EN266" i="4"/>
  <c r="EK226" i="4"/>
  <c r="EL222" i="4"/>
  <c r="EM302" i="4"/>
  <c r="EN251" i="4"/>
  <c r="EK279" i="4"/>
  <c r="EL93" i="4"/>
  <c r="EL97" i="4"/>
  <c r="EM280" i="4"/>
  <c r="EN85" i="4"/>
  <c r="EK102" i="4"/>
  <c r="EL106" i="4"/>
  <c r="EM57" i="4"/>
  <c r="EN19" i="4"/>
  <c r="EL77" i="4"/>
  <c r="EM112" i="4"/>
  <c r="EN103" i="4"/>
  <c r="EL244" i="4"/>
  <c r="EK214" i="4"/>
  <c r="EN221" i="4"/>
  <c r="EN203" i="4"/>
  <c r="EK7" i="4"/>
  <c r="EM197" i="4"/>
  <c r="EN192" i="4"/>
  <c r="EK191" i="4"/>
  <c r="EM195" i="4"/>
  <c r="EN162" i="4"/>
  <c r="EL201" i="4"/>
  <c r="EM181" i="4"/>
  <c r="EN176" i="4"/>
  <c r="EK204" i="4"/>
  <c r="EL180" i="4"/>
  <c r="FS317" i="4"/>
  <c r="FS17" i="4"/>
  <c r="FS188" i="4"/>
  <c r="GJ328" i="4"/>
  <c r="GH105" i="4"/>
  <c r="GH68" i="4"/>
  <c r="GI131" i="4"/>
  <c r="GH252" i="4"/>
  <c r="GH99" i="4"/>
  <c r="GJ264" i="4"/>
  <c r="GH51" i="4"/>
  <c r="GJ12" i="4"/>
  <c r="GH76" i="4"/>
  <c r="GH32" i="4"/>
  <c r="GK108" i="4"/>
  <c r="GJ284" i="4"/>
  <c r="GK22" i="4"/>
  <c r="GH305" i="4"/>
  <c r="GK270" i="4"/>
  <c r="GJ222" i="4"/>
  <c r="GI279" i="4"/>
  <c r="GK245" i="4"/>
  <c r="GI269" i="4"/>
  <c r="GI206" i="4"/>
  <c r="GK208" i="4"/>
  <c r="GH259" i="4"/>
  <c r="GK210" i="4"/>
  <c r="GK202" i="4"/>
  <c r="GH212" i="4"/>
  <c r="GI7" i="4"/>
  <c r="GH183" i="4"/>
  <c r="GI191" i="4"/>
  <c r="GJ129" i="4"/>
  <c r="GH171" i="4"/>
  <c r="GI200" i="4"/>
  <c r="GK178" i="4"/>
  <c r="GI170" i="4"/>
  <c r="GH198" i="4"/>
  <c r="GI150" i="4"/>
  <c r="GK151" i="4"/>
  <c r="GI157" i="4"/>
  <c r="GH2" i="4"/>
  <c r="GI159" i="4"/>
  <c r="FR36" i="4"/>
  <c r="FR141" i="4"/>
  <c r="FR265" i="4"/>
  <c r="FR177" i="4"/>
  <c r="FR155" i="4"/>
  <c r="FB127" i="4"/>
  <c r="FB68" i="4"/>
  <c r="FB267" i="4"/>
  <c r="FB120" i="4"/>
  <c r="FB86" i="4"/>
  <c r="FB285" i="4"/>
  <c r="FB303" i="4"/>
  <c r="FB51" i="4"/>
  <c r="FB44" i="4"/>
  <c r="FB58" i="4"/>
  <c r="FB219" i="4"/>
  <c r="FB41" i="4"/>
  <c r="FB65" i="4"/>
  <c r="FB63" i="4"/>
  <c r="FB79" i="4"/>
  <c r="FB42" i="4"/>
  <c r="FB139" i="4"/>
  <c r="FB4" i="4"/>
  <c r="FB277" i="4"/>
  <c r="FB34" i="4"/>
  <c r="FB241" i="4"/>
  <c r="FB89" i="4"/>
  <c r="FB31" i="4"/>
  <c r="FB94" i="4"/>
  <c r="FB20" i="4"/>
  <c r="FB307" i="4"/>
  <c r="FB300" i="4"/>
  <c r="FB134" i="4"/>
  <c r="FB235" i="4"/>
  <c r="FB296" i="4"/>
  <c r="FB276" i="4"/>
  <c r="FB246" i="4"/>
  <c r="FB274" i="4"/>
  <c r="FB283" i="4"/>
  <c r="FB284" i="4"/>
  <c r="FB304" i="4"/>
  <c r="FB257" i="4"/>
  <c r="FB288" i="4"/>
  <c r="FB234" i="4"/>
  <c r="FB305" i="4"/>
  <c r="FB270" i="4"/>
  <c r="FB236" i="4"/>
  <c r="FB286" i="4"/>
  <c r="FB226" i="4"/>
  <c r="FB222" i="4"/>
  <c r="FB223" i="4"/>
  <c r="FB233" i="4"/>
  <c r="FB245" i="4"/>
  <c r="FB310" i="4"/>
  <c r="FB269" i="4"/>
  <c r="FB301" i="4"/>
  <c r="FB256" i="4"/>
  <c r="FB230" i="4"/>
  <c r="FB220" i="4"/>
  <c r="FB208" i="4"/>
  <c r="FB210" i="4"/>
  <c r="FB211" i="4"/>
  <c r="FB186" i="4"/>
  <c r="FB194" i="4"/>
  <c r="FB197" i="4"/>
  <c r="FB158" i="4"/>
  <c r="FB129" i="4"/>
  <c r="FB195" i="4"/>
  <c r="FB162" i="4"/>
  <c r="FB156" i="4"/>
  <c r="FB179" i="4"/>
  <c r="FB200" i="4"/>
  <c r="FB204" i="4"/>
  <c r="FB190" i="4"/>
  <c r="FB182" i="4"/>
  <c r="FB184" i="4"/>
  <c r="FB185" i="4"/>
  <c r="FB168" i="4"/>
  <c r="FB145" i="4"/>
  <c r="FB169" i="4"/>
  <c r="FB151" i="4"/>
  <c r="FB167" i="4"/>
  <c r="FB154" i="4"/>
  <c r="FB148" i="4"/>
  <c r="FB159" i="4"/>
  <c r="GK71" i="4"/>
  <c r="GH78" i="4"/>
  <c r="GI16" i="4"/>
  <c r="GJ40" i="4"/>
  <c r="GK67" i="4"/>
  <c r="GK219" i="4"/>
  <c r="GH66" i="4"/>
  <c r="GI139" i="4"/>
  <c r="GJ47" i="4"/>
  <c r="GJ29" i="4"/>
  <c r="GH25" i="4"/>
  <c r="GH248" i="4"/>
  <c r="GH242" i="4"/>
  <c r="GH229" i="4"/>
  <c r="GH230" i="4"/>
  <c r="GH213" i="4"/>
  <c r="GI196" i="4"/>
  <c r="GJ189" i="4"/>
  <c r="GK197" i="4"/>
  <c r="GK195" i="4"/>
  <c r="GK181" i="4"/>
  <c r="HQ137" i="4"/>
  <c r="HR147" i="4"/>
  <c r="HS121" i="4"/>
  <c r="HS64" i="4"/>
  <c r="HP252" i="4"/>
  <c r="HP136" i="4"/>
  <c r="HP234" i="4"/>
  <c r="HP224" i="4"/>
  <c r="HP231" i="4"/>
  <c r="HP152" i="4"/>
  <c r="HP193" i="4"/>
  <c r="HP179" i="4"/>
  <c r="HP240" i="4"/>
  <c r="HR157" i="4"/>
  <c r="GI89" i="4"/>
  <c r="GK323" i="4"/>
  <c r="GH118" i="4"/>
  <c r="GJ70" i="4"/>
  <c r="GH303" i="4"/>
  <c r="GJ312" i="4"/>
  <c r="GJ216" i="4"/>
  <c r="HR342" i="4"/>
  <c r="HR144" i="4"/>
  <c r="HS160" i="4"/>
  <c r="EN163" i="4"/>
  <c r="EM343" i="4"/>
  <c r="EN342" i="4"/>
  <c r="EK336" i="4"/>
  <c r="EL335" i="4"/>
  <c r="EN110" i="4"/>
  <c r="EK328" i="4"/>
  <c r="EL327" i="4"/>
  <c r="EM326" i="4"/>
  <c r="EN325" i="4"/>
  <c r="EK319" i="4"/>
  <c r="EL149" i="4"/>
  <c r="EM146" i="4"/>
  <c r="EN123" i="4"/>
  <c r="EK61" i="4"/>
  <c r="EM143" i="4"/>
  <c r="EN18" i="4"/>
  <c r="EK147" i="4"/>
  <c r="EL121" i="4"/>
  <c r="EM101" i="4"/>
  <c r="EN93" i="4"/>
  <c r="EL64" i="4"/>
  <c r="EM115" i="4"/>
  <c r="EN97" i="4"/>
  <c r="EK95" i="4"/>
  <c r="EM102" i="4"/>
  <c r="EN106" i="4"/>
  <c r="EK109" i="4"/>
  <c r="EL55" i="4"/>
  <c r="EM35" i="4"/>
  <c r="EN77" i="4"/>
  <c r="EK73" i="4"/>
  <c r="EL267" i="4"/>
  <c r="EN15" i="4"/>
  <c r="EK309" i="4"/>
  <c r="EL30" i="4"/>
  <c r="EN114" i="4"/>
  <c r="EK74" i="4"/>
  <c r="EM228" i="4"/>
  <c r="EN59" i="4"/>
  <c r="EK264" i="4"/>
  <c r="EM262" i="4"/>
  <c r="EN28" i="4"/>
  <c r="GH339" i="4"/>
  <c r="GJ149" i="4"/>
  <c r="GI20" i="4"/>
  <c r="FU306" i="4"/>
  <c r="FU19" i="4"/>
  <c r="FU103" i="4"/>
  <c r="FU309" i="4"/>
  <c r="FU86" i="4"/>
  <c r="FU59" i="4"/>
  <c r="FU39" i="4"/>
  <c r="FU28" i="4"/>
  <c r="FU317" i="4"/>
  <c r="GZ327" i="4"/>
  <c r="GY319" i="4"/>
  <c r="GZ149" i="4"/>
  <c r="HA146" i="4"/>
  <c r="HB123" i="4"/>
  <c r="HB18" i="4"/>
  <c r="HB93" i="4"/>
  <c r="GZ64" i="4"/>
  <c r="HA115" i="4"/>
  <c r="HB106" i="4"/>
  <c r="GZ55" i="4"/>
  <c r="HB77" i="4"/>
  <c r="GY73" i="4"/>
  <c r="HA75" i="4"/>
  <c r="HB15" i="4"/>
  <c r="GY309" i="4"/>
  <c r="HB114" i="4"/>
  <c r="GZ71" i="4"/>
  <c r="HA228" i="4"/>
  <c r="HB59" i="4"/>
  <c r="GY264" i="4"/>
  <c r="HB28" i="4"/>
  <c r="GY21" i="4"/>
  <c r="HA38" i="4"/>
  <c r="HB33" i="4"/>
  <c r="GZ69" i="4"/>
  <c r="HA118" i="4"/>
  <c r="HB119" i="4"/>
  <c r="HA303" i="4"/>
  <c r="EL226" i="4"/>
  <c r="GH143" i="4"/>
  <c r="GH101" i="4"/>
  <c r="GH115" i="4"/>
  <c r="GI97" i="4"/>
  <c r="GJ280" i="4"/>
  <c r="GI106" i="4"/>
  <c r="GJ57" i="4"/>
  <c r="GK19" i="4"/>
  <c r="GJ112" i="4"/>
  <c r="GK103" i="4"/>
  <c r="GH75" i="4"/>
  <c r="GI15" i="4"/>
  <c r="GH62" i="4"/>
  <c r="GI114" i="4"/>
  <c r="GJ46" i="4"/>
  <c r="GK50" i="4"/>
  <c r="GH228" i="4"/>
  <c r="GK100" i="4"/>
  <c r="GH262" i="4"/>
  <c r="GI28" i="4"/>
  <c r="GH38" i="4"/>
  <c r="GI33" i="4"/>
  <c r="GK72" i="4"/>
  <c r="HB268" i="4"/>
  <c r="GZ67" i="4"/>
  <c r="HA80" i="4"/>
  <c r="HB44" i="4"/>
  <c r="GY12" i="4"/>
  <c r="GZ219" i="4"/>
  <c r="HA311" i="4"/>
  <c r="GY281" i="4"/>
  <c r="GZ63" i="4"/>
  <c r="GY47" i="4"/>
  <c r="GZ292" i="4"/>
  <c r="HA24" i="4"/>
  <c r="HB84" i="4"/>
  <c r="GY313" i="4"/>
  <c r="GZ26" i="4"/>
  <c r="GY29" i="4"/>
  <c r="HB34" i="4"/>
  <c r="GZ108" i="4"/>
  <c r="HA31" i="4"/>
  <c r="HB94" i="4"/>
  <c r="GY307" i="4"/>
  <c r="GZ235" i="4"/>
  <c r="HA296" i="4"/>
  <c r="GZ282" i="4"/>
  <c r="HA13" i="4"/>
  <c r="GY37" i="4"/>
  <c r="GZ22" i="4"/>
  <c r="HA92" i="4"/>
  <c r="GY258" i="4"/>
  <c r="GZ270" i="4"/>
  <c r="HA266" i="4"/>
  <c r="HB236" i="4"/>
  <c r="GY222" i="4"/>
  <c r="GZ302" i="4"/>
  <c r="HA251" i="4"/>
  <c r="GY244" i="4"/>
  <c r="GZ245" i="4"/>
  <c r="HB271" i="4"/>
  <c r="HA221" i="4"/>
  <c r="HB310" i="4"/>
  <c r="GY273" i="4"/>
  <c r="HB256" i="4"/>
  <c r="GZ220" i="4"/>
  <c r="GY209" i="4"/>
  <c r="GZ202" i="4"/>
  <c r="HB161" i="4"/>
  <c r="GZ195" i="4"/>
  <c r="GY201" i="4"/>
  <c r="GY68" i="4"/>
  <c r="HA267" i="4"/>
  <c r="GZ74" i="4"/>
  <c r="HB38" i="4"/>
  <c r="GY98" i="4"/>
  <c r="GZ315" i="4"/>
  <c r="HB303" i="4"/>
  <c r="GY16" i="4"/>
  <c r="GY289" i="4"/>
  <c r="GZ12" i="4"/>
  <c r="GZ281" i="4"/>
  <c r="HA292" i="4"/>
  <c r="GZ313" i="4"/>
  <c r="GZ29" i="4"/>
  <c r="HA290" i="4"/>
  <c r="HA235" i="4"/>
  <c r="HB296" i="4"/>
  <c r="HA282" i="4"/>
  <c r="HB266" i="4"/>
  <c r="GZ209" i="4"/>
  <c r="GY200" i="4"/>
  <c r="GZ185" i="4"/>
  <c r="HB168" i="4"/>
  <c r="HB167" i="4"/>
  <c r="GY157" i="4"/>
  <c r="GZ153" i="4"/>
  <c r="HA154" i="4"/>
  <c r="GY159" i="4"/>
  <c r="HP342" i="4"/>
  <c r="HP341" i="4"/>
  <c r="HR339" i="4"/>
  <c r="HS337" i="4"/>
  <c r="HP110" i="4"/>
  <c r="HQ332" i="4"/>
  <c r="HQ331" i="4"/>
  <c r="HS329" i="4"/>
  <c r="HP325" i="4"/>
  <c r="HQ324" i="4"/>
  <c r="HS306" i="4"/>
  <c r="HP123" i="4"/>
  <c r="HQ138" i="4"/>
  <c r="HA176" i="4"/>
  <c r="HB188" i="4"/>
  <c r="GZ178" i="4"/>
  <c r="HA190" i="4"/>
  <c r="HB182" i="4"/>
  <c r="GY185" i="4"/>
  <c r="GY169" i="4"/>
  <c r="HP340" i="4"/>
  <c r="HP331" i="4"/>
  <c r="HP323" i="4"/>
  <c r="HP6" i="4"/>
  <c r="HP133" i="4"/>
  <c r="HP104" i="4"/>
  <c r="HP120" i="4"/>
  <c r="HP50" i="4"/>
  <c r="HP100" i="4"/>
  <c r="HP117" i="4"/>
  <c r="HP41" i="4"/>
  <c r="HP42" i="4"/>
  <c r="GI313" i="4"/>
  <c r="GJ26" i="4"/>
  <c r="GK298" i="4"/>
  <c r="GJ290" i="4"/>
  <c r="GI218" i="4"/>
  <c r="GJ300" i="4"/>
  <c r="GK17" i="4"/>
  <c r="GJ235" i="4"/>
  <c r="GH283" i="4"/>
  <c r="GI284" i="4"/>
  <c r="GJ282" i="4"/>
  <c r="GI37" i="4"/>
  <c r="GK92" i="4"/>
  <c r="GJ270" i="4"/>
  <c r="GK266" i="4"/>
  <c r="GH226" i="4"/>
  <c r="GJ302" i="4"/>
  <c r="GH214" i="4"/>
  <c r="GK221" i="4"/>
  <c r="GJ220" i="4"/>
  <c r="GJ208" i="4"/>
  <c r="GI209" i="4"/>
  <c r="GJ210" i="4"/>
  <c r="GJ202" i="4"/>
  <c r="GJ197" i="4"/>
  <c r="GJ195" i="4"/>
  <c r="GI201" i="4"/>
  <c r="GJ181" i="4"/>
  <c r="GI180" i="4"/>
  <c r="GK190" i="4"/>
  <c r="GI185" i="4"/>
  <c r="GJ151" i="4"/>
  <c r="GK167" i="4"/>
  <c r="GH157" i="4"/>
  <c r="GI153" i="4"/>
  <c r="GJ154" i="4"/>
  <c r="HS189" i="4"/>
  <c r="HS343" i="4"/>
  <c r="HP337" i="4"/>
  <c r="HQ336" i="4"/>
  <c r="HR327" i="4"/>
  <c r="HS326" i="4"/>
  <c r="HP306" i="4"/>
  <c r="HQ319" i="4"/>
  <c r="HS146" i="4"/>
  <c r="GY146" i="4"/>
  <c r="HR343" i="4"/>
  <c r="HP336" i="4"/>
  <c r="HP328" i="4"/>
  <c r="HQ327" i="4"/>
  <c r="HR326" i="4"/>
  <c r="HS325" i="4"/>
  <c r="HQ149" i="4"/>
  <c r="HR146" i="4"/>
  <c r="HS123" i="4"/>
  <c r="HQ6" i="4"/>
  <c r="HS124" i="4"/>
  <c r="HP18" i="4"/>
  <c r="HQ83" i="4"/>
  <c r="HQ133" i="4"/>
  <c r="HS137" i="4"/>
  <c r="HP93" i="4"/>
  <c r="HQ127" i="4"/>
  <c r="HQ104" i="4"/>
  <c r="HS130" i="4"/>
  <c r="HP97" i="4"/>
  <c r="HQ280" i="4"/>
  <c r="HR85" i="4"/>
  <c r="HS131" i="4"/>
  <c r="HP106" i="4"/>
  <c r="HQ57" i="4"/>
  <c r="HQ19" i="4"/>
  <c r="HS116" i="4"/>
  <c r="HP77" i="4"/>
  <c r="HQ112" i="4"/>
  <c r="HQ103" i="4"/>
  <c r="HS253" i="4"/>
  <c r="HP15" i="4"/>
  <c r="HQ113" i="4"/>
  <c r="HQ120" i="4"/>
  <c r="HS56" i="4"/>
  <c r="HP114" i="4"/>
  <c r="HQ46" i="4"/>
  <c r="HS86" i="4"/>
  <c r="HP59" i="4"/>
  <c r="HQ52" i="4"/>
  <c r="HQ100" i="4"/>
  <c r="HS39" i="4"/>
  <c r="HP28" i="4"/>
  <c r="HQ135" i="4"/>
  <c r="HQ117" i="4"/>
  <c r="HP33" i="4"/>
  <c r="HP119" i="4"/>
  <c r="HQ70" i="4"/>
  <c r="HP268" i="4"/>
  <c r="HQ312" i="4"/>
  <c r="HP44" i="4"/>
  <c r="HQ43" i="4"/>
  <c r="HP107" i="4"/>
  <c r="HQ243" i="4"/>
  <c r="HP79" i="4"/>
  <c r="HQ316" i="4"/>
  <c r="HP84" i="4"/>
  <c r="HQ9" i="4"/>
  <c r="HP36" i="4"/>
  <c r="HQ4" i="4"/>
  <c r="HP34" i="4"/>
  <c r="HQ293" i="4"/>
  <c r="HP94" i="4"/>
  <c r="HQ90" i="4"/>
  <c r="HP128" i="4"/>
  <c r="HQ134" i="4"/>
  <c r="HP276" i="4"/>
  <c r="HQ246" i="4"/>
  <c r="HP39" i="4"/>
  <c r="HS262" i="4"/>
  <c r="HP317" i="4"/>
  <c r="HQ21" i="4"/>
  <c r="HP98" i="4"/>
  <c r="HQ315" i="4"/>
  <c r="HS118" i="4"/>
  <c r="HP238" i="4"/>
  <c r="HR308" i="4"/>
  <c r="HQ40" i="4"/>
  <c r="HR67" i="4"/>
  <c r="HS80" i="4"/>
  <c r="HP289" i="4"/>
  <c r="HQ12" i="4"/>
  <c r="HS311" i="4"/>
  <c r="HP65" i="4"/>
  <c r="HQ281" i="4"/>
  <c r="HR63" i="4"/>
  <c r="HQ47" i="4"/>
  <c r="HS24" i="4"/>
  <c r="HP53" i="4"/>
  <c r="HQ313" i="4"/>
  <c r="HR26" i="4"/>
  <c r="HS298" i="4"/>
  <c r="HQ29" i="4"/>
  <c r="HR290" i="4"/>
  <c r="HS278" i="4"/>
  <c r="HP89" i="4"/>
  <c r="HQ218" i="4"/>
  <c r="HR108" i="4"/>
  <c r="HS31" i="4"/>
  <c r="HR300" i="4"/>
  <c r="HS17" i="4"/>
  <c r="HQ261" i="4"/>
  <c r="HR235" i="4"/>
  <c r="HS296" i="4"/>
  <c r="HP291" i="4"/>
  <c r="HQ304" i="4"/>
  <c r="HP288" i="4"/>
  <c r="HQ287" i="4"/>
  <c r="HR234" i="4"/>
  <c r="HP236" i="4"/>
  <c r="HQ286" i="4"/>
  <c r="HR225" i="4"/>
  <c r="HP223" i="4"/>
  <c r="HQ233" i="4"/>
  <c r="HP271" i="4"/>
  <c r="HQ237" i="4"/>
  <c r="HP310" i="4"/>
  <c r="HP256" i="4"/>
  <c r="HQ239" i="4"/>
  <c r="HP11" i="4"/>
  <c r="HQ260" i="4"/>
  <c r="HP216" i="4"/>
  <c r="HQ297" i="4"/>
  <c r="HP205" i="4"/>
  <c r="HQ10" i="4"/>
  <c r="HP186" i="4"/>
  <c r="HQ194" i="4"/>
  <c r="HP161" i="4"/>
  <c r="HQ158" i="4"/>
  <c r="HP156" i="4"/>
  <c r="HQ172" i="4"/>
  <c r="HP188" i="4"/>
  <c r="HP182" i="4"/>
  <c r="HQ184" i="4"/>
  <c r="HP145" i="4"/>
  <c r="HQ173" i="4"/>
  <c r="HP164" i="4"/>
  <c r="HQ155" i="4"/>
  <c r="HP144" i="4"/>
  <c r="HQ160" i="4"/>
  <c r="HP283" i="4"/>
  <c r="HR282" i="4"/>
  <c r="HS13" i="4"/>
  <c r="HP257" i="4"/>
  <c r="HQ37" i="4"/>
  <c r="HR22" i="4"/>
  <c r="HS92" i="4"/>
  <c r="HQ258" i="4"/>
  <c r="HR270" i="4"/>
  <c r="HS266" i="4"/>
  <c r="HP226" i="4"/>
  <c r="HQ222" i="4"/>
  <c r="HR302" i="4"/>
  <c r="HP279" i="4"/>
  <c r="HQ244" i="4"/>
  <c r="HR245" i="4"/>
  <c r="HP214" i="4"/>
  <c r="HS221" i="4"/>
  <c r="HQ273" i="4"/>
  <c r="HS301" i="4"/>
  <c r="HP230" i="4"/>
  <c r="HP206" i="4"/>
  <c r="HQ207" i="4"/>
  <c r="HR220" i="4"/>
  <c r="HS215" i="4"/>
  <c r="HP196" i="4"/>
  <c r="HR210" i="4"/>
  <c r="HP199" i="4"/>
  <c r="HQ189" i="4"/>
  <c r="HR202" i="4"/>
  <c r="HS203" i="4"/>
  <c r="HP7" i="4"/>
  <c r="HS192" i="4"/>
  <c r="HR195" i="4"/>
  <c r="HP200" i="4"/>
  <c r="HQ201" i="4"/>
  <c r="HR181" i="4"/>
  <c r="HS176" i="4"/>
  <c r="HP204" i="4"/>
  <c r="HQ180" i="4"/>
  <c r="HR178" i="4"/>
  <c r="HS190" i="4"/>
  <c r="HP170" i="4"/>
  <c r="HQ185" i="4"/>
  <c r="HP150" i="4"/>
  <c r="HQ169" i="4"/>
  <c r="HS167" i="4"/>
  <c r="HP157" i="4"/>
  <c r="HQ153" i="4"/>
  <c r="HS163" i="4"/>
  <c r="HP159" i="4"/>
  <c r="FB328" i="4"/>
  <c r="FB146" i="4"/>
  <c r="FB253" i="4"/>
  <c r="FB39" i="4"/>
  <c r="EK105" i="4"/>
  <c r="EK170" i="4"/>
  <c r="EL185" i="4"/>
  <c r="EN168" i="4"/>
  <c r="EL169" i="4"/>
  <c r="EN167" i="4"/>
  <c r="EK157" i="4"/>
  <c r="EK75" i="4"/>
  <c r="EN120" i="4"/>
  <c r="EK62" i="4"/>
  <c r="EL59" i="4"/>
  <c r="EM52" i="4"/>
  <c r="EL28" i="4"/>
  <c r="FC154" i="4"/>
  <c r="FE99" i="4"/>
  <c r="FE21" i="4"/>
  <c r="EL317" i="4"/>
  <c r="FC216" i="4"/>
  <c r="FB216" i="4"/>
  <c r="FC153" i="4"/>
  <c r="FB153" i="4"/>
  <c r="FB83" i="4"/>
  <c r="FB105" i="4"/>
  <c r="FB56" i="4"/>
  <c r="FB71" i="4"/>
  <c r="FB100" i="4"/>
  <c r="FB117" i="4"/>
  <c r="FB317" i="4"/>
  <c r="FB38" i="4"/>
  <c r="EM135" i="4"/>
  <c r="EN117" i="4"/>
  <c r="EK38" i="4"/>
  <c r="EL33" i="4"/>
  <c r="EK118" i="4"/>
  <c r="EM70" i="4"/>
  <c r="EN132" i="4"/>
  <c r="EK303" i="4"/>
  <c r="EL268" i="4"/>
  <c r="EM43" i="4"/>
  <c r="EL107" i="4"/>
  <c r="EN41" i="4"/>
  <c r="EK14" i="4"/>
  <c r="EL79" i="4"/>
  <c r="EN42" i="4"/>
  <c r="EK24" i="4"/>
  <c r="EM9" i="4"/>
  <c r="EL36" i="4"/>
  <c r="EN318" i="4"/>
  <c r="EK278" i="4"/>
  <c r="EL34" i="4"/>
  <c r="EM293" i="4"/>
  <c r="EN241" i="4"/>
  <c r="EK31" i="4"/>
  <c r="EL94" i="4"/>
  <c r="EM90" i="4"/>
  <c r="EN3" i="4"/>
  <c r="EK17" i="4"/>
  <c r="EN254" i="4"/>
  <c r="EK296" i="4"/>
  <c r="EM246" i="4"/>
  <c r="EN265" i="4"/>
  <c r="EK13" i="4"/>
  <c r="EL291" i="4"/>
  <c r="EN23" i="4"/>
  <c r="EK92" i="4"/>
  <c r="EM287" i="4"/>
  <c r="EN234" i="4"/>
  <c r="EK266" i="4"/>
  <c r="EL236" i="4"/>
  <c r="EN225" i="4"/>
  <c r="EK251" i="4"/>
  <c r="EL223" i="4"/>
  <c r="EM233" i="4"/>
  <c r="EL271" i="4"/>
  <c r="EN224" i="4"/>
  <c r="EK221" i="4"/>
  <c r="EL310" i="4"/>
  <c r="EK301" i="4"/>
  <c r="EL256" i="4"/>
  <c r="EM239" i="4"/>
  <c r="EN231" i="4"/>
  <c r="EL11" i="4"/>
  <c r="EM260" i="4"/>
  <c r="EN275" i="4"/>
  <c r="EK215" i="4"/>
  <c r="EL216" i="4"/>
  <c r="EM297" i="4"/>
  <c r="EN249" i="4"/>
  <c r="EM10" i="4"/>
  <c r="EK203" i="4"/>
  <c r="EL186" i="4"/>
  <c r="EM194" i="4"/>
  <c r="EN152" i="4"/>
  <c r="EK192" i="4"/>
  <c r="EL161" i="4"/>
  <c r="EM158" i="4"/>
  <c r="EN193" i="4"/>
  <c r="EL156" i="4"/>
  <c r="EM172" i="4"/>
  <c r="EN179" i="4"/>
  <c r="EK176" i="4"/>
  <c r="EL188" i="4"/>
  <c r="EN240" i="4"/>
  <c r="EK190" i="4"/>
  <c r="EL182" i="4"/>
  <c r="EM184" i="4"/>
  <c r="EN177" i="4"/>
  <c r="EK168" i="4"/>
  <c r="EL145" i="4"/>
  <c r="EM173" i="4"/>
  <c r="EN166" i="4"/>
  <c r="EK167" i="4"/>
  <c r="EM155" i="4"/>
  <c r="EN165" i="4"/>
  <c r="EM160" i="4"/>
  <c r="FE16" i="4"/>
  <c r="FE43" i="4"/>
  <c r="FB78" i="4"/>
  <c r="FB315" i="4"/>
  <c r="FB118" i="4"/>
  <c r="FB312" i="4"/>
  <c r="FB16" i="4"/>
  <c r="FB67" i="4"/>
  <c r="FB107" i="4"/>
  <c r="FB32" i="4"/>
  <c r="FB313" i="4"/>
  <c r="FB298" i="4"/>
  <c r="FB29" i="4"/>
  <c r="FB218" i="4"/>
  <c r="FB108" i="4"/>
  <c r="FB90" i="4"/>
  <c r="FB3" i="4"/>
  <c r="FB299" i="4"/>
  <c r="FB17" i="4"/>
  <c r="FB128" i="4"/>
  <c r="FB141" i="4"/>
  <c r="FB8" i="4"/>
  <c r="FB261" i="4"/>
  <c r="FB265" i="4"/>
  <c r="FB282" i="4"/>
  <c r="FB13" i="4"/>
  <c r="FB263" i="4"/>
  <c r="FB92" i="4"/>
  <c r="FB287" i="4"/>
  <c r="FB258" i="4"/>
  <c r="FB266" i="4"/>
  <c r="FB225" i="4"/>
  <c r="FB302" i="4"/>
  <c r="FB81" i="4"/>
  <c r="FB248" i="4"/>
  <c r="FB279" i="4"/>
  <c r="FB244" i="4"/>
  <c r="FB271" i="4"/>
  <c r="FB237" i="4"/>
  <c r="FB224" i="4"/>
  <c r="FB242" i="4"/>
  <c r="FB272" i="4"/>
  <c r="FB221" i="4"/>
  <c r="FB217" i="4"/>
  <c r="FB229" i="4"/>
  <c r="FB273" i="4"/>
  <c r="FB247" i="4"/>
  <c r="FB239" i="4"/>
  <c r="FB231" i="4"/>
  <c r="FB206" i="4"/>
  <c r="FB207" i="4"/>
  <c r="FB11" i="4"/>
  <c r="FB260" i="4"/>
  <c r="FB213" i="4"/>
  <c r="FB215" i="4"/>
  <c r="FB297" i="4"/>
  <c r="FB249" i="4"/>
  <c r="FB259" i="4"/>
  <c r="FB209" i="4"/>
  <c r="FB205" i="4"/>
  <c r="FB10" i="4"/>
  <c r="FB175" i="4"/>
  <c r="FB199" i="4"/>
  <c r="FB202" i="4"/>
  <c r="FB203" i="4"/>
  <c r="FB152" i="4"/>
  <c r="FB212" i="4"/>
  <c r="FB7" i="4"/>
  <c r="FB192" i="4"/>
  <c r="FB193" i="4"/>
  <c r="FB172" i="4"/>
  <c r="FB181" i="4"/>
  <c r="FB176" i="4"/>
  <c r="FB240" i="4"/>
  <c r="FB187" i="4"/>
  <c r="EK128" i="4"/>
  <c r="EK276" i="4"/>
  <c r="EK291" i="4"/>
  <c r="EK288" i="4"/>
  <c r="EK236" i="4"/>
  <c r="EL286" i="4"/>
  <c r="EK223" i="4"/>
  <c r="EK271" i="4"/>
  <c r="EL237" i="4"/>
  <c r="EK310" i="4"/>
  <c r="EN269" i="4"/>
  <c r="EK256" i="4"/>
  <c r="EL239" i="4"/>
  <c r="EK11" i="4"/>
  <c r="EL260" i="4"/>
  <c r="EK216" i="4"/>
  <c r="EL297" i="4"/>
  <c r="EK205" i="4"/>
  <c r="EL10" i="4"/>
  <c r="EL194" i="4"/>
  <c r="EL158" i="4"/>
  <c r="EN191" i="4"/>
  <c r="EL172" i="4"/>
  <c r="FD257" i="4"/>
  <c r="FU33" i="4"/>
  <c r="FU98" i="4"/>
  <c r="FU119" i="4"/>
  <c r="FU70" i="4"/>
  <c r="FU238" i="4"/>
  <c r="FU268" i="4"/>
  <c r="FU43" i="4"/>
  <c r="FU54" i="4"/>
  <c r="FU289" i="4"/>
  <c r="FU12" i="4"/>
  <c r="FU107" i="4"/>
  <c r="FU41" i="4"/>
  <c r="FU65" i="4"/>
  <c r="FU63" i="4"/>
  <c r="FU14" i="4"/>
  <c r="FU79" i="4"/>
  <c r="FU42" i="4"/>
  <c r="FU139" i="4"/>
  <c r="FU84" i="4"/>
  <c r="FU211" i="4"/>
  <c r="FU179" i="4"/>
  <c r="FU240" i="4"/>
  <c r="FU177" i="4"/>
  <c r="FU174" i="4"/>
  <c r="FU166" i="4"/>
  <c r="FU165" i="4"/>
  <c r="FU153" i="4"/>
  <c r="FU144" i="4"/>
  <c r="FD169" i="4"/>
  <c r="FD153" i="4"/>
  <c r="FD144" i="4"/>
  <c r="HB41" i="4"/>
  <c r="HB42" i="4"/>
  <c r="GY278" i="4"/>
  <c r="HB3" i="4"/>
  <c r="HB265" i="4"/>
  <c r="HA304" i="4"/>
  <c r="HB23" i="4"/>
  <c r="GZ288" i="4"/>
  <c r="HA287" i="4"/>
  <c r="GZ236" i="4"/>
  <c r="GZ271" i="4"/>
  <c r="HB224" i="4"/>
  <c r="GY301" i="4"/>
  <c r="HA172" i="4"/>
  <c r="FS305" i="4"/>
  <c r="FR186" i="4"/>
  <c r="FR152" i="4"/>
  <c r="FR212" i="4"/>
  <c r="FR7" i="4"/>
  <c r="FR197" i="4"/>
  <c r="FR192" i="4"/>
  <c r="FR161" i="4"/>
  <c r="FR158" i="4"/>
  <c r="FR183" i="4"/>
  <c r="FS129" i="4"/>
  <c r="FR195" i="4"/>
  <c r="FR156" i="4"/>
  <c r="FR172" i="4"/>
  <c r="FR171" i="4"/>
  <c r="FR200" i="4"/>
  <c r="FR181" i="4"/>
  <c r="FR176" i="4"/>
  <c r="FR188" i="4"/>
  <c r="FR240" i="4"/>
  <c r="FR187" i="4"/>
  <c r="FR180" i="4"/>
  <c r="FR178" i="4"/>
  <c r="FR182" i="4"/>
  <c r="FR184" i="4"/>
  <c r="FR174" i="4"/>
  <c r="FR185" i="4"/>
  <c r="FR168" i="4"/>
  <c r="FR145" i="4"/>
  <c r="FR173" i="4"/>
  <c r="FR166" i="4"/>
  <c r="FR169" i="4"/>
  <c r="FR151" i="4"/>
  <c r="FR167" i="4"/>
  <c r="FR153" i="4"/>
  <c r="FR154" i="4"/>
  <c r="FS163" i="4"/>
  <c r="FS148" i="4"/>
  <c r="FB178" i="4"/>
  <c r="FB177" i="4"/>
  <c r="FB174" i="4"/>
  <c r="FB173" i="4"/>
  <c r="FB150" i="4"/>
  <c r="FB164" i="4"/>
  <c r="FB157" i="4"/>
  <c r="FB163" i="4"/>
  <c r="FB160" i="4"/>
  <c r="FB2" i="4"/>
  <c r="GJ258" i="4"/>
  <c r="GI226" i="4"/>
  <c r="GI214" i="4"/>
  <c r="GJ207" i="4"/>
  <c r="GJ209" i="4"/>
  <c r="GJ201" i="4"/>
  <c r="GI204" i="4"/>
  <c r="GJ180" i="4"/>
  <c r="GK180" i="4"/>
  <c r="GJ185" i="4"/>
  <c r="GJ153" i="4"/>
  <c r="HB166" i="4"/>
  <c r="HA160" i="4"/>
  <c r="HS162" i="4"/>
  <c r="HS151" i="4"/>
  <c r="HS154" i="4"/>
  <c r="GZ262" i="4"/>
  <c r="HS18" i="4"/>
  <c r="HP147" i="4"/>
  <c r="HR101" i="4"/>
  <c r="HS127" i="4"/>
  <c r="HR115" i="4"/>
  <c r="HR97" i="4"/>
  <c r="HP95" i="4"/>
  <c r="HQ102" i="4"/>
  <c r="HP109" i="4"/>
  <c r="HQ55" i="4"/>
  <c r="HQ35" i="4"/>
  <c r="HS77" i="4"/>
  <c r="HQ267" i="4"/>
  <c r="HP309" i="4"/>
  <c r="HP30" i="4"/>
  <c r="HQ62" i="4"/>
  <c r="HS59" i="4"/>
  <c r="HS28" i="4"/>
  <c r="HP21" i="4"/>
  <c r="HR38" i="4"/>
  <c r="HR118" i="4"/>
  <c r="HQ308" i="4"/>
  <c r="HP40" i="4"/>
  <c r="HQ67" i="4"/>
  <c r="HS84" i="4"/>
  <c r="HP313" i="4"/>
  <c r="HP29" i="4"/>
  <c r="HQ290" i="4"/>
  <c r="HR278" i="4"/>
  <c r="HS34" i="4"/>
  <c r="HP218" i="4"/>
  <c r="HP307" i="4"/>
  <c r="HQ300" i="4"/>
  <c r="HR17" i="4"/>
  <c r="HS128" i="4"/>
  <c r="HS276" i="4"/>
  <c r="HS288" i="4"/>
  <c r="HQ272" i="4"/>
  <c r="HQ202" i="4"/>
  <c r="EN98" i="4"/>
  <c r="EN20" i="4"/>
  <c r="FR332" i="4"/>
  <c r="FS332" i="4"/>
  <c r="FR149" i="4"/>
  <c r="FS149" i="4"/>
  <c r="FR123" i="4"/>
  <c r="FS123" i="4"/>
  <c r="FR104" i="4"/>
  <c r="FS104" i="4"/>
  <c r="FS106" i="4"/>
  <c r="FR106" i="4"/>
  <c r="FR52" i="4"/>
  <c r="FS52" i="4"/>
  <c r="FR264" i="4"/>
  <c r="FS264" i="4"/>
  <c r="FS119" i="4"/>
  <c r="FR119" i="4"/>
  <c r="FS38" i="4"/>
  <c r="FC341" i="4"/>
  <c r="FD123" i="4"/>
  <c r="FC48" i="4"/>
  <c r="FB319" i="4"/>
  <c r="FB143" i="4"/>
  <c r="FB101" i="4"/>
  <c r="FB115" i="4"/>
  <c r="FB280" i="4"/>
  <c r="FB102" i="4"/>
  <c r="FB57" i="4"/>
  <c r="FB112" i="4"/>
  <c r="FR129" i="4"/>
  <c r="EL78" i="4"/>
  <c r="EM315" i="4"/>
  <c r="EM238" i="4"/>
  <c r="EM139" i="4"/>
  <c r="EN313" i="4"/>
  <c r="EK318" i="4"/>
  <c r="EL25" i="4"/>
  <c r="EN284" i="4"/>
  <c r="EK23" i="4"/>
  <c r="EM257" i="4"/>
  <c r="EN222" i="4"/>
  <c r="EL248" i="4"/>
  <c r="EN244" i="4"/>
  <c r="EL242" i="4"/>
  <c r="EM214" i="4"/>
  <c r="EM269" i="4"/>
  <c r="EM206" i="4"/>
  <c r="EK249" i="4"/>
  <c r="EL259" i="4"/>
  <c r="EL175" i="4"/>
  <c r="EM199" i="4"/>
  <c r="EL183" i="4"/>
  <c r="EL171" i="4"/>
  <c r="EM200" i="4"/>
  <c r="EM201" i="4"/>
  <c r="EN181" i="4"/>
  <c r="EK240" i="4"/>
  <c r="EM180" i="4"/>
  <c r="EK177" i="4"/>
  <c r="EM170" i="4"/>
  <c r="EL198" i="4"/>
  <c r="EN169" i="4"/>
  <c r="EK165" i="4"/>
  <c r="EM157" i="4"/>
  <c r="EN153" i="4"/>
  <c r="EK148" i="4"/>
  <c r="EL2" i="4"/>
  <c r="EM159" i="4"/>
  <c r="FR17" i="4"/>
  <c r="FR316" i="4"/>
  <c r="FS316" i="4"/>
  <c r="FR47" i="4"/>
  <c r="FS47" i="4"/>
  <c r="FR29" i="4"/>
  <c r="FS29" i="4"/>
  <c r="FR31" i="4"/>
  <c r="FS31" i="4"/>
  <c r="FR299" i="4"/>
  <c r="FS299" i="4"/>
  <c r="FR227" i="4"/>
  <c r="FS227" i="4"/>
  <c r="FS251" i="4"/>
  <c r="FR251" i="4"/>
  <c r="FR233" i="4"/>
  <c r="FS233" i="4"/>
  <c r="FR191" i="4"/>
  <c r="FS191" i="4"/>
  <c r="FR190" i="4"/>
  <c r="FS190" i="4"/>
  <c r="FR198" i="4"/>
  <c r="FS198" i="4"/>
  <c r="EK21" i="4"/>
  <c r="EL314" i="4"/>
  <c r="EM38" i="4"/>
  <c r="EN33" i="4"/>
  <c r="EK315" i="4"/>
  <c r="EL69" i="4"/>
  <c r="EM118" i="4"/>
  <c r="EN119" i="4"/>
  <c r="EM303" i="4"/>
  <c r="EN268" i="4"/>
  <c r="EK40" i="4"/>
  <c r="EM80" i="4"/>
  <c r="EN44" i="4"/>
  <c r="EK12" i="4"/>
  <c r="EL219" i="4"/>
  <c r="EM311" i="4"/>
  <c r="EN107" i="4"/>
  <c r="EK281" i="4"/>
  <c r="EL63" i="4"/>
  <c r="EN79" i="4"/>
  <c r="EK47" i="4"/>
  <c r="EL292" i="4"/>
  <c r="EM24" i="4"/>
  <c r="EN84" i="4"/>
  <c r="EK313" i="4"/>
  <c r="EL26" i="4"/>
  <c r="EM298" i="4"/>
  <c r="EN36" i="4"/>
  <c r="EK29" i="4"/>
  <c r="EL290" i="4"/>
  <c r="EM278" i="4"/>
  <c r="EK108" i="4"/>
  <c r="EM31" i="4"/>
  <c r="EN94" i="4"/>
  <c r="EK307" i="4"/>
  <c r="EL300" i="4"/>
  <c r="EM17" i="4"/>
  <c r="EN128" i="4"/>
  <c r="EK261" i="4"/>
  <c r="EL235" i="4"/>
  <c r="EM296" i="4"/>
  <c r="EN276" i="4"/>
  <c r="EL282" i="4"/>
  <c r="EM13" i="4"/>
  <c r="EN291" i="4"/>
  <c r="EK37" i="4"/>
  <c r="EM92" i="4"/>
  <c r="EN288" i="4"/>
  <c r="EK258" i="4"/>
  <c r="EL270" i="4"/>
  <c r="EM266" i="4"/>
  <c r="EN236" i="4"/>
  <c r="EK222" i="4"/>
  <c r="EL302" i="4"/>
  <c r="EM251" i="4"/>
  <c r="EN223" i="4"/>
  <c r="EL245" i="4"/>
  <c r="EN271" i="4"/>
  <c r="EL272" i="4"/>
  <c r="EM221" i="4"/>
  <c r="EK273" i="4"/>
  <c r="EL247" i="4"/>
  <c r="EM301" i="4"/>
  <c r="EK207" i="4"/>
  <c r="EL208" i="4"/>
  <c r="EK209" i="4"/>
  <c r="EL210" i="4"/>
  <c r="EN205" i="4"/>
  <c r="EK189" i="4"/>
  <c r="EL197" i="4"/>
  <c r="EM162" i="4"/>
  <c r="EL178" i="4"/>
  <c r="EN182" i="4"/>
  <c r="EM167" i="4"/>
  <c r="EK153" i="4"/>
  <c r="FR305" i="4"/>
  <c r="FS248" i="4"/>
  <c r="FS153" i="4"/>
  <c r="FR163" i="4"/>
  <c r="FR160" i="4"/>
  <c r="FS160" i="4"/>
  <c r="FC83" i="4"/>
  <c r="FC125" i="4"/>
  <c r="FC57" i="4"/>
  <c r="FC109" i="4"/>
  <c r="FD99" i="4"/>
  <c r="FC75" i="4"/>
  <c r="FC113" i="4"/>
  <c r="FC46" i="4"/>
  <c r="FC49" i="4"/>
  <c r="FC228" i="4"/>
  <c r="FC52" i="4"/>
  <c r="FC262" i="4"/>
  <c r="FC135" i="4"/>
  <c r="FC5" i="4"/>
  <c r="FD21" i="4"/>
  <c r="FC314" i="4"/>
  <c r="FC33" i="4"/>
  <c r="FC98" i="4"/>
  <c r="FC132" i="4"/>
  <c r="FC238" i="4"/>
  <c r="FC308" i="4"/>
  <c r="FC268" i="4"/>
  <c r="FC255" i="4"/>
  <c r="FD16" i="4"/>
  <c r="FC40" i="4"/>
  <c r="FC80" i="4"/>
  <c r="FC58" i="4"/>
  <c r="FC289" i="4"/>
  <c r="FC219" i="4"/>
  <c r="FC107" i="4"/>
  <c r="FC41" i="4"/>
  <c r="FC65" i="4"/>
  <c r="FC63" i="4"/>
  <c r="FC79" i="4"/>
  <c r="FC42" i="4"/>
  <c r="FC139" i="4"/>
  <c r="FC292" i="4"/>
  <c r="FC84" i="4"/>
  <c r="FC53" i="4"/>
  <c r="FC26" i="4"/>
  <c r="FC36" i="4"/>
  <c r="FC318" i="4"/>
  <c r="FC294" i="4"/>
  <c r="FC290" i="4"/>
  <c r="FC278" i="4"/>
  <c r="FC293" i="4"/>
  <c r="FC25" i="4"/>
  <c r="FC89" i="4"/>
  <c r="FC218" i="4"/>
  <c r="FC108" i="4"/>
  <c r="FC31" i="4"/>
  <c r="FC94" i="4"/>
  <c r="FC90" i="4"/>
  <c r="FC3" i="4"/>
  <c r="FC299" i="4"/>
  <c r="FC20" i="4"/>
  <c r="FC307" i="4"/>
  <c r="FC300" i="4"/>
  <c r="FC17" i="4"/>
  <c r="FC128" i="4"/>
  <c r="FC134" i="4"/>
  <c r="FC254" i="4"/>
  <c r="FC141" i="4"/>
  <c r="FC8" i="4"/>
  <c r="FC261" i="4"/>
  <c r="FC235" i="4"/>
  <c r="FC296" i="4"/>
  <c r="FC276" i="4"/>
  <c r="FC246" i="4"/>
  <c r="FC265" i="4"/>
  <c r="FC274" i="4"/>
  <c r="FC283" i="4"/>
  <c r="FC284" i="4"/>
  <c r="FC282" i="4"/>
  <c r="FC13" i="4"/>
  <c r="FC291" i="4"/>
  <c r="FC304" i="4"/>
  <c r="FC23" i="4"/>
  <c r="FC263" i="4"/>
  <c r="FC37" i="4"/>
  <c r="FC22" i="4"/>
  <c r="FC92" i="4"/>
  <c r="FC288" i="4"/>
  <c r="FC287" i="4"/>
  <c r="FC234" i="4"/>
  <c r="FC305" i="4"/>
  <c r="FC258" i="4"/>
  <c r="FC270" i="4"/>
  <c r="FC266" i="4"/>
  <c r="FC236" i="4"/>
  <c r="FC286" i="4"/>
  <c r="FC225" i="4"/>
  <c r="FC227" i="4"/>
  <c r="FC222" i="4"/>
  <c r="FC302" i="4"/>
  <c r="FC251" i="4"/>
  <c r="FC223" i="4"/>
  <c r="FC233" i="4"/>
  <c r="FC81" i="4"/>
  <c r="FC248" i="4"/>
  <c r="FC279" i="4"/>
  <c r="FC244" i="4"/>
  <c r="FC245" i="4"/>
  <c r="FC271" i="4"/>
  <c r="FC237" i="4"/>
  <c r="FC224" i="4"/>
  <c r="FC242" i="4"/>
  <c r="FC214" i="4"/>
  <c r="FC272" i="4"/>
  <c r="FC221" i="4"/>
  <c r="FC310" i="4"/>
  <c r="FC217" i="4"/>
  <c r="FC229" i="4"/>
  <c r="FC269" i="4"/>
  <c r="FC273" i="4"/>
  <c r="FC247" i="4"/>
  <c r="FC301" i="4"/>
  <c r="FC256" i="4"/>
  <c r="FC239" i="4"/>
  <c r="FC231" i="4"/>
  <c r="FC230" i="4"/>
  <c r="FC206" i="4"/>
  <c r="FC207" i="4"/>
  <c r="FC220" i="4"/>
  <c r="FC11" i="4"/>
  <c r="FC260" i="4"/>
  <c r="FC275" i="4"/>
  <c r="FC213" i="4"/>
  <c r="FC208" i="4"/>
  <c r="FC215" i="4"/>
  <c r="FC297" i="4"/>
  <c r="FC249" i="4"/>
  <c r="FC259" i="4"/>
  <c r="FC196" i="4"/>
  <c r="FC209" i="4"/>
  <c r="FC210" i="4"/>
  <c r="FC205" i="4"/>
  <c r="FC10" i="4"/>
  <c r="FC211" i="4"/>
  <c r="FC175" i="4"/>
  <c r="FC199" i="4"/>
  <c r="FC189" i="4"/>
  <c r="FC202" i="4"/>
  <c r="FC186" i="4"/>
  <c r="FC194" i="4"/>
  <c r="FC152" i="4"/>
  <c r="FC212" i="4"/>
  <c r="FC7" i="4"/>
  <c r="FC197" i="4"/>
  <c r="FC192" i="4"/>
  <c r="FC161" i="4"/>
  <c r="FC158" i="4"/>
  <c r="FC193" i="4"/>
  <c r="FC183" i="4"/>
  <c r="FC191" i="4"/>
  <c r="FC129" i="4"/>
  <c r="FC195" i="4"/>
  <c r="FC162" i="4"/>
  <c r="FC156" i="4"/>
  <c r="FC172" i="4"/>
  <c r="FC179" i="4"/>
  <c r="FC171" i="4"/>
  <c r="FC200" i="4"/>
  <c r="FC201" i="4"/>
  <c r="FC181" i="4"/>
  <c r="FC176" i="4"/>
  <c r="FC188" i="4"/>
  <c r="FC240" i="4"/>
  <c r="FC187" i="4"/>
  <c r="FC204" i="4"/>
  <c r="FC178" i="4"/>
  <c r="FC190" i="4"/>
  <c r="FC182" i="4"/>
  <c r="FC184" i="4"/>
  <c r="FC177" i="4"/>
  <c r="FC174" i="4"/>
  <c r="FC185" i="4"/>
  <c r="FC145" i="4"/>
  <c r="FC173" i="4"/>
  <c r="FC166" i="4"/>
  <c r="FC198" i="4"/>
  <c r="FC150" i="4"/>
  <c r="FC151" i="4"/>
  <c r="FC167" i="4"/>
  <c r="FC155" i="4"/>
  <c r="FC165" i="4"/>
  <c r="FC157" i="4"/>
  <c r="FC163" i="4"/>
  <c r="FC160" i="4"/>
  <c r="FC148" i="4"/>
  <c r="FC2" i="4"/>
  <c r="FC159" i="4"/>
  <c r="FS167" i="4"/>
  <c r="FR327" i="4"/>
  <c r="FR6" i="4"/>
  <c r="FR75" i="4"/>
  <c r="FR56" i="4"/>
  <c r="FR74" i="4"/>
  <c r="FR100" i="4"/>
  <c r="FR28" i="4"/>
  <c r="FR317" i="4"/>
  <c r="FR78" i="4"/>
  <c r="FR308" i="4"/>
  <c r="FR255" i="4"/>
  <c r="FR67" i="4"/>
  <c r="FR58" i="4"/>
  <c r="FR76" i="4"/>
  <c r="FR79" i="4"/>
  <c r="FR292" i="4"/>
  <c r="FR4" i="4"/>
  <c r="FS112" i="4"/>
  <c r="FS113" i="4"/>
  <c r="FS111" i="4"/>
  <c r="FS33" i="4"/>
  <c r="FS132" i="4"/>
  <c r="FS243" i="4"/>
  <c r="FS14" i="4"/>
  <c r="FS24" i="4"/>
  <c r="FS313" i="4"/>
  <c r="FS218" i="4"/>
  <c r="FS244" i="4"/>
  <c r="FS242" i="4"/>
  <c r="FS177" i="4"/>
  <c r="FS173" i="4"/>
  <c r="FS169" i="4"/>
  <c r="GY339" i="4"/>
  <c r="GZ337" i="4"/>
  <c r="HA336" i="4"/>
  <c r="HB335" i="4"/>
  <c r="GY330" i="4"/>
  <c r="GY329" i="4"/>
  <c r="GZ329" i="4"/>
  <c r="HA328" i="4"/>
  <c r="HB327" i="4"/>
  <c r="GY322" i="4"/>
  <c r="GY306" i="4"/>
  <c r="GZ306" i="4"/>
  <c r="HA319" i="4"/>
  <c r="HB149" i="4"/>
  <c r="GY48" i="4"/>
  <c r="GZ124" i="4"/>
  <c r="HA61" i="4"/>
  <c r="GY105" i="4"/>
  <c r="GZ137" i="4"/>
  <c r="HA147" i="4"/>
  <c r="HB121" i="4"/>
  <c r="GY125" i="4"/>
  <c r="GY130" i="4"/>
  <c r="GZ130" i="4"/>
  <c r="HB64" i="4"/>
  <c r="GZ131" i="4"/>
  <c r="HA95" i="4"/>
  <c r="GZ95" i="4"/>
  <c r="HB102" i="4"/>
  <c r="GY252" i="4"/>
  <c r="GY116" i="4"/>
  <c r="GZ116" i="4"/>
  <c r="GZ109" i="4"/>
  <c r="HA109" i="4"/>
  <c r="HA55" i="4"/>
  <c r="HB55" i="4"/>
  <c r="HB35" i="4"/>
  <c r="GY99" i="4"/>
  <c r="GZ253" i="4"/>
  <c r="HA73" i="4"/>
  <c r="HB267" i="4"/>
  <c r="GY136" i="4"/>
  <c r="GZ86" i="4"/>
  <c r="HB69" i="4"/>
  <c r="GY66" i="4"/>
  <c r="GY242" i="4"/>
  <c r="FE66" i="4"/>
  <c r="FE89" i="4"/>
  <c r="FE8" i="4"/>
  <c r="FE257" i="4"/>
  <c r="FE226" i="4"/>
  <c r="FE244" i="4"/>
  <c r="FE271" i="4"/>
  <c r="FE310" i="4"/>
  <c r="FE273" i="4"/>
  <c r="FE256" i="4"/>
  <c r="FE207" i="4"/>
  <c r="FE11" i="4"/>
  <c r="FE216" i="4"/>
  <c r="FE209" i="4"/>
  <c r="FE205" i="4"/>
  <c r="FE189" i="4"/>
  <c r="FE203" i="4"/>
  <c r="FE186" i="4"/>
  <c r="FE161" i="4"/>
  <c r="FE129" i="4"/>
  <c r="FE156" i="4"/>
  <c r="FE201" i="4"/>
  <c r="FE188" i="4"/>
  <c r="FE180" i="4"/>
  <c r="FE190" i="4"/>
  <c r="GH342" i="4"/>
  <c r="GK339" i="4"/>
  <c r="GH110" i="4"/>
  <c r="GI332" i="4"/>
  <c r="GK330" i="4"/>
  <c r="GH325" i="4"/>
  <c r="GI324" i="4"/>
  <c r="GK322" i="4"/>
  <c r="GH123" i="4"/>
  <c r="GI138" i="4"/>
  <c r="GK48" i="4"/>
  <c r="GH18" i="4"/>
  <c r="GI83" i="4"/>
  <c r="GK105" i="4"/>
  <c r="GH93" i="4"/>
  <c r="GI127" i="4"/>
  <c r="GK125" i="4"/>
  <c r="GH97" i="4"/>
  <c r="GI280" i="4"/>
  <c r="GK68" i="4"/>
  <c r="GH106" i="4"/>
  <c r="GI57" i="4"/>
  <c r="GJ19" i="4"/>
  <c r="GH77" i="4"/>
  <c r="GI112" i="4"/>
  <c r="GH15" i="4"/>
  <c r="GI113" i="4"/>
  <c r="GH114" i="4"/>
  <c r="GI46" i="4"/>
  <c r="GH59" i="4"/>
  <c r="GI52" i="4"/>
  <c r="GJ100" i="4"/>
  <c r="GH28" i="4"/>
  <c r="GI135" i="4"/>
  <c r="GH33" i="4"/>
  <c r="GH119" i="4"/>
  <c r="GI70" i="4"/>
  <c r="GH268" i="4"/>
  <c r="GI312" i="4"/>
  <c r="GY131" i="4"/>
  <c r="GZ56" i="4"/>
  <c r="HA309" i="4"/>
  <c r="HB30" i="4"/>
  <c r="HA30" i="4"/>
  <c r="HB62" i="4"/>
  <c r="HB71" i="4"/>
  <c r="GY111" i="4"/>
  <c r="GZ39" i="4"/>
  <c r="GZ264" i="4"/>
  <c r="HA264" i="4"/>
  <c r="HB262" i="4"/>
  <c r="GY317" i="4"/>
  <c r="GZ317" i="4"/>
  <c r="HA21" i="4"/>
  <c r="HA314" i="4"/>
  <c r="HB314" i="4"/>
  <c r="GY285" i="4"/>
  <c r="GZ238" i="4"/>
  <c r="HA308" i="4"/>
  <c r="HB308" i="4"/>
  <c r="GZ40" i="4"/>
  <c r="HA40" i="4"/>
  <c r="HB67" i="4"/>
  <c r="GY54" i="4"/>
  <c r="HB219" i="4"/>
  <c r="HB311" i="4"/>
  <c r="GY76" i="4"/>
  <c r="GZ65" i="4"/>
  <c r="GY65" i="4"/>
  <c r="HA63" i="4"/>
  <c r="HB63" i="4"/>
  <c r="GZ139" i="4"/>
  <c r="GY139" i="4"/>
  <c r="HA47" i="4"/>
  <c r="GZ47" i="4"/>
  <c r="HB24" i="4"/>
  <c r="GY32" i="4"/>
  <c r="GY53" i="4"/>
  <c r="GZ53" i="4"/>
  <c r="HB26" i="4"/>
  <c r="HA26" i="4"/>
  <c r="HB298" i="4"/>
  <c r="GY277" i="4"/>
  <c r="GY294" i="4"/>
  <c r="GZ294" i="4"/>
  <c r="HB278" i="4"/>
  <c r="GY25" i="4"/>
  <c r="GY89" i="4"/>
  <c r="GZ89" i="4"/>
  <c r="HA108" i="4"/>
  <c r="HB108" i="4"/>
  <c r="HB31" i="4"/>
  <c r="GY299" i="4"/>
  <c r="GY20" i="4"/>
  <c r="GZ20" i="4"/>
  <c r="GZ307" i="4"/>
  <c r="HA307" i="4"/>
  <c r="HA300" i="4"/>
  <c r="HB300" i="4"/>
  <c r="HB17" i="4"/>
  <c r="GY141" i="4"/>
  <c r="GY8" i="4"/>
  <c r="GZ8" i="4"/>
  <c r="HA261" i="4"/>
  <c r="GY274" i="4"/>
  <c r="GY283" i="4"/>
  <c r="GZ283" i="4"/>
  <c r="GZ284" i="4"/>
  <c r="HA284" i="4"/>
  <c r="HB13" i="4"/>
  <c r="GY263" i="4"/>
  <c r="GY257" i="4"/>
  <c r="GZ257" i="4"/>
  <c r="GZ37" i="4"/>
  <c r="HA37" i="4"/>
  <c r="HA22" i="4"/>
  <c r="HB22" i="4"/>
  <c r="HB92" i="4"/>
  <c r="GY305" i="4"/>
  <c r="HA258" i="4"/>
  <c r="GZ258" i="4"/>
  <c r="HB270" i="4"/>
  <c r="GY227" i="4"/>
  <c r="GZ226" i="4"/>
  <c r="GY226" i="4"/>
  <c r="GZ222" i="4"/>
  <c r="HA222" i="4"/>
  <c r="HA302" i="4"/>
  <c r="HB302" i="4"/>
  <c r="HB251" i="4"/>
  <c r="GY248" i="4"/>
  <c r="GY279" i="4"/>
  <c r="GZ279" i="4"/>
  <c r="HA244" i="4"/>
  <c r="GZ244" i="4"/>
  <c r="HB245" i="4"/>
  <c r="HA245" i="4"/>
  <c r="GZ214" i="4"/>
  <c r="HA272" i="4"/>
  <c r="HB272" i="4"/>
  <c r="HB221" i="4"/>
  <c r="GY229" i="4"/>
  <c r="GY269" i="4"/>
  <c r="GZ269" i="4"/>
  <c r="HA273" i="4"/>
  <c r="HB247" i="4"/>
  <c r="HA247" i="4"/>
  <c r="HB301" i="4"/>
  <c r="GY230" i="4"/>
  <c r="GZ206" i="4"/>
  <c r="GY206" i="4"/>
  <c r="GZ207" i="4"/>
  <c r="HA207" i="4"/>
  <c r="HA220" i="4"/>
  <c r="HB220" i="4"/>
  <c r="GY213" i="4"/>
  <c r="HB208" i="4"/>
  <c r="HA208" i="4"/>
  <c r="HB215" i="4"/>
  <c r="GZ196" i="4"/>
  <c r="HA210" i="4"/>
  <c r="HB210" i="4"/>
  <c r="GY175" i="4"/>
  <c r="GY199" i="4"/>
  <c r="GZ199" i="4"/>
  <c r="HA189" i="4"/>
  <c r="GZ189" i="4"/>
  <c r="HB202" i="4"/>
  <c r="HA202" i="4"/>
  <c r="HB203" i="4"/>
  <c r="GY212" i="4"/>
  <c r="GZ7" i="4"/>
  <c r="GY7" i="4"/>
  <c r="HA197" i="4"/>
  <c r="HB197" i="4"/>
  <c r="HB192" i="4"/>
  <c r="GY183" i="4"/>
  <c r="GY191" i="4"/>
  <c r="GZ191" i="4"/>
  <c r="GZ129" i="4"/>
  <c r="HA129" i="4"/>
  <c r="HA195" i="4"/>
  <c r="HB195" i="4"/>
  <c r="HB162" i="4"/>
  <c r="GY171" i="4"/>
  <c r="GZ201" i="4"/>
  <c r="HA201" i="4"/>
  <c r="HA181" i="4"/>
  <c r="HB181" i="4"/>
  <c r="HB176" i="4"/>
  <c r="GY187" i="4"/>
  <c r="GZ204" i="4"/>
  <c r="GY204" i="4"/>
  <c r="HA180" i="4"/>
  <c r="GZ180" i="4"/>
  <c r="HA178" i="4"/>
  <c r="HB178" i="4"/>
  <c r="HB190" i="4"/>
  <c r="GY174" i="4"/>
  <c r="GZ170" i="4"/>
  <c r="GY198" i="4"/>
  <c r="GZ150" i="4"/>
  <c r="HA169" i="4"/>
  <c r="GY2" i="4"/>
  <c r="GH340" i="4"/>
  <c r="GJ306" i="4"/>
  <c r="GJ137" i="4"/>
  <c r="GI68" i="4"/>
  <c r="GK109" i="4"/>
  <c r="GH103" i="4"/>
  <c r="GJ253" i="4"/>
  <c r="GH120" i="4"/>
  <c r="GK309" i="4"/>
  <c r="GK74" i="4"/>
  <c r="GI111" i="4"/>
  <c r="GJ39" i="4"/>
  <c r="GH117" i="4"/>
  <c r="GI5" i="4"/>
  <c r="GI51" i="4"/>
  <c r="GJ16" i="4"/>
  <c r="GK40" i="4"/>
  <c r="GJ289" i="4"/>
  <c r="GK12" i="4"/>
  <c r="GH41" i="4"/>
  <c r="GJ65" i="4"/>
  <c r="GK281" i="4"/>
  <c r="GH42" i="4"/>
  <c r="GI66" i="4"/>
  <c r="GJ53" i="4"/>
  <c r="GH318" i="4"/>
  <c r="GI277" i="4"/>
  <c r="GI25" i="4"/>
  <c r="GJ89" i="4"/>
  <c r="GJ20" i="4"/>
  <c r="GK307" i="4"/>
  <c r="GH254" i="4"/>
  <c r="GI141" i="4"/>
  <c r="GJ8" i="4"/>
  <c r="GJ283" i="4"/>
  <c r="HB14" i="4"/>
  <c r="GZ261" i="4"/>
  <c r="GH330" i="4"/>
  <c r="GJ319" i="4"/>
  <c r="GH48" i="4"/>
  <c r="GI130" i="4"/>
  <c r="GI116" i="4"/>
  <c r="GK267" i="4"/>
  <c r="GH136" i="4"/>
  <c r="GI86" i="4"/>
  <c r="GH111" i="4"/>
  <c r="GI317" i="4"/>
  <c r="GK308" i="4"/>
  <c r="GH54" i="4"/>
  <c r="GI289" i="4"/>
  <c r="GI65" i="4"/>
  <c r="GK63" i="4"/>
  <c r="GI53" i="4"/>
  <c r="GI294" i="4"/>
  <c r="GH299" i="4"/>
  <c r="GJ307" i="4"/>
  <c r="GK300" i="4"/>
  <c r="GH141" i="4"/>
  <c r="GK235" i="4"/>
  <c r="GI283" i="4"/>
  <c r="GK282" i="4"/>
  <c r="GH263" i="4"/>
  <c r="GI257" i="4"/>
  <c r="GJ37" i="4"/>
  <c r="HB235" i="4"/>
  <c r="GY214" i="4"/>
  <c r="HA74" i="4"/>
  <c r="GI336" i="4"/>
  <c r="GK334" i="4"/>
  <c r="GH329" i="4"/>
  <c r="GK326" i="4"/>
  <c r="GH306" i="4"/>
  <c r="GJ121" i="4"/>
  <c r="GK101" i="4"/>
  <c r="GH130" i="4"/>
  <c r="GJ64" i="4"/>
  <c r="GI95" i="4"/>
  <c r="GK102" i="4"/>
  <c r="GH116" i="4"/>
  <c r="GK35" i="4"/>
  <c r="GH253" i="4"/>
  <c r="GH56" i="4"/>
  <c r="GI309" i="4"/>
  <c r="GJ30" i="4"/>
  <c r="GJ71" i="4"/>
  <c r="GI264" i="4"/>
  <c r="GK262" i="4"/>
  <c r="GH317" i="4"/>
  <c r="GK38" i="4"/>
  <c r="GH98" i="4"/>
  <c r="GI315" i="4"/>
  <c r="GJ69" i="4"/>
  <c r="GK118" i="4"/>
  <c r="GH16" i="4"/>
  <c r="HA315" i="4"/>
  <c r="HB282" i="4"/>
  <c r="GZ273" i="4"/>
  <c r="GZ200" i="4"/>
  <c r="HA29" i="4"/>
  <c r="GY340" i="4"/>
  <c r="GZ339" i="4"/>
  <c r="HA337" i="4"/>
  <c r="HB336" i="4"/>
  <c r="GY331" i="4"/>
  <c r="GZ330" i="4"/>
  <c r="HA329" i="4"/>
  <c r="HB328" i="4"/>
  <c r="GY323" i="4"/>
  <c r="GZ322" i="4"/>
  <c r="HA306" i="4"/>
  <c r="HB319" i="4"/>
  <c r="GY6" i="4"/>
  <c r="GZ48" i="4"/>
  <c r="HA124" i="4"/>
  <c r="HB61" i="4"/>
  <c r="GY133" i="4"/>
  <c r="GZ105" i="4"/>
  <c r="HA137" i="4"/>
  <c r="HB147" i="4"/>
  <c r="GY104" i="4"/>
  <c r="GZ125" i="4"/>
  <c r="HA130" i="4"/>
  <c r="GY85" i="4"/>
  <c r="GZ68" i="4"/>
  <c r="HA131" i="4"/>
  <c r="HB95" i="4"/>
  <c r="GY19" i="4"/>
  <c r="GZ252" i="4"/>
  <c r="HA116" i="4"/>
  <c r="HB109" i="4"/>
  <c r="GY103" i="4"/>
  <c r="GZ99" i="4"/>
  <c r="HA253" i="4"/>
  <c r="HB73" i="4"/>
  <c r="GY120" i="4"/>
  <c r="GZ136" i="4"/>
  <c r="HA56" i="4"/>
  <c r="HB309" i="4"/>
  <c r="GY50" i="4"/>
  <c r="GZ49" i="4"/>
  <c r="HA86" i="4"/>
  <c r="HB74" i="4"/>
  <c r="GY100" i="4"/>
  <c r="GZ111" i="4"/>
  <c r="HA39" i="4"/>
  <c r="HB264" i="4"/>
  <c r="GY117" i="4"/>
  <c r="GZ5" i="4"/>
  <c r="HA317" i="4"/>
  <c r="HB21" i="4"/>
  <c r="GY72" i="4"/>
  <c r="GZ78" i="4"/>
  <c r="HA98" i="4"/>
  <c r="HB315" i="4"/>
  <c r="GY132" i="4"/>
  <c r="GZ285" i="4"/>
  <c r="HA238" i="4"/>
  <c r="GI12" i="4"/>
  <c r="GJ63" i="4"/>
  <c r="GK24" i="4"/>
  <c r="GI29" i="4"/>
  <c r="GK278" i="4"/>
  <c r="GJ108" i="4"/>
  <c r="GK31" i="4"/>
  <c r="GK296" i="4"/>
  <c r="GJ22" i="4"/>
  <c r="GI222" i="4"/>
  <c r="GH279" i="4"/>
  <c r="GI244" i="4"/>
  <c r="GH269" i="4"/>
  <c r="GI273" i="4"/>
  <c r="GK301" i="4"/>
  <c r="GH206" i="4"/>
  <c r="GH80" i="4"/>
  <c r="GJ43" i="4"/>
  <c r="GH311" i="4"/>
  <c r="GK41" i="4"/>
  <c r="GH14" i="4"/>
  <c r="GI79" i="4"/>
  <c r="GH24" i="4"/>
  <c r="GI84" i="4"/>
  <c r="GH298" i="4"/>
  <c r="GK318" i="4"/>
  <c r="GI34" i="4"/>
  <c r="GH31" i="4"/>
  <c r="GK3" i="4"/>
  <c r="GI128" i="4"/>
  <c r="GJ134" i="4"/>
  <c r="GH296" i="4"/>
  <c r="GY255" i="4"/>
  <c r="GZ51" i="4"/>
  <c r="HA16" i="4"/>
  <c r="HB40" i="4"/>
  <c r="GY58" i="4"/>
  <c r="GZ54" i="4"/>
  <c r="HA289" i="4"/>
  <c r="HB12" i="4"/>
  <c r="GY41" i="4"/>
  <c r="GZ76" i="4"/>
  <c r="HA65" i="4"/>
  <c r="HB281" i="4"/>
  <c r="GY42" i="4"/>
  <c r="GZ66" i="4"/>
  <c r="HA139" i="4"/>
  <c r="HB47" i="4"/>
  <c r="GZ32" i="4"/>
  <c r="HA53" i="4"/>
  <c r="HB313" i="4"/>
  <c r="GY318" i="4"/>
  <c r="GZ277" i="4"/>
  <c r="HA294" i="4"/>
  <c r="HB29" i="4"/>
  <c r="GY241" i="4"/>
  <c r="GZ25" i="4"/>
  <c r="HA89" i="4"/>
  <c r="HB218" i="4"/>
  <c r="GY3" i="4"/>
  <c r="GZ299" i="4"/>
  <c r="HA20" i="4"/>
  <c r="HB307" i="4"/>
  <c r="GY254" i="4"/>
  <c r="GZ141" i="4"/>
  <c r="HA8" i="4"/>
  <c r="HB261" i="4"/>
  <c r="GY265" i="4"/>
  <c r="GZ274" i="4"/>
  <c r="HA283" i="4"/>
  <c r="HB284" i="4"/>
  <c r="GY23" i="4"/>
  <c r="GZ263" i="4"/>
  <c r="HA257" i="4"/>
  <c r="HB37" i="4"/>
  <c r="GY234" i="4"/>
  <c r="GZ305" i="4"/>
  <c r="HB258" i="4"/>
  <c r="GY225" i="4"/>
  <c r="GZ227" i="4"/>
  <c r="HA226" i="4"/>
  <c r="HB222" i="4"/>
  <c r="GY81" i="4"/>
  <c r="GZ248" i="4"/>
  <c r="HA279" i="4"/>
  <c r="HB244" i="4"/>
  <c r="GK215" i="4"/>
  <c r="GH196" i="4"/>
  <c r="GH199" i="4"/>
  <c r="GI189" i="4"/>
  <c r="GK203" i="4"/>
  <c r="GH7" i="4"/>
  <c r="GK192" i="4"/>
  <c r="GH191" i="4"/>
  <c r="GI129" i="4"/>
  <c r="GK162" i="4"/>
  <c r="GH200" i="4"/>
  <c r="GK176" i="4"/>
  <c r="GJ178" i="4"/>
  <c r="GH170" i="4"/>
  <c r="GI169" i="4"/>
  <c r="GJ304" i="4"/>
  <c r="GI288" i="4"/>
  <c r="GK234" i="4"/>
  <c r="GI236" i="4"/>
  <c r="GI223" i="4"/>
  <c r="GJ233" i="4"/>
  <c r="GK81" i="4"/>
  <c r="GK224" i="4"/>
  <c r="GH221" i="4"/>
  <c r="GI310" i="4"/>
  <c r="GK217" i="4"/>
  <c r="GH301" i="4"/>
  <c r="GI256" i="4"/>
  <c r="GJ239" i="4"/>
  <c r="GK231" i="4"/>
  <c r="GI11" i="4"/>
  <c r="GK275" i="4"/>
  <c r="GH215" i="4"/>
  <c r="GJ297" i="4"/>
  <c r="GI205" i="4"/>
  <c r="GJ10" i="4"/>
  <c r="GJ194" i="4"/>
  <c r="GK152" i="4"/>
  <c r="GH192" i="4"/>
  <c r="GJ158" i="4"/>
  <c r="GH162" i="4"/>
  <c r="GI156" i="4"/>
  <c r="GI188" i="4"/>
  <c r="GK240" i="4"/>
  <c r="GI182" i="4"/>
  <c r="GK177" i="4"/>
  <c r="GH168" i="4"/>
  <c r="GK165" i="4"/>
  <c r="GH163" i="4"/>
  <c r="GJ160" i="4"/>
  <c r="GH84" i="4"/>
  <c r="GI9" i="4"/>
  <c r="GH36" i="4"/>
  <c r="GI4" i="4"/>
  <c r="GH34" i="4"/>
  <c r="GI293" i="4"/>
  <c r="GH94" i="4"/>
  <c r="GI90" i="4"/>
  <c r="GH128" i="4"/>
  <c r="GI134" i="4"/>
  <c r="GH276" i="4"/>
  <c r="GI246" i="4"/>
  <c r="GH291" i="4"/>
  <c r="GI304" i="4"/>
  <c r="GH288" i="4"/>
  <c r="GI287" i="4"/>
  <c r="GH236" i="4"/>
  <c r="GI286" i="4"/>
  <c r="GH223" i="4"/>
  <c r="GI233" i="4"/>
  <c r="GH271" i="4"/>
  <c r="GH310" i="4"/>
  <c r="GH256" i="4"/>
  <c r="GH11" i="4"/>
  <c r="GH216" i="4"/>
  <c r="GH205" i="4"/>
  <c r="GH186" i="4"/>
  <c r="GY224" i="4"/>
  <c r="GZ242" i="4"/>
  <c r="HA214" i="4"/>
  <c r="GY217" i="4"/>
  <c r="GZ229" i="4"/>
  <c r="HA269" i="4"/>
  <c r="HB273" i="4"/>
  <c r="GY231" i="4"/>
  <c r="GZ230" i="4"/>
  <c r="HA206" i="4"/>
  <c r="HB207" i="4"/>
  <c r="GY275" i="4"/>
  <c r="GZ213" i="4"/>
  <c r="GY249" i="4"/>
  <c r="GZ259" i="4"/>
  <c r="HA196" i="4"/>
  <c r="HB209" i="4"/>
  <c r="GY211" i="4"/>
  <c r="GZ175" i="4"/>
  <c r="HA199" i="4"/>
  <c r="HB189" i="4"/>
  <c r="GY152" i="4"/>
  <c r="GZ212" i="4"/>
  <c r="HA7" i="4"/>
  <c r="GY193" i="4"/>
  <c r="GZ183" i="4"/>
  <c r="HA191" i="4"/>
  <c r="HB129" i="4"/>
  <c r="GY179" i="4"/>
  <c r="GZ171" i="4"/>
  <c r="HA200" i="4"/>
  <c r="HB201" i="4"/>
  <c r="GY240" i="4"/>
  <c r="GZ187" i="4"/>
  <c r="HA204" i="4"/>
  <c r="HB180" i="4"/>
  <c r="GY177" i="4"/>
  <c r="GZ174" i="4"/>
  <c r="HA170" i="4"/>
  <c r="HB185" i="4"/>
  <c r="GY166" i="4"/>
  <c r="GZ198" i="4"/>
  <c r="HA150" i="4"/>
  <c r="HB169" i="4"/>
  <c r="GY165" i="4"/>
  <c r="HA157" i="4"/>
  <c r="HB153" i="4"/>
  <c r="GY148" i="4"/>
  <c r="GZ2" i="4"/>
  <c r="HA159" i="4"/>
  <c r="GJ257" i="4"/>
  <c r="GK37" i="4"/>
  <c r="GH234" i="4"/>
  <c r="GH225" i="4"/>
  <c r="GI248" i="4"/>
  <c r="GI242" i="4"/>
  <c r="GI229" i="4"/>
  <c r="GH231" i="4"/>
  <c r="GI213" i="4"/>
  <c r="GI259" i="4"/>
  <c r="GK209" i="4"/>
  <c r="GI175" i="4"/>
  <c r="GH152" i="4"/>
  <c r="GI183" i="4"/>
  <c r="GI171" i="4"/>
  <c r="GK201" i="4"/>
  <c r="HA185" i="4"/>
  <c r="HQ343" i="4"/>
  <c r="GZ298" i="4"/>
  <c r="GZ17" i="4"/>
  <c r="GY272" i="4"/>
  <c r="GY208" i="4"/>
  <c r="HA216" i="4"/>
  <c r="HA156" i="4"/>
  <c r="HS342" i="4"/>
  <c r="HS83" i="4"/>
  <c r="HR159" i="4"/>
  <c r="HR334" i="4"/>
  <c r="HR102" i="4"/>
  <c r="HR62" i="4"/>
  <c r="HR123" i="4"/>
  <c r="HQ101" i="4"/>
  <c r="HR18" i="4"/>
  <c r="HP55" i="4"/>
  <c r="HS138" i="4"/>
  <c r="EL108" i="4"/>
  <c r="EK171" i="4"/>
  <c r="EM342" i="4"/>
  <c r="EN341" i="4"/>
  <c r="EL334" i="4"/>
  <c r="EK327" i="4"/>
  <c r="EK267" i="4"/>
  <c r="EK30" i="4"/>
  <c r="EK219" i="4"/>
  <c r="EK235" i="4"/>
  <c r="EK282" i="4"/>
  <c r="EK270" i="4"/>
  <c r="EK245" i="4"/>
  <c r="EK195" i="4"/>
  <c r="FD8" i="4"/>
  <c r="EM153" i="4"/>
  <c r="EN247" i="4"/>
  <c r="EK186" i="4"/>
  <c r="EK161" i="4"/>
  <c r="EK156" i="4"/>
  <c r="EK188" i="4"/>
  <c r="EK182" i="4"/>
  <c r="EL184" i="4"/>
  <c r="EK145" i="4"/>
  <c r="EK164" i="4"/>
  <c r="EK144" i="4"/>
  <c r="FC169" i="4"/>
  <c r="EN201" i="4"/>
  <c r="FE182" i="4"/>
  <c r="FE185" i="4"/>
  <c r="FE168" i="4"/>
  <c r="FT19" i="4"/>
  <c r="FS19" i="4"/>
  <c r="EK54" i="4"/>
  <c r="EK32" i="4"/>
  <c r="EK277" i="4"/>
  <c r="EN300" i="4"/>
  <c r="EK274" i="4"/>
  <c r="EM284" i="4"/>
  <c r="EK305" i="4"/>
  <c r="EL273" i="4"/>
  <c r="EM247" i="4"/>
  <c r="EL207" i="4"/>
  <c r="EM208" i="4"/>
  <c r="EN215" i="4"/>
  <c r="EK259" i="4"/>
  <c r="EK196" i="4"/>
  <c r="EN202" i="4"/>
  <c r="FC328" i="4"/>
  <c r="FC325" i="4"/>
  <c r="FC149" i="4"/>
  <c r="FC138" i="4"/>
  <c r="FC61" i="4"/>
  <c r="FC105" i="4"/>
  <c r="FC127" i="4"/>
  <c r="FC68" i="4"/>
  <c r="FC252" i="4"/>
  <c r="FC99" i="4"/>
  <c r="FC62" i="4"/>
  <c r="EM33" i="4"/>
  <c r="EL170" i="4"/>
  <c r="FC144" i="4"/>
  <c r="FE145" i="4"/>
  <c r="FE169" i="4"/>
  <c r="FE164" i="4"/>
  <c r="FE153" i="4"/>
  <c r="FE144" i="4"/>
  <c r="FS326" i="4"/>
  <c r="FS93" i="4"/>
  <c r="FS253" i="4"/>
  <c r="FT108" i="4"/>
  <c r="FT153" i="4"/>
  <c r="FT144" i="4"/>
  <c r="FS340" i="4"/>
  <c r="FS110" i="4"/>
  <c r="FS329" i="4"/>
  <c r="FS327" i="4"/>
  <c r="FS325" i="4"/>
  <c r="FS306" i="4"/>
  <c r="FS138" i="4"/>
  <c r="FS6" i="4"/>
  <c r="FS61" i="4"/>
  <c r="FS83" i="4"/>
  <c r="FS147" i="4"/>
  <c r="FS127" i="4"/>
  <c r="FS280" i="4"/>
  <c r="FS252" i="4"/>
  <c r="FS35" i="4"/>
  <c r="FS75" i="4"/>
  <c r="FS15" i="4"/>
  <c r="FS56" i="4"/>
  <c r="FS114" i="4"/>
  <c r="FS86" i="4"/>
  <c r="FS262" i="4"/>
  <c r="FS238" i="4"/>
  <c r="FS303" i="4"/>
  <c r="FS311" i="4"/>
  <c r="FS66" i="4"/>
  <c r="FS4" i="4"/>
  <c r="FS141" i="4"/>
  <c r="FS266" i="4"/>
  <c r="FS221" i="4"/>
  <c r="FS273" i="4"/>
  <c r="FS260" i="4"/>
  <c r="FS259" i="4"/>
  <c r="FS189" i="4"/>
  <c r="FS161" i="4"/>
  <c r="FS156" i="4"/>
  <c r="FS171" i="4"/>
  <c r="FS181" i="4"/>
  <c r="FS176" i="4"/>
  <c r="FS178" i="4"/>
  <c r="FS184" i="4"/>
  <c r="FS185" i="4"/>
  <c r="FS165" i="4"/>
  <c r="FS159" i="4"/>
  <c r="FR340" i="4"/>
  <c r="FS64" i="4"/>
  <c r="FR252" i="4"/>
  <c r="FR83" i="4"/>
  <c r="HQ337" i="4"/>
  <c r="HR337" i="4"/>
  <c r="HS336" i="4"/>
  <c r="HR336" i="4"/>
  <c r="HS335" i="4"/>
  <c r="HR328" i="4"/>
  <c r="HS328" i="4"/>
  <c r="HS327" i="4"/>
  <c r="HP322" i="4"/>
  <c r="HQ322" i="4"/>
  <c r="HS149" i="4"/>
  <c r="HQ48" i="4"/>
  <c r="HP48" i="4"/>
  <c r="HR61" i="4"/>
  <c r="HS61" i="4"/>
  <c r="HP105" i="4"/>
  <c r="HQ105" i="4"/>
  <c r="HQ125" i="4"/>
  <c r="HP125" i="4"/>
  <c r="HQ130" i="4"/>
  <c r="HR130" i="4"/>
  <c r="HP68" i="4"/>
  <c r="HQ68" i="4"/>
  <c r="HR131" i="4"/>
  <c r="HQ131" i="4"/>
  <c r="HR95" i="4"/>
  <c r="HS95" i="4"/>
  <c r="HQ116" i="4"/>
  <c r="HR116" i="4"/>
  <c r="HR109" i="4"/>
  <c r="HS109" i="4"/>
  <c r="HS55" i="4"/>
  <c r="HP99" i="4"/>
  <c r="HQ99" i="4"/>
  <c r="HQ253" i="4"/>
  <c r="HR253" i="4"/>
  <c r="HR73" i="4"/>
  <c r="HS73" i="4"/>
  <c r="HS267" i="4"/>
  <c r="HQ56" i="4"/>
  <c r="HR56" i="4"/>
  <c r="HR309" i="4"/>
  <c r="HS309" i="4"/>
  <c r="HS30" i="4"/>
  <c r="HP49" i="4"/>
  <c r="HQ49" i="4"/>
  <c r="HR74" i="4"/>
  <c r="HS74" i="4"/>
  <c r="HP111" i="4"/>
  <c r="HQ111" i="4"/>
  <c r="HQ5" i="4"/>
  <c r="HP5" i="4"/>
  <c r="HP78" i="4"/>
  <c r="HQ78" i="4"/>
  <c r="HQ98" i="4"/>
  <c r="HR98" i="4"/>
  <c r="HQ238" i="4"/>
  <c r="HR238" i="4"/>
  <c r="HS308" i="4"/>
  <c r="HP51" i="4"/>
  <c r="HQ51" i="4"/>
  <c r="HQ16" i="4"/>
  <c r="HR16" i="4"/>
  <c r="HR40" i="4"/>
  <c r="HS40" i="4"/>
  <c r="HS67" i="4"/>
  <c r="HR289" i="4"/>
  <c r="HQ289" i="4"/>
  <c r="HR12" i="4"/>
  <c r="HS12" i="4"/>
  <c r="HS219" i="4"/>
  <c r="HS281" i="4"/>
  <c r="HR281" i="4"/>
  <c r="HS63" i="4"/>
  <c r="HP66" i="4"/>
  <c r="HQ66" i="4"/>
  <c r="HR47" i="4"/>
  <c r="HS47" i="4"/>
  <c r="HS292" i="4"/>
  <c r="HP32" i="4"/>
  <c r="HQ32" i="4"/>
  <c r="HR53" i="4"/>
  <c r="HQ53" i="4"/>
  <c r="HP277" i="4"/>
  <c r="HQ277" i="4"/>
  <c r="HR29" i="4"/>
  <c r="HS29" i="4"/>
  <c r="HQ25" i="4"/>
  <c r="HP25" i="4"/>
  <c r="HQ89" i="4"/>
  <c r="HR89" i="4"/>
  <c r="HS108" i="4"/>
  <c r="HP299" i="4"/>
  <c r="HQ299" i="4"/>
  <c r="HQ8" i="4"/>
  <c r="HR8" i="4"/>
  <c r="HS235" i="4"/>
  <c r="HR284" i="4"/>
  <c r="HS284" i="4"/>
  <c r="HP263" i="4"/>
  <c r="HQ263" i="4"/>
  <c r="HR222" i="4"/>
  <c r="HS222" i="4"/>
  <c r="HS302" i="4"/>
  <c r="HR244" i="4"/>
  <c r="HS244" i="4"/>
  <c r="HS245" i="4"/>
  <c r="HS272" i="4"/>
  <c r="HQ269" i="4"/>
  <c r="HR269" i="4"/>
  <c r="HR273" i="4"/>
  <c r="HS273" i="4"/>
  <c r="HS247" i="4"/>
  <c r="HP213" i="4"/>
  <c r="HQ213" i="4"/>
  <c r="HP259" i="4"/>
  <c r="HQ259" i="4"/>
  <c r="HQ196" i="4"/>
  <c r="HR196" i="4"/>
  <c r="HR199" i="4"/>
  <c r="HQ199" i="4"/>
  <c r="HS202" i="4"/>
  <c r="HS197" i="4"/>
  <c r="GH341" i="4"/>
  <c r="GH72" i="4"/>
  <c r="GJ86" i="4"/>
  <c r="GI340" i="4"/>
  <c r="GK337" i="4"/>
  <c r="GK283" i="4"/>
  <c r="GK257" i="4"/>
  <c r="GK226" i="4"/>
  <c r="GK279" i="4"/>
  <c r="GK214" i="4"/>
  <c r="GK269" i="4"/>
  <c r="GK206" i="4"/>
  <c r="GK196" i="4"/>
  <c r="GH19" i="4"/>
  <c r="GI285" i="4"/>
  <c r="GH255" i="4"/>
  <c r="GK47" i="4"/>
  <c r="GI32" i="4"/>
  <c r="GK313" i="4"/>
  <c r="GK29" i="4"/>
  <c r="GH241" i="4"/>
  <c r="GK218" i="4"/>
  <c r="GH3" i="4"/>
  <c r="GK261" i="4"/>
  <c r="GI274" i="4"/>
  <c r="GK284" i="4"/>
  <c r="GK222" i="4"/>
  <c r="GJ279" i="4"/>
  <c r="GJ269" i="4"/>
  <c r="GJ206" i="4"/>
  <c r="GJ196" i="4"/>
  <c r="GJ199" i="4"/>
  <c r="GJ7" i="4"/>
  <c r="GJ191" i="4"/>
  <c r="GJ200" i="4"/>
  <c r="GJ24" i="4"/>
  <c r="GH313" i="4"/>
  <c r="GH29" i="4"/>
  <c r="GJ278" i="4"/>
  <c r="GY15" i="4"/>
  <c r="HB257" i="4"/>
  <c r="HB226" i="4"/>
  <c r="HB279" i="4"/>
  <c r="HB214" i="4"/>
  <c r="HB269" i="4"/>
  <c r="HB206" i="4"/>
  <c r="HB196" i="4"/>
  <c r="HB199" i="4"/>
  <c r="HB7" i="4"/>
  <c r="HB191" i="4"/>
  <c r="HB200" i="4"/>
  <c r="HB204" i="4"/>
  <c r="HB170" i="4"/>
  <c r="HB157" i="4"/>
  <c r="HB159" i="4"/>
  <c r="HP171" i="4"/>
  <c r="HQ171" i="4"/>
  <c r="HP187" i="4"/>
  <c r="HQ187" i="4"/>
  <c r="HP174" i="4"/>
  <c r="HQ174" i="4"/>
  <c r="HQ150" i="4"/>
  <c r="HR150" i="4"/>
  <c r="HR169" i="4"/>
  <c r="HS169" i="4"/>
  <c r="HR153" i="4"/>
  <c r="HS153" i="4"/>
  <c r="HR170" i="4"/>
  <c r="HQ159" i="4"/>
  <c r="HQ157" i="4"/>
  <c r="HQ198" i="4"/>
  <c r="HQ339" i="4"/>
  <c r="HQ330" i="4"/>
  <c r="HR329" i="4"/>
  <c r="HR306" i="4"/>
  <c r="HS319" i="4"/>
  <c r="HR124" i="4"/>
  <c r="HR137" i="4"/>
  <c r="HS147" i="4"/>
  <c r="HP85" i="4"/>
  <c r="HP19" i="4"/>
  <c r="HQ252" i="4"/>
  <c r="HP103" i="4"/>
  <c r="HQ136" i="4"/>
  <c r="HR86" i="4"/>
  <c r="HR39" i="4"/>
  <c r="HS264" i="4"/>
  <c r="HR317" i="4"/>
  <c r="HS21" i="4"/>
  <c r="HP72" i="4"/>
  <c r="HS315" i="4"/>
  <c r="HP132" i="4"/>
  <c r="HQ285" i="4"/>
  <c r="HP255" i="4"/>
  <c r="HP58" i="4"/>
  <c r="HQ54" i="4"/>
  <c r="HQ76" i="4"/>
  <c r="HR65" i="4"/>
  <c r="HR139" i="4"/>
  <c r="HS313" i="4"/>
  <c r="HP318" i="4"/>
  <c r="HR294" i="4"/>
  <c r="HP241" i="4"/>
  <c r="HS218" i="4"/>
  <c r="HP3" i="4"/>
  <c r="HR20" i="4"/>
  <c r="HS307" i="4"/>
  <c r="HP254" i="4"/>
  <c r="HQ141" i="4"/>
  <c r="HS261" i="4"/>
  <c r="HP265" i="4"/>
  <c r="HQ274" i="4"/>
  <c r="HR283" i="4"/>
  <c r="HP23" i="4"/>
  <c r="HR257" i="4"/>
  <c r="HS37" i="4"/>
  <c r="HQ305" i="4"/>
  <c r="HS258" i="4"/>
  <c r="HP225" i="4"/>
  <c r="HQ227" i="4"/>
  <c r="HR226" i="4"/>
  <c r="HB228" i="4"/>
  <c r="GY39" i="4"/>
  <c r="GZ21" i="4"/>
  <c r="HA69" i="4"/>
  <c r="HB118" i="4"/>
  <c r="GY238" i="4"/>
  <c r="HA67" i="4"/>
  <c r="HB80" i="4"/>
  <c r="HA219" i="4"/>
  <c r="GY151" i="4"/>
  <c r="GZ154" i="4"/>
  <c r="HA163" i="4"/>
  <c r="HB144" i="4"/>
  <c r="EN282" i="4"/>
  <c r="EL7" i="4"/>
  <c r="EM145" i="4"/>
  <c r="EM334" i="4"/>
  <c r="EM75" i="4"/>
  <c r="EM62" i="4"/>
  <c r="EN34" i="4"/>
  <c r="FB138" i="4"/>
  <c r="FD310" i="4"/>
  <c r="EM47" i="4"/>
  <c r="EL89" i="4"/>
  <c r="EN90" i="4"/>
  <c r="EM261" i="4"/>
  <c r="EL203" i="4"/>
  <c r="FC280" i="4"/>
  <c r="FC112" i="4"/>
  <c r="EL66" i="4"/>
  <c r="EN47" i="4"/>
  <c r="EK254" i="4"/>
  <c r="EM8" i="4"/>
  <c r="EM283" i="4"/>
  <c r="EN37" i="4"/>
  <c r="EK225" i="4"/>
  <c r="EK81" i="4"/>
  <c r="EK217" i="4"/>
  <c r="EL213" i="4"/>
  <c r="EM196" i="4"/>
  <c r="EK211" i="4"/>
  <c r="EN189" i="4"/>
  <c r="EK179" i="4"/>
  <c r="FC226" i="4"/>
  <c r="FD226" i="4"/>
  <c r="FC203" i="4"/>
  <c r="FD203" i="4"/>
  <c r="FC168" i="4"/>
  <c r="FD168" i="4"/>
  <c r="FC164" i="4"/>
  <c r="FD164" i="4"/>
  <c r="EL337" i="4"/>
  <c r="EM328" i="4"/>
  <c r="EN327" i="4"/>
  <c r="EK48" i="4"/>
  <c r="EM95" i="4"/>
  <c r="EM109" i="4"/>
  <c r="EN30" i="4"/>
  <c r="EK111" i="4"/>
  <c r="EN314" i="4"/>
  <c r="EN69" i="4"/>
  <c r="EK51" i="4"/>
  <c r="EL16" i="4"/>
  <c r="EK76" i="4"/>
  <c r="EM281" i="4"/>
  <c r="EN292" i="4"/>
  <c r="EL294" i="4"/>
  <c r="EK25" i="4"/>
  <c r="EM37" i="4"/>
  <c r="EM258" i="4"/>
  <c r="EN270" i="4"/>
  <c r="EK227" i="4"/>
  <c r="EK248" i="4"/>
  <c r="EK242" i="4"/>
  <c r="EN272" i="4"/>
  <c r="EK229" i="4"/>
  <c r="EN220" i="4"/>
  <c r="EK175" i="4"/>
  <c r="EL199" i="4"/>
  <c r="EM189" i="4"/>
  <c r="EK212" i="4"/>
  <c r="EK187" i="4"/>
  <c r="EN178" i="4"/>
  <c r="EL150" i="4"/>
  <c r="EK2" i="4"/>
  <c r="FC343" i="4"/>
  <c r="FC342" i="4"/>
  <c r="FC340" i="4"/>
  <c r="FC339" i="4"/>
  <c r="FC337" i="4"/>
  <c r="FC336" i="4"/>
  <c r="FC335" i="4"/>
  <c r="FC110" i="4"/>
  <c r="FC332" i="4"/>
  <c r="FC331" i="4"/>
  <c r="FC330" i="4"/>
  <c r="FC329" i="4"/>
  <c r="FC327" i="4"/>
  <c r="FC324" i="4"/>
  <c r="FC323" i="4"/>
  <c r="FC322" i="4"/>
  <c r="FC306" i="4"/>
  <c r="FC319" i="4"/>
  <c r="FC146" i="4"/>
  <c r="FC123" i="4"/>
  <c r="FC6" i="4"/>
  <c r="FC124" i="4"/>
  <c r="FC143" i="4"/>
  <c r="FC18" i="4"/>
  <c r="FC133" i="4"/>
  <c r="FC137" i="4"/>
  <c r="FC147" i="4"/>
  <c r="FC121" i="4"/>
  <c r="FC101" i="4"/>
  <c r="FC93" i="4"/>
  <c r="FC104" i="4"/>
  <c r="FC130" i="4"/>
  <c r="FC64" i="4"/>
  <c r="FC115" i="4"/>
  <c r="FC97" i="4"/>
  <c r="FC85" i="4"/>
  <c r="FC131" i="4"/>
  <c r="FC95" i="4"/>
  <c r="FC102" i="4"/>
  <c r="FC106" i="4"/>
  <c r="FC19" i="4"/>
  <c r="FC116" i="4"/>
  <c r="FC55" i="4"/>
  <c r="FC35" i="4"/>
  <c r="FC77" i="4"/>
  <c r="FC103" i="4"/>
  <c r="FC253" i="4"/>
  <c r="FC73" i="4"/>
  <c r="FC267" i="4"/>
  <c r="FC15" i="4"/>
  <c r="FC120" i="4"/>
  <c r="FC136" i="4"/>
  <c r="FC56" i="4"/>
  <c r="FC309" i="4"/>
  <c r="FC30" i="4"/>
  <c r="FC114" i="4"/>
  <c r="FC50" i="4"/>
  <c r="FC86" i="4"/>
  <c r="FC74" i="4"/>
  <c r="FC71" i="4"/>
  <c r="EM69" i="4"/>
  <c r="EK16" i="4"/>
  <c r="EM220" i="4"/>
  <c r="FB35" i="4"/>
  <c r="FB50" i="4"/>
  <c r="FC257" i="4"/>
  <c r="FC59" i="4"/>
  <c r="FC100" i="4"/>
  <c r="FC111" i="4"/>
  <c r="FC39" i="4"/>
  <c r="FC264" i="4"/>
  <c r="FC28" i="4"/>
  <c r="FC117" i="4"/>
  <c r="FC317" i="4"/>
  <c r="FC21" i="4"/>
  <c r="FC38" i="4"/>
  <c r="FC78" i="4"/>
  <c r="FC315" i="4"/>
  <c r="FC69" i="4"/>
  <c r="FC118" i="4"/>
  <c r="FC119" i="4"/>
  <c r="FC70" i="4"/>
  <c r="FC285" i="4"/>
  <c r="FC303" i="4"/>
  <c r="FC312" i="4"/>
  <c r="FC51" i="4"/>
  <c r="FC16" i="4"/>
  <c r="FC67" i="4"/>
  <c r="FC44" i="4"/>
  <c r="FC43" i="4"/>
  <c r="FC54" i="4"/>
  <c r="FC12" i="4"/>
  <c r="FC311" i="4"/>
  <c r="FC243" i="4"/>
  <c r="FC76" i="4"/>
  <c r="FC281" i="4"/>
  <c r="FC14" i="4"/>
  <c r="FC316" i="4"/>
  <c r="FC66" i="4"/>
  <c r="FC47" i="4"/>
  <c r="FC24" i="4"/>
  <c r="FC9" i="4"/>
  <c r="FC32" i="4"/>
  <c r="FC313" i="4"/>
  <c r="FC298" i="4"/>
  <c r="FC4" i="4"/>
  <c r="FC277" i="4"/>
  <c r="FC29" i="4"/>
  <c r="FC34" i="4"/>
  <c r="FC241" i="4"/>
  <c r="FS343" i="4"/>
  <c r="FS121" i="4"/>
  <c r="FS130" i="4"/>
  <c r="FS97" i="4"/>
  <c r="FS85" i="4"/>
  <c r="FS131" i="4"/>
  <c r="FS116" i="4"/>
  <c r="FS55" i="4"/>
  <c r="FS77" i="4"/>
  <c r="FS103" i="4"/>
  <c r="FS73" i="4"/>
  <c r="FS136" i="4"/>
  <c r="FS62" i="4"/>
  <c r="FR339" i="4"/>
  <c r="FS339" i="4"/>
  <c r="FR330" i="4"/>
  <c r="FS330" i="4"/>
  <c r="FR323" i="4"/>
  <c r="FS323" i="4"/>
  <c r="FR319" i="4"/>
  <c r="FS319" i="4"/>
  <c r="FR124" i="4"/>
  <c r="FS124" i="4"/>
  <c r="FR133" i="4"/>
  <c r="FS133" i="4"/>
  <c r="FS137" i="4"/>
  <c r="FR137" i="4"/>
  <c r="FS95" i="4"/>
  <c r="FR95" i="4"/>
  <c r="FS57" i="4"/>
  <c r="FR57" i="4"/>
  <c r="FR109" i="4"/>
  <c r="FS109" i="4"/>
  <c r="FS99" i="4"/>
  <c r="FR99" i="4"/>
  <c r="FR309" i="4"/>
  <c r="FS309" i="4"/>
  <c r="FR228" i="4"/>
  <c r="FS228" i="4"/>
  <c r="FR80" i="4"/>
  <c r="FS80" i="4"/>
  <c r="FS336" i="4"/>
  <c r="FD343" i="4"/>
  <c r="FD339" i="4"/>
  <c r="FD334" i="4"/>
  <c r="FD331" i="4"/>
  <c r="FD328" i="4"/>
  <c r="FR110" i="4"/>
  <c r="FS281" i="4"/>
  <c r="GJ341" i="4"/>
  <c r="GI110" i="4"/>
  <c r="GJ324" i="4"/>
  <c r="GH146" i="4"/>
  <c r="GJ138" i="4"/>
  <c r="GJ83" i="4"/>
  <c r="GK133" i="4"/>
  <c r="GK104" i="4"/>
  <c r="FS46" i="4"/>
  <c r="FS49" i="4"/>
  <c r="FS74" i="4"/>
  <c r="FS59" i="4"/>
  <c r="FS100" i="4"/>
  <c r="FS39" i="4"/>
  <c r="FS28" i="4"/>
  <c r="FS135" i="4"/>
  <c r="FS117" i="4"/>
  <c r="FS5" i="4"/>
  <c r="FS21" i="4"/>
  <c r="FS314" i="4"/>
  <c r="FS72" i="4"/>
  <c r="FS78" i="4"/>
  <c r="FS98" i="4"/>
  <c r="FS315" i="4"/>
  <c r="FS69" i="4"/>
  <c r="FS118" i="4"/>
  <c r="FS285" i="4"/>
  <c r="FS308" i="4"/>
  <c r="FS312" i="4"/>
  <c r="FS51" i="4"/>
  <c r="FS40" i="4"/>
  <c r="FS43" i="4"/>
  <c r="FS54" i="4"/>
  <c r="FS12" i="4"/>
  <c r="FS9" i="4"/>
  <c r="FS298" i="4"/>
  <c r="FS277" i="4"/>
  <c r="FS278" i="4"/>
  <c r="FS293" i="4"/>
  <c r="FS25" i="4"/>
  <c r="FS90" i="4"/>
  <c r="FS307" i="4"/>
  <c r="FS134" i="4"/>
  <c r="FS261" i="4"/>
  <c r="FS296" i="4"/>
  <c r="FS246" i="4"/>
  <c r="FS274" i="4"/>
  <c r="FS284" i="4"/>
  <c r="FS13" i="4"/>
  <c r="FS304" i="4"/>
  <c r="FS263" i="4"/>
  <c r="FS37" i="4"/>
  <c r="FS92" i="4"/>
  <c r="FS287" i="4"/>
  <c r="FS258" i="4"/>
  <c r="FS286" i="4"/>
  <c r="FS222" i="4"/>
  <c r="FS237" i="4"/>
  <c r="FS229" i="4"/>
  <c r="FS301" i="4"/>
  <c r="FS230" i="4"/>
  <c r="FS213" i="4"/>
  <c r="FS215" i="4"/>
  <c r="FS297" i="4"/>
  <c r="FS175" i="4"/>
  <c r="FS203" i="4"/>
  <c r="FS212" i="4"/>
  <c r="FS192" i="4"/>
  <c r="FS158" i="4"/>
  <c r="FS183" i="4"/>
  <c r="FS195" i="4"/>
  <c r="FS172" i="4"/>
  <c r="FS200" i="4"/>
  <c r="FS240" i="4"/>
  <c r="FS187" i="4"/>
  <c r="FS180" i="4"/>
  <c r="FS182" i="4"/>
  <c r="FS174" i="4"/>
  <c r="FS168" i="4"/>
  <c r="FS145" i="4"/>
  <c r="FS166" i="4"/>
  <c r="FS151" i="4"/>
  <c r="FS155" i="4"/>
  <c r="FS154" i="4"/>
  <c r="FR239" i="4"/>
  <c r="FS239" i="4"/>
  <c r="FR207" i="4"/>
  <c r="FS207" i="4"/>
  <c r="FR209" i="4"/>
  <c r="FS209" i="4"/>
  <c r="FR10" i="4"/>
  <c r="FS10" i="4"/>
  <c r="FR194" i="4"/>
  <c r="FS194" i="4"/>
  <c r="FR193" i="4"/>
  <c r="FS193" i="4"/>
  <c r="FR162" i="4"/>
  <c r="FS162" i="4"/>
  <c r="FR179" i="4"/>
  <c r="FS179" i="4"/>
  <c r="FR201" i="4"/>
  <c r="FS201" i="4"/>
  <c r="FR204" i="4"/>
  <c r="FS204" i="4"/>
  <c r="FR170" i="4"/>
  <c r="FS170" i="4"/>
  <c r="FR150" i="4"/>
  <c r="FS150" i="4"/>
  <c r="FR164" i="4"/>
  <c r="FS164" i="4"/>
  <c r="FR157" i="4"/>
  <c r="FS157" i="4"/>
  <c r="FR144" i="4"/>
  <c r="FS144" i="4"/>
  <c r="FR2" i="4"/>
  <c r="FS2" i="4"/>
  <c r="GH343" i="4"/>
  <c r="GI342" i="4"/>
  <c r="GK340" i="4"/>
  <c r="GH334" i="4"/>
  <c r="GJ332" i="4"/>
  <c r="GK331" i="4"/>
  <c r="GH326" i="4"/>
  <c r="GI325" i="4"/>
  <c r="GI123" i="4"/>
  <c r="GK6" i="4"/>
  <c r="GI18" i="4"/>
  <c r="GI93" i="4"/>
  <c r="GJ127" i="4"/>
  <c r="GK85" i="4"/>
  <c r="GH102" i="4"/>
  <c r="GH35" i="4"/>
  <c r="GI77" i="4"/>
  <c r="GJ113" i="4"/>
  <c r="GK120" i="4"/>
  <c r="GI59" i="4"/>
  <c r="GJ52" i="4"/>
  <c r="GJ135" i="4"/>
  <c r="GK117" i="4"/>
  <c r="GI119" i="4"/>
  <c r="GK132" i="4"/>
  <c r="GI268" i="4"/>
  <c r="GK255" i="4"/>
  <c r="GK58" i="4"/>
  <c r="GI107" i="4"/>
  <c r="GJ316" i="4"/>
  <c r="GK42" i="4"/>
  <c r="GJ9" i="4"/>
  <c r="GI36" i="4"/>
  <c r="GJ4" i="4"/>
  <c r="GH278" i="4"/>
  <c r="GJ293" i="4"/>
  <c r="GK241" i="4"/>
  <c r="GI94" i="4"/>
  <c r="GJ90" i="4"/>
  <c r="GH17" i="4"/>
  <c r="GK254" i="4"/>
  <c r="GI276" i="4"/>
  <c r="GK265" i="4"/>
  <c r="GH13" i="4"/>
  <c r="GK23" i="4"/>
  <c r="GH92" i="4"/>
  <c r="GH266" i="4"/>
  <c r="GJ286" i="4"/>
  <c r="GH251" i="4"/>
  <c r="GI271" i="4"/>
  <c r="GJ237" i="4"/>
  <c r="GJ260" i="4"/>
  <c r="GI216" i="4"/>
  <c r="GK249" i="4"/>
  <c r="GK211" i="4"/>
  <c r="GH203" i="4"/>
  <c r="GI186" i="4"/>
  <c r="GI161" i="4"/>
  <c r="GK193" i="4"/>
  <c r="GJ172" i="4"/>
  <c r="GK179" i="4"/>
  <c r="GH176" i="4"/>
  <c r="GH190" i="4"/>
  <c r="GJ173" i="4"/>
  <c r="GK166" i="4"/>
  <c r="GH167" i="4"/>
  <c r="GI164" i="4"/>
  <c r="GK148" i="4"/>
  <c r="GI243" i="4"/>
  <c r="GH243" i="4"/>
  <c r="GH280" i="4"/>
  <c r="GY342" i="4"/>
  <c r="GY110" i="4"/>
  <c r="GZ332" i="4"/>
  <c r="GY325" i="4"/>
  <c r="GZ324" i="4"/>
  <c r="GY123" i="4"/>
  <c r="GY18" i="4"/>
  <c r="GY93" i="4"/>
  <c r="GY97" i="4"/>
  <c r="GY106" i="4"/>
  <c r="GY77" i="4"/>
  <c r="HA103" i="4"/>
  <c r="GI343" i="4"/>
  <c r="GJ342" i="4"/>
  <c r="GK341" i="4"/>
  <c r="GH336" i="4"/>
  <c r="GJ110" i="4"/>
  <c r="GH328" i="4"/>
  <c r="GI326" i="4"/>
  <c r="GJ325" i="4"/>
  <c r="GK324" i="4"/>
  <c r="GI146" i="4"/>
  <c r="GJ123" i="4"/>
  <c r="GK138" i="4"/>
  <c r="GI143" i="4"/>
  <c r="GJ18" i="4"/>
  <c r="GH147" i="4"/>
  <c r="GH121" i="4"/>
  <c r="GJ93" i="4"/>
  <c r="GK127" i="4"/>
  <c r="GI115" i="4"/>
  <c r="GJ97" i="4"/>
  <c r="GK280" i="4"/>
  <c r="GH95" i="4"/>
  <c r="GJ106" i="4"/>
  <c r="GH109" i="4"/>
  <c r="GI35" i="4"/>
  <c r="GK112" i="4"/>
  <c r="GH73" i="4"/>
  <c r="GH267" i="4"/>
  <c r="GJ15" i="4"/>
  <c r="GI62" i="4"/>
  <c r="GK46" i="4"/>
  <c r="GH71" i="4"/>
  <c r="GI228" i="4"/>
  <c r="GK52" i="4"/>
  <c r="GH264" i="4"/>
  <c r="GJ28" i="4"/>
  <c r="GK135" i="4"/>
  <c r="GH21" i="4"/>
  <c r="GI38" i="4"/>
  <c r="GH315" i="4"/>
  <c r="GH69" i="4"/>
  <c r="GI118" i="4"/>
  <c r="GJ119" i="4"/>
  <c r="GH308" i="4"/>
  <c r="GJ268" i="4"/>
  <c r="GK312" i="4"/>
  <c r="GH67" i="4"/>
  <c r="GJ44" i="4"/>
  <c r="GH12" i="4"/>
  <c r="GH219" i="4"/>
  <c r="GJ107" i="4"/>
  <c r="GK243" i="4"/>
  <c r="GH63" i="4"/>
  <c r="GI14" i="4"/>
  <c r="GJ79" i="4"/>
  <c r="GH161" i="4"/>
  <c r="GH156" i="4"/>
  <c r="GH188" i="4"/>
  <c r="GH182" i="4"/>
  <c r="GH145" i="4"/>
  <c r="GH164" i="4"/>
  <c r="GH144" i="4"/>
  <c r="HA120" i="4"/>
  <c r="GY114" i="4"/>
  <c r="GY59" i="4"/>
  <c r="GY28" i="4"/>
  <c r="GY33" i="4"/>
  <c r="GY119" i="4"/>
  <c r="GY268" i="4"/>
  <c r="GY44" i="4"/>
  <c r="GY107" i="4"/>
  <c r="HA41" i="4"/>
  <c r="GY79" i="4"/>
  <c r="GY84" i="4"/>
  <c r="GY36" i="4"/>
  <c r="GY34" i="4"/>
  <c r="GY94" i="4"/>
  <c r="GY128" i="4"/>
  <c r="GY276" i="4"/>
  <c r="GH139" i="4"/>
  <c r="GJ292" i="4"/>
  <c r="GK316" i="4"/>
  <c r="GK9" i="4"/>
  <c r="GJ36" i="4"/>
  <c r="GH290" i="4"/>
  <c r="GK293" i="4"/>
  <c r="GH218" i="4"/>
  <c r="GJ94" i="4"/>
  <c r="GH307" i="4"/>
  <c r="GI17" i="4"/>
  <c r="GK134" i="4"/>
  <c r="GH261" i="4"/>
  <c r="GH235" i="4"/>
  <c r="GH37" i="4"/>
  <c r="GH22" i="4"/>
  <c r="GH258" i="4"/>
  <c r="GK236" i="4"/>
  <c r="GH222" i="4"/>
  <c r="GJ251" i="4"/>
  <c r="GK233" i="4"/>
  <c r="GH244" i="4"/>
  <c r="GJ271" i="4"/>
  <c r="GH272" i="4"/>
  <c r="GJ221" i="4"/>
  <c r="GH273" i="4"/>
  <c r="GI247" i="4"/>
  <c r="GJ256" i="4"/>
  <c r="GH207" i="4"/>
  <c r="GI220" i="4"/>
  <c r="GJ11" i="4"/>
  <c r="GI208" i="4"/>
  <c r="GK216" i="4"/>
  <c r="GH209" i="4"/>
  <c r="GK205" i="4"/>
  <c r="GH189" i="4"/>
  <c r="GI202" i="4"/>
  <c r="GI192" i="4"/>
  <c r="GH129" i="4"/>
  <c r="GI195" i="4"/>
  <c r="GH201" i="4"/>
  <c r="GI176" i="4"/>
  <c r="GH180" i="4"/>
  <c r="GH178" i="4"/>
  <c r="GH169" i="4"/>
  <c r="GH151" i="4"/>
  <c r="HP22" i="4"/>
  <c r="HQ92" i="4"/>
  <c r="HP270" i="4"/>
  <c r="HQ251" i="4"/>
  <c r="HR223" i="4"/>
  <c r="HS233" i="4"/>
  <c r="HR271" i="4"/>
  <c r="HS237" i="4"/>
  <c r="HR310" i="4"/>
  <c r="HR256" i="4"/>
  <c r="HS239" i="4"/>
  <c r="HP208" i="4"/>
  <c r="HR186" i="4"/>
  <c r="HS194" i="4"/>
  <c r="HQ192" i="4"/>
  <c r="HP195" i="4"/>
  <c r="HP181" i="4"/>
  <c r="HP178" i="4"/>
  <c r="HR164" i="4"/>
  <c r="HS155" i="4"/>
  <c r="EN335" i="4"/>
  <c r="EM327" i="4"/>
  <c r="EL95" i="4"/>
  <c r="EK135" i="4"/>
  <c r="EM314" i="4"/>
  <c r="EM108" i="4"/>
  <c r="EN108" i="4"/>
  <c r="EL269" i="4"/>
  <c r="EK269" i="4"/>
  <c r="EN301" i="4"/>
  <c r="EL206" i="4"/>
  <c r="EK206" i="4"/>
  <c r="EM209" i="4"/>
  <c r="EL209" i="4"/>
  <c r="EM210" i="4"/>
  <c r="EN210" i="4"/>
  <c r="EL328" i="4"/>
  <c r="EL109" i="4"/>
  <c r="EM307" i="4"/>
  <c r="EM316" i="4"/>
  <c r="EN316" i="4"/>
  <c r="FD326" i="4"/>
  <c r="FD325" i="4"/>
  <c r="FD323" i="4"/>
  <c r="FE322" i="4"/>
  <c r="FD146" i="4"/>
  <c r="FE123" i="4"/>
  <c r="FD138" i="4"/>
  <c r="FD6" i="4"/>
  <c r="FD143" i="4"/>
  <c r="FD18" i="4"/>
  <c r="FD133" i="4"/>
  <c r="FD137" i="4"/>
  <c r="FD147" i="4"/>
  <c r="FD101" i="4"/>
  <c r="FD127" i="4"/>
  <c r="FD125" i="4"/>
  <c r="FD130" i="4"/>
  <c r="FD64" i="4"/>
  <c r="FD97" i="4"/>
  <c r="FD85" i="4"/>
  <c r="FD68" i="4"/>
  <c r="FD102" i="4"/>
  <c r="FD57" i="4"/>
  <c r="FD19" i="4"/>
  <c r="FD55" i="4"/>
  <c r="FD77" i="4"/>
  <c r="FD103" i="4"/>
  <c r="FD73" i="4"/>
  <c r="FD75" i="4"/>
  <c r="FD113" i="4"/>
  <c r="FD120" i="4"/>
  <c r="FD56" i="4"/>
  <c r="FD30" i="4"/>
  <c r="FD114" i="4"/>
  <c r="FD46" i="4"/>
  <c r="FD50" i="4"/>
  <c r="FD49" i="4"/>
  <c r="FD71" i="4"/>
  <c r="FD228" i="4"/>
  <c r="FD52" i="4"/>
  <c r="FD100" i="4"/>
  <c r="FD28" i="4"/>
  <c r="EN310" i="4"/>
  <c r="EN256" i="4"/>
  <c r="EL220" i="4"/>
  <c r="EM215" i="4"/>
  <c r="EN216" i="4"/>
  <c r="EM203" i="4"/>
  <c r="EM192" i="4"/>
  <c r="EK129" i="4"/>
  <c r="EL195" i="4"/>
  <c r="EK201" i="4"/>
  <c r="EM176" i="4"/>
  <c r="EN188" i="4"/>
  <c r="EK180" i="4"/>
  <c r="EM190" i="4"/>
  <c r="EK185" i="4"/>
  <c r="EM341" i="4"/>
  <c r="EK334" i="4"/>
  <c r="EL18" i="4"/>
  <c r="EM127" i="4"/>
  <c r="EK35" i="4"/>
  <c r="FB110" i="4"/>
  <c r="FB331" i="4"/>
  <c r="FB329" i="4"/>
  <c r="FB327" i="4"/>
  <c r="FB325" i="4"/>
  <c r="FB324" i="4"/>
  <c r="FB323" i="4"/>
  <c r="FB306" i="4"/>
  <c r="FB149" i="4"/>
  <c r="FB123" i="4"/>
  <c r="FB6" i="4"/>
  <c r="FB48" i="4"/>
  <c r="FB124" i="4"/>
  <c r="FB61" i="4"/>
  <c r="FB18" i="4"/>
  <c r="FB133" i="4"/>
  <c r="FB137" i="4"/>
  <c r="FB147" i="4"/>
  <c r="FB121" i="4"/>
  <c r="FB93" i="4"/>
  <c r="FB104" i="4"/>
  <c r="FB125" i="4"/>
  <c r="FB130" i="4"/>
  <c r="FB64" i="4"/>
  <c r="FB97" i="4"/>
  <c r="FB85" i="4"/>
  <c r="FB131" i="4"/>
  <c r="FB95" i="4"/>
  <c r="FB252" i="4"/>
  <c r="FB109" i="4"/>
  <c r="EN200" i="4"/>
  <c r="EK339" i="4"/>
  <c r="EM337" i="4"/>
  <c r="EK330" i="4"/>
  <c r="EL329" i="4"/>
  <c r="EN328" i="4"/>
  <c r="EK323" i="4"/>
  <c r="EK322" i="4"/>
  <c r="EL306" i="4"/>
  <c r="EM319" i="4"/>
  <c r="EN149" i="4"/>
  <c r="EK6" i="4"/>
  <c r="EM61" i="4"/>
  <c r="EK133" i="4"/>
  <c r="EL137" i="4"/>
  <c r="EK125" i="4"/>
  <c r="EK68" i="4"/>
  <c r="EK252" i="4"/>
  <c r="EL116" i="4"/>
  <c r="EN55" i="4"/>
  <c r="EL253" i="4"/>
  <c r="EN73" i="4"/>
  <c r="EL56" i="4"/>
  <c r="EN309" i="4"/>
  <c r="EM74" i="4"/>
  <c r="EN71" i="4"/>
  <c r="EK100" i="4"/>
  <c r="EM264" i="4"/>
  <c r="EK117" i="4"/>
  <c r="EK5" i="4"/>
  <c r="EM317" i="4"/>
  <c r="EK78" i="4"/>
  <c r="EL98" i="4"/>
  <c r="EL238" i="4"/>
  <c r="EN308" i="4"/>
  <c r="EM40" i="4"/>
  <c r="EN67" i="4"/>
  <c r="EK58" i="4"/>
  <c r="EM12" i="4"/>
  <c r="EN219" i="4"/>
  <c r="EK41" i="4"/>
  <c r="EL76" i="4"/>
  <c r="FR342" i="4"/>
  <c r="FS342" i="4"/>
  <c r="FR337" i="4"/>
  <c r="FS337" i="4"/>
  <c r="FR48" i="4"/>
  <c r="FS48" i="4"/>
  <c r="FR143" i="4"/>
  <c r="FS143" i="4"/>
  <c r="FR105" i="4"/>
  <c r="FS105" i="4"/>
  <c r="HB316" i="4"/>
  <c r="HA128" i="4"/>
  <c r="HB128" i="4"/>
  <c r="HB276" i="4"/>
  <c r="HA276" i="4"/>
  <c r="HA291" i="4"/>
  <c r="HB291" i="4"/>
  <c r="FB15" i="4"/>
  <c r="FB30" i="4"/>
  <c r="FB114" i="4"/>
  <c r="FB59" i="4"/>
  <c r="FB28" i="4"/>
  <c r="FB70" i="4"/>
  <c r="FB43" i="4"/>
  <c r="FB54" i="4"/>
  <c r="FB12" i="4"/>
  <c r="FB311" i="4"/>
  <c r="FB243" i="4"/>
  <c r="FB76" i="4"/>
  <c r="FB281" i="4"/>
  <c r="FB14" i="4"/>
  <c r="FB316" i="4"/>
  <c r="FB47" i="4"/>
  <c r="FB24" i="4"/>
  <c r="FB84" i="4"/>
  <c r="FB318" i="4"/>
  <c r="FB294" i="4"/>
  <c r="FB290" i="4"/>
  <c r="FB278" i="4"/>
  <c r="FB293" i="4"/>
  <c r="FS331" i="4"/>
  <c r="FR325" i="4"/>
  <c r="FS324" i="4"/>
  <c r="FS146" i="4"/>
  <c r="FR61" i="4"/>
  <c r="FS335" i="4"/>
  <c r="FR329" i="4"/>
  <c r="FS341" i="4"/>
  <c r="FS328" i="4"/>
  <c r="FS322" i="4"/>
  <c r="FR138" i="4"/>
  <c r="FS18" i="4"/>
  <c r="FD117" i="4"/>
  <c r="FD38" i="4"/>
  <c r="FD72" i="4"/>
  <c r="FD69" i="4"/>
  <c r="FD118" i="4"/>
  <c r="FD119" i="4"/>
  <c r="FD132" i="4"/>
  <c r="FD303" i="4"/>
  <c r="FD312" i="4"/>
  <c r="FD67" i="4"/>
  <c r="FD44" i="4"/>
  <c r="FD43" i="4"/>
  <c r="FD58" i="4"/>
  <c r="FD311" i="4"/>
  <c r="FD243" i="4"/>
  <c r="FD63" i="4"/>
  <c r="FD79" i="4"/>
  <c r="FD42" i="4"/>
  <c r="FD24" i="4"/>
  <c r="FD84" i="4"/>
  <c r="FD9" i="4"/>
  <c r="FD26" i="4"/>
  <c r="FD36" i="4"/>
  <c r="FD277" i="4"/>
  <c r="FD29" i="4"/>
  <c r="FD290" i="4"/>
  <c r="FD278" i="4"/>
  <c r="FD34" i="4"/>
  <c r="FD25" i="4"/>
  <c r="FD31" i="4"/>
  <c r="FD299" i="4"/>
  <c r="FD17" i="4"/>
  <c r="FD141" i="4"/>
  <c r="FD296" i="4"/>
  <c r="FD274" i="4"/>
  <c r="FD13" i="4"/>
  <c r="FD263" i="4"/>
  <c r="FD92" i="4"/>
  <c r="FD305" i="4"/>
  <c r="FD266" i="4"/>
  <c r="FD227" i="4"/>
  <c r="FD251" i="4"/>
  <c r="FD233" i="4"/>
  <c r="FD214" i="4"/>
  <c r="FD221" i="4"/>
  <c r="FD239" i="4"/>
  <c r="FD206" i="4"/>
  <c r="FD260" i="4"/>
  <c r="FD215" i="4"/>
  <c r="FD297" i="4"/>
  <c r="FD196" i="4"/>
  <c r="FD10" i="4"/>
  <c r="FD199" i="4"/>
  <c r="FD194" i="4"/>
  <c r="FD7" i="4"/>
  <c r="FD192" i="4"/>
  <c r="FD158" i="4"/>
  <c r="FD191" i="4"/>
  <c r="FD162" i="4"/>
  <c r="FD172" i="4"/>
  <c r="FD200" i="4"/>
  <c r="FD176" i="4"/>
  <c r="FD204" i="4"/>
  <c r="FD184" i="4"/>
  <c r="FD170" i="4"/>
  <c r="FD173" i="4"/>
  <c r="FD150" i="4"/>
  <c r="FS334" i="4"/>
  <c r="FR306" i="4"/>
  <c r="FS70" i="4"/>
  <c r="FT70" i="4"/>
  <c r="FS101" i="4"/>
  <c r="FS125" i="4"/>
  <c r="FS115" i="4"/>
  <c r="FS68" i="4"/>
  <c r="FS102" i="4"/>
  <c r="FS267" i="4"/>
  <c r="FS120" i="4"/>
  <c r="FS30" i="4"/>
  <c r="FS50" i="4"/>
  <c r="FS71" i="4"/>
  <c r="FD167" i="4"/>
  <c r="FD155" i="4"/>
  <c r="FD157" i="4"/>
  <c r="FD163" i="4"/>
  <c r="FD160" i="4"/>
  <c r="FD2" i="4"/>
  <c r="FD159" i="4"/>
  <c r="FT343" i="4"/>
  <c r="FT342" i="4"/>
  <c r="FT339" i="4"/>
  <c r="FT334" i="4"/>
  <c r="FT330" i="4"/>
  <c r="FT326" i="4"/>
  <c r="FT146" i="4"/>
  <c r="FT6" i="4"/>
  <c r="FT48" i="4"/>
  <c r="FT143" i="4"/>
  <c r="FT105" i="4"/>
  <c r="FT147" i="4"/>
  <c r="FT101" i="4"/>
  <c r="FT125" i="4"/>
  <c r="FT115" i="4"/>
  <c r="FT280" i="4"/>
  <c r="FT68" i="4"/>
  <c r="FT102" i="4"/>
  <c r="FT252" i="4"/>
  <c r="FT35" i="4"/>
  <c r="FT99" i="4"/>
  <c r="FT253" i="4"/>
  <c r="FT75" i="4"/>
  <c r="FT136" i="4"/>
  <c r="FT30" i="4"/>
  <c r="FT62" i="4"/>
  <c r="FT114" i="4"/>
  <c r="FT26" i="4"/>
  <c r="FU298" i="4"/>
  <c r="FU4" i="4"/>
  <c r="FU294" i="4"/>
  <c r="FU278" i="4"/>
  <c r="FU241" i="4"/>
  <c r="FU108" i="4"/>
  <c r="FU20" i="4"/>
  <c r="FU17" i="4"/>
  <c r="FU254" i="4"/>
  <c r="FU283" i="4"/>
  <c r="FU13" i="4"/>
  <c r="FU23" i="4"/>
  <c r="FU288" i="4"/>
  <c r="FU270" i="4"/>
  <c r="FU225" i="4"/>
  <c r="FU279" i="4"/>
  <c r="FU244" i="4"/>
  <c r="FT271" i="4"/>
  <c r="FT214" i="4"/>
  <c r="FT272" i="4"/>
  <c r="FU269" i="4"/>
  <c r="FT256" i="4"/>
  <c r="FT231" i="4"/>
  <c r="FU207" i="4"/>
  <c r="FU11" i="4"/>
  <c r="FU208" i="4"/>
  <c r="FT259" i="4"/>
  <c r="FU209" i="4"/>
  <c r="FU210" i="4"/>
  <c r="FT205" i="4"/>
  <c r="FT211" i="4"/>
  <c r="FU199" i="4"/>
  <c r="FU189" i="4"/>
  <c r="FU192" i="4"/>
  <c r="FU193" i="4"/>
  <c r="FT191" i="4"/>
  <c r="GI272" i="4"/>
  <c r="HB260" i="4"/>
  <c r="GI334" i="4"/>
  <c r="GJ334" i="4"/>
  <c r="GK332" i="4"/>
  <c r="GI314" i="4"/>
  <c r="GH314" i="4"/>
  <c r="GK33" i="4"/>
  <c r="GJ33" i="4"/>
  <c r="GJ296" i="4"/>
  <c r="GI296" i="4"/>
  <c r="GI168" i="4"/>
  <c r="GJ168" i="4"/>
  <c r="GK173" i="4"/>
  <c r="GI167" i="4"/>
  <c r="GJ167" i="4"/>
  <c r="GJ337" i="4"/>
  <c r="GK335" i="4"/>
  <c r="GH331" i="4"/>
  <c r="GI330" i="4"/>
  <c r="GK328" i="4"/>
  <c r="GH323" i="4"/>
  <c r="GI306" i="4"/>
  <c r="GK319" i="4"/>
  <c r="GH6" i="4"/>
  <c r="GI48" i="4"/>
  <c r="GI124" i="4"/>
  <c r="GJ61" i="4"/>
  <c r="GH133" i="4"/>
  <c r="GI105" i="4"/>
  <c r="GI137" i="4"/>
  <c r="GK147" i="4"/>
  <c r="GK121" i="4"/>
  <c r="GH104" i="4"/>
  <c r="GH125" i="4"/>
  <c r="GJ130" i="4"/>
  <c r="GH337" i="4"/>
  <c r="GJ335" i="4"/>
  <c r="GI328" i="4"/>
  <c r="GJ327" i="4"/>
  <c r="GH124" i="4"/>
  <c r="GH137" i="4"/>
  <c r="GI147" i="4"/>
  <c r="GH131" i="4"/>
  <c r="GI109" i="4"/>
  <c r="GJ55" i="4"/>
  <c r="GI73" i="4"/>
  <c r="GK75" i="4"/>
  <c r="GH86" i="4"/>
  <c r="GH39" i="4"/>
  <c r="GI21" i="4"/>
  <c r="GJ314" i="4"/>
  <c r="GH238" i="4"/>
  <c r="GK303" i="4"/>
  <c r="GK80" i="4"/>
  <c r="GH289" i="4"/>
  <c r="GK311" i="4"/>
  <c r="GH65" i="4"/>
  <c r="GK155" i="4"/>
  <c r="GJ163" i="4"/>
  <c r="HA341" i="4"/>
  <c r="HB340" i="4"/>
  <c r="GY335" i="4"/>
  <c r="GZ110" i="4"/>
  <c r="HB331" i="4"/>
  <c r="GY327" i="4"/>
  <c r="GZ326" i="4"/>
  <c r="HB324" i="4"/>
  <c r="HB323" i="4"/>
  <c r="GY149" i="4"/>
  <c r="GZ146" i="4"/>
  <c r="HA138" i="4"/>
  <c r="HA18" i="4"/>
  <c r="GY121" i="4"/>
  <c r="HA127" i="4"/>
  <c r="HB104" i="4"/>
  <c r="GY64" i="4"/>
  <c r="GZ97" i="4"/>
  <c r="HB85" i="4"/>
  <c r="GY102" i="4"/>
  <c r="GZ106" i="4"/>
  <c r="HA57" i="4"/>
  <c r="GY55" i="4"/>
  <c r="GZ77" i="4"/>
  <c r="GY267" i="4"/>
  <c r="GZ15" i="4"/>
  <c r="GY30" i="4"/>
  <c r="GZ62" i="4"/>
  <c r="GZ114" i="4"/>
  <c r="HA46" i="4"/>
  <c r="HB50" i="4"/>
  <c r="GY71" i="4"/>
  <c r="GZ228" i="4"/>
  <c r="GZ59" i="4"/>
  <c r="HA52" i="4"/>
  <c r="GY262" i="4"/>
  <c r="HA28" i="4"/>
  <c r="HA135" i="4"/>
  <c r="GY314" i="4"/>
  <c r="HA343" i="4"/>
  <c r="HB342" i="4"/>
  <c r="GY337" i="4"/>
  <c r="GZ336" i="4"/>
  <c r="HA335" i="4"/>
  <c r="HB334" i="4"/>
  <c r="GZ328" i="4"/>
  <c r="HA327" i="4"/>
  <c r="HB326" i="4"/>
  <c r="GZ319" i="4"/>
  <c r="HA149" i="4"/>
  <c r="HB146" i="4"/>
  <c r="GY124" i="4"/>
  <c r="GY137" i="4"/>
  <c r="GZ121" i="4"/>
  <c r="HA64" i="4"/>
  <c r="HB115" i="4"/>
  <c r="HB97" i="4"/>
  <c r="GY95" i="4"/>
  <c r="HA102" i="4"/>
  <c r="GY109" i="4"/>
  <c r="HA35" i="4"/>
  <c r="GY253" i="4"/>
  <c r="GZ73" i="4"/>
  <c r="GZ267" i="4"/>
  <c r="HB75" i="4"/>
  <c r="GZ309" i="4"/>
  <c r="GY86" i="4"/>
  <c r="HA71" i="4"/>
  <c r="GY69" i="4"/>
  <c r="GZ119" i="4"/>
  <c r="HB70" i="4"/>
  <c r="GY308" i="4"/>
  <c r="GY303" i="4"/>
  <c r="GY67" i="4"/>
  <c r="GY219" i="4"/>
  <c r="HA107" i="4"/>
  <c r="HB243" i="4"/>
  <c r="GY63" i="4"/>
  <c r="GZ79" i="4"/>
  <c r="HA316" i="4"/>
  <c r="GY292" i="4"/>
  <c r="GZ24" i="4"/>
  <c r="HB9" i="4"/>
  <c r="GY26" i="4"/>
  <c r="GY298" i="4"/>
  <c r="GY290" i="4"/>
  <c r="GZ278" i="4"/>
  <c r="GY108" i="4"/>
  <c r="GY17" i="4"/>
  <c r="GZ128" i="4"/>
  <c r="HB254" i="4"/>
  <c r="GZ276" i="4"/>
  <c r="GY13" i="4"/>
  <c r="GZ291" i="4"/>
  <c r="GY92" i="4"/>
  <c r="HB225" i="4"/>
  <c r="GY251" i="4"/>
  <c r="GZ223" i="4"/>
  <c r="HB217" i="4"/>
  <c r="GZ256" i="4"/>
  <c r="GZ11" i="4"/>
  <c r="HA260" i="4"/>
  <c r="GZ216" i="4"/>
  <c r="HA10" i="4"/>
  <c r="GY203" i="4"/>
  <c r="GZ186" i="4"/>
  <c r="HA158" i="4"/>
  <c r="GZ156" i="4"/>
  <c r="GZ167" i="4"/>
  <c r="HA164" i="4"/>
  <c r="GY154" i="4"/>
  <c r="HB160" i="4"/>
  <c r="FU138" i="4"/>
  <c r="FT138" i="4"/>
  <c r="FT61" i="4"/>
  <c r="FU61" i="4"/>
  <c r="FT18" i="4"/>
  <c r="FU18" i="4"/>
  <c r="FT137" i="4"/>
  <c r="FU137" i="4"/>
  <c r="FT127" i="4"/>
  <c r="FU127" i="4"/>
  <c r="FU64" i="4"/>
  <c r="FT64" i="4"/>
  <c r="FT95" i="4"/>
  <c r="FU95" i="4"/>
  <c r="FT106" i="4"/>
  <c r="FU106" i="4"/>
  <c r="FT116" i="4"/>
  <c r="FU116" i="4"/>
  <c r="FT55" i="4"/>
  <c r="FU55" i="4"/>
  <c r="FT77" i="4"/>
  <c r="FU77" i="4"/>
  <c r="FT112" i="4"/>
  <c r="FU112" i="4"/>
  <c r="FT73" i="4"/>
  <c r="FU73" i="4"/>
  <c r="FT267" i="4"/>
  <c r="FU267" i="4"/>
  <c r="FT15" i="4"/>
  <c r="FU15" i="4"/>
  <c r="FT56" i="4"/>
  <c r="FU56" i="4"/>
  <c r="FT50" i="4"/>
  <c r="FU50" i="4"/>
  <c r="FT74" i="4"/>
  <c r="FU74" i="4"/>
  <c r="FT100" i="4"/>
  <c r="FU100" i="4"/>
  <c r="FT135" i="4"/>
  <c r="FU135" i="4"/>
  <c r="FU117" i="4"/>
  <c r="FT117" i="4"/>
  <c r="FT21" i="4"/>
  <c r="FU21" i="4"/>
  <c r="FU72" i="4"/>
  <c r="FT72" i="4"/>
  <c r="FU69" i="4"/>
  <c r="FT69" i="4"/>
  <c r="FT132" i="4"/>
  <c r="FU132" i="4"/>
  <c r="FT308" i="4"/>
  <c r="FU308" i="4"/>
  <c r="FU312" i="4"/>
  <c r="FT312" i="4"/>
  <c r="FU51" i="4"/>
  <c r="FT51" i="4"/>
  <c r="FU40" i="4"/>
  <c r="FT40" i="4"/>
  <c r="FU80" i="4"/>
  <c r="FT80" i="4"/>
  <c r="FU58" i="4"/>
  <c r="FT58" i="4"/>
  <c r="FT219" i="4"/>
  <c r="FU219" i="4"/>
  <c r="FU311" i="4"/>
  <c r="FT311" i="4"/>
  <c r="FU243" i="4"/>
  <c r="FT243" i="4"/>
  <c r="FU316" i="4"/>
  <c r="FT316" i="4"/>
  <c r="FU292" i="4"/>
  <c r="FT292" i="4"/>
  <c r="FU53" i="4"/>
  <c r="FT53" i="4"/>
  <c r="FT36" i="4"/>
  <c r="FU36" i="4"/>
  <c r="FT318" i="4"/>
  <c r="FU318" i="4"/>
  <c r="FU290" i="4"/>
  <c r="FT290" i="4"/>
  <c r="FT34" i="4"/>
  <c r="FU34" i="4"/>
  <c r="FU89" i="4"/>
  <c r="FT89" i="4"/>
  <c r="FU31" i="4"/>
  <c r="FT31" i="4"/>
  <c r="FU90" i="4"/>
  <c r="FT90" i="4"/>
  <c r="FU299" i="4"/>
  <c r="FT299" i="4"/>
  <c r="FU307" i="4"/>
  <c r="FT307" i="4"/>
  <c r="FU128" i="4"/>
  <c r="FT128" i="4"/>
  <c r="FU8" i="4"/>
  <c r="FT8" i="4"/>
  <c r="FU296" i="4"/>
  <c r="FT296" i="4"/>
  <c r="FU246" i="4"/>
  <c r="FT246" i="4"/>
  <c r="FT257" i="4"/>
  <c r="FU257" i="4"/>
  <c r="FU22" i="4"/>
  <c r="FT22" i="4"/>
  <c r="FU234" i="4"/>
  <c r="FT234" i="4"/>
  <c r="FU305" i="4"/>
  <c r="FT305" i="4"/>
  <c r="FU236" i="4"/>
  <c r="FT236" i="4"/>
  <c r="FU286" i="4"/>
  <c r="FT286" i="4"/>
  <c r="FU227" i="4"/>
  <c r="FT227" i="4"/>
  <c r="FU251" i="4"/>
  <c r="FT251" i="4"/>
  <c r="FU233" i="4"/>
  <c r="FT233" i="4"/>
  <c r="FU248" i="4"/>
  <c r="FT248" i="4"/>
  <c r="FT224" i="4"/>
  <c r="FU224" i="4"/>
  <c r="FU242" i="4"/>
  <c r="FT242" i="4"/>
  <c r="FT310" i="4"/>
  <c r="FU310" i="4"/>
  <c r="FT217" i="4"/>
  <c r="FU217" i="4"/>
  <c r="FU247" i="4"/>
  <c r="FT247" i="4"/>
  <c r="FU301" i="4"/>
  <c r="FT301" i="4"/>
  <c r="FU206" i="4"/>
  <c r="FT206" i="4"/>
  <c r="FU220" i="4"/>
  <c r="FT220" i="4"/>
  <c r="FU275" i="4"/>
  <c r="FT275" i="4"/>
  <c r="FU213" i="4"/>
  <c r="FT213" i="4"/>
  <c r="FT216" i="4"/>
  <c r="FU216" i="4"/>
  <c r="FT196" i="4"/>
  <c r="FU196" i="4"/>
  <c r="FU10" i="4"/>
  <c r="FT10" i="4"/>
  <c r="FU175" i="4"/>
  <c r="FT175" i="4"/>
  <c r="FU203" i="4"/>
  <c r="FT203" i="4"/>
  <c r="FU194" i="4"/>
  <c r="FT194" i="4"/>
  <c r="FU212" i="4"/>
  <c r="FT212" i="4"/>
  <c r="FT7" i="4"/>
  <c r="FU7" i="4"/>
  <c r="FT197" i="4"/>
  <c r="FU197" i="4"/>
  <c r="FT161" i="4"/>
  <c r="FU161" i="4"/>
  <c r="FU158" i="4"/>
  <c r="FT158" i="4"/>
  <c r="FU183" i="4"/>
  <c r="FT183" i="4"/>
  <c r="FU129" i="4"/>
  <c r="FT129" i="4"/>
  <c r="FU162" i="4"/>
  <c r="FT162" i="4"/>
  <c r="FU172" i="4"/>
  <c r="FT172" i="4"/>
  <c r="FU171" i="4"/>
  <c r="FT171" i="4"/>
  <c r="FU201" i="4"/>
  <c r="FT201" i="4"/>
  <c r="FU176" i="4"/>
  <c r="FT176" i="4"/>
  <c r="FU187" i="4"/>
  <c r="FT187" i="4"/>
  <c r="FU180" i="4"/>
  <c r="FT180" i="4"/>
  <c r="FU190" i="4"/>
  <c r="FT190" i="4"/>
  <c r="FU184" i="4"/>
  <c r="FT184" i="4"/>
  <c r="FU185" i="4"/>
  <c r="FT185" i="4"/>
  <c r="FU168" i="4"/>
  <c r="FT168" i="4"/>
  <c r="FU173" i="4"/>
  <c r="FT173" i="4"/>
  <c r="FU198" i="4"/>
  <c r="FT198" i="4"/>
  <c r="FU169" i="4"/>
  <c r="FT169" i="4"/>
  <c r="FU167" i="4"/>
  <c r="FT167" i="4"/>
  <c r="FU155" i="4"/>
  <c r="FT155" i="4"/>
  <c r="FT157" i="4"/>
  <c r="FU157" i="4"/>
  <c r="FU148" i="4"/>
  <c r="FT148" i="4"/>
  <c r="FT159" i="4"/>
  <c r="FU159" i="4"/>
  <c r="FT341" i="4"/>
  <c r="FU341" i="4"/>
  <c r="FU340" i="4"/>
  <c r="FT340" i="4"/>
  <c r="FT337" i="4"/>
  <c r="FU337" i="4"/>
  <c r="FT336" i="4"/>
  <c r="FU336" i="4"/>
  <c r="FT335" i="4"/>
  <c r="FU335" i="4"/>
  <c r="FT110" i="4"/>
  <c r="FU110" i="4"/>
  <c r="FU332" i="4"/>
  <c r="FT332" i="4"/>
  <c r="FT331" i="4"/>
  <c r="FU331" i="4"/>
  <c r="FT329" i="4"/>
  <c r="FU329" i="4"/>
  <c r="FU328" i="4"/>
  <c r="FT328" i="4"/>
  <c r="FT327" i="4"/>
  <c r="FU327" i="4"/>
  <c r="FT325" i="4"/>
  <c r="FU325" i="4"/>
  <c r="FT324" i="4"/>
  <c r="FU324" i="4"/>
  <c r="FT323" i="4"/>
  <c r="FU323" i="4"/>
  <c r="FT319" i="4"/>
  <c r="FU319" i="4"/>
  <c r="FT149" i="4"/>
  <c r="FU149" i="4"/>
  <c r="FT123" i="4"/>
  <c r="FU123" i="4"/>
  <c r="FT124" i="4"/>
  <c r="FU124" i="4"/>
  <c r="FU83" i="4"/>
  <c r="FT83" i="4"/>
  <c r="FT133" i="4"/>
  <c r="FU133" i="4"/>
  <c r="FT121" i="4"/>
  <c r="FU121" i="4"/>
  <c r="FT93" i="4"/>
  <c r="FU93" i="4"/>
  <c r="FU104" i="4"/>
  <c r="FT104" i="4"/>
  <c r="FT130" i="4"/>
  <c r="FU130" i="4"/>
  <c r="FT97" i="4"/>
  <c r="FU97" i="4"/>
  <c r="FT85" i="4"/>
  <c r="FU85" i="4"/>
  <c r="FT131" i="4"/>
  <c r="FU131" i="4"/>
  <c r="FT57" i="4"/>
  <c r="FU57" i="4"/>
  <c r="FT109" i="4"/>
  <c r="FU109" i="4"/>
  <c r="FU113" i="4"/>
  <c r="FT113" i="4"/>
  <c r="FT120" i="4"/>
  <c r="FU120" i="4"/>
  <c r="FT46" i="4"/>
  <c r="FU46" i="4"/>
  <c r="FT71" i="4"/>
  <c r="FU71" i="4"/>
  <c r="FU52" i="4"/>
  <c r="FT52" i="4"/>
  <c r="FT264" i="4"/>
  <c r="FU264" i="4"/>
  <c r="FT314" i="4"/>
  <c r="FU314" i="4"/>
  <c r="FT315" i="4"/>
  <c r="FU315" i="4"/>
  <c r="FU67" i="4"/>
  <c r="FT67" i="4"/>
  <c r="FT44" i="4"/>
  <c r="FU44" i="4"/>
  <c r="FU76" i="4"/>
  <c r="FT76" i="4"/>
  <c r="FU66" i="4"/>
  <c r="FT66" i="4"/>
  <c r="FU47" i="4"/>
  <c r="FT47" i="4"/>
  <c r="FU24" i="4"/>
  <c r="FT24" i="4"/>
  <c r="FU9" i="4"/>
  <c r="FT9" i="4"/>
  <c r="FU32" i="4"/>
  <c r="FT32" i="4"/>
  <c r="FU277" i="4"/>
  <c r="FT277" i="4"/>
  <c r="FU29" i="4"/>
  <c r="FT29" i="4"/>
  <c r="FU293" i="4"/>
  <c r="FT293" i="4"/>
  <c r="FU25" i="4"/>
  <c r="FT25" i="4"/>
  <c r="FU94" i="4"/>
  <c r="FT94" i="4"/>
  <c r="FU3" i="4"/>
  <c r="FT3" i="4"/>
  <c r="FU300" i="4"/>
  <c r="FT300" i="4"/>
  <c r="FU134" i="4"/>
  <c r="FT134" i="4"/>
  <c r="FU141" i="4"/>
  <c r="FT141" i="4"/>
  <c r="FU235" i="4"/>
  <c r="FT235" i="4"/>
  <c r="FU276" i="4"/>
  <c r="FT276" i="4"/>
  <c r="FU265" i="4"/>
  <c r="FT265" i="4"/>
  <c r="FU274" i="4"/>
  <c r="FT274" i="4"/>
  <c r="FU284" i="4"/>
  <c r="FT284" i="4"/>
  <c r="FU282" i="4"/>
  <c r="FT282" i="4"/>
  <c r="FU291" i="4"/>
  <c r="FT291" i="4"/>
  <c r="FU304" i="4"/>
  <c r="FT304" i="4"/>
  <c r="FU263" i="4"/>
  <c r="FT263" i="4"/>
  <c r="FU92" i="4"/>
  <c r="FT92" i="4"/>
  <c r="FU287" i="4"/>
  <c r="FT287" i="4"/>
  <c r="FU258" i="4"/>
  <c r="FT258" i="4"/>
  <c r="FU266" i="4"/>
  <c r="FT266" i="4"/>
  <c r="FU226" i="4"/>
  <c r="FT226" i="4"/>
  <c r="FT302" i="4"/>
  <c r="FU302" i="4"/>
  <c r="FT223" i="4"/>
  <c r="FU223" i="4"/>
  <c r="FT81" i="4"/>
  <c r="FU81" i="4"/>
  <c r="FU245" i="4"/>
  <c r="FT245" i="4"/>
  <c r="FU237" i="4"/>
  <c r="FT237" i="4"/>
  <c r="FU221" i="4"/>
  <c r="FT221" i="4"/>
  <c r="FU229" i="4"/>
  <c r="FT229" i="4"/>
  <c r="FU273" i="4"/>
  <c r="FT273" i="4"/>
  <c r="FU239" i="4"/>
  <c r="FT239" i="4"/>
  <c r="FU230" i="4"/>
  <c r="FT230" i="4"/>
  <c r="FU260" i="4"/>
  <c r="FT260" i="4"/>
  <c r="FU215" i="4"/>
  <c r="FT215" i="4"/>
  <c r="FU297" i="4"/>
  <c r="FT297" i="4"/>
  <c r="FT249" i="4"/>
  <c r="FU249" i="4"/>
  <c r="FU202" i="4"/>
  <c r="FT202" i="4"/>
  <c r="FT186" i="4"/>
  <c r="FU186" i="4"/>
  <c r="FT152" i="4"/>
  <c r="FU152" i="4"/>
  <c r="FT195" i="4"/>
  <c r="FU195" i="4"/>
  <c r="FT156" i="4"/>
  <c r="FU156" i="4"/>
  <c r="FT200" i="4"/>
  <c r="FU200" i="4"/>
  <c r="FT181" i="4"/>
  <c r="FU181" i="4"/>
  <c r="FU188" i="4"/>
  <c r="FT188" i="4"/>
  <c r="FT204" i="4"/>
  <c r="FU204" i="4"/>
  <c r="FT178" i="4"/>
  <c r="FU178" i="4"/>
  <c r="FU182" i="4"/>
  <c r="FT182" i="4"/>
  <c r="FT170" i="4"/>
  <c r="FU170" i="4"/>
  <c r="FT145" i="4"/>
  <c r="FU145" i="4"/>
  <c r="FT150" i="4"/>
  <c r="FU150" i="4"/>
  <c r="FT151" i="4"/>
  <c r="FU151" i="4"/>
  <c r="FT164" i="4"/>
  <c r="FU164" i="4"/>
  <c r="FT154" i="4"/>
  <c r="FU154" i="4"/>
  <c r="FU163" i="4"/>
  <c r="FT163" i="4"/>
  <c r="FU160" i="4"/>
  <c r="FT160" i="4"/>
  <c r="FU2" i="4"/>
  <c r="FT2" i="4"/>
  <c r="EM110" i="4"/>
  <c r="EK324" i="4"/>
  <c r="EL124" i="4"/>
  <c r="EL131" i="4"/>
  <c r="EM116" i="4"/>
  <c r="EN267" i="4"/>
  <c r="EN40" i="4"/>
  <c r="EL65" i="4"/>
  <c r="EN235" i="4"/>
  <c r="EL266" i="4"/>
  <c r="EM273" i="4"/>
  <c r="EL176" i="4"/>
  <c r="EL190" i="4"/>
  <c r="FB334" i="4"/>
  <c r="FC334" i="4"/>
  <c r="FB330" i="4"/>
  <c r="FB326" i="4"/>
  <c r="FB322" i="4"/>
  <c r="FT103" i="4"/>
  <c r="FT270" i="4"/>
  <c r="FT225" i="4"/>
  <c r="FU271" i="4"/>
  <c r="FU272" i="4"/>
  <c r="FT208" i="4"/>
  <c r="EL342" i="4"/>
  <c r="EL339" i="4"/>
  <c r="EN64" i="4"/>
  <c r="EM309" i="4"/>
  <c r="EL86" i="4"/>
  <c r="EM98" i="4"/>
  <c r="EM218" i="4"/>
  <c r="EL17" i="4"/>
  <c r="FB343" i="4"/>
  <c r="FB342" i="4"/>
  <c r="FB341" i="4"/>
  <c r="FB340" i="4"/>
  <c r="FB339" i="4"/>
  <c r="FB337" i="4"/>
  <c r="FB336" i="4"/>
  <c r="FB335" i="4"/>
  <c r="FB332" i="4"/>
  <c r="FB106" i="4"/>
  <c r="FB19" i="4"/>
  <c r="FB116" i="4"/>
  <c r="FB55" i="4"/>
  <c r="FB77" i="4"/>
  <c r="FB103" i="4"/>
  <c r="FB99" i="4"/>
  <c r="FB73" i="4"/>
  <c r="FB75" i="4"/>
  <c r="FB113" i="4"/>
  <c r="FB136" i="4"/>
  <c r="FB309" i="4"/>
  <c r="FB62" i="4"/>
  <c r="FB46" i="4"/>
  <c r="FB49" i="4"/>
  <c r="FB74" i="4"/>
  <c r="FB228" i="4"/>
  <c r="FB52" i="4"/>
  <c r="FB111" i="4"/>
  <c r="FB264" i="4"/>
  <c r="FB262" i="4"/>
  <c r="FB135" i="4"/>
  <c r="FB5" i="4"/>
  <c r="FB314" i="4"/>
  <c r="FB33" i="4"/>
  <c r="FB72" i="4"/>
  <c r="FB98" i="4"/>
  <c r="FB69" i="4"/>
  <c r="FB119" i="4"/>
  <c r="FB132" i="4"/>
  <c r="FB238" i="4"/>
  <c r="FB308" i="4"/>
  <c r="FB268" i="4"/>
  <c r="FB255" i="4"/>
  <c r="FB40" i="4"/>
  <c r="FB80" i="4"/>
  <c r="FB66" i="4"/>
  <c r="FB53" i="4"/>
  <c r="FB26" i="4"/>
  <c r="FB36" i="4"/>
  <c r="FT309" i="4"/>
  <c r="FU114" i="4"/>
  <c r="FT84" i="4"/>
  <c r="FT244" i="4"/>
  <c r="FU205" i="4"/>
  <c r="EN61" i="4"/>
  <c r="EM28" i="4"/>
  <c r="EL301" i="4"/>
  <c r="EN155" i="4"/>
  <c r="EL322" i="4"/>
  <c r="EL54" i="4"/>
  <c r="EN12" i="4"/>
  <c r="EM65" i="4"/>
  <c r="FT288" i="4"/>
  <c r="FU214" i="4"/>
  <c r="FT11" i="4"/>
  <c r="FT192" i="4"/>
  <c r="EL326" i="4"/>
  <c r="EL38" i="4"/>
  <c r="EL278" i="4"/>
  <c r="EN233" i="4"/>
  <c r="EL168" i="4"/>
  <c r="FU6" i="4"/>
  <c r="FU147" i="4"/>
  <c r="FT289" i="4"/>
  <c r="FT14" i="4"/>
  <c r="FU26" i="4"/>
  <c r="FU231" i="4"/>
  <c r="EL125" i="4"/>
  <c r="EM77" i="4"/>
  <c r="EM79" i="4"/>
  <c r="FU280" i="4"/>
  <c r="FU30" i="4"/>
  <c r="FT23" i="4"/>
  <c r="FT210" i="4"/>
  <c r="FT174" i="4"/>
  <c r="EM336" i="4"/>
  <c r="EL330" i="4"/>
  <c r="EL130" i="4"/>
  <c r="EM73" i="4"/>
  <c r="EL72" i="4"/>
  <c r="EN63" i="4"/>
  <c r="EN290" i="4"/>
  <c r="EN22" i="4"/>
  <c r="EL204" i="4"/>
  <c r="FC326" i="4"/>
  <c r="FU253" i="4"/>
  <c r="FT17" i="4"/>
  <c r="FT13" i="4"/>
  <c r="EN329" i="4"/>
  <c r="EN319" i="4"/>
  <c r="EL68" i="4"/>
  <c r="EL75" i="4"/>
  <c r="EM56" i="4"/>
  <c r="EL296" i="4"/>
  <c r="EL13" i="4"/>
  <c r="EK149" i="4"/>
  <c r="EK71" i="4"/>
  <c r="EL118" i="4"/>
  <c r="EK67" i="4"/>
  <c r="EN43" i="4"/>
  <c r="EM107" i="4"/>
  <c r="EL14" i="4"/>
  <c r="EN297" i="4"/>
  <c r="EK210" i="4"/>
  <c r="EN194" i="4"/>
  <c r="EM161" i="4"/>
  <c r="FT278" i="4"/>
  <c r="FU256" i="4"/>
  <c r="FT189" i="4"/>
  <c r="FU191" i="4"/>
  <c r="EM182" i="4"/>
  <c r="EM168" i="4"/>
  <c r="EN145" i="4"/>
  <c r="EN173" i="4"/>
  <c r="EN164" i="4"/>
  <c r="EL163" i="4"/>
  <c r="EN144" i="4"/>
  <c r="FE278" i="4"/>
  <c r="FD322" i="4"/>
  <c r="EK66" i="4"/>
  <c r="EL139" i="4"/>
  <c r="EM313" i="4"/>
  <c r="EN26" i="4"/>
  <c r="EK299" i="4"/>
  <c r="EL20" i="4"/>
  <c r="EK141" i="4"/>
  <c r="EL8" i="4"/>
  <c r="EL283" i="4"/>
  <c r="EK263" i="4"/>
  <c r="EL257" i="4"/>
  <c r="EM222" i="4"/>
  <c r="EN302" i="4"/>
  <c r="EL279" i="4"/>
  <c r="EM244" i="4"/>
  <c r="EN245" i="4"/>
  <c r="EL214" i="4"/>
  <c r="EK230" i="4"/>
  <c r="EM207" i="4"/>
  <c r="EK213" i="4"/>
  <c r="EN208" i="4"/>
  <c r="EL196" i="4"/>
  <c r="EN197" i="4"/>
  <c r="EK183" i="4"/>
  <c r="EL191" i="4"/>
  <c r="EM129" i="4"/>
  <c r="EN195" i="4"/>
  <c r="EL200" i="4"/>
  <c r="FD89" i="4"/>
  <c r="GI290" i="4"/>
  <c r="GK246" i="4"/>
  <c r="FR243" i="4"/>
  <c r="FR9" i="4"/>
  <c r="GK256" i="4"/>
  <c r="GK11" i="4"/>
  <c r="GK342" i="4"/>
  <c r="GH220" i="4"/>
  <c r="GK160" i="4"/>
  <c r="GK18" i="4"/>
  <c r="GH335" i="4"/>
  <c r="GI335" i="4"/>
  <c r="GH327" i="4"/>
  <c r="GI327" i="4"/>
  <c r="GH149" i="4"/>
  <c r="GI149" i="4"/>
  <c r="GK83" i="4"/>
  <c r="GI101" i="4"/>
  <c r="GJ101" i="4"/>
  <c r="GH64" i="4"/>
  <c r="GI64" i="4"/>
  <c r="GI102" i="4"/>
  <c r="GJ102" i="4"/>
  <c r="GK57" i="4"/>
  <c r="GH55" i="4"/>
  <c r="GI55" i="4"/>
  <c r="GJ77" i="4"/>
  <c r="GK77" i="4"/>
  <c r="GI75" i="4"/>
  <c r="GJ75" i="4"/>
  <c r="GK113" i="4"/>
  <c r="GH30" i="4"/>
  <c r="GI30" i="4"/>
  <c r="GJ114" i="4"/>
  <c r="GK114" i="4"/>
  <c r="GJ59" i="4"/>
  <c r="GK59" i="4"/>
  <c r="GI262" i="4"/>
  <c r="GJ262" i="4"/>
  <c r="GK70" i="4"/>
  <c r="GI303" i="4"/>
  <c r="GJ303" i="4"/>
  <c r="GI80" i="4"/>
  <c r="GJ80" i="4"/>
  <c r="GK43" i="4"/>
  <c r="GI311" i="4"/>
  <c r="GJ311" i="4"/>
  <c r="GH292" i="4"/>
  <c r="GI292" i="4"/>
  <c r="GJ84" i="4"/>
  <c r="GK84" i="4"/>
  <c r="GH26" i="4"/>
  <c r="GI26" i="4"/>
  <c r="GI298" i="4"/>
  <c r="GJ298" i="4"/>
  <c r="GK4" i="4"/>
  <c r="GJ34" i="4"/>
  <c r="GK34" i="4"/>
  <c r="GH108" i="4"/>
  <c r="GI108" i="4"/>
  <c r="GI31" i="4"/>
  <c r="GJ31" i="4"/>
  <c r="GK90" i="4"/>
  <c r="GH300" i="4"/>
  <c r="GI300" i="4"/>
  <c r="GJ128" i="4"/>
  <c r="GK128" i="4"/>
  <c r="GJ276" i="4"/>
  <c r="GK276" i="4"/>
  <c r="GH282" i="4"/>
  <c r="GI282" i="4"/>
  <c r="GI13" i="4"/>
  <c r="GJ13" i="4"/>
  <c r="GJ291" i="4"/>
  <c r="GK291" i="4"/>
  <c r="GK304" i="4"/>
  <c r="GI92" i="4"/>
  <c r="GJ92" i="4"/>
  <c r="GJ288" i="4"/>
  <c r="GK288" i="4"/>
  <c r="GK287" i="4"/>
  <c r="GH270" i="4"/>
  <c r="GI270" i="4"/>
  <c r="GI266" i="4"/>
  <c r="GJ266" i="4"/>
  <c r="GK286" i="4"/>
  <c r="GH302" i="4"/>
  <c r="GI302" i="4"/>
  <c r="GJ223" i="4"/>
  <c r="GK223" i="4"/>
  <c r="GH245" i="4"/>
  <c r="GI245" i="4"/>
  <c r="GK237" i="4"/>
  <c r="GJ310" i="4"/>
  <c r="GK310" i="4"/>
  <c r="GI301" i="4"/>
  <c r="GJ301" i="4"/>
  <c r="GK239" i="4"/>
  <c r="GK260" i="4"/>
  <c r="GI215" i="4"/>
  <c r="GJ215" i="4"/>
  <c r="GK297" i="4"/>
  <c r="GH210" i="4"/>
  <c r="GI210" i="4"/>
  <c r="GK10" i="4"/>
  <c r="GI203" i="4"/>
  <c r="GJ203" i="4"/>
  <c r="GJ186" i="4"/>
  <c r="GK186" i="4"/>
  <c r="GK194" i="4"/>
  <c r="GH197" i="4"/>
  <c r="GI197" i="4"/>
  <c r="GJ161" i="4"/>
  <c r="GK161" i="4"/>
  <c r="GK158" i="4"/>
  <c r="GI162" i="4"/>
  <c r="GJ162" i="4"/>
  <c r="GJ156" i="4"/>
  <c r="GK156" i="4"/>
  <c r="GK172" i="4"/>
  <c r="GH181" i="4"/>
  <c r="GI181" i="4"/>
  <c r="GJ188" i="4"/>
  <c r="GK188" i="4"/>
  <c r="GI190" i="4"/>
  <c r="GJ190" i="4"/>
  <c r="GJ182" i="4"/>
  <c r="GK182" i="4"/>
  <c r="GK184" i="4"/>
  <c r="GJ145" i="4"/>
  <c r="GK145" i="4"/>
  <c r="GJ164" i="4"/>
  <c r="GK164" i="4"/>
  <c r="GH154" i="4"/>
  <c r="GI154" i="4"/>
  <c r="GJ144" i="4"/>
  <c r="GK144" i="4"/>
  <c r="GI163" i="4"/>
  <c r="GJ205" i="4"/>
  <c r="GK149" i="4"/>
  <c r="GY336" i="4"/>
  <c r="GI125" i="4"/>
  <c r="HB110" i="4"/>
  <c r="HB325" i="4"/>
  <c r="GY61" i="4"/>
  <c r="GZ61" i="4"/>
  <c r="HA143" i="4"/>
  <c r="HB143" i="4"/>
  <c r="GY147" i="4"/>
  <c r="GZ147" i="4"/>
  <c r="HA101" i="4"/>
  <c r="HB101" i="4"/>
  <c r="GH90" i="4"/>
  <c r="GZ335" i="4"/>
  <c r="HA326" i="4"/>
  <c r="HA121" i="4"/>
  <c r="HB52" i="4"/>
  <c r="GZ342" i="4"/>
  <c r="HA342" i="4"/>
  <c r="GZ93" i="4"/>
  <c r="HA93" i="4"/>
  <c r="GY80" i="4"/>
  <c r="GZ80" i="4"/>
  <c r="GY311" i="4"/>
  <c r="GZ311" i="4"/>
  <c r="GZ31" i="4"/>
  <c r="GY31" i="4"/>
  <c r="HB90" i="4"/>
  <c r="HA90" i="4"/>
  <c r="GI337" i="4"/>
  <c r="GJ124" i="4"/>
  <c r="GJ147" i="4"/>
  <c r="HA334" i="4"/>
  <c r="GK61" i="4"/>
  <c r="GH113" i="4"/>
  <c r="GJ326" i="4"/>
  <c r="GK325" i="4"/>
  <c r="GK123" i="4"/>
  <c r="GI121" i="4"/>
  <c r="GK97" i="4"/>
  <c r="GJ35" i="4"/>
  <c r="GK15" i="4"/>
  <c r="GH309" i="4"/>
  <c r="GI71" i="4"/>
  <c r="GJ38" i="4"/>
  <c r="GI69" i="4"/>
  <c r="GJ118" i="4"/>
  <c r="GK268" i="4"/>
  <c r="GI219" i="4"/>
  <c r="GI63" i="4"/>
  <c r="GK36" i="4"/>
  <c r="GK94" i="4"/>
  <c r="GJ17" i="4"/>
  <c r="GI235" i="4"/>
  <c r="GH284" i="4"/>
  <c r="GI22" i="4"/>
  <c r="GK271" i="4"/>
  <c r="GJ192" i="4"/>
  <c r="GJ176" i="4"/>
  <c r="GI178" i="4"/>
  <c r="GH185" i="4"/>
  <c r="GI151" i="4"/>
  <c r="GH153" i="4"/>
  <c r="HB343" i="4"/>
  <c r="GY328" i="4"/>
  <c r="HB6" i="4"/>
  <c r="GI44" i="4"/>
  <c r="GJ243" i="4"/>
  <c r="GI24" i="4"/>
  <c r="GI278" i="4"/>
  <c r="GJ246" i="4"/>
  <c r="GI291" i="4"/>
  <c r="GJ287" i="4"/>
  <c r="GJ236" i="4"/>
  <c r="GK225" i="4"/>
  <c r="GI251" i="4"/>
  <c r="GI221" i="4"/>
  <c r="GH247" i="4"/>
  <c r="GH208" i="4"/>
  <c r="GH202" i="4"/>
  <c r="GH195" i="4"/>
  <c r="GJ184" i="4"/>
  <c r="GI145" i="4"/>
  <c r="GJ155" i="4"/>
  <c r="GI144" i="4"/>
  <c r="GY341" i="4"/>
  <c r="GZ340" i="4"/>
  <c r="HA339" i="4"/>
  <c r="HB337" i="4"/>
  <c r="GZ331" i="4"/>
  <c r="HA330" i="4"/>
  <c r="HB329" i="4"/>
  <c r="HB306" i="4"/>
  <c r="HB124" i="4"/>
  <c r="HB137" i="4"/>
  <c r="GZ104" i="4"/>
  <c r="HB130" i="4"/>
  <c r="GZ85" i="4"/>
  <c r="HB131" i="4"/>
  <c r="GZ19" i="4"/>
  <c r="HB116" i="4"/>
  <c r="GZ103" i="4"/>
  <c r="HB253" i="4"/>
  <c r="GZ120" i="4"/>
  <c r="HB56" i="4"/>
  <c r="GZ50" i="4"/>
  <c r="HB86" i="4"/>
  <c r="GZ100" i="4"/>
  <c r="HB39" i="4"/>
  <c r="GZ117" i="4"/>
  <c r="HB317" i="4"/>
  <c r="GZ72" i="4"/>
  <c r="HB98" i="4"/>
  <c r="GZ132" i="4"/>
  <c r="HB238" i="4"/>
  <c r="GZ255" i="4"/>
  <c r="HB16" i="4"/>
  <c r="GZ58" i="4"/>
  <c r="HB289" i="4"/>
  <c r="GZ41" i="4"/>
  <c r="HB65" i="4"/>
  <c r="GZ42" i="4"/>
  <c r="HB139" i="4"/>
  <c r="HB53" i="4"/>
  <c r="GZ318" i="4"/>
  <c r="HB294" i="4"/>
  <c r="GZ241" i="4"/>
  <c r="HB89" i="4"/>
  <c r="GZ3" i="4"/>
  <c r="HB20" i="4"/>
  <c r="GZ254" i="4"/>
  <c r="HB8" i="4"/>
  <c r="GZ265" i="4"/>
  <c r="HB283" i="4"/>
  <c r="GH85" i="4"/>
  <c r="GJ131" i="4"/>
  <c r="GI252" i="4"/>
  <c r="GJ116" i="4"/>
  <c r="GJ109" i="4"/>
  <c r="GI99" i="4"/>
  <c r="GI253" i="4"/>
  <c r="GI136" i="4"/>
  <c r="GJ309" i="4"/>
  <c r="GH50" i="4"/>
  <c r="GJ74" i="4"/>
  <c r="GH100" i="4"/>
  <c r="GI39" i="4"/>
  <c r="GK264" i="4"/>
  <c r="GH5" i="4"/>
  <c r="GJ317" i="4"/>
  <c r="GJ21" i="4"/>
  <c r="GI98" i="4"/>
  <c r="GK69" i="4"/>
  <c r="GH285" i="4"/>
  <c r="HA85" i="4"/>
  <c r="GY56" i="4"/>
  <c r="GY49" i="4"/>
  <c r="GY5" i="4"/>
  <c r="GY78" i="4"/>
  <c r="GZ98" i="4"/>
  <c r="GY51" i="4"/>
  <c r="GZ16" i="4"/>
  <c r="GZ289" i="4"/>
  <c r="HA12" i="4"/>
  <c r="HA281" i="4"/>
  <c r="HB292" i="4"/>
  <c r="HA313" i="4"/>
  <c r="GY300" i="4"/>
  <c r="GY235" i="4"/>
  <c r="GY282" i="4"/>
  <c r="HB304" i="4"/>
  <c r="GY22" i="4"/>
  <c r="HA288" i="4"/>
  <c r="HB287" i="4"/>
  <c r="GY270" i="4"/>
  <c r="GZ266" i="4"/>
  <c r="HA236" i="4"/>
  <c r="HB286" i="4"/>
  <c r="GY302" i="4"/>
  <c r="HB233" i="4"/>
  <c r="GY245" i="4"/>
  <c r="HA271" i="4"/>
  <c r="HB237" i="4"/>
  <c r="GZ221" i="4"/>
  <c r="GY247" i="4"/>
  <c r="GZ301" i="4"/>
  <c r="GY220" i="4"/>
  <c r="GY210" i="4"/>
  <c r="HA205" i="4"/>
  <c r="GY202" i="4"/>
  <c r="GY197" i="4"/>
  <c r="GZ192" i="4"/>
  <c r="HA161" i="4"/>
  <c r="GY195" i="4"/>
  <c r="HB172" i="4"/>
  <c r="GY181" i="4"/>
  <c r="GZ176" i="4"/>
  <c r="HB240" i="4"/>
  <c r="GY178" i="4"/>
  <c r="GZ190" i="4"/>
  <c r="HA184" i="4"/>
  <c r="HB177" i="4"/>
  <c r="GY168" i="4"/>
  <c r="GZ145" i="4"/>
  <c r="HA155" i="4"/>
  <c r="GZ144" i="4"/>
  <c r="HB148" i="4"/>
  <c r="HP81" i="4"/>
  <c r="HQ248" i="4"/>
  <c r="HR279" i="4"/>
  <c r="HQ242" i="4"/>
  <c r="HR214" i="4"/>
  <c r="HP217" i="4"/>
  <c r="HQ229" i="4"/>
  <c r="HQ230" i="4"/>
  <c r="HR206" i="4"/>
  <c r="HS207" i="4"/>
  <c r="HP275" i="4"/>
  <c r="HP249" i="4"/>
  <c r="HS209" i="4"/>
  <c r="HP211" i="4"/>
  <c r="HQ175" i="4"/>
  <c r="HQ212" i="4"/>
  <c r="HR7" i="4"/>
  <c r="HQ183" i="4"/>
  <c r="HR191" i="4"/>
  <c r="HS129" i="4"/>
  <c r="HR200" i="4"/>
  <c r="HS201" i="4"/>
  <c r="HR204" i="4"/>
  <c r="HS180" i="4"/>
  <c r="HP184" i="4"/>
  <c r="HP177" i="4"/>
  <c r="HS185" i="4"/>
  <c r="HP166" i="4"/>
  <c r="HP165" i="4"/>
  <c r="HP148" i="4"/>
  <c r="HQ2" i="4"/>
  <c r="HP239" i="4"/>
  <c r="HS341" i="4"/>
  <c r="HR110" i="4"/>
  <c r="HS332" i="4"/>
  <c r="HQ326" i="4"/>
  <c r="HR325" i="4"/>
  <c r="HS324" i="4"/>
  <c r="HP149" i="4"/>
  <c r="HQ146" i="4"/>
  <c r="FE143" i="4"/>
  <c r="FE120" i="4"/>
  <c r="EN332" i="4"/>
  <c r="EL71" i="4"/>
  <c r="EL67" i="4"/>
  <c r="EM14" i="4"/>
  <c r="FE118" i="4"/>
  <c r="EL340" i="4"/>
  <c r="FE125" i="4"/>
  <c r="FE71" i="4"/>
  <c r="FE72" i="4"/>
  <c r="FD66" i="4"/>
  <c r="EM11" i="4"/>
  <c r="EN11" i="4"/>
  <c r="EK202" i="4"/>
  <c r="EL202" i="4"/>
  <c r="EM186" i="4"/>
  <c r="EN186" i="4"/>
  <c r="EN158" i="4"/>
  <c r="EM156" i="4"/>
  <c r="EN156" i="4"/>
  <c r="EK181" i="4"/>
  <c r="EL181" i="4"/>
  <c r="EN184" i="4"/>
  <c r="EK151" i="4"/>
  <c r="EL151" i="4"/>
  <c r="EK154" i="4"/>
  <c r="EL154" i="4"/>
  <c r="FE137" i="4"/>
  <c r="FE46" i="4"/>
  <c r="EL343" i="4"/>
  <c r="EK335" i="4"/>
  <c r="EN324" i="4"/>
  <c r="EM123" i="4"/>
  <c r="EN138" i="4"/>
  <c r="EL143" i="4"/>
  <c r="EM18" i="4"/>
  <c r="EN83" i="4"/>
  <c r="EK121" i="4"/>
  <c r="EL101" i="4"/>
  <c r="FD342" i="4"/>
  <c r="FE342" i="4"/>
  <c r="FE341" i="4"/>
  <c r="FD341" i="4"/>
  <c r="FD340" i="4"/>
  <c r="FE340" i="4"/>
  <c r="FD337" i="4"/>
  <c r="FE337" i="4"/>
  <c r="FE336" i="4"/>
  <c r="FD336" i="4"/>
  <c r="FD335" i="4"/>
  <c r="FE335" i="4"/>
  <c r="FE110" i="4"/>
  <c r="FD110" i="4"/>
  <c r="FD332" i="4"/>
  <c r="FE332" i="4"/>
  <c r="FD330" i="4"/>
  <c r="FE330" i="4"/>
  <c r="FD329" i="4"/>
  <c r="FE329" i="4"/>
  <c r="FD327" i="4"/>
  <c r="FE327" i="4"/>
  <c r="FD324" i="4"/>
  <c r="FE324" i="4"/>
  <c r="FD306" i="4"/>
  <c r="FE306" i="4"/>
  <c r="FE319" i="4"/>
  <c r="FD319" i="4"/>
  <c r="FD149" i="4"/>
  <c r="FE149" i="4"/>
  <c r="FD48" i="4"/>
  <c r="FE48" i="4"/>
  <c r="FE124" i="4"/>
  <c r="FD124" i="4"/>
  <c r="FD61" i="4"/>
  <c r="FE61" i="4"/>
  <c r="FE83" i="4"/>
  <c r="FD83" i="4"/>
  <c r="FE105" i="4"/>
  <c r="FD105" i="4"/>
  <c r="FD121" i="4"/>
  <c r="FE121" i="4"/>
  <c r="FE93" i="4"/>
  <c r="FD93" i="4"/>
  <c r="FD104" i="4"/>
  <c r="FE104" i="4"/>
  <c r="FE115" i="4"/>
  <c r="FD115" i="4"/>
  <c r="FD280" i="4"/>
  <c r="FE280" i="4"/>
  <c r="FD131" i="4"/>
  <c r="FE131" i="4"/>
  <c r="FE95" i="4"/>
  <c r="FD95" i="4"/>
  <c r="FD106" i="4"/>
  <c r="FE106" i="4"/>
  <c r="FD252" i="4"/>
  <c r="FE252" i="4"/>
  <c r="FE116" i="4"/>
  <c r="FD116" i="4"/>
  <c r="FD109" i="4"/>
  <c r="FE109" i="4"/>
  <c r="FD35" i="4"/>
  <c r="FE35" i="4"/>
  <c r="FE112" i="4"/>
  <c r="FD112" i="4"/>
  <c r="FD253" i="4"/>
  <c r="FE253" i="4"/>
  <c r="FD267" i="4"/>
  <c r="FE267" i="4"/>
  <c r="FE15" i="4"/>
  <c r="FD15" i="4"/>
  <c r="FD136" i="4"/>
  <c r="FE136" i="4"/>
  <c r="FD309" i="4"/>
  <c r="FE309" i="4"/>
  <c r="FE62" i="4"/>
  <c r="FD62" i="4"/>
  <c r="FD86" i="4"/>
  <c r="FE86" i="4"/>
  <c r="FE74" i="4"/>
  <c r="FD74" i="4"/>
  <c r="FD59" i="4"/>
  <c r="FE59" i="4"/>
  <c r="FD111" i="4"/>
  <c r="FE111" i="4"/>
  <c r="FE39" i="4"/>
  <c r="FD39" i="4"/>
  <c r="FD264" i="4"/>
  <c r="FE264" i="4"/>
  <c r="FE262" i="4"/>
  <c r="FD262" i="4"/>
  <c r="FD135" i="4"/>
  <c r="FE135" i="4"/>
  <c r="FE5" i="4"/>
  <c r="FD5" i="4"/>
  <c r="FD317" i="4"/>
  <c r="FE317" i="4"/>
  <c r="FD314" i="4"/>
  <c r="FE314" i="4"/>
  <c r="FD33" i="4"/>
  <c r="FE33" i="4"/>
  <c r="FD78" i="4"/>
  <c r="FE78" i="4"/>
  <c r="FE98" i="4"/>
  <c r="FD98" i="4"/>
  <c r="FD315" i="4"/>
  <c r="FE315" i="4"/>
  <c r="FE70" i="4"/>
  <c r="FD70" i="4"/>
  <c r="FE285" i="4"/>
  <c r="FD285" i="4"/>
  <c r="FD238" i="4"/>
  <c r="FE238" i="4"/>
  <c r="FD308" i="4"/>
  <c r="FE308" i="4"/>
  <c r="FD268" i="4"/>
  <c r="FE268" i="4"/>
  <c r="FD255" i="4"/>
  <c r="FE255" i="4"/>
  <c r="FD51" i="4"/>
  <c r="FE51" i="4"/>
  <c r="FD40" i="4"/>
  <c r="FE40" i="4"/>
  <c r="FD80" i="4"/>
  <c r="FE80" i="4"/>
  <c r="FE54" i="4"/>
  <c r="FD54" i="4"/>
  <c r="FD289" i="4"/>
  <c r="FE289" i="4"/>
  <c r="FE12" i="4"/>
  <c r="FD12" i="4"/>
  <c r="FD219" i="4"/>
  <c r="FE219" i="4"/>
  <c r="FE107" i="4"/>
  <c r="FD107" i="4"/>
  <c r="FD41" i="4"/>
  <c r="FE41" i="4"/>
  <c r="FD76" i="4"/>
  <c r="FE76" i="4"/>
  <c r="FE65" i="4"/>
  <c r="FD65" i="4"/>
  <c r="FD281" i="4"/>
  <c r="FE281" i="4"/>
  <c r="FD14" i="4"/>
  <c r="FE14" i="4"/>
  <c r="FD316" i="4"/>
  <c r="FE316" i="4"/>
  <c r="FD139" i="4"/>
  <c r="FE139" i="4"/>
  <c r="FE47" i="4"/>
  <c r="FD47" i="4"/>
  <c r="FD292" i="4"/>
  <c r="FE292" i="4"/>
  <c r="FD32" i="4"/>
  <c r="FE32" i="4"/>
  <c r="FE53" i="4"/>
  <c r="FD53" i="4"/>
  <c r="FD313" i="4"/>
  <c r="FE313" i="4"/>
  <c r="FE298" i="4"/>
  <c r="FD298" i="4"/>
  <c r="FD4" i="4"/>
  <c r="FE4" i="4"/>
  <c r="FD318" i="4"/>
  <c r="FE318" i="4"/>
  <c r="FE294" i="4"/>
  <c r="FD294" i="4"/>
  <c r="FD293" i="4"/>
  <c r="FE293" i="4"/>
  <c r="FD241" i="4"/>
  <c r="FE241" i="4"/>
  <c r="FD108" i="4"/>
  <c r="FE108" i="4"/>
  <c r="FE94" i="4"/>
  <c r="FD94" i="4"/>
  <c r="FD3" i="4"/>
  <c r="FE3" i="4"/>
  <c r="FE20" i="4"/>
  <c r="FD20" i="4"/>
  <c r="FD300" i="4"/>
  <c r="FE300" i="4"/>
  <c r="FE128" i="4"/>
  <c r="FD128" i="4"/>
  <c r="FD254" i="4"/>
  <c r="FE254" i="4"/>
  <c r="FD235" i="4"/>
  <c r="FE235" i="4"/>
  <c r="FE276" i="4"/>
  <c r="FD276" i="4"/>
  <c r="FD265" i="4"/>
  <c r="FE265" i="4"/>
  <c r="FE283" i="4"/>
  <c r="FD283" i="4"/>
  <c r="FD282" i="4"/>
  <c r="FE282" i="4"/>
  <c r="FE291" i="4"/>
  <c r="FD291" i="4"/>
  <c r="FD23" i="4"/>
  <c r="FE23" i="4"/>
  <c r="FD22" i="4"/>
  <c r="FE22" i="4"/>
  <c r="FE288" i="4"/>
  <c r="FD288" i="4"/>
  <c r="FD234" i="4"/>
  <c r="FE234" i="4"/>
  <c r="FD270" i="4"/>
  <c r="FE270" i="4"/>
  <c r="FE236" i="4"/>
  <c r="FD236" i="4"/>
  <c r="FD225" i="4"/>
  <c r="FE225" i="4"/>
  <c r="FD302" i="4"/>
  <c r="FE302" i="4"/>
  <c r="FE223" i="4"/>
  <c r="FD223" i="4"/>
  <c r="FD279" i="4"/>
  <c r="FE279" i="4"/>
  <c r="FD237" i="4"/>
  <c r="FE237" i="4"/>
  <c r="FD269" i="4"/>
  <c r="FE269" i="4"/>
  <c r="FE301" i="4"/>
  <c r="FD301" i="4"/>
  <c r="FE215" i="4"/>
  <c r="FD205" i="4"/>
  <c r="FE199" i="4"/>
  <c r="FE162" i="4"/>
  <c r="FD188" i="4"/>
  <c r="FE204" i="4"/>
  <c r="FE155" i="4"/>
  <c r="FE157" i="4"/>
  <c r="FE160" i="4"/>
  <c r="FE159" i="4"/>
  <c r="GJ343" i="4"/>
  <c r="GK343" i="4"/>
  <c r="GK110" i="4"/>
  <c r="GH319" i="4"/>
  <c r="GI319" i="4"/>
  <c r="GJ146" i="4"/>
  <c r="GK146" i="4"/>
  <c r="GH61" i="4"/>
  <c r="GI61" i="4"/>
  <c r="GJ143" i="4"/>
  <c r="GK143" i="4"/>
  <c r="GK93" i="4"/>
  <c r="GJ115" i="4"/>
  <c r="GK115" i="4"/>
  <c r="GK106" i="4"/>
  <c r="GJ267" i="4"/>
  <c r="GI267" i="4"/>
  <c r="GJ62" i="4"/>
  <c r="GK62" i="4"/>
  <c r="GH74" i="4"/>
  <c r="GI74" i="4"/>
  <c r="GJ228" i="4"/>
  <c r="GK228" i="4"/>
  <c r="GK28" i="4"/>
  <c r="GK119" i="4"/>
  <c r="GI308" i="4"/>
  <c r="GJ308" i="4"/>
  <c r="GH40" i="4"/>
  <c r="GI40" i="4"/>
  <c r="GJ67" i="4"/>
  <c r="GI67" i="4"/>
  <c r="GK44" i="4"/>
  <c r="GK107" i="4"/>
  <c r="GH281" i="4"/>
  <c r="GI281" i="4"/>
  <c r="GJ14" i="4"/>
  <c r="GK14" i="4"/>
  <c r="GK79" i="4"/>
  <c r="GH47" i="4"/>
  <c r="GI47" i="4"/>
  <c r="EL41" i="4"/>
  <c r="EM294" i="4"/>
  <c r="EK241" i="4"/>
  <c r="EM89" i="4"/>
  <c r="EN218" i="4"/>
  <c r="EL299" i="4"/>
  <c r="EN307" i="4"/>
  <c r="EN214" i="4"/>
  <c r="EK231" i="4"/>
  <c r="EN206" i="4"/>
  <c r="EN199" i="4"/>
  <c r="EN7" i="4"/>
  <c r="EN170" i="4"/>
  <c r="EN159" i="4"/>
  <c r="FE297" i="4"/>
  <c r="FD209" i="4"/>
  <c r="FE172" i="4"/>
  <c r="FD201" i="4"/>
  <c r="FD182" i="4"/>
  <c r="FE170" i="4"/>
  <c r="FS268" i="4"/>
  <c r="FS255" i="4"/>
  <c r="FS16" i="4"/>
  <c r="FS67" i="4"/>
  <c r="FS44" i="4"/>
  <c r="FS58" i="4"/>
  <c r="FS289" i="4"/>
  <c r="FS219" i="4"/>
  <c r="FS107" i="4"/>
  <c r="FS41" i="4"/>
  <c r="FS76" i="4"/>
  <c r="FS65" i="4"/>
  <c r="FS63" i="4"/>
  <c r="FS79" i="4"/>
  <c r="FS139" i="4"/>
  <c r="FS292" i="4"/>
  <c r="FS84" i="4"/>
  <c r="FS32" i="4"/>
  <c r="FS53" i="4"/>
  <c r="FS26" i="4"/>
  <c r="FS36" i="4"/>
  <c r="FS318" i="4"/>
  <c r="FS294" i="4"/>
  <c r="FS290" i="4"/>
  <c r="FS34" i="4"/>
  <c r="FS241" i="4"/>
  <c r="FS89" i="4"/>
  <c r="FS108" i="4"/>
  <c r="FS94" i="4"/>
  <c r="FS3" i="4"/>
  <c r="FS20" i="4"/>
  <c r="FS300" i="4"/>
  <c r="FS128" i="4"/>
  <c r="FS254" i="4"/>
  <c r="FS8" i="4"/>
  <c r="FS235" i="4"/>
  <c r="FS276" i="4"/>
  <c r="FS265" i="4"/>
  <c r="FS283" i="4"/>
  <c r="FS282" i="4"/>
  <c r="FS291" i="4"/>
  <c r="FS23" i="4"/>
  <c r="FS257" i="4"/>
  <c r="FS22" i="4"/>
  <c r="FS288" i="4"/>
  <c r="FS234" i="4"/>
  <c r="FS270" i="4"/>
  <c r="FS236" i="4"/>
  <c r="FS225" i="4"/>
  <c r="FS226" i="4"/>
  <c r="FS302" i="4"/>
  <c r="FS223" i="4"/>
  <c r="FS81" i="4"/>
  <c r="FS279" i="4"/>
  <c r="FS245" i="4"/>
  <c r="FS271" i="4"/>
  <c r="FS224" i="4"/>
  <c r="FS214" i="4"/>
  <c r="FS272" i="4"/>
  <c r="FS310" i="4"/>
  <c r="FS217" i="4"/>
  <c r="FS269" i="4"/>
  <c r="FS247" i="4"/>
  <c r="FS256" i="4"/>
  <c r="FS231" i="4"/>
  <c r="FS206" i="4"/>
  <c r="FS220" i="4"/>
  <c r="FS11" i="4"/>
  <c r="FS275" i="4"/>
  <c r="FS208" i="4"/>
  <c r="FS216" i="4"/>
  <c r="FS249" i="4"/>
  <c r="FS196" i="4"/>
  <c r="FS210" i="4"/>
  <c r="FS205" i="4"/>
  <c r="FS211" i="4"/>
  <c r="FS199" i="4"/>
  <c r="FS202" i="4"/>
  <c r="FS186" i="4"/>
  <c r="FS152" i="4"/>
  <c r="FS7" i="4"/>
  <c r="FS197" i="4"/>
  <c r="EK340" i="4"/>
  <c r="EN336" i="4"/>
  <c r="EK331" i="4"/>
  <c r="EL48" i="4"/>
  <c r="EM124" i="4"/>
  <c r="EL105" i="4"/>
  <c r="EM130" i="4"/>
  <c r="EN95" i="4"/>
  <c r="EK103" i="4"/>
  <c r="EN315" i="4"/>
  <c r="EK255" i="4"/>
  <c r="EK174" i="4"/>
  <c r="EM185" i="4"/>
  <c r="EK198" i="4"/>
  <c r="EM169" i="4"/>
  <c r="EN151" i="4"/>
  <c r="EL157" i="4"/>
  <c r="FD186" i="4"/>
  <c r="FE7" i="4"/>
  <c r="FE176" i="4"/>
  <c r="FD145" i="4"/>
  <c r="FE150" i="4"/>
  <c r="FE2" i="4"/>
  <c r="FE10" i="4"/>
  <c r="FD189" i="4"/>
  <c r="FD180" i="4"/>
  <c r="FD11" i="4"/>
  <c r="FD161" i="4"/>
  <c r="FE191" i="4"/>
  <c r="FD190" i="4"/>
  <c r="FE184" i="4"/>
  <c r="FD185" i="4"/>
  <c r="GI331" i="4"/>
  <c r="GK329" i="4"/>
  <c r="GJ339" i="4"/>
  <c r="EM93" i="4"/>
  <c r="EN127" i="4"/>
  <c r="EK64" i="4"/>
  <c r="EL115" i="4"/>
  <c r="EM97" i="4"/>
  <c r="EN280" i="4"/>
  <c r="EL102" i="4"/>
  <c r="EK55" i="4"/>
  <c r="EL35" i="4"/>
  <c r="EN113" i="4"/>
  <c r="EM114" i="4"/>
  <c r="EL228" i="4"/>
  <c r="EM59" i="4"/>
  <c r="EN135" i="4"/>
  <c r="EK314" i="4"/>
  <c r="EK69" i="4"/>
  <c r="EN70" i="4"/>
  <c r="EK308" i="4"/>
  <c r="EM268" i="4"/>
  <c r="EL80" i="4"/>
  <c r="EM44" i="4"/>
  <c r="EN243" i="4"/>
  <c r="EK63" i="4"/>
  <c r="EK292" i="4"/>
  <c r="EN9" i="4"/>
  <c r="EK26" i="4"/>
  <c r="EN4" i="4"/>
  <c r="EK290" i="4"/>
  <c r="EM34" i="4"/>
  <c r="EK300" i="4"/>
  <c r="EM128" i="4"/>
  <c r="EN246" i="4"/>
  <c r="EM291" i="4"/>
  <c r="EK22" i="4"/>
  <c r="EN287" i="4"/>
  <c r="EM236" i="4"/>
  <c r="EK302" i="4"/>
  <c r="EL251" i="4"/>
  <c r="EM223" i="4"/>
  <c r="EM271" i="4"/>
  <c r="EN237" i="4"/>
  <c r="EK272" i="4"/>
  <c r="EM310" i="4"/>
  <c r="EK247" i="4"/>
  <c r="EK220" i="4"/>
  <c r="EN260" i="4"/>
  <c r="EK208" i="4"/>
  <c r="EL215" i="4"/>
  <c r="EM216" i="4"/>
  <c r="EN10" i="4"/>
  <c r="EK197" i="4"/>
  <c r="EL192" i="4"/>
  <c r="EN172" i="4"/>
  <c r="EM188" i="4"/>
  <c r="EK178" i="4"/>
  <c r="EL167" i="4"/>
  <c r="EM164" i="4"/>
  <c r="EK163" i="4"/>
  <c r="EN160" i="4"/>
  <c r="FD207" i="4"/>
  <c r="FD216" i="4"/>
  <c r="FE196" i="4"/>
  <c r="FE192" i="4"/>
  <c r="FD156" i="4"/>
  <c r="FE200" i="4"/>
  <c r="FE167" i="4"/>
  <c r="FE163" i="4"/>
  <c r="GJ336" i="4"/>
  <c r="GK336" i="4"/>
  <c r="GI329" i="4"/>
  <c r="GJ329" i="4"/>
  <c r="GK327" i="4"/>
  <c r="GH322" i="4"/>
  <c r="GI322" i="4"/>
  <c r="GK64" i="4"/>
  <c r="GJ95" i="4"/>
  <c r="GK95" i="4"/>
  <c r="GK55" i="4"/>
  <c r="GJ73" i="4"/>
  <c r="GK73" i="4"/>
  <c r="GI56" i="4"/>
  <c r="GJ56" i="4"/>
  <c r="GK30" i="4"/>
  <c r="GH49" i="4"/>
  <c r="GI49" i="4"/>
  <c r="GK314" i="4"/>
  <c r="GI78" i="4"/>
  <c r="GJ315" i="4"/>
  <c r="GK315" i="4"/>
  <c r="GH132" i="4"/>
  <c r="GI238" i="4"/>
  <c r="GJ238" i="4"/>
  <c r="FE239" i="4"/>
  <c r="FE260" i="4"/>
  <c r="FE158" i="4"/>
  <c r="FD129" i="4"/>
  <c r="FT322" i="4"/>
  <c r="FT306" i="4"/>
  <c r="FT49" i="4"/>
  <c r="FT86" i="4"/>
  <c r="FT228" i="4"/>
  <c r="FT59" i="4"/>
  <c r="FT111" i="4"/>
  <c r="FT39" i="4"/>
  <c r="FT262" i="4"/>
  <c r="FT28" i="4"/>
  <c r="FT5" i="4"/>
  <c r="FT317" i="4"/>
  <c r="FT38" i="4"/>
  <c r="FT33" i="4"/>
  <c r="FT78" i="4"/>
  <c r="FT98" i="4"/>
  <c r="FT118" i="4"/>
  <c r="FT119" i="4"/>
  <c r="FT285" i="4"/>
  <c r="FT238" i="4"/>
  <c r="FT303" i="4"/>
  <c r="FT268" i="4"/>
  <c r="FT255" i="4"/>
  <c r="FT16" i="4"/>
  <c r="FT107" i="4"/>
  <c r="FT41" i="4"/>
  <c r="FT65" i="4"/>
  <c r="FT63" i="4"/>
  <c r="FT79" i="4"/>
  <c r="FT42" i="4"/>
  <c r="FT139" i="4"/>
  <c r="FT294" i="4"/>
  <c r="FT241" i="4"/>
  <c r="FT20" i="4"/>
  <c r="FT254" i="4"/>
  <c r="FT283" i="4"/>
  <c r="FT279" i="4"/>
  <c r="FT269" i="4"/>
  <c r="FU259" i="4"/>
  <c r="FT199" i="4"/>
  <c r="FT193" i="4"/>
  <c r="FT179" i="4"/>
  <c r="FT240" i="4"/>
  <c r="FT177" i="4"/>
  <c r="FT166" i="4"/>
  <c r="FT165" i="4"/>
  <c r="GZ18" i="4"/>
  <c r="HA15" i="4"/>
  <c r="HA114" i="4"/>
  <c r="HA70" i="4"/>
  <c r="GZ343" i="4"/>
  <c r="GY343" i="4"/>
  <c r="GY334" i="4"/>
  <c r="GZ334" i="4"/>
  <c r="HB332" i="4"/>
  <c r="HA332" i="4"/>
  <c r="HA325" i="4"/>
  <c r="GZ325" i="4"/>
  <c r="GZ123" i="4"/>
  <c r="HA123" i="4"/>
  <c r="GY143" i="4"/>
  <c r="GZ143" i="4"/>
  <c r="HA83" i="4"/>
  <c r="HB83" i="4"/>
  <c r="HB133" i="4"/>
  <c r="GZ101" i="4"/>
  <c r="GY101" i="4"/>
  <c r="GY115" i="4"/>
  <c r="GZ115" i="4"/>
  <c r="HB280" i="4"/>
  <c r="HA280" i="4"/>
  <c r="HB19" i="4"/>
  <c r="GY35" i="4"/>
  <c r="GZ35" i="4"/>
  <c r="HB112" i="4"/>
  <c r="HA112" i="4"/>
  <c r="HB103" i="4"/>
  <c r="GY75" i="4"/>
  <c r="GZ75" i="4"/>
  <c r="HA113" i="4"/>
  <c r="HB113" i="4"/>
  <c r="HB120" i="4"/>
  <c r="HB100" i="4"/>
  <c r="HB117" i="4"/>
  <c r="GZ38" i="4"/>
  <c r="GY38" i="4"/>
  <c r="HA33" i="4"/>
  <c r="GZ33" i="4"/>
  <c r="HB72" i="4"/>
  <c r="GY118" i="4"/>
  <c r="GZ118" i="4"/>
  <c r="HB132" i="4"/>
  <c r="HA268" i="4"/>
  <c r="GZ268" i="4"/>
  <c r="HA312" i="4"/>
  <c r="HB312" i="4"/>
  <c r="HB255" i="4"/>
  <c r="GZ44" i="4"/>
  <c r="HA44" i="4"/>
  <c r="HB43" i="4"/>
  <c r="HA43" i="4"/>
  <c r="HB58" i="4"/>
  <c r="GY14" i="4"/>
  <c r="GZ14" i="4"/>
  <c r="GZ84" i="4"/>
  <c r="HA84" i="4"/>
  <c r="HA36" i="4"/>
  <c r="GZ36" i="4"/>
  <c r="HA4" i="4"/>
  <c r="HB4" i="4"/>
  <c r="HB318" i="4"/>
  <c r="GZ34" i="4"/>
  <c r="HA34" i="4"/>
  <c r="HA293" i="4"/>
  <c r="HB293" i="4"/>
  <c r="HB241" i="4"/>
  <c r="GZ94" i="4"/>
  <c r="HA94" i="4"/>
  <c r="HA134" i="4"/>
  <c r="HB134" i="4"/>
  <c r="GY296" i="4"/>
  <c r="GZ296" i="4"/>
  <c r="HA246" i="4"/>
  <c r="HB246" i="4"/>
  <c r="HA324" i="4"/>
  <c r="HA106" i="4"/>
  <c r="HB46" i="4"/>
  <c r="GZ303" i="4"/>
  <c r="GZ107" i="4"/>
  <c r="GZ323" i="4"/>
  <c r="HA323" i="4"/>
  <c r="GZ6" i="4"/>
  <c r="HA6" i="4"/>
  <c r="GZ133" i="4"/>
  <c r="HA133" i="4"/>
  <c r="HB341" i="4"/>
  <c r="HA110" i="4"/>
  <c r="GY326" i="4"/>
  <c r="GY228" i="4"/>
  <c r="GZ28" i="4"/>
  <c r="HB57" i="4"/>
  <c r="HA77" i="4"/>
  <c r="GY62" i="4"/>
  <c r="HA119" i="4"/>
  <c r="HA243" i="4"/>
  <c r="HA79" i="4"/>
  <c r="HB127" i="4"/>
  <c r="HA97" i="4"/>
  <c r="GZ102" i="4"/>
  <c r="GI323" i="4"/>
  <c r="GK306" i="4"/>
  <c r="GI6" i="4"/>
  <c r="GK124" i="4"/>
  <c r="GI133" i="4"/>
  <c r="GK137" i="4"/>
  <c r="GI104" i="4"/>
  <c r="GK130" i="4"/>
  <c r="GI85" i="4"/>
  <c r="GK131" i="4"/>
  <c r="GI19" i="4"/>
  <c r="GK116" i="4"/>
  <c r="GI103" i="4"/>
  <c r="GK253" i="4"/>
  <c r="GI120" i="4"/>
  <c r="GK56" i="4"/>
  <c r="GI50" i="4"/>
  <c r="GK86" i="4"/>
  <c r="GI100" i="4"/>
  <c r="GK39" i="4"/>
  <c r="GI117" i="4"/>
  <c r="GK317" i="4"/>
  <c r="GI72" i="4"/>
  <c r="GK98" i="4"/>
  <c r="GI132" i="4"/>
  <c r="GK238" i="4"/>
  <c r="GI255" i="4"/>
  <c r="GK16" i="4"/>
  <c r="GI58" i="4"/>
  <c r="GK289" i="4"/>
  <c r="GI41" i="4"/>
  <c r="GK65" i="4"/>
  <c r="GI42" i="4"/>
  <c r="GK139" i="4"/>
  <c r="GK53" i="4"/>
  <c r="GI318" i="4"/>
  <c r="GK294" i="4"/>
  <c r="GK89" i="4"/>
  <c r="GK20" i="4"/>
  <c r="GK8" i="4"/>
  <c r="HB138" i="4"/>
  <c r="HR132" i="4"/>
  <c r="HQ132" i="4"/>
  <c r="HR42" i="4"/>
  <c r="HQ42" i="4"/>
  <c r="GH58" i="4"/>
  <c r="GI76" i="4"/>
  <c r="GJ281" i="4"/>
  <c r="GJ139" i="4"/>
  <c r="GK292" i="4"/>
  <c r="GJ313" i="4"/>
  <c r="GJ294" i="4"/>
  <c r="GK290" i="4"/>
  <c r="GJ218" i="4"/>
  <c r="GH274" i="4"/>
  <c r="GH23" i="4"/>
  <c r="GI305" i="4"/>
  <c r="GJ226" i="4"/>
  <c r="GK302" i="4"/>
  <c r="GJ244" i="4"/>
  <c r="GJ214" i="4"/>
  <c r="GK272" i="4"/>
  <c r="GK273" i="4"/>
  <c r="GK189" i="4"/>
  <c r="GK129" i="4"/>
  <c r="GH174" i="4"/>
  <c r="GH166" i="4"/>
  <c r="GH148" i="4"/>
  <c r="GZ205" i="4"/>
  <c r="HB184" i="4"/>
  <c r="GZ164" i="4"/>
  <c r="GY291" i="4"/>
  <c r="GY288" i="4"/>
  <c r="GY236" i="4"/>
  <c r="GY223" i="4"/>
  <c r="GY271" i="4"/>
  <c r="GY310" i="4"/>
  <c r="GY256" i="4"/>
  <c r="GY11" i="4"/>
  <c r="GY216" i="4"/>
  <c r="GY205" i="4"/>
  <c r="GY186" i="4"/>
  <c r="GY161" i="4"/>
  <c r="GY156" i="4"/>
  <c r="GY188" i="4"/>
  <c r="GY182" i="4"/>
  <c r="GY145" i="4"/>
  <c r="GY164" i="4"/>
  <c r="GY144" i="4"/>
  <c r="GH8" i="4"/>
  <c r="GK13" i="4"/>
  <c r="GH257" i="4"/>
  <c r="GI258" i="4"/>
  <c r="GH204" i="4"/>
  <c r="GK168" i="4"/>
  <c r="GH150" i="4"/>
  <c r="GK163" i="4"/>
  <c r="GH159" i="4"/>
  <c r="GZ251" i="4"/>
  <c r="HB81" i="4"/>
  <c r="HB10" i="4"/>
  <c r="GZ168" i="4"/>
  <c r="HA144" i="4"/>
  <c r="HA286" i="4"/>
  <c r="GZ203" i="4"/>
  <c r="GY192" i="4"/>
  <c r="GY176" i="4"/>
  <c r="HB155" i="4"/>
  <c r="GZ13" i="4"/>
  <c r="GZ92" i="4"/>
  <c r="GY266" i="4"/>
  <c r="HA223" i="4"/>
  <c r="HA256" i="4"/>
  <c r="HA145" i="4"/>
  <c r="GY167" i="4"/>
  <c r="GK199" i="4"/>
  <c r="GK7" i="4"/>
  <c r="GK191" i="4"/>
  <c r="GK200" i="4"/>
  <c r="GK204" i="4"/>
  <c r="GK170" i="4"/>
  <c r="GK150" i="4"/>
  <c r="GK157" i="4"/>
  <c r="GK159" i="4"/>
  <c r="HB234" i="4"/>
  <c r="HA237" i="4"/>
  <c r="GY221" i="4"/>
  <c r="HA11" i="4"/>
  <c r="HA186" i="4"/>
  <c r="GZ30" i="4"/>
  <c r="HA62" i="4"/>
  <c r="GY74" i="4"/>
  <c r="HA262" i="4"/>
  <c r="GZ314" i="4"/>
  <c r="GY315" i="4"/>
  <c r="GZ308" i="4"/>
  <c r="GY40" i="4"/>
  <c r="HB107" i="4"/>
  <c r="HA14" i="4"/>
  <c r="HB79" i="4"/>
  <c r="HA298" i="4"/>
  <c r="HB36" i="4"/>
  <c r="GZ290" i="4"/>
  <c r="HA278" i="4"/>
  <c r="GY218" i="4"/>
  <c r="GZ300" i="4"/>
  <c r="HA17" i="4"/>
  <c r="GY261" i="4"/>
  <c r="GY284" i="4"/>
  <c r="HB288" i="4"/>
  <c r="HB223" i="4"/>
  <c r="GZ272" i="4"/>
  <c r="GZ247" i="4"/>
  <c r="HA301" i="4"/>
  <c r="GY207" i="4"/>
  <c r="HB11" i="4"/>
  <c r="GZ208" i="4"/>
  <c r="HA215" i="4"/>
  <c r="HB216" i="4"/>
  <c r="GZ210" i="4"/>
  <c r="HB205" i="4"/>
  <c r="GY189" i="4"/>
  <c r="HA203" i="4"/>
  <c r="HB186" i="4"/>
  <c r="GZ197" i="4"/>
  <c r="HA192" i="4"/>
  <c r="GY129" i="4"/>
  <c r="HA162" i="4"/>
  <c r="HB156" i="4"/>
  <c r="GZ181" i="4"/>
  <c r="GY180" i="4"/>
  <c r="HA168" i="4"/>
  <c r="HB145" i="4"/>
  <c r="GZ151" i="4"/>
  <c r="HA167" i="4"/>
  <c r="HB164" i="4"/>
  <c r="GY153" i="4"/>
  <c r="HP297" i="4"/>
  <c r="HP10" i="4"/>
  <c r="HQ234" i="4"/>
  <c r="HP260" i="4"/>
  <c r="HP194" i="4"/>
  <c r="HP134" i="4"/>
  <c r="HQ143" i="4"/>
  <c r="HP121" i="4"/>
  <c r="HP64" i="4"/>
  <c r="HS57" i="4"/>
  <c r="HR77" i="4"/>
  <c r="HQ75" i="4"/>
  <c r="HR15" i="4"/>
  <c r="HS113" i="4"/>
  <c r="HR114" i="4"/>
  <c r="HS46" i="4"/>
  <c r="HQ228" i="4"/>
  <c r="HQ262" i="4"/>
  <c r="HP314" i="4"/>
  <c r="HP69" i="4"/>
  <c r="HR268" i="4"/>
  <c r="HS43" i="4"/>
  <c r="HR107" i="4"/>
  <c r="HS243" i="4"/>
  <c r="HQ14" i="4"/>
  <c r="HR79" i="4"/>
  <c r="HS316" i="4"/>
  <c r="HQ24" i="4"/>
  <c r="HS4" i="4"/>
  <c r="HR94" i="4"/>
  <c r="HP235" i="4"/>
  <c r="HQ296" i="4"/>
  <c r="HQ13" i="4"/>
  <c r="EM324" i="4"/>
  <c r="EN6" i="4"/>
  <c r="EK143" i="4"/>
  <c r="EN104" i="4"/>
  <c r="EK115" i="4"/>
  <c r="EK341" i="4"/>
  <c r="EM339" i="4"/>
  <c r="EN337" i="4"/>
  <c r="EM137" i="4"/>
  <c r="EN147" i="4"/>
  <c r="EN121" i="4"/>
  <c r="EK85" i="4"/>
  <c r="EK19" i="4"/>
  <c r="EN109" i="4"/>
  <c r="EK99" i="4"/>
  <c r="EL99" i="4"/>
  <c r="EK120" i="4"/>
  <c r="EL136" i="4"/>
  <c r="EL49" i="4"/>
  <c r="EM86" i="4"/>
  <c r="EL39" i="4"/>
  <c r="EM39" i="4"/>
  <c r="EM21" i="4"/>
  <c r="EN21" i="4"/>
  <c r="EK72" i="4"/>
  <c r="EK132" i="4"/>
  <c r="EL285" i="4"/>
  <c r="EL51" i="4"/>
  <c r="EM16" i="4"/>
  <c r="EL289" i="4"/>
  <c r="EM289" i="4"/>
  <c r="EN281" i="4"/>
  <c r="EK42" i="4"/>
  <c r="EL32" i="4"/>
  <c r="EL53" i="4"/>
  <c r="EM53" i="4"/>
  <c r="EL277" i="4"/>
  <c r="EM29" i="4"/>
  <c r="EN29" i="4"/>
  <c r="EK3" i="4"/>
  <c r="EK265" i="4"/>
  <c r="EL274" i="4"/>
  <c r="EK234" i="4"/>
  <c r="EL305" i="4"/>
  <c r="EL227" i="4"/>
  <c r="EM226" i="4"/>
  <c r="EL229" i="4"/>
  <c r="EN273" i="4"/>
  <c r="EK275" i="4"/>
  <c r="EK152" i="4"/>
  <c r="EL212" i="4"/>
  <c r="EM7" i="4"/>
  <c r="EK193" i="4"/>
  <c r="EL187" i="4"/>
  <c r="EN180" i="4"/>
  <c r="EK166" i="4"/>
  <c r="EM150" i="4"/>
  <c r="EM325" i="4"/>
  <c r="EM306" i="4"/>
  <c r="EL146" i="4"/>
  <c r="EM147" i="4"/>
  <c r="EN112" i="4"/>
  <c r="EM253" i="4"/>
  <c r="EN74" i="4"/>
  <c r="EN52" i="4"/>
  <c r="EL5" i="4"/>
  <c r="EK285" i="4"/>
  <c r="EL303" i="4"/>
  <c r="EN255" i="4"/>
  <c r="EK80" i="4"/>
  <c r="EN65" i="4"/>
  <c r="EM36" i="4"/>
  <c r="EN293" i="4"/>
  <c r="EL31" i="4"/>
  <c r="EL128" i="4"/>
  <c r="EM237" i="4"/>
  <c r="EL221" i="4"/>
  <c r="EN217" i="4"/>
  <c r="EN196" i="4"/>
  <c r="EN133" i="4"/>
  <c r="EK101" i="4"/>
  <c r="EM106" i="4"/>
  <c r="EL252" i="4"/>
  <c r="EK136" i="4"/>
  <c r="EL62" i="4"/>
  <c r="EN50" i="4"/>
  <c r="EK228" i="4"/>
  <c r="EN264" i="4"/>
  <c r="EN72" i="4"/>
  <c r="EM243" i="4"/>
  <c r="EM256" i="4"/>
  <c r="EL15" i="4"/>
  <c r="EM15" i="4"/>
  <c r="EM46" i="4"/>
  <c r="EN46" i="4"/>
  <c r="EN100" i="4"/>
  <c r="EK262" i="4"/>
  <c r="EL262" i="4"/>
  <c r="EL119" i="4"/>
  <c r="EM119" i="4"/>
  <c r="EM312" i="4"/>
  <c r="EN312" i="4"/>
  <c r="EN58" i="4"/>
  <c r="EK311" i="4"/>
  <c r="EL311" i="4"/>
  <c r="EL84" i="4"/>
  <c r="EM84" i="4"/>
  <c r="EK298" i="4"/>
  <c r="EL298" i="4"/>
  <c r="EM134" i="4"/>
  <c r="EN134" i="4"/>
  <c r="EL276" i="4"/>
  <c r="EM276" i="4"/>
  <c r="EM304" i="4"/>
  <c r="EN304" i="4"/>
  <c r="EL288" i="4"/>
  <c r="EM288" i="4"/>
  <c r="EM286" i="4"/>
  <c r="EN286" i="4"/>
  <c r="EN81" i="4"/>
  <c r="EL205" i="4"/>
  <c r="EM205" i="4"/>
  <c r="EN211" i="4"/>
  <c r="EK162" i="4"/>
  <c r="EL162" i="4"/>
  <c r="EL144" i="4"/>
  <c r="EM144" i="4"/>
  <c r="EN148" i="4"/>
  <c r="EN57" i="4"/>
  <c r="EM113" i="4"/>
  <c r="EL114" i="4"/>
  <c r="EK49" i="4"/>
  <c r="EL44" i="4"/>
  <c r="EL24" i="4"/>
  <c r="EM4" i="4"/>
  <c r="EM94" i="4"/>
  <c r="EL92" i="4"/>
  <c r="EN239" i="4"/>
  <c r="EL141" i="4"/>
  <c r="EL263" i="4"/>
  <c r="EM279" i="4"/>
  <c r="EL230" i="4"/>
  <c r="EN207" i="4"/>
  <c r="EM191" i="4"/>
  <c r="EL174" i="4"/>
  <c r="EN185" i="4"/>
  <c r="FE334" i="4"/>
  <c r="FE146" i="4"/>
  <c r="FE133" i="4"/>
  <c r="FE127" i="4"/>
  <c r="FE97" i="4"/>
  <c r="FE102" i="4"/>
  <c r="FE103" i="4"/>
  <c r="FE113" i="4"/>
  <c r="FE114" i="4"/>
  <c r="FE228" i="4"/>
  <c r="FE117" i="4"/>
  <c r="FE119" i="4"/>
  <c r="FE303" i="4"/>
  <c r="FE58" i="4"/>
  <c r="FE243" i="4"/>
  <c r="FE79" i="4"/>
  <c r="FE24" i="4"/>
  <c r="FE29" i="4"/>
  <c r="FE34" i="4"/>
  <c r="FE25" i="4"/>
  <c r="FE299" i="4"/>
  <c r="FE141" i="4"/>
  <c r="FE274" i="4"/>
  <c r="FE263" i="4"/>
  <c r="FE305" i="4"/>
  <c r="FE227" i="4"/>
  <c r="FE221" i="4"/>
  <c r="FD256" i="4"/>
  <c r="FE206" i="4"/>
  <c r="FE343" i="4"/>
  <c r="FE339" i="4"/>
  <c r="FE331" i="4"/>
  <c r="FE328" i="4"/>
  <c r="FE325" i="4"/>
  <c r="FE147" i="4"/>
  <c r="FE130" i="4"/>
  <c r="FE68" i="4"/>
  <c r="FE55" i="4"/>
  <c r="FE73" i="4"/>
  <c r="FE56" i="4"/>
  <c r="FE49" i="4"/>
  <c r="FE67" i="4"/>
  <c r="FE26" i="4"/>
  <c r="FD273" i="4"/>
  <c r="FE6" i="4"/>
  <c r="FE19" i="4"/>
  <c r="FE100" i="4"/>
  <c r="FD218" i="4"/>
  <c r="FE218" i="4"/>
  <c r="FD90" i="4"/>
  <c r="FE90" i="4"/>
  <c r="FD307" i="4"/>
  <c r="FE307" i="4"/>
  <c r="FD134" i="4"/>
  <c r="FE134" i="4"/>
  <c r="FD261" i="4"/>
  <c r="FE261" i="4"/>
  <c r="FD246" i="4"/>
  <c r="FE246" i="4"/>
  <c r="FD284" i="4"/>
  <c r="FE284" i="4"/>
  <c r="FD304" i="4"/>
  <c r="FE304" i="4"/>
  <c r="FD37" i="4"/>
  <c r="FE37" i="4"/>
  <c r="FD287" i="4"/>
  <c r="FE287" i="4"/>
  <c r="FD258" i="4"/>
  <c r="FE258" i="4"/>
  <c r="FD286" i="4"/>
  <c r="FE286" i="4"/>
  <c r="FD222" i="4"/>
  <c r="FE222" i="4"/>
  <c r="FD81" i="4"/>
  <c r="FE81" i="4"/>
  <c r="FD248" i="4"/>
  <c r="FE248" i="4"/>
  <c r="FD245" i="4"/>
  <c r="FE245" i="4"/>
  <c r="FD224" i="4"/>
  <c r="FE224" i="4"/>
  <c r="FD242" i="4"/>
  <c r="FE242" i="4"/>
  <c r="FD272" i="4"/>
  <c r="FE272" i="4"/>
  <c r="FD217" i="4"/>
  <c r="FE217" i="4"/>
  <c r="FD229" i="4"/>
  <c r="FE229" i="4"/>
  <c r="FD247" i="4"/>
  <c r="FE247" i="4"/>
  <c r="FD231" i="4"/>
  <c r="FE231" i="4"/>
  <c r="FD230" i="4"/>
  <c r="FE230" i="4"/>
  <c r="FD220" i="4"/>
  <c r="FE220" i="4"/>
  <c r="FD275" i="4"/>
  <c r="FE275" i="4"/>
  <c r="FD213" i="4"/>
  <c r="FE213" i="4"/>
  <c r="FD208" i="4"/>
  <c r="FE208" i="4"/>
  <c r="FD249" i="4"/>
  <c r="FE249" i="4"/>
  <c r="FD259" i="4"/>
  <c r="FE259" i="4"/>
  <c r="FD210" i="4"/>
  <c r="FE210" i="4"/>
  <c r="FD211" i="4"/>
  <c r="FE211" i="4"/>
  <c r="FD175" i="4"/>
  <c r="FE175" i="4"/>
  <c r="FD202" i="4"/>
  <c r="FE202" i="4"/>
  <c r="FD152" i="4"/>
  <c r="FE152" i="4"/>
  <c r="FD212" i="4"/>
  <c r="FE212" i="4"/>
  <c r="FD197" i="4"/>
  <c r="FE197" i="4"/>
  <c r="FD193" i="4"/>
  <c r="FE193" i="4"/>
  <c r="FD183" i="4"/>
  <c r="FE183" i="4"/>
  <c r="FD195" i="4"/>
  <c r="FE195" i="4"/>
  <c r="FD179" i="4"/>
  <c r="FE179" i="4"/>
  <c r="FD171" i="4"/>
  <c r="FE171" i="4"/>
  <c r="FD181" i="4"/>
  <c r="FE181" i="4"/>
  <c r="FD240" i="4"/>
  <c r="FE240" i="4"/>
  <c r="FD187" i="4"/>
  <c r="FE187" i="4"/>
  <c r="FD178" i="4"/>
  <c r="FE178" i="4"/>
  <c r="FD177" i="4"/>
  <c r="FE177" i="4"/>
  <c r="FD174" i="4"/>
  <c r="FE174" i="4"/>
  <c r="FD166" i="4"/>
  <c r="FE166" i="4"/>
  <c r="FD198" i="4"/>
  <c r="FE198" i="4"/>
  <c r="FE326" i="4"/>
  <c r="FE138" i="4"/>
  <c r="FE18" i="4"/>
  <c r="FE101" i="4"/>
  <c r="FE85" i="4"/>
  <c r="FE57" i="4"/>
  <c r="FE77" i="4"/>
  <c r="FE75" i="4"/>
  <c r="FE50" i="4"/>
  <c r="FE52" i="4"/>
  <c r="FE28" i="4"/>
  <c r="FE38" i="4"/>
  <c r="FE132" i="4"/>
  <c r="FE312" i="4"/>
  <c r="FE44" i="4"/>
  <c r="FE311" i="4"/>
  <c r="FE42" i="4"/>
  <c r="FE9" i="4"/>
  <c r="FE36" i="4"/>
  <c r="FE277" i="4"/>
  <c r="FE31" i="4"/>
  <c r="FE17" i="4"/>
  <c r="FE296" i="4"/>
  <c r="FE13" i="4"/>
  <c r="FE92" i="4"/>
  <c r="FE266" i="4"/>
  <c r="FE251" i="4"/>
  <c r="FD271" i="4"/>
  <c r="FE214" i="4"/>
  <c r="EK332" i="4"/>
  <c r="EL331" i="4"/>
  <c r="EL323" i="4"/>
  <c r="EN306" i="4"/>
  <c r="EK138" i="4"/>
  <c r="EL6" i="4"/>
  <c r="EN124" i="4"/>
  <c r="EK83" i="4"/>
  <c r="EL133" i="4"/>
  <c r="EN137" i="4"/>
  <c r="EK127" i="4"/>
  <c r="EL104" i="4"/>
  <c r="EN130" i="4"/>
  <c r="EK280" i="4"/>
  <c r="EL85" i="4"/>
  <c r="EN131" i="4"/>
  <c r="EK57" i="4"/>
  <c r="EL19" i="4"/>
  <c r="EN116" i="4"/>
  <c r="EK112" i="4"/>
  <c r="EL103" i="4"/>
  <c r="EN253" i="4"/>
  <c r="EK113" i="4"/>
  <c r="EL120" i="4"/>
  <c r="EN56" i="4"/>
  <c r="EK46" i="4"/>
  <c r="EL50" i="4"/>
  <c r="EN86" i="4"/>
  <c r="EK52" i="4"/>
  <c r="EL100" i="4"/>
  <c r="EN39" i="4"/>
  <c r="EL117" i="4"/>
  <c r="EN317" i="4"/>
  <c r="EK70" i="4"/>
  <c r="EL132" i="4"/>
  <c r="EN238" i="4"/>
  <c r="EK312" i="4"/>
  <c r="EL255" i="4"/>
  <c r="EN16" i="4"/>
  <c r="EK43" i="4"/>
  <c r="EN289" i="4"/>
  <c r="EK243" i="4"/>
  <c r="EK316" i="4"/>
  <c r="EN139" i="4"/>
  <c r="EK9" i="4"/>
  <c r="EN53" i="4"/>
  <c r="EK4" i="4"/>
  <c r="EN294" i="4"/>
  <c r="EK293" i="4"/>
  <c r="EN89" i="4"/>
  <c r="EK90" i="4"/>
  <c r="EK134" i="4"/>
  <c r="EN8" i="4"/>
  <c r="EK246" i="4"/>
  <c r="EN283" i="4"/>
  <c r="EK304" i="4"/>
  <c r="EN257" i="4"/>
  <c r="EK287" i="4"/>
  <c r="EK286" i="4"/>
  <c r="EN226" i="4"/>
  <c r="EK233" i="4"/>
  <c r="EN279" i="4"/>
  <c r="EK237" i="4"/>
  <c r="EL224" i="4"/>
  <c r="EM242" i="4"/>
  <c r="EL217" i="4"/>
  <c r="EM229" i="4"/>
  <c r="EK239" i="4"/>
  <c r="EL231" i="4"/>
  <c r="EM230" i="4"/>
  <c r="EK260" i="4"/>
  <c r="EL275" i="4"/>
  <c r="EM213" i="4"/>
  <c r="EK297" i="4"/>
  <c r="EL249" i="4"/>
  <c r="EM259" i="4"/>
  <c r="EK10" i="4"/>
  <c r="EL211" i="4"/>
  <c r="EM175" i="4"/>
  <c r="EK194" i="4"/>
  <c r="EL152" i="4"/>
  <c r="EM212" i="4"/>
  <c r="EK158" i="4"/>
  <c r="EL193" i="4"/>
  <c r="EM183" i="4"/>
  <c r="EK172" i="4"/>
  <c r="EL179" i="4"/>
  <c r="EM171" i="4"/>
  <c r="EL240" i="4"/>
  <c r="EM187" i="4"/>
  <c r="EK184" i="4"/>
  <c r="EL177" i="4"/>
  <c r="EM174" i="4"/>
  <c r="EK173" i="4"/>
  <c r="EL166" i="4"/>
  <c r="EM198" i="4"/>
  <c r="EK155" i="4"/>
  <c r="EL165" i="4"/>
  <c r="EK160" i="4"/>
  <c r="EL148" i="4"/>
  <c r="EM2" i="4"/>
  <c r="FE323" i="4"/>
  <c r="FE64" i="4"/>
  <c r="FE30" i="4"/>
  <c r="FE69" i="4"/>
  <c r="FE63" i="4"/>
  <c r="FE290" i="4"/>
  <c r="FE233" i="4"/>
  <c r="FD244" i="4"/>
  <c r="FD151" i="4"/>
  <c r="FE151" i="4"/>
  <c r="FD165" i="4"/>
  <c r="FE165" i="4"/>
  <c r="FD154" i="4"/>
  <c r="FE154" i="4"/>
  <c r="FD148" i="4"/>
  <c r="FE148" i="4"/>
  <c r="FU281" i="4"/>
  <c r="FT281" i="4"/>
  <c r="FU313" i="4"/>
  <c r="FT313" i="4"/>
  <c r="FU218" i="4"/>
  <c r="FT218" i="4"/>
  <c r="FU261" i="4"/>
  <c r="FT261" i="4"/>
  <c r="FU37" i="4"/>
  <c r="FT37" i="4"/>
  <c r="FU222" i="4"/>
  <c r="FT222" i="4"/>
  <c r="FU342" i="4"/>
  <c r="FS42" i="4"/>
  <c r="FR42" i="4"/>
  <c r="FU255" i="4"/>
  <c r="FT43" i="4"/>
  <c r="FU343" i="4"/>
  <c r="FU339" i="4"/>
  <c r="FU334" i="4"/>
  <c r="FU330" i="4"/>
  <c r="FU326" i="4"/>
  <c r="FU322" i="4"/>
  <c r="FU146" i="4"/>
  <c r="FU48" i="4"/>
  <c r="FU143" i="4"/>
  <c r="FU105" i="4"/>
  <c r="FU101" i="4"/>
  <c r="FU125" i="4"/>
  <c r="FU115" i="4"/>
  <c r="FU68" i="4"/>
  <c r="FU102" i="4"/>
  <c r="FU252" i="4"/>
  <c r="FU35" i="4"/>
  <c r="FU99" i="4"/>
  <c r="FU75" i="4"/>
  <c r="FU136" i="4"/>
  <c r="FU62" i="4"/>
  <c r="FU49" i="4"/>
  <c r="FU228" i="4"/>
  <c r="FU111" i="4"/>
  <c r="FU262" i="4"/>
  <c r="FU5" i="4"/>
  <c r="FU38" i="4"/>
  <c r="FU78" i="4"/>
  <c r="FU118" i="4"/>
  <c r="FU285" i="4"/>
  <c r="FU303" i="4"/>
  <c r="FU16" i="4"/>
  <c r="FT54" i="4"/>
  <c r="FT12" i="4"/>
  <c r="FT298" i="4"/>
  <c r="FT4" i="4"/>
  <c r="FT207" i="4"/>
  <c r="FT209" i="4"/>
  <c r="HQ340" i="4"/>
  <c r="HR340" i="4"/>
  <c r="HR323" i="4"/>
  <c r="HQ323" i="4"/>
  <c r="HR50" i="4"/>
  <c r="HQ50" i="4"/>
  <c r="GJ331" i="4"/>
  <c r="GH287" i="4"/>
  <c r="GH324" i="4"/>
  <c r="GJ6" i="4"/>
  <c r="GJ219" i="4"/>
  <c r="GH83" i="4"/>
  <c r="GJ104" i="4"/>
  <c r="GJ255" i="4"/>
  <c r="HA340" i="4"/>
  <c r="HA104" i="4"/>
  <c r="HA59" i="4"/>
  <c r="HB135" i="4"/>
  <c r="HA310" i="4"/>
  <c r="GZ310" i="4"/>
  <c r="HA239" i="4"/>
  <c r="HB239" i="4"/>
  <c r="HB231" i="4"/>
  <c r="HB275" i="4"/>
  <c r="GY215" i="4"/>
  <c r="GZ215" i="4"/>
  <c r="HB297" i="4"/>
  <c r="HA297" i="4"/>
  <c r="HB249" i="4"/>
  <c r="HB211" i="4"/>
  <c r="HB194" i="4"/>
  <c r="HA194" i="4"/>
  <c r="HB193" i="4"/>
  <c r="GY162" i="4"/>
  <c r="GZ162" i="4"/>
  <c r="HB179" i="4"/>
  <c r="HA188" i="4"/>
  <c r="GZ188" i="4"/>
  <c r="HA19" i="4"/>
  <c r="GY24" i="4"/>
  <c r="HA233" i="4"/>
  <c r="HB152" i="4"/>
  <c r="HB158" i="4"/>
  <c r="GZ23" i="4"/>
  <c r="HA23" i="4"/>
  <c r="GZ182" i="4"/>
  <c r="HA182" i="4"/>
  <c r="HA173" i="4"/>
  <c r="HB173" i="4"/>
  <c r="HB165" i="4"/>
  <c r="GY163" i="4"/>
  <c r="GZ163" i="4"/>
  <c r="HB150" i="4"/>
  <c r="GY190" i="4"/>
  <c r="HQ278" i="4"/>
  <c r="HP300" i="4"/>
  <c r="HS304" i="4"/>
  <c r="HS9" i="4"/>
  <c r="HP26" i="4"/>
  <c r="HQ26" i="4"/>
  <c r="HP108" i="4"/>
  <c r="HQ108" i="4"/>
  <c r="HS246" i="4"/>
  <c r="HR291" i="4"/>
  <c r="HS291" i="4"/>
  <c r="HS287" i="4"/>
  <c r="HR11" i="4"/>
  <c r="HS11" i="4"/>
  <c r="HS260" i="4"/>
  <c r="HQ215" i="4"/>
  <c r="HR215" i="4"/>
  <c r="HP210" i="4"/>
  <c r="HQ210" i="4"/>
  <c r="HR161" i="4"/>
  <c r="HS161" i="4"/>
  <c r="HS158" i="4"/>
  <c r="HQ162" i="4"/>
  <c r="HR162" i="4"/>
  <c r="HQ176" i="4"/>
  <c r="HR176" i="4"/>
  <c r="HQ190" i="4"/>
  <c r="HR190" i="4"/>
  <c r="HS110" i="4"/>
  <c r="HR143" i="4"/>
  <c r="HQ121" i="4"/>
  <c r="HQ85" i="4"/>
  <c r="HS114" i="4"/>
  <c r="HR228" i="4"/>
  <c r="HQ69" i="4"/>
  <c r="HS107" i="4"/>
  <c r="HQ22" i="4"/>
  <c r="HR288" i="4"/>
  <c r="HP290" i="4"/>
  <c r="HQ17" i="4"/>
  <c r="HS317" i="4"/>
  <c r="HQ72" i="4"/>
  <c r="HS98" i="4"/>
  <c r="HS238" i="4"/>
  <c r="HQ255" i="4"/>
  <c r="HS16" i="4"/>
  <c r="HQ58" i="4"/>
  <c r="HS289" i="4"/>
  <c r="HQ41" i="4"/>
  <c r="HS65" i="4"/>
  <c r="HS139" i="4"/>
  <c r="HS53" i="4"/>
  <c r="HQ318" i="4"/>
  <c r="HS294" i="4"/>
  <c r="HQ241" i="4"/>
  <c r="HS89" i="4"/>
  <c r="HQ3" i="4"/>
  <c r="HS20" i="4"/>
  <c r="HQ254" i="4"/>
  <c r="HS8" i="4"/>
  <c r="HQ265" i="4"/>
  <c r="HS283" i="4"/>
  <c r="HQ23" i="4"/>
  <c r="HS257" i="4"/>
  <c r="HQ225" i="4"/>
  <c r="HS226" i="4"/>
  <c r="HQ81" i="4"/>
  <c r="HS279" i="4"/>
  <c r="HQ224" i="4"/>
  <c r="HS214" i="4"/>
  <c r="HQ217" i="4"/>
  <c r="HS269" i="4"/>
  <c r="HQ231" i="4"/>
  <c r="HS206" i="4"/>
  <c r="HQ275" i="4"/>
  <c r="HQ249" i="4"/>
  <c r="HS196" i="4"/>
  <c r="HQ211" i="4"/>
  <c r="HS199" i="4"/>
  <c r="HS7" i="4"/>
  <c r="HS191" i="4"/>
  <c r="HS200" i="4"/>
  <c r="HS204" i="4"/>
  <c r="HS170" i="4"/>
  <c r="HS150" i="4"/>
  <c r="HS157" i="4"/>
  <c r="HS159" i="4"/>
  <c r="HR330" i="4"/>
  <c r="HS330" i="4"/>
  <c r="HR48" i="4"/>
  <c r="HS48" i="4"/>
  <c r="HR99" i="4"/>
  <c r="HS99" i="4"/>
  <c r="HR111" i="4"/>
  <c r="HS111" i="4"/>
  <c r="HR5" i="4"/>
  <c r="HS5" i="4"/>
  <c r="HR54" i="4"/>
  <c r="HS54" i="4"/>
  <c r="HR32" i="4"/>
  <c r="HS32" i="4"/>
  <c r="HR248" i="4"/>
  <c r="HS248" i="4"/>
  <c r="HR230" i="4"/>
  <c r="HS230" i="4"/>
  <c r="HQ177" i="4"/>
  <c r="HR177" i="4"/>
  <c r="HP332" i="4"/>
  <c r="HR6" i="4"/>
  <c r="HP127" i="4"/>
  <c r="HR19" i="4"/>
  <c r="HP113" i="4"/>
  <c r="HR100" i="4"/>
  <c r="HR255" i="4"/>
  <c r="HP243" i="4"/>
  <c r="HR318" i="4"/>
  <c r="HP246" i="4"/>
  <c r="HR81" i="4"/>
  <c r="HR322" i="4"/>
  <c r="HS322" i="4"/>
  <c r="HR136" i="4"/>
  <c r="HS136" i="4"/>
  <c r="HR66" i="4"/>
  <c r="HS66" i="4"/>
  <c r="HR242" i="4"/>
  <c r="HS242" i="4"/>
  <c r="HQ193" i="4"/>
  <c r="HR193" i="4"/>
  <c r="HR174" i="4"/>
  <c r="HS174" i="4"/>
  <c r="HR198" i="4"/>
  <c r="HS198" i="4"/>
  <c r="HQ165" i="4"/>
  <c r="HR165" i="4"/>
  <c r="HR241" i="4"/>
  <c r="HP304" i="4"/>
  <c r="HR224" i="4"/>
  <c r="HP160" i="4"/>
  <c r="HR25" i="4"/>
  <c r="HS25" i="4"/>
  <c r="HQ148" i="4"/>
  <c r="HR148" i="4"/>
  <c r="HQ341" i="4"/>
  <c r="HP324" i="4"/>
  <c r="HR133" i="4"/>
  <c r="HP280" i="4"/>
  <c r="HR103" i="4"/>
  <c r="HP46" i="4"/>
  <c r="HR117" i="4"/>
  <c r="HP70" i="4"/>
  <c r="HR58" i="4"/>
  <c r="HP316" i="4"/>
  <c r="HR3" i="4"/>
  <c r="HP287" i="4"/>
  <c r="HR217" i="4"/>
  <c r="HR105" i="4"/>
  <c r="HS105" i="4"/>
  <c r="HR285" i="4"/>
  <c r="HS285" i="4"/>
  <c r="HR51" i="4"/>
  <c r="HS51" i="4"/>
  <c r="HR212" i="4"/>
  <c r="HS212" i="4"/>
  <c r="HQ179" i="4"/>
  <c r="HR179" i="4"/>
  <c r="HQ240" i="4"/>
  <c r="HR240" i="4"/>
  <c r="HP9" i="4"/>
  <c r="HR254" i="4"/>
  <c r="HP286" i="4"/>
  <c r="HR231" i="4"/>
  <c r="HR275" i="4"/>
  <c r="HR249" i="4"/>
  <c r="HR211" i="4"/>
  <c r="HP172" i="4"/>
  <c r="HP155" i="4"/>
  <c r="HR252" i="4"/>
  <c r="HS252" i="4"/>
  <c r="HR49" i="4"/>
  <c r="HS49" i="4"/>
  <c r="HR76" i="4"/>
  <c r="HS76" i="4"/>
  <c r="HR299" i="4"/>
  <c r="HS299" i="4"/>
  <c r="HR274" i="4"/>
  <c r="HS274" i="4"/>
  <c r="HR305" i="4"/>
  <c r="HS305" i="4"/>
  <c r="HR213" i="4"/>
  <c r="HS213" i="4"/>
  <c r="HR175" i="4"/>
  <c r="HS175" i="4"/>
  <c r="HS339" i="4"/>
  <c r="HR331" i="4"/>
  <c r="HP138" i="4"/>
  <c r="HR104" i="4"/>
  <c r="HP57" i="4"/>
  <c r="HR120" i="4"/>
  <c r="HP52" i="4"/>
  <c r="HR72" i="4"/>
  <c r="HP312" i="4"/>
  <c r="HR41" i="4"/>
  <c r="HP4" i="4"/>
  <c r="HR265" i="4"/>
  <c r="HP233" i="4"/>
  <c r="HR78" i="4"/>
  <c r="HS78" i="4"/>
  <c r="HR141" i="4"/>
  <c r="HS141" i="4"/>
  <c r="HR263" i="4"/>
  <c r="HS263" i="4"/>
  <c r="HR229" i="4"/>
  <c r="HS229" i="4"/>
  <c r="HR259" i="4"/>
  <c r="HS259" i="4"/>
  <c r="HQ152" i="4"/>
  <c r="HR152" i="4"/>
  <c r="HR183" i="4"/>
  <c r="HS183" i="4"/>
  <c r="HR2" i="4"/>
  <c r="HS2" i="4"/>
  <c r="HP293" i="4"/>
  <c r="HR23" i="4"/>
  <c r="HP237" i="4"/>
  <c r="HP158" i="4"/>
  <c r="HP173" i="4"/>
  <c r="HR125" i="4"/>
  <c r="HS125" i="4"/>
  <c r="HR68" i="4"/>
  <c r="HS68" i="4"/>
  <c r="HR277" i="4"/>
  <c r="HS277" i="4"/>
  <c r="HR227" i="4"/>
  <c r="HS227" i="4"/>
  <c r="HR171" i="4"/>
  <c r="HS171" i="4"/>
  <c r="HR187" i="4"/>
  <c r="HS187" i="4"/>
  <c r="HQ166" i="4"/>
  <c r="HR166" i="4"/>
  <c r="HP83" i="4"/>
  <c r="HP112" i="4"/>
  <c r="HP135" i="4"/>
  <c r="HP43" i="4"/>
  <c r="HP90" i="4"/>
  <c r="GY233" i="4"/>
  <c r="GZ233" i="4"/>
  <c r="GZ81" i="4"/>
  <c r="HA81" i="4"/>
  <c r="HA248" i="4"/>
  <c r="HB248" i="4"/>
  <c r="GY237" i="4"/>
  <c r="GZ237" i="4"/>
  <c r="GZ224" i="4"/>
  <c r="HA224" i="4"/>
  <c r="HA242" i="4"/>
  <c r="HB242" i="4"/>
  <c r="GZ217" i="4"/>
  <c r="HA217" i="4"/>
  <c r="HA229" i="4"/>
  <c r="HB229" i="4"/>
  <c r="GY239" i="4"/>
  <c r="GZ239" i="4"/>
  <c r="GZ231" i="4"/>
  <c r="HA231" i="4"/>
  <c r="HA230" i="4"/>
  <c r="HB230" i="4"/>
  <c r="GY260" i="4"/>
  <c r="GZ260" i="4"/>
  <c r="GZ275" i="4"/>
  <c r="HA275" i="4"/>
  <c r="HA213" i="4"/>
  <c r="HB213" i="4"/>
  <c r="GY297" i="4"/>
  <c r="GZ297" i="4"/>
  <c r="GZ249" i="4"/>
  <c r="HA249" i="4"/>
  <c r="HA259" i="4"/>
  <c r="HB259" i="4"/>
  <c r="GY10" i="4"/>
  <c r="GZ10" i="4"/>
  <c r="GZ211" i="4"/>
  <c r="HA211" i="4"/>
  <c r="HA175" i="4"/>
  <c r="HB175" i="4"/>
  <c r="GY194" i="4"/>
  <c r="GZ194" i="4"/>
  <c r="GZ152" i="4"/>
  <c r="HA152" i="4"/>
  <c r="HA212" i="4"/>
  <c r="HB212" i="4"/>
  <c r="GY158" i="4"/>
  <c r="GZ158" i="4"/>
  <c r="GZ193" i="4"/>
  <c r="HA193" i="4"/>
  <c r="HA183" i="4"/>
  <c r="HB183" i="4"/>
  <c r="GY172" i="4"/>
  <c r="GZ172" i="4"/>
  <c r="GZ179" i="4"/>
  <c r="HA179" i="4"/>
  <c r="HA171" i="4"/>
  <c r="HB171" i="4"/>
  <c r="GZ240" i="4"/>
  <c r="HA240" i="4"/>
  <c r="HA187" i="4"/>
  <c r="HB187" i="4"/>
  <c r="GY184" i="4"/>
  <c r="GZ184" i="4"/>
  <c r="GZ177" i="4"/>
  <c r="HA177" i="4"/>
  <c r="HA174" i="4"/>
  <c r="HB174" i="4"/>
  <c r="GY173" i="4"/>
  <c r="GZ173" i="4"/>
  <c r="GZ166" i="4"/>
  <c r="HA166" i="4"/>
  <c r="HA198" i="4"/>
  <c r="HB198" i="4"/>
  <c r="GY155" i="4"/>
  <c r="GZ155" i="4"/>
  <c r="GZ165" i="4"/>
  <c r="HA165" i="4"/>
  <c r="GY160" i="4"/>
  <c r="GZ160" i="4"/>
  <c r="GZ148" i="4"/>
  <c r="HA148" i="4"/>
  <c r="HA2" i="4"/>
  <c r="HB2" i="4"/>
  <c r="HA322" i="4"/>
  <c r="HB322" i="4"/>
  <c r="GY138" i="4"/>
  <c r="GZ138" i="4"/>
  <c r="HA48" i="4"/>
  <c r="HB48" i="4"/>
  <c r="GY83" i="4"/>
  <c r="GZ83" i="4"/>
  <c r="HA105" i="4"/>
  <c r="HB105" i="4"/>
  <c r="GY127" i="4"/>
  <c r="GZ127" i="4"/>
  <c r="HA125" i="4"/>
  <c r="HB125" i="4"/>
  <c r="GY280" i="4"/>
  <c r="GZ280" i="4"/>
  <c r="HA68" i="4"/>
  <c r="HB68" i="4"/>
  <c r="GY57" i="4"/>
  <c r="GZ57" i="4"/>
  <c r="HA252" i="4"/>
  <c r="HB252" i="4"/>
  <c r="GY112" i="4"/>
  <c r="GZ112" i="4"/>
  <c r="HA99" i="4"/>
  <c r="HB99" i="4"/>
  <c r="GY113" i="4"/>
  <c r="GZ113" i="4"/>
  <c r="HA136" i="4"/>
  <c r="HB136" i="4"/>
  <c r="GY46" i="4"/>
  <c r="GZ46" i="4"/>
  <c r="HA49" i="4"/>
  <c r="HB49" i="4"/>
  <c r="GY52" i="4"/>
  <c r="GZ52" i="4"/>
  <c r="HA111" i="4"/>
  <c r="HB111" i="4"/>
  <c r="GY135" i="4"/>
  <c r="GZ135" i="4"/>
  <c r="HA5" i="4"/>
  <c r="HB5" i="4"/>
  <c r="HA78" i="4"/>
  <c r="HB78" i="4"/>
  <c r="GY70" i="4"/>
  <c r="GZ70" i="4"/>
  <c r="HA285" i="4"/>
  <c r="HB285" i="4"/>
  <c r="GY312" i="4"/>
  <c r="GZ312" i="4"/>
  <c r="HA51" i="4"/>
  <c r="HB51" i="4"/>
  <c r="GY43" i="4"/>
  <c r="GZ43" i="4"/>
  <c r="HA54" i="4"/>
  <c r="HB54" i="4"/>
  <c r="GY243" i="4"/>
  <c r="GZ243" i="4"/>
  <c r="HA76" i="4"/>
  <c r="HB76" i="4"/>
  <c r="GY316" i="4"/>
  <c r="GZ316" i="4"/>
  <c r="HA66" i="4"/>
  <c r="HB66" i="4"/>
  <c r="GY9" i="4"/>
  <c r="GZ9" i="4"/>
  <c r="HA32" i="4"/>
  <c r="HB32" i="4"/>
  <c r="GY4" i="4"/>
  <c r="GZ4" i="4"/>
  <c r="HA277" i="4"/>
  <c r="HB277" i="4"/>
  <c r="GY293" i="4"/>
  <c r="GZ293" i="4"/>
  <c r="HA25" i="4"/>
  <c r="HB25" i="4"/>
  <c r="GY90" i="4"/>
  <c r="GZ90" i="4"/>
  <c r="HA299" i="4"/>
  <c r="HB299" i="4"/>
  <c r="GY134" i="4"/>
  <c r="GZ134" i="4"/>
  <c r="HA141" i="4"/>
  <c r="HB141" i="4"/>
  <c r="GY246" i="4"/>
  <c r="GZ246" i="4"/>
  <c r="HA274" i="4"/>
  <c r="HB274" i="4"/>
  <c r="GY304" i="4"/>
  <c r="GZ304" i="4"/>
  <c r="HA263" i="4"/>
  <c r="HB263" i="4"/>
  <c r="GY287" i="4"/>
  <c r="GZ287" i="4"/>
  <c r="GZ234" i="4"/>
  <c r="HA234" i="4"/>
  <c r="HA305" i="4"/>
  <c r="HB305" i="4"/>
  <c r="GY286" i="4"/>
  <c r="GZ286" i="4"/>
  <c r="GZ225" i="4"/>
  <c r="HA225" i="4"/>
  <c r="HA227" i="4"/>
  <c r="HB227" i="4"/>
  <c r="GY332" i="4"/>
  <c r="HA58" i="4"/>
  <c r="HA265" i="4"/>
  <c r="GZ341" i="4"/>
  <c r="HA132" i="4"/>
  <c r="HA3" i="4"/>
  <c r="GY324" i="4"/>
  <c r="HA72" i="4"/>
  <c r="HA241" i="4"/>
  <c r="HB330" i="4"/>
  <c r="HA254" i="4"/>
  <c r="HB339" i="4"/>
  <c r="HA331" i="4"/>
  <c r="HA117" i="4"/>
  <c r="HA318" i="4"/>
  <c r="HA100" i="4"/>
  <c r="HA255" i="4"/>
  <c r="HA50" i="4"/>
  <c r="HA42" i="4"/>
  <c r="GI254" i="4"/>
  <c r="GJ254" i="4"/>
  <c r="GH237" i="4"/>
  <c r="GI237" i="4"/>
  <c r="GI231" i="4"/>
  <c r="GJ231" i="4"/>
  <c r="GJ212" i="4"/>
  <c r="GK212" i="4"/>
  <c r="GJ171" i="4"/>
  <c r="GK171" i="4"/>
  <c r="GJ322" i="4"/>
  <c r="GJ105" i="4"/>
  <c r="GJ68" i="4"/>
  <c r="GJ78" i="4"/>
  <c r="GK78" i="4"/>
  <c r="GJ285" i="4"/>
  <c r="GK285" i="4"/>
  <c r="GI241" i="4"/>
  <c r="GJ241" i="4"/>
  <c r="GI3" i="4"/>
  <c r="GJ3" i="4"/>
  <c r="GH260" i="4"/>
  <c r="GI260" i="4"/>
  <c r="GJ183" i="4"/>
  <c r="GK183" i="4"/>
  <c r="GJ187" i="4"/>
  <c r="GK187" i="4"/>
  <c r="GH184" i="4"/>
  <c r="GI184" i="4"/>
  <c r="GJ340" i="4"/>
  <c r="GJ103" i="4"/>
  <c r="GH46" i="4"/>
  <c r="GJ117" i="4"/>
  <c r="GH70" i="4"/>
  <c r="GJ58" i="4"/>
  <c r="GH316" i="4"/>
  <c r="GH293" i="4"/>
  <c r="GH304" i="4"/>
  <c r="GJ136" i="4"/>
  <c r="GK136" i="4"/>
  <c r="GJ76" i="4"/>
  <c r="GK76" i="4"/>
  <c r="GJ299" i="4"/>
  <c r="GK299" i="4"/>
  <c r="GH10" i="4"/>
  <c r="GI10" i="4"/>
  <c r="GH158" i="4"/>
  <c r="GI158" i="4"/>
  <c r="GI166" i="4"/>
  <c r="GJ166" i="4"/>
  <c r="GI165" i="4"/>
  <c r="GJ165" i="4"/>
  <c r="GH9" i="4"/>
  <c r="GH4" i="4"/>
  <c r="GJ277" i="4"/>
  <c r="GK277" i="4"/>
  <c r="GJ25" i="4"/>
  <c r="GK25" i="4"/>
  <c r="GI23" i="4"/>
  <c r="GJ23" i="4"/>
  <c r="GJ227" i="4"/>
  <c r="GK227" i="4"/>
  <c r="GJ248" i="4"/>
  <c r="GK248" i="4"/>
  <c r="GI224" i="4"/>
  <c r="GJ224" i="4"/>
  <c r="GI275" i="4"/>
  <c r="GJ275" i="4"/>
  <c r="GI249" i="4"/>
  <c r="GJ249" i="4"/>
  <c r="GI211" i="4"/>
  <c r="GJ211" i="4"/>
  <c r="GI152" i="4"/>
  <c r="GJ152" i="4"/>
  <c r="GI193" i="4"/>
  <c r="GJ193" i="4"/>
  <c r="GH155" i="4"/>
  <c r="GI155" i="4"/>
  <c r="GJ2" i="4"/>
  <c r="GK2" i="4"/>
  <c r="GH332" i="4"/>
  <c r="GJ323" i="4"/>
  <c r="GH138" i="4"/>
  <c r="GJ133" i="4"/>
  <c r="GH127" i="4"/>
  <c r="GJ85" i="4"/>
  <c r="GH57" i="4"/>
  <c r="GJ120" i="4"/>
  <c r="GH52" i="4"/>
  <c r="GJ72" i="4"/>
  <c r="GH312" i="4"/>
  <c r="GJ41" i="4"/>
  <c r="GH246" i="4"/>
  <c r="GH233" i="4"/>
  <c r="GJ252" i="4"/>
  <c r="GK252" i="4"/>
  <c r="GJ99" i="4"/>
  <c r="GK99" i="4"/>
  <c r="GJ66" i="4"/>
  <c r="GK66" i="4"/>
  <c r="GJ141" i="4"/>
  <c r="GK141" i="4"/>
  <c r="GI265" i="4"/>
  <c r="GJ265" i="4"/>
  <c r="GH172" i="4"/>
  <c r="GI172" i="4"/>
  <c r="GI240" i="4"/>
  <c r="GJ240" i="4"/>
  <c r="GH160" i="4"/>
  <c r="GI160" i="4"/>
  <c r="GI341" i="4"/>
  <c r="GJ330" i="4"/>
  <c r="GJ48" i="4"/>
  <c r="GJ125" i="4"/>
  <c r="GJ5" i="4"/>
  <c r="GK5" i="4"/>
  <c r="GJ51" i="4"/>
  <c r="GK51" i="4"/>
  <c r="GJ54" i="4"/>
  <c r="GK54" i="4"/>
  <c r="GJ305" i="4"/>
  <c r="GK305" i="4"/>
  <c r="GI225" i="4"/>
  <c r="GJ225" i="4"/>
  <c r="GJ242" i="4"/>
  <c r="GK242" i="4"/>
  <c r="GJ229" i="4"/>
  <c r="GK229" i="4"/>
  <c r="GJ230" i="4"/>
  <c r="GK230" i="4"/>
  <c r="GJ213" i="4"/>
  <c r="GK213" i="4"/>
  <c r="GH297" i="4"/>
  <c r="GI297" i="4"/>
  <c r="GI179" i="4"/>
  <c r="GJ179" i="4"/>
  <c r="GI148" i="4"/>
  <c r="GJ148" i="4"/>
  <c r="GH112" i="4"/>
  <c r="GJ50" i="4"/>
  <c r="GH135" i="4"/>
  <c r="GJ132" i="4"/>
  <c r="GH43" i="4"/>
  <c r="GJ42" i="4"/>
  <c r="GH134" i="4"/>
  <c r="GH286" i="4"/>
  <c r="GJ49" i="4"/>
  <c r="GK49" i="4"/>
  <c r="GJ111" i="4"/>
  <c r="GK111" i="4"/>
  <c r="GJ32" i="4"/>
  <c r="GK32" i="4"/>
  <c r="GJ274" i="4"/>
  <c r="GK274" i="4"/>
  <c r="GJ263" i="4"/>
  <c r="GK263" i="4"/>
  <c r="GI234" i="4"/>
  <c r="GJ234" i="4"/>
  <c r="GI81" i="4"/>
  <c r="GJ81" i="4"/>
  <c r="GI217" i="4"/>
  <c r="GJ217" i="4"/>
  <c r="GH239" i="4"/>
  <c r="GI239" i="4"/>
  <c r="GJ259" i="4"/>
  <c r="GK259" i="4"/>
  <c r="GJ175" i="4"/>
  <c r="GK175" i="4"/>
  <c r="GH194" i="4"/>
  <c r="GI194" i="4"/>
  <c r="GI177" i="4"/>
  <c r="GJ177" i="4"/>
  <c r="GJ174" i="4"/>
  <c r="GK174" i="4"/>
  <c r="GH173" i="4"/>
  <c r="GI173" i="4"/>
  <c r="GJ198" i="4"/>
  <c r="GK198" i="4"/>
  <c r="GJ318" i="4"/>
  <c r="EM105" i="4"/>
  <c r="EN105" i="4"/>
  <c r="EM78" i="4"/>
  <c r="EN78" i="4"/>
  <c r="EM51" i="4"/>
  <c r="EN51" i="4"/>
  <c r="EM25" i="4"/>
  <c r="EN25" i="4"/>
  <c r="EL254" i="4"/>
  <c r="EM254" i="4"/>
  <c r="EL23" i="4"/>
  <c r="EM23" i="4"/>
  <c r="EM305" i="4"/>
  <c r="EN305" i="4"/>
  <c r="EL81" i="4"/>
  <c r="EM81" i="4"/>
  <c r="EL332" i="4"/>
  <c r="EM322" i="4"/>
  <c r="EM6" i="4"/>
  <c r="EM104" i="4"/>
  <c r="EM19" i="4"/>
  <c r="EM120" i="4"/>
  <c r="EM100" i="4"/>
  <c r="EL42" i="4"/>
  <c r="EL287" i="4"/>
  <c r="EM5" i="4"/>
  <c r="EN5" i="4"/>
  <c r="EM54" i="4"/>
  <c r="EN54" i="4"/>
  <c r="EM299" i="4"/>
  <c r="EN299" i="4"/>
  <c r="EL341" i="4"/>
  <c r="EM132" i="4"/>
  <c r="EL43" i="4"/>
  <c r="EL304" i="4"/>
  <c r="EM48" i="4"/>
  <c r="EN48" i="4"/>
  <c r="EM252" i="4"/>
  <c r="EN252" i="4"/>
  <c r="EM111" i="4"/>
  <c r="EN111" i="4"/>
  <c r="EM277" i="4"/>
  <c r="EN277" i="4"/>
  <c r="EL265" i="4"/>
  <c r="EM265" i="4"/>
  <c r="EL225" i="4"/>
  <c r="EM225" i="4"/>
  <c r="EM330" i="4"/>
  <c r="EL243" i="4"/>
  <c r="EL246" i="4"/>
  <c r="EM66" i="4"/>
  <c r="EN66" i="4"/>
  <c r="EL241" i="4"/>
  <c r="EM241" i="4"/>
  <c r="EM248" i="4"/>
  <c r="EN248" i="4"/>
  <c r="EN339" i="4"/>
  <c r="EM323" i="4"/>
  <c r="EL138" i="4"/>
  <c r="EL127" i="4"/>
  <c r="EL57" i="4"/>
  <c r="EL113" i="4"/>
  <c r="EL52" i="4"/>
  <c r="EM117" i="4"/>
  <c r="EL316" i="4"/>
  <c r="EL134" i="4"/>
  <c r="EM125" i="4"/>
  <c r="EN125" i="4"/>
  <c r="EM99" i="4"/>
  <c r="EN99" i="4"/>
  <c r="EL3" i="4"/>
  <c r="EM3" i="4"/>
  <c r="EM263" i="4"/>
  <c r="EN263" i="4"/>
  <c r="EM227" i="4"/>
  <c r="EN227" i="4"/>
  <c r="EM133" i="4"/>
  <c r="EM85" i="4"/>
  <c r="EM103" i="4"/>
  <c r="EM50" i="4"/>
  <c r="EL70" i="4"/>
  <c r="EM255" i="4"/>
  <c r="EL9" i="4"/>
  <c r="EL4" i="4"/>
  <c r="EL293" i="4"/>
  <c r="EL90" i="4"/>
  <c r="EM68" i="4"/>
  <c r="EN68" i="4"/>
  <c r="EM136" i="4"/>
  <c r="EN136" i="4"/>
  <c r="EM49" i="4"/>
  <c r="EN49" i="4"/>
  <c r="EM285" i="4"/>
  <c r="EN285" i="4"/>
  <c r="EL318" i="4"/>
  <c r="EM318" i="4"/>
  <c r="EM331" i="4"/>
  <c r="EM76" i="4"/>
  <c r="EN76" i="4"/>
  <c r="EM32" i="4"/>
  <c r="EN32" i="4"/>
  <c r="EM141" i="4"/>
  <c r="EN141" i="4"/>
  <c r="EM274" i="4"/>
  <c r="EN274" i="4"/>
  <c r="EL234" i="4"/>
  <c r="EM234" i="4"/>
  <c r="EL58" i="4"/>
  <c r="EL233" i="4"/>
  <c r="EN242" i="4"/>
  <c r="EN229" i="4"/>
  <c r="EN230" i="4"/>
  <c r="EN213" i="4"/>
  <c r="EN259" i="4"/>
  <c r="EN175" i="4"/>
  <c r="EN212" i="4"/>
  <c r="EN183" i="4"/>
  <c r="EN171" i="4"/>
  <c r="EN187" i="4"/>
  <c r="EN174" i="4"/>
  <c r="EN198" i="4"/>
  <c r="EN2" i="4"/>
  <c r="EM224" i="4"/>
  <c r="EM217" i="4"/>
  <c r="EM231" i="4"/>
  <c r="EM275" i="4"/>
  <c r="EM249" i="4"/>
  <c r="EM211" i="4"/>
  <c r="EM152" i="4"/>
  <c r="EM193" i="4"/>
  <c r="EM179" i="4"/>
  <c r="EM240" i="4"/>
  <c r="EM177" i="4"/>
  <c r="EM166" i="4"/>
  <c r="EM165" i="4"/>
  <c r="EM148" i="4"/>
  <c r="FJ360" i="4" l="1"/>
  <c r="FJ357" i="4"/>
  <c r="FJ356" i="4"/>
  <c r="FJ358" i="4"/>
  <c r="ES358" i="4"/>
  <c r="ES360" i="4"/>
  <c r="ES357" i="4"/>
  <c r="ES356" i="4"/>
  <c r="GR357" i="4"/>
  <c r="GR358" i="4"/>
  <c r="GR360" i="4"/>
  <c r="GR356" i="4"/>
  <c r="FZ360" i="4"/>
  <c r="FZ357" i="4"/>
  <c r="FZ358" i="4"/>
  <c r="FZ356" i="4"/>
  <c r="GA357" i="4"/>
  <c r="GA358" i="4"/>
  <c r="GA356" i="4"/>
  <c r="GA360" i="4"/>
  <c r="HG357" i="4"/>
  <c r="HG358" i="4"/>
  <c r="HG360" i="4"/>
  <c r="HG356" i="4"/>
  <c r="HY360" i="4"/>
  <c r="HY357" i="4"/>
  <c r="HY356" i="4"/>
  <c r="HY358" i="4"/>
  <c r="GQ358" i="4"/>
  <c r="GQ360" i="4"/>
  <c r="GQ357" i="4"/>
  <c r="GQ356" i="4"/>
  <c r="GB360" i="4"/>
  <c r="GB356" i="4"/>
  <c r="GB358" i="4"/>
  <c r="GB357" i="4"/>
  <c r="HZ357" i="4"/>
  <c r="HZ360" i="4"/>
  <c r="HZ356" i="4"/>
  <c r="HZ358" i="4"/>
  <c r="EU357" i="4"/>
  <c r="EU358" i="4"/>
  <c r="EU356" i="4"/>
  <c r="EU360" i="4"/>
  <c r="FL358" i="4"/>
  <c r="FL360" i="4"/>
  <c r="FL356" i="4"/>
  <c r="FL357" i="4"/>
  <c r="HI360" i="4"/>
  <c r="HI356" i="4"/>
  <c r="HI357" i="4"/>
  <c r="HI358" i="4"/>
  <c r="GP357" i="4"/>
  <c r="GP360" i="4"/>
  <c r="GP356" i="4"/>
  <c r="GP358" i="4"/>
  <c r="HX356" i="4"/>
  <c r="HX357" i="4"/>
  <c r="HX358" i="4"/>
  <c r="HX360" i="4"/>
  <c r="ET360" i="4"/>
  <c r="ET357" i="4"/>
  <c r="ET358" i="4"/>
  <c r="ET356" i="4"/>
  <c r="FK357" i="4"/>
  <c r="FK358" i="4"/>
  <c r="FK356" i="4"/>
  <c r="FK360" i="4"/>
  <c r="HH356" i="4"/>
  <c r="HH357" i="4"/>
  <c r="HH358" i="4"/>
  <c r="HH360" i="4"/>
  <c r="ER356" i="4"/>
  <c r="ER360" i="4"/>
  <c r="ER358" i="4"/>
  <c r="ER357" i="4"/>
  <c r="EQ360" i="4"/>
  <c r="EQ356" i="4"/>
  <c r="EQ357" i="4"/>
  <c r="EQ358" i="4"/>
  <c r="GN356" i="4"/>
  <c r="GN358" i="4"/>
  <c r="GN357" i="4"/>
  <c r="GN360" i="4"/>
  <c r="GO357" i="4"/>
  <c r="GO356" i="4"/>
  <c r="GO358" i="4"/>
  <c r="GO360" i="4"/>
  <c r="HW360" i="4"/>
  <c r="HW357" i="4"/>
  <c r="HW356" i="4"/>
  <c r="HW358" i="4"/>
  <c r="FH357" i="4"/>
  <c r="FH358" i="4"/>
  <c r="FH360" i="4"/>
  <c r="FH356" i="4"/>
  <c r="FI357" i="4"/>
  <c r="FI358" i="4"/>
  <c r="FI356" i="4"/>
  <c r="FI360" i="4"/>
  <c r="HV356" i="4"/>
  <c r="HV357" i="4"/>
  <c r="HV358" i="4"/>
  <c r="HV360" i="4"/>
  <c r="HE356" i="4"/>
  <c r="HE360" i="4"/>
  <c r="HE357" i="4"/>
  <c r="HE358" i="4"/>
  <c r="HF358" i="4"/>
  <c r="HF360" i="4"/>
  <c r="HF356" i="4"/>
  <c r="HF357" i="4"/>
  <c r="FX358" i="4"/>
  <c r="FX356" i="4"/>
  <c r="FX360" i="4"/>
  <c r="FX357" i="4"/>
  <c r="FY358" i="4"/>
  <c r="FY360" i="4"/>
  <c r="FY356" i="4"/>
  <c r="FY357" i="4"/>
  <c r="Y359" i="4"/>
  <c r="Y361" i="4" s="1"/>
  <c r="BW362" i="4"/>
  <c r="BW359" i="4"/>
  <c r="BW361" i="4" s="1"/>
  <c r="BW363" i="4"/>
  <c r="BY359" i="4"/>
  <c r="BY361" i="4" s="1"/>
  <c r="BY364" i="4" s="1"/>
  <c r="BY363" i="4"/>
  <c r="BE362" i="4"/>
  <c r="BE359" i="4"/>
  <c r="BE361" i="4" s="1"/>
  <c r="BE363" i="4"/>
  <c r="BD363" i="4"/>
  <c r="CP359" i="4"/>
  <c r="CP361" i="4" s="1"/>
  <c r="CP364" i="4" s="1"/>
  <c r="CP363" i="4"/>
  <c r="CP362" i="4"/>
  <c r="CM362" i="4"/>
  <c r="CM359" i="4"/>
  <c r="CM361" i="4" s="1"/>
  <c r="CM363" i="4"/>
  <c r="CL363" i="4"/>
  <c r="Y362" i="4"/>
  <c r="DG359" i="4"/>
  <c r="DG361" i="4" s="1"/>
  <c r="DG364" i="4" s="1"/>
  <c r="DG362" i="4"/>
  <c r="DG363" i="4"/>
  <c r="W362" i="4"/>
  <c r="W359" i="4"/>
  <c r="W361" i="4" s="1"/>
  <c r="W363" i="4"/>
  <c r="V363" i="4"/>
  <c r="CN363" i="4"/>
  <c r="CN359" i="4"/>
  <c r="CN361" i="4" s="1"/>
  <c r="CN362" i="4"/>
  <c r="DW359" i="4"/>
  <c r="DW361" i="4" s="1"/>
  <c r="DW363" i="4"/>
  <c r="DW362" i="4"/>
  <c r="AQ359" i="4"/>
  <c r="AQ361" i="4" s="1"/>
  <c r="AQ364" i="4" s="1"/>
  <c r="AQ363" i="4"/>
  <c r="DD362" i="4"/>
  <c r="DD363" i="4"/>
  <c r="DD359" i="4"/>
  <c r="DD361" i="4" s="1"/>
  <c r="DC363" i="4"/>
  <c r="DE359" i="4"/>
  <c r="DE361" i="4" s="1"/>
  <c r="DE363" i="4"/>
  <c r="DE362" i="4"/>
  <c r="DV363" i="4"/>
  <c r="DV362" i="4"/>
  <c r="DV359" i="4"/>
  <c r="DV361" i="4" s="1"/>
  <c r="DF362" i="4"/>
  <c r="AQ362" i="4"/>
  <c r="BV359" i="4"/>
  <c r="BV361" i="4" s="1"/>
  <c r="BV362" i="4"/>
  <c r="BV363" i="4"/>
  <c r="BU363" i="4"/>
  <c r="BF359" i="4"/>
  <c r="BF361" i="4" s="1"/>
  <c r="BF362" i="4"/>
  <c r="BF363" i="4"/>
  <c r="Z359" i="4"/>
  <c r="Z361" i="4" s="1"/>
  <c r="Z364" i="4" s="1"/>
  <c r="Z362" i="4"/>
  <c r="Z363" i="4"/>
  <c r="BH359" i="4"/>
  <c r="BH361" i="4" s="1"/>
  <c r="BH364" i="4" s="1"/>
  <c r="BH363" i="4"/>
  <c r="BH362" i="4"/>
  <c r="AO363" i="4"/>
  <c r="AO362" i="4"/>
  <c r="AO359" i="4"/>
  <c r="AO361" i="4" s="1"/>
  <c r="DF359" i="4"/>
  <c r="DF361" i="4" s="1"/>
  <c r="DF363" i="4"/>
  <c r="BY362" i="4"/>
  <c r="DU363" i="4"/>
  <c r="DU359" i="4"/>
  <c r="DU361" i="4" s="1"/>
  <c r="DU362" i="4"/>
  <c r="DT363" i="4"/>
  <c r="AN362" i="4"/>
  <c r="AN363" i="4"/>
  <c r="AN359" i="4"/>
  <c r="AN361" i="4" s="1"/>
  <c r="AM363" i="4"/>
  <c r="X359" i="4"/>
  <c r="X361" i="4" s="1"/>
  <c r="X362" i="4"/>
  <c r="X363" i="4"/>
  <c r="BX363" i="4"/>
  <c r="BX362" i="4"/>
  <c r="BX359" i="4"/>
  <c r="BX361" i="4" s="1"/>
  <c r="DX359" i="4"/>
  <c r="DX361" i="4" s="1"/>
  <c r="DX364" i="4" s="1"/>
  <c r="DX363" i="4"/>
  <c r="DX362" i="4"/>
  <c r="AP359" i="4"/>
  <c r="AP361" i="4" s="1"/>
  <c r="AP362" i="4"/>
  <c r="AP363" i="4"/>
  <c r="Y363" i="4"/>
  <c r="BG359" i="4"/>
  <c r="BG361" i="4" s="1"/>
  <c r="BG363" i="4"/>
  <c r="BG362" i="4"/>
  <c r="CO359" i="4"/>
  <c r="CO361" i="4" s="1"/>
  <c r="CO363" i="4"/>
  <c r="CO362" i="4"/>
  <c r="DF364" i="4" l="1"/>
  <c r="DV364" i="4"/>
  <c r="AP364" i="4"/>
  <c r="X364" i="4"/>
  <c r="BG364" i="4"/>
  <c r="DW364" i="4"/>
  <c r="HZ362" i="4"/>
  <c r="HY362" i="4"/>
  <c r="CN364" i="4"/>
  <c r="BV364" i="4"/>
  <c r="BU364" i="4"/>
  <c r="CO364" i="4"/>
  <c r="CM364" i="4"/>
  <c r="CL364" i="4"/>
  <c r="AN364" i="4"/>
  <c r="AM364" i="4"/>
  <c r="FX362" i="4"/>
  <c r="FX359" i="4"/>
  <c r="FX361" i="4" s="1"/>
  <c r="FX363" i="4"/>
  <c r="GR359" i="4"/>
  <c r="GR361" i="4" s="1"/>
  <c r="GR364" i="4" s="1"/>
  <c r="GR363" i="4"/>
  <c r="GR362" i="4"/>
  <c r="EQ362" i="4"/>
  <c r="EQ363" i="4"/>
  <c r="EQ359" i="4"/>
  <c r="EQ361" i="4" s="1"/>
  <c r="FL363" i="4"/>
  <c r="FL362" i="4"/>
  <c r="FZ362" i="4"/>
  <c r="FZ363" i="4"/>
  <c r="FZ359" i="4"/>
  <c r="FZ361" i="4" s="1"/>
  <c r="DD364" i="4"/>
  <c r="DC364" i="4"/>
  <c r="AO364" i="4"/>
  <c r="BE364" i="4"/>
  <c r="BD364" i="4"/>
  <c r="FL359" i="4"/>
  <c r="FL361" i="4" s="1"/>
  <c r="FL364" i="4" s="1"/>
  <c r="GN362" i="4"/>
  <c r="GN359" i="4"/>
  <c r="GN361" i="4" s="1"/>
  <c r="GN363" i="4"/>
  <c r="HZ359" i="4"/>
  <c r="HZ361" i="4" s="1"/>
  <c r="HZ364" i="4" s="1"/>
  <c r="HZ363" i="4"/>
  <c r="FJ363" i="4"/>
  <c r="FJ359" i="4"/>
  <c r="FJ361" i="4" s="1"/>
  <c r="FK363" i="4"/>
  <c r="FK362" i="4"/>
  <c r="FJ362" i="4"/>
  <c r="EU362" i="4"/>
  <c r="ER362" i="4"/>
  <c r="ER363" i="4"/>
  <c r="ER359" i="4"/>
  <c r="ER361" i="4" s="1"/>
  <c r="BF364" i="4"/>
  <c r="ET362" i="4"/>
  <c r="W364" i="4"/>
  <c r="V364" i="4"/>
  <c r="FY362" i="4"/>
  <c r="FY363" i="4"/>
  <c r="FY359" i="4"/>
  <c r="FY361" i="4" s="1"/>
  <c r="FK359" i="4"/>
  <c r="FK361" i="4" s="1"/>
  <c r="GQ359" i="4"/>
  <c r="GQ361" i="4" s="1"/>
  <c r="GQ362" i="4"/>
  <c r="GQ363" i="4"/>
  <c r="BX364" i="4"/>
  <c r="FI362" i="4"/>
  <c r="FI359" i="4"/>
  <c r="FI361" i="4" s="1"/>
  <c r="FI363" i="4"/>
  <c r="ES362" i="4"/>
  <c r="ES363" i="4"/>
  <c r="ES359" i="4"/>
  <c r="ES361" i="4" s="1"/>
  <c r="GB359" i="4"/>
  <c r="GB361" i="4" s="1"/>
  <c r="GB364" i="4" s="1"/>
  <c r="GB362" i="4"/>
  <c r="GB363" i="4"/>
  <c r="BW364" i="4"/>
  <c r="DU364" i="4"/>
  <c r="DT364" i="4"/>
  <c r="HX362" i="4"/>
  <c r="HX359" i="4"/>
  <c r="HX361" i="4" s="1"/>
  <c r="HX363" i="4"/>
  <c r="GA359" i="4"/>
  <c r="GA361" i="4" s="1"/>
  <c r="GA362" i="4"/>
  <c r="GA363" i="4"/>
  <c r="HW362" i="4"/>
  <c r="HW359" i="4"/>
  <c r="HW361" i="4" s="1"/>
  <c r="HW363" i="4"/>
  <c r="HV362" i="4"/>
  <c r="HV363" i="4"/>
  <c r="HV359" i="4"/>
  <c r="HV361" i="4" s="1"/>
  <c r="GO362" i="4"/>
  <c r="GO363" i="4"/>
  <c r="GO359" i="4"/>
  <c r="GO361" i="4" s="1"/>
  <c r="FH362" i="4"/>
  <c r="GP362" i="4"/>
  <c r="GP359" i="4"/>
  <c r="GP361" i="4" s="1"/>
  <c r="GP363" i="4"/>
  <c r="EU359" i="4"/>
  <c r="EU361" i="4" s="1"/>
  <c r="EU364" i="4" s="1"/>
  <c r="EU363" i="4"/>
  <c r="Y364" i="4"/>
  <c r="FH359" i="4"/>
  <c r="FH361" i="4" s="1"/>
  <c r="FH363" i="4"/>
  <c r="HY359" i="4"/>
  <c r="HY361" i="4" s="1"/>
  <c r="HY363" i="4"/>
  <c r="ET359" i="4"/>
  <c r="ET361" i="4" s="1"/>
  <c r="ET363" i="4"/>
  <c r="DE364" i="4"/>
  <c r="HH362" i="4"/>
  <c r="HH359" i="4"/>
  <c r="HH361" i="4" s="1"/>
  <c r="HH363" i="4"/>
  <c r="HE363" i="4"/>
  <c r="HE362" i="4"/>
  <c r="HE359" i="4"/>
  <c r="HE361" i="4" s="1"/>
  <c r="HF363" i="4"/>
  <c r="HF362" i="4"/>
  <c r="HF359" i="4"/>
  <c r="HF361" i="4" s="1"/>
  <c r="HI359" i="4"/>
  <c r="HI361" i="4" s="1"/>
  <c r="HI364" i="4" s="1"/>
  <c r="HI363" i="4"/>
  <c r="HI362" i="4"/>
  <c r="HG363" i="4"/>
  <c r="HG362" i="4"/>
  <c r="HG359" i="4"/>
  <c r="HG361" i="4" s="1"/>
  <c r="GA364" i="4" l="1"/>
  <c r="FK364" i="4"/>
  <c r="HV364" i="4"/>
  <c r="GP364" i="4"/>
  <c r="ET364" i="4"/>
  <c r="FI364" i="4"/>
  <c r="GN364" i="4"/>
  <c r="HW364" i="4"/>
  <c r="GQ364" i="4"/>
  <c r="FX364" i="4"/>
  <c r="HY364" i="4"/>
  <c r="FZ364" i="4"/>
  <c r="FH364" i="4"/>
  <c r="HG364" i="4"/>
  <c r="FY364" i="4"/>
  <c r="ER364" i="4"/>
  <c r="FJ364" i="4"/>
  <c r="HX364" i="4"/>
  <c r="ES364" i="4"/>
  <c r="EQ364" i="4"/>
  <c r="GO364" i="4"/>
  <c r="HE364" i="4"/>
  <c r="HF364" i="4"/>
  <c r="HH364" i="4"/>
  <c r="AM347" i="4"/>
  <c r="X347" i="4"/>
  <c r="W349" i="4" l="1"/>
  <c r="W348" i="4"/>
  <c r="AL348" i="4"/>
  <c r="AL349" i="4"/>
  <c r="CI348" i="4"/>
  <c r="CI349" i="4"/>
  <c r="BA349" i="4"/>
  <c r="BA348" i="4"/>
  <c r="CZ349" i="4"/>
  <c r="CZ348" i="4"/>
  <c r="DQ348" i="4"/>
  <c r="DQ349" i="4"/>
  <c r="FE349" i="4"/>
  <c r="HD350" i="4"/>
  <c r="HB349" i="4" s="1"/>
  <c r="GM350" i="4"/>
  <c r="GK349" i="4" s="1"/>
  <c r="HW350" i="4"/>
  <c r="HU350" i="4"/>
  <c r="HS349" i="4" s="1"/>
  <c r="HU349" i="4" l="1"/>
  <c r="BT347" i="4" l="1"/>
  <c r="BR348" i="4" l="1"/>
  <c r="BR349" i="4"/>
  <c r="HX350" i="4"/>
  <c r="FW350" i="4"/>
  <c r="FU349" i="4" s="1"/>
  <c r="FI350" i="4"/>
  <c r="FG349" i="4" s="1"/>
  <c r="ER350" i="4"/>
  <c r="EP350" i="4"/>
  <c r="EN349" i="4" s="1"/>
  <c r="HW349" i="4" l="1"/>
  <c r="EP349" i="4"/>
  <c r="B356" i="4" l="1"/>
  <c r="B357" i="4" l="1"/>
  <c r="B358" i="4"/>
  <c r="B359" i="4"/>
  <c r="B360" i="4"/>
  <c r="B361" i="4" l="1"/>
  <c r="C360" i="4" l="1"/>
  <c r="C356" i="4"/>
  <c r="C359" i="4"/>
  <c r="C357" i="4"/>
  <c r="C358" i="4"/>
  <c r="DU347" i="4"/>
  <c r="DD347" i="4"/>
  <c r="CM347" i="4"/>
  <c r="BV347" i="4"/>
  <c r="BE347" i="4"/>
  <c r="AN347" i="4"/>
  <c r="Y347" i="4"/>
  <c r="AM349" i="4" l="1"/>
  <c r="AM348" i="4"/>
  <c r="CK348" i="4"/>
  <c r="CK349" i="4"/>
  <c r="DB349" i="4"/>
  <c r="DB348" i="4"/>
  <c r="DS349" i="4"/>
  <c r="DS348" i="4"/>
  <c r="X349" i="4"/>
  <c r="X348" i="4"/>
  <c r="BC348" i="4"/>
  <c r="BC349" i="4"/>
  <c r="BT349" i="4"/>
  <c r="BT348" i="4"/>
  <c r="C361" i="4"/>
  <c r="FY350" i="4"/>
  <c r="FW349" i="4" s="1"/>
  <c r="GO350" i="4"/>
  <c r="HF350" i="4"/>
  <c r="HD349" i="4" s="1"/>
  <c r="GM349" i="4" l="1"/>
  <c r="ES350" i="4" l="1"/>
  <c r="ER349" i="4" s="1"/>
  <c r="CP347" i="4" l="1"/>
  <c r="DV347" i="4"/>
  <c r="DE347" i="4"/>
  <c r="CN347" i="4"/>
  <c r="BW347" i="4"/>
  <c r="BF347" i="4"/>
  <c r="AO347" i="4"/>
  <c r="Z347" i="4"/>
  <c r="DD349" i="4" l="1"/>
  <c r="DD348" i="4"/>
  <c r="BE348" i="4"/>
  <c r="BE349" i="4"/>
  <c r="BV349" i="4"/>
  <c r="BV348" i="4"/>
  <c r="DU348" i="4"/>
  <c r="DU349" i="4"/>
  <c r="Y349" i="4"/>
  <c r="Y348" i="4"/>
  <c r="CM349" i="4"/>
  <c r="CM348" i="4"/>
  <c r="AN349" i="4"/>
  <c r="AN348" i="4"/>
  <c r="FZ350" i="4"/>
  <c r="FJ350" i="4"/>
  <c r="FI349" i="4" s="1"/>
  <c r="GP350" i="4"/>
  <c r="GO349" i="4" s="1"/>
  <c r="HG350" i="4"/>
  <c r="HF349" i="4" s="1"/>
  <c r="FY349" i="4" l="1"/>
  <c r="BM219" i="4" l="1"/>
  <c r="HN219" i="4" s="1"/>
  <c r="AB347" i="4"/>
  <c r="AC347" i="4"/>
  <c r="AD347" i="4"/>
  <c r="AE347" i="4"/>
  <c r="AP347" i="4"/>
  <c r="AQ347" i="4"/>
  <c r="AR347" i="4"/>
  <c r="AS347" i="4"/>
  <c r="AT347" i="4"/>
  <c r="BG347" i="4"/>
  <c r="BH347" i="4"/>
  <c r="BI347" i="4"/>
  <c r="BJ347" i="4"/>
  <c r="BX347" i="4"/>
  <c r="BY347" i="4"/>
  <c r="BZ347" i="4"/>
  <c r="CA347" i="4"/>
  <c r="CB347" i="4"/>
  <c r="CO347" i="4"/>
  <c r="CO349" i="4" s="1"/>
  <c r="CQ347" i="4"/>
  <c r="CR347" i="4"/>
  <c r="CS347" i="4"/>
  <c r="DF347" i="4"/>
  <c r="DG347" i="4"/>
  <c r="DH347" i="4"/>
  <c r="DI347" i="4"/>
  <c r="DJ347" i="4"/>
  <c r="DW347" i="4"/>
  <c r="DX347" i="4"/>
  <c r="DY347" i="4"/>
  <c r="DZ347" i="4"/>
  <c r="EA347" i="4"/>
  <c r="AA347" i="4"/>
  <c r="GA350" i="4"/>
  <c r="FZ349" i="4" s="1"/>
  <c r="GB350" i="4"/>
  <c r="GC350" i="4"/>
  <c r="FK350" i="4"/>
  <c r="FL350" i="4"/>
  <c r="FM350" i="4"/>
  <c r="FN350" i="4"/>
  <c r="GD350" i="4" l="1"/>
  <c r="AB348" i="4"/>
  <c r="AB349" i="4"/>
  <c r="CQ348" i="4"/>
  <c r="EX350" i="4"/>
  <c r="AS349" i="4"/>
  <c r="BY349" i="4"/>
  <c r="BI349" i="4"/>
  <c r="EW350" i="4"/>
  <c r="IA350" i="4"/>
  <c r="HY350" i="4"/>
  <c r="IB350" i="4"/>
  <c r="GU350" i="4"/>
  <c r="DY348" i="4"/>
  <c r="EU350" i="4"/>
  <c r="GQ350" i="4"/>
  <c r="IC350" i="4"/>
  <c r="HH350" i="4"/>
  <c r="GR350" i="4"/>
  <c r="HZ350" i="4"/>
  <c r="GT350" i="4"/>
  <c r="EV350" i="4"/>
  <c r="HK350" i="4"/>
  <c r="ET350" i="4"/>
  <c r="ES349" i="4" s="1"/>
  <c r="HI350" i="4"/>
  <c r="GS350" i="4"/>
  <c r="HJ350" i="4"/>
  <c r="CP348" i="4"/>
  <c r="CP349" i="4"/>
  <c r="DY349" i="4"/>
  <c r="BI348" i="4"/>
  <c r="DW348" i="4"/>
  <c r="BG349" i="4"/>
  <c r="BH348" i="4"/>
  <c r="DV348" i="4"/>
  <c r="DV349" i="4"/>
  <c r="BW349" i="4"/>
  <c r="BW348" i="4"/>
  <c r="BF348" i="4"/>
  <c r="BF349" i="4"/>
  <c r="DE348" i="4"/>
  <c r="DE349" i="4"/>
  <c r="AO349" i="4"/>
  <c r="AO348" i="4"/>
  <c r="CN348" i="4"/>
  <c r="CN349" i="4"/>
  <c r="AA349" i="4"/>
  <c r="Z348" i="4"/>
  <c r="Z349" i="4"/>
  <c r="DX349" i="4"/>
  <c r="DH349" i="4"/>
  <c r="CR349" i="4"/>
  <c r="BX348" i="4"/>
  <c r="BH349" i="4"/>
  <c r="AR349" i="4"/>
  <c r="AC349" i="4"/>
  <c r="DX348" i="4"/>
  <c r="BY348" i="4"/>
  <c r="CR348" i="4"/>
  <c r="DH348" i="4"/>
  <c r="AS348" i="4"/>
  <c r="AA348" i="4"/>
  <c r="CO348" i="4"/>
  <c r="DI348" i="4"/>
  <c r="DI349" i="4"/>
  <c r="BZ348" i="4"/>
  <c r="CA348" i="4"/>
  <c r="CA349" i="4"/>
  <c r="BZ349" i="4"/>
  <c r="DF349" i="4"/>
  <c r="AP349" i="4"/>
  <c r="AP348" i="4"/>
  <c r="DZ349" i="4"/>
  <c r="BG348" i="4"/>
  <c r="HL350" i="4"/>
  <c r="BK347" i="4"/>
  <c r="DW349" i="4"/>
  <c r="DG348" i="4"/>
  <c r="CQ349" i="4"/>
  <c r="BX349" i="4"/>
  <c r="AQ349" i="4"/>
  <c r="AD348" i="4"/>
  <c r="AC348" i="4"/>
  <c r="DF348" i="4"/>
  <c r="DZ348" i="4"/>
  <c r="DG349" i="4"/>
  <c r="AQ348" i="4"/>
  <c r="AD349" i="4"/>
  <c r="AR348" i="4"/>
  <c r="ED365" i="4"/>
  <c r="EE355" i="4" s="1"/>
  <c r="IA349" i="4" l="1"/>
  <c r="EU349" i="4"/>
  <c r="GS349" i="4"/>
  <c r="EW349" i="4"/>
  <c r="ET349" i="4"/>
  <c r="EV349" i="4"/>
  <c r="EE360" i="4"/>
  <c r="GT349" i="4"/>
  <c r="HJ349" i="4"/>
  <c r="FM349" i="4"/>
  <c r="FL349" i="4"/>
  <c r="HZ349" i="4"/>
  <c r="HH349" i="4"/>
  <c r="HG349" i="4"/>
  <c r="HI349" i="4"/>
  <c r="HK349" i="4"/>
  <c r="FK349" i="4"/>
  <c r="FJ349" i="4"/>
  <c r="GR349" i="4"/>
  <c r="IB349" i="4"/>
  <c r="GA349" i="4"/>
  <c r="GC349" i="4"/>
  <c r="GQ349" i="4"/>
  <c r="GP349" i="4"/>
  <c r="GB349" i="4"/>
  <c r="HY349" i="4"/>
  <c r="HX349" i="4"/>
  <c r="BJ348" i="4"/>
  <c r="BJ349" i="4"/>
  <c r="EE364" i="4"/>
  <c r="EE36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Holm Jensen</author>
    <author>Alex Zacharias Mikkelsen</author>
    <author>Tobias Grosen Friis Holm</author>
    <author>Anders Svensmark Sørensen</author>
    <author>Christian Beck-Holtebo</author>
    <author>Casper Bæhr</author>
    <author>Nikolaj Bilstrup Petersen</author>
    <author>Emilie Karen Post Madsen</author>
    <author>tc={EB860771-23EA-442E-B9E0-D4760D3401B3}</author>
  </authors>
  <commentList>
    <comment ref="A2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Virksomheder ønsker kun at optræde med den del af forretningen som hedder SBS AUTOMOTIVE da det er der de autorelaterede ting produceres</t>
        </r>
      </text>
    </comment>
    <comment ref="AD2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E2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P2" authorId="1" shapeId="0" xr:uid="{2CCE4026-412D-4182-B6D7-BF094B7659F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Q2" authorId="1" shapeId="0" xr:uid="{2267B52C-345A-40A5-A1D6-687DF8190374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R2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S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Beregnet: Nettoomæstning-omkostninger til råmaterialer /+-)ændring i lagre</t>
        </r>
      </text>
    </comment>
    <comment ref="AT2" authorId="2" shapeId="0" xr:uid="{00000000-0006-0000-0000-0000A0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Beregnet: Nettoomæstning-omkostninger til råmaterialer /+-)ændring i lagre
</t>
        </r>
      </text>
    </comment>
    <comment ref="AU2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V2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BL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BM2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C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D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T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U2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DK2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DL2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B2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C2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3" authorId="3" shapeId="0" xr:uid="{5346C254-9213-4943-AEE4-3ADFAC21698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Har ændret regnskabstilgang, så de kommer ikke med i 2021, måske de skal med i 2022</t>
        </r>
      </text>
    </comment>
    <comment ref="D3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A4" authorId="3" shapeId="0" xr:uid="{1A3C9EE6-848B-4545-964D-2138B66AAF6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Fra 2021 og frem er selskabet flyttet over i et nyt selskab med samme navn</t>
        </r>
      </text>
    </comment>
    <comment ref="A5" authorId="3" shapeId="0" xr:uid="{BA874540-F2DE-4422-A59A-261AFF0ADDC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Under konkurs</t>
        </r>
      </text>
    </comment>
    <comment ref="A6" authorId="3" shapeId="0" xr:uid="{39329542-3B02-4A64-BA64-CABAA51AFCAC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Er kommet under KW Bruun</t>
        </r>
      </text>
    </comment>
    <comment ref="DZ7" authorId="4" shapeId="0" xr:uid="{31F41A20-1B30-4030-998A-38947D82D7B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EA7" authorId="4" shapeId="0" xr:uid="{05B22D45-71B5-47E2-ACA8-4AD1C187A6C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B8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8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U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AV9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L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M9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C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D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T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U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K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L9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I12" authorId="5" shapeId="0" xr:uid="{F0EE0AF7-86BC-406F-A244-28F06C9510B2}">
      <text>
        <r>
          <rPr>
            <b/>
            <sz val="9"/>
            <color indexed="81"/>
            <rFont val="Tahoma"/>
            <family val="2"/>
          </rPr>
          <t>Casper Bæhr:</t>
        </r>
        <r>
          <rPr>
            <sz val="9"/>
            <color indexed="81"/>
            <rFont val="Tahoma"/>
            <family val="2"/>
          </rPr>
          <t xml:space="preserve">
Bemærk: Ordinær primær drift</t>
        </r>
      </text>
    </comment>
    <comment ref="EB16" authorId="1" shapeId="0" xr:uid="{B4E76965-1C58-4A52-81BC-7A61A04416A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C16" authorId="1" shapeId="0" xr:uid="{D42976A4-1090-4A7F-A5EB-49135F8A81B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B18" authorId="6" shapeId="0" xr:uid="{51906F4D-9FE9-4CAD-83F6-64D9FE1932E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C18" authorId="6" shapeId="0" xr:uid="{E3214A86-C37E-4FEC-BA93-DB52B08C1A4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B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C1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22" authorId="3" shapeId="0" xr:uid="{13EEAC20-C9AB-405A-98C4-091B0D5BD60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Autohuset Vestragaard Holding</t>
        </r>
      </text>
    </comment>
    <comment ref="AP23" authorId="6" shapeId="0" xr:uid="{4F8BA60B-7D1B-4977-B57E-0EE59DEF210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OBS. Brutto opgøres på ny måde. Tidligere tal er måske ikke sammenlignelige mere</t>
        </r>
      </text>
    </comment>
    <comment ref="EB24" authorId="6" shapeId="0" xr:uid="{8FCEA968-2076-4B76-8F12-0D46BFFDDF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24" authorId="6" shapeId="0" xr:uid="{F2C522B9-5054-45C9-A948-591F81ACD40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EB30" authorId="6" shapeId="0" xr:uid="{0B94D6F7-1CBE-40FC-BFF9-29A52D90CCD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30" authorId="6" shapeId="0" xr:uid="{F61EE3E6-BA8F-490D-8ABE-C44E4161DDD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K31" authorId="6" shapeId="0" xr:uid="{931E9823-C812-4913-A709-C7C314387F9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Regnet ved kurs 7,45</t>
        </r>
      </text>
    </comment>
    <comment ref="EB3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3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34" authorId="3" shapeId="0" xr:uid="{6C129E51-90EA-426E-8DB4-7B63A4690CE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Opkøbt af Borg</t>
        </r>
      </text>
    </comment>
    <comment ref="M36" authorId="1" shapeId="0" xr:uid="{23B59CFD-7629-4266-B9A6-F59C2902C48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01.06.2018-31.12.2018.
</t>
        </r>
      </text>
    </comment>
    <comment ref="EB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37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Y39" authorId="6" shapeId="0" xr:uid="{53E1D527-4956-42F7-95D3-C1F0B5E8D1E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40" authorId="3" shapeId="0" xr:uid="{77C1F7CE-19A4-4499-B83B-584A4542CC8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Hovedejer er au2pars, overvej derfor om de skal med næste år.</t>
        </r>
      </text>
    </comment>
    <comment ref="EB40" authorId="1" shapeId="0" xr:uid="{311DD526-3A49-49D6-993F-5057C950184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40" authorId="1" shapeId="0" xr:uid="{1E415912-42BD-4B4F-9B20-7ECAA575D41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41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41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L43" authorId="6" shapeId="0" xr:uid="{4454D2B9-7BF2-4E44-9488-6B023385A30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Ny regnskabsperiode: 01.05.2019 - 31.12.2019 = 8 mdr.</t>
        </r>
      </text>
    </comment>
    <comment ref="A44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Talt med økonomidirektør Jan Tingleff Bruun 6.6.2016 om, at C.A.C Fonden er det rette regnskab</t>
        </r>
      </text>
    </comment>
    <comment ref="A45" authorId="3" shapeId="0" xr:uid="{4EEB607F-9298-45EA-B61B-701206A2E3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D46" authorId="3" shapeId="0" xr:uid="{055AD8DD-E072-4EC3-A43D-FF27251812F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Nellemann</t>
        </r>
      </text>
    </comment>
    <comment ref="CD49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Er fra 2013 regnskabet, hvor der var en fejl. Det bør derfor efter benyttes med varsomhed </t>
        </r>
      </text>
    </comment>
    <comment ref="A50" authorId="3" shapeId="0" xr:uid="{CE8ECF7C-3AF2-415B-BED9-4CA6083B4A8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Skal muligvis med i BA til fordel for underselskaber, på lige fod med Nic. gruppen</t>
        </r>
      </text>
    </comment>
    <comment ref="EF51" authorId="3" shapeId="0" xr:uid="{9531E8F9-B306-4E50-8CA5-BEB2D3E2DD1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Hedder Bosch Car Service i HeH</t>
        </r>
      </text>
    </comment>
    <comment ref="A52" authorId="3" shapeId="0" xr:uid="{749D2A4E-2EE5-4A41-8AD5-042E7BC7BE8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A53" authorId="3" shapeId="0" xr:uid="{F71A27B0-43EA-4DB1-8709-E868CA6F70E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Opererer under begge navne</t>
        </r>
      </text>
    </comment>
    <comment ref="D53" authorId="3" shapeId="0" xr:uid="{D29BD316-D1E7-4C07-B1A8-BB6BFEB84F2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BMW Danmark</t>
        </r>
      </text>
    </comment>
    <comment ref="A56" authorId="6" shapeId="0" xr:uid="{13B08B7C-4F63-4795-8C6D-9AA17D548BB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Overført til nyt selskab. Tal fra 2019 og tilbage stammer fra Auto-Centralen Holding ApS</t>
        </r>
      </text>
    </comment>
    <comment ref="K56" authorId="6" shapeId="0" xr:uid="{A79F0047-4A69-431F-85D8-FA9AC19E264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24.12.2019 - 31.12.2020</t>
        </r>
      </text>
    </comment>
    <comment ref="EB58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58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59" authorId="3" shapeId="0" xr:uid="{00000000-0006-0000-0000-000085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Til Nellemann Holding A/S</t>
        </r>
      </text>
    </comment>
    <comment ref="EB61" authorId="6" shapeId="0" xr:uid="{8CD6697C-4543-4A97-BEDF-D3F65EF3BE1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C61" authorId="6" shapeId="0" xr:uid="{ED406BD2-A50C-42DD-A4ED-94DCB0953C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6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Ejer 75% af Autohuset Glostrup, 51% af Autohuset Ringsted og 51% af Kronborg Auto</t>
        </r>
      </text>
    </comment>
    <comment ref="EA64" authorId="1" shapeId="0" xr:uid="{10BCA691-A898-463F-AC18-18D81991F9C4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B64" authorId="1" shapeId="0" xr:uid="{D60C50A3-F794-47CB-A99D-1058F7E330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A65" authorId="3" shapeId="0" xr:uid="{B04499E5-BBAD-4309-B7FA-893BB96D491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Vælger at bruge Holding frem for underselskaber i en brancheanalyse, da der ellers vil komme for mange underselskaber, og blive for forvirrende.</t>
        </r>
      </text>
    </comment>
    <comment ref="A66" authorId="3" shapeId="0" xr:uid="{6F570FE9-D9CE-440F-8BE1-FEFEC385FF3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Koncerntal</t>
        </r>
      </text>
    </comment>
    <comment ref="BF67" authorId="6" shapeId="0" xr:uid="{0E163E5B-6698-4120-A8D5-6844D9059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G67" authorId="6" shapeId="0" xr:uid="{24BB3F3B-1C57-4380-9782-4940DC29D9E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H67" authorId="6" shapeId="0" xr:uid="{C6B08D67-B092-4C3A-B969-9B9A8588B53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I67" authorId="6" shapeId="0" xr:uid="{7B1CF926-E28D-4CD9-A7ED-1D7917EE95A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J67" authorId="6" shapeId="0" xr:uid="{CBB9B8BE-1A48-4478-A010-5CE33CB90E0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K67" authorId="6" shapeId="0" xr:uid="{629A2F73-A658-4FAD-8384-161447C3971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L67" authorId="6" shapeId="0" xr:uid="{E504A261-DAE2-404A-BF19-7560E458084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M67" authorId="6" shapeId="0" xr:uid="{2C32537A-601A-41B1-830F-010814F717D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EA73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73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73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7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74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A75" authorId="1" shapeId="0" xr:uid="{22472B8C-9AE4-44D2-A690-4EE642898587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A77" authorId="6" shapeId="0" xr:uid="{0B034CDB-3FF8-4A08-891F-D4E29333BF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Regnskabet siger 0, men der er i alt posteret 5,7 mio. til personaleomkostninger</t>
        </r>
      </text>
    </comment>
    <comment ref="EB77" authorId="6" shapeId="0" xr:uid="{F54DF653-1561-4097-B7A2-7F4B37F0AA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C77" authorId="6" shapeId="0" xr:uid="{771450D0-6A9A-45F9-9571-DA2C3752F22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B78" authorId="6" shapeId="0" xr:uid="{E64FD131-37BE-4F2D-9690-47A9FEF5B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78" authorId="6" shapeId="0" xr:uid="{28EAB3E7-CCBD-495A-8711-58EC2DE1EE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B7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79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J82" authorId="7" shapeId="0" xr:uid="{FB4FD0FD-C13D-4B13-B820-921FD4B3B5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virksomhed, derfor kun 9 måneder i dette regnskab</t>
        </r>
      </text>
    </comment>
    <comment ref="D89" authorId="3" shapeId="0" xr:uid="{DCE13136-474B-4765-8DD2-BD4DBD02BBC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EB89" authorId="1" shapeId="0" xr:uid="{A0F398D7-042C-4731-AA76-1EF5C07E846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EC89" authorId="1" shapeId="0" xr:uid="{5D916AD6-D379-4B43-8C22-089C2A33753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A90" authorId="3" shapeId="0" xr:uid="{7026890E-9747-4AAD-AEB1-35AED57F057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Kommer ikke med i BA 2022 da de ikke har brugbare tal, underselskabet jar muligvis, ellers har ejer</t>
        </r>
      </text>
    </comment>
    <comment ref="EB9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9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9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9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9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9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97" authorId="1" shapeId="0" xr:uid="{B537633B-84C5-4648-A687-D7E5351EAC8A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97" authorId="1" shapeId="0" xr:uid="{0C7B7AE2-CA93-49F9-BD3C-FA8DC2596CE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N100" authorId="4" shapeId="0" xr:uid="{D6735ED4-1279-4CFE-9DD7-1E39F9F744A1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AO100" authorId="6" shapeId="0" xr:uid="{77B8F280-BE73-410C-98D7-07BE2D3F4E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AQ100" authorId="0" shapeId="0" xr:uid="{7E7637A3-6F1A-4605-837E-21CBDECA8E4C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AR100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AS10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Udregnet ved "Revenues" - "Cost of sales"</t>
        </r>
      </text>
    </comment>
    <comment ref="AT100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Beregnet ved "Revenues" - "Cost of sales"</t>
        </r>
      </text>
    </comment>
    <comment ref="BF100" authorId="6" shapeId="0" xr:uid="{5390A528-495E-46AC-BDCC-0945C13E293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total costs and expenses</t>
        </r>
      </text>
    </comment>
    <comment ref="BK100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BL100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A103" authorId="3" shapeId="0" xr:uid="{93F5EF40-B3D5-4666-BA47-9B0AA86AF01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Der er kommet nyt regnskab pr. 01-09-20 for perioden 01.10.2019 - 31.12.2019
Dette er ikke indtastet!</t>
        </r>
      </text>
    </comment>
    <comment ref="EE103" authorId="4" shapeId="0" xr:uid="{676FE2D0-AFA5-49A2-9269-BC69D307FE1E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7" authorId="6" shapeId="0" xr:uid="{E97BBAA4-3BBA-4C6C-A02C-528750B6599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L107" authorId="6" shapeId="0" xr:uid="{2492D758-F40F-4F5E-8D52-6BB7C302E7B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AT107" authorId="2" shapeId="0" xr:uid="{00000000-0006-0000-0000-000059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stod noteret i euro - ganget med kurs 7,44</t>
        </r>
      </text>
    </comment>
    <comment ref="A108" authorId="6" shapeId="0" xr:uid="{25CEFA83-8D94-4B93-9FCB-8980607DD47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Tal er ikke længere sammenlignelige</t>
        </r>
      </text>
    </comment>
    <comment ref="Y109" authorId="0" shapeId="0" xr:uid="{E96C29A2-A48C-4929-9541-A7874DF19FB1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Z109" authorId="0" shapeId="0" xr:uid="{51EEC871-2563-44F3-BCE9-0338378BF292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D10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E10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1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10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111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111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12" authorId="3" shapeId="0" xr:uid="{628E0267-3B68-42BD-BF9D-39AB8079F10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Efter snak med virksomheden er vi blevet enige om de passer bedre som grossist end dæk,.</t>
        </r>
      </text>
    </comment>
    <comment ref="M117" authorId="6" shapeId="0" xr:uid="{AC77499E-2A06-4A9C-9DBE-22943DA7C5B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01.01.2018 - 30.04.2019
(18 mdr.)</t>
        </r>
      </text>
    </comment>
    <comment ref="EA117" authorId="6" shapeId="0" xr:uid="{02248432-71D0-4C06-BDF4-C3847883F2A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B117" authorId="6" shapeId="0" xr:uid="{BFE40EE2-7927-45C0-B3E0-E5AA43651A2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J122" authorId="7" shapeId="0" xr:uid="{4AB3A58A-DD0F-4340-877C-8E439415E8A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15 måneder</t>
        </r>
      </text>
    </comment>
    <comment ref="DU122" authorId="7" shapeId="0" xr:uid="{CF1CED8B-0A03-4599-8F8E-7E0F792241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B124" authorId="1" shapeId="0" xr:uid="{6A26457D-8F11-473B-B150-80520261553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124" authorId="1" shapeId="0" xr:uid="{CC90765E-9751-4096-A202-9A04EDF3550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J129" authorId="7" shapeId="0" xr:uid="{08ED0B75-17C8-4B67-8750-BADED3C14B7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regnskabsperiode, dette regnskab gælder for 18 måneder</t>
        </r>
      </text>
    </comment>
    <comment ref="Y132" authorId="1" shapeId="0" xr:uid="{E9E8FD70-48EC-4F2D-9A81-328754515D7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L134" authorId="6" shapeId="0" xr:uid="{D31666F7-9F76-4B31-BEE2-86E9FC43171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Periode: 01.10.2018 - 31.12.2019 = 15 mdr.</t>
        </r>
      </text>
    </comment>
    <comment ref="EB137" authorId="6" shapeId="0" xr:uid="{DF2CF978-766F-4677-8423-4D2720D0B6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C137" authorId="6" shapeId="0" xr:uid="{19BBD707-EC27-409D-9712-C59598A3FCB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D139" authorId="3" shapeId="0" xr:uid="{1AABC910-706E-40A0-93FF-3C68498539B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Ejet af FCA Bank, som er en udenlandsk filial. Så selvom de har samme ejer som FCA Denmark, indgår deres tal ikke to gange.</t>
        </r>
      </text>
    </comment>
    <comment ref="BF139" authorId="6" shapeId="0" xr:uid="{EDB325F8-C1EF-4B61-8B9D-FC7284AC983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G139" authorId="6" shapeId="0" xr:uid="{9EFC3C9A-19AB-4DC7-A33E-9C5498C72F6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H139" authorId="1" shapeId="0" xr:uid="{185A5035-CAD7-46DF-9B55-DF6D5BBE747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I139" authorId="3" shapeId="0" xr:uid="{26440362-E56B-4258-86FA-8E6921F21F5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J139" authorId="3" shapeId="0" xr:uid="{8199815E-CDE9-4404-8C1B-A6D55F5406E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K139" authorId="3" shapeId="0" xr:uid="{E8B6809B-52F6-4AF8-BCA6-4A218EEC37E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
</t>
        </r>
      </text>
    </comment>
    <comment ref="BL139" authorId="3" shapeId="0" xr:uid="{8C383E61-D702-40FD-B2F5-36B48CD1A22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M139" authorId="3" shapeId="0" xr:uid="{53F6EB50-6FF1-4428-A126-85E82BC0A8D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AA143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B143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EB14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EC14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DZ148" authorId="6" shapeId="0" xr:uid="{72F88D73-F367-4831-BD16-51AE8DBCDA9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A148" authorId="6" shapeId="0" xr:uid="{0315520F-026F-47E8-9DEE-7E71CCB58B5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B148" authorId="6" shapeId="0" xr:uid="{2424F0DD-B94F-48EC-BAF5-C521AA829E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C148" authorId="6" shapeId="0" xr:uid="{C10B9327-AF17-40D1-868F-E34268770F9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B151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Fra 5-års oversigten </t>
        </r>
      </text>
    </comment>
    <comment ref="EB152" authorId="1" shapeId="0" xr:uid="{1D39E1CF-5B56-4F58-A21B-FE7DEAB3250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B15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156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Z158" authorId="6" shapeId="0" xr:uid="{1B849473-5382-4D94-B098-FE7BDA1F06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A158" authorId="6" shapeId="0" xr:uid="{9AA08AE6-39A6-4E54-837B-423257A7D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159" authorId="7" shapeId="0" xr:uid="{B8F28E69-7538-4B4A-AA20-B909A6A078B0}">
      <text>
        <r>
          <rPr>
            <b/>
            <sz val="9"/>
            <color indexed="81"/>
            <rFont val="Tahoma"/>
            <family val="2"/>
          </rPr>
          <t xml:space="preserve">Emilie Karen Post Madsen: Ændret regnskabsperiode så tallene fra 2020 strækker sig over 16 måneder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9" authorId="7" shapeId="0" xr:uid="{A59A1177-3206-4175-9116-AC4CE6C1D6A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regnskabsperiode. Tallene fra 2020 strækker sig over 16 måneder</t>
        </r>
      </text>
    </comment>
    <comment ref="W161" authorId="7" shapeId="0" xr:uid="{B004B536-A6CA-44CC-877A-0EB29DC0803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X161" authorId="1" shapeId="0" xr:uid="{1271805B-1CE4-4C21-BFAB-31721501DBB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162" authorId="3" shapeId="0" xr:uid="{D5E15D21-00F3-446A-A92D-EF0061DFB58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Allan Hansen Holding</t>
        </r>
      </text>
    </comment>
    <comment ref="AP162" authorId="6" shapeId="0" xr:uid="{D46767B6-C4A4-4B76-86D0-87353EF013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Virksomheden har ændret i deres måde at opgøre bruttofortjenesten på. Afvigelsen i tallene skyldes altså ikke umiddelbart et fald i aktiviteten </t>
        </r>
      </text>
    </comment>
    <comment ref="Z165" authorId="1" shapeId="0" xr:uid="{0AA771E7-D2E8-4032-BBB4-2F8D45AE87F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Z165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A165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67" authorId="7" shapeId="0" xr:uid="{D80217E4-5AAF-4544-9068-7F1124EE41F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Fusionerede med tidligere dattervirksomheder, Maskindepotet, Carlight Danmark og N. K. Specialværktøj
</t>
        </r>
      </text>
    </comment>
    <comment ref="DZ168" authorId="6" shapeId="0" xr:uid="{F573DBFC-DC1B-4CDF-8351-D782DD8FAE2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EA168" authorId="6" shapeId="0" xr:uid="{B2802D86-4B59-4C7C-AFBF-D2312B2C485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BH169" authorId="1" shapeId="0" xr:uid="{A003C78E-387A-4F69-AAB3-327F7E43555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Bruttofortjeneste minus Personaleomkostninger og af- og nedskrivninger af materielle anlægsaktiver</t>
        </r>
      </text>
    </comment>
    <comment ref="EA190" authorId="6" shapeId="0" xr:uid="{CA4E114D-13B5-4D27-B9E5-66543D151778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B190" authorId="6" shapeId="0" xr:uid="{25D6989C-3C8B-44AD-BE1B-F40CE050ED7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C190" authorId="6" shapeId="0" xr:uid="{0E7D2C6E-5751-4F26-937F-C794307D6B6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A193" authorId="6" shapeId="0" xr:uid="{EF6AD830-EEDE-4B6D-8F73-99C50BA464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B193" authorId="6" shapeId="0" xr:uid="{5FEE055F-42E6-4DCF-B512-71A0E6E6D4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C193" authorId="6" shapeId="0" xr:uid="{0A0C2DB1-9753-4706-B991-AC13A20810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196" authorId="7" shapeId="0" xr:uid="{1F06B31D-8383-4538-97F9-1052056ED8B5}">
      <text>
        <r>
          <rPr>
            <b/>
            <sz val="9"/>
            <color indexed="81"/>
            <rFont val="Tahoma"/>
            <family val="2"/>
          </rPr>
          <t>Emilie Karen Post Madsen: Selskabet er fusioneret med deres datterselskab; Avant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7" authorId="7" shapeId="0" xr:uid="{F6512924-8BD2-4949-B2E6-583A26FEC57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Virksomheden har solgt sine driftsaktiviteter</t>
        </r>
      </text>
    </comment>
    <comment ref="EA20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20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M203" authorId="3" shapeId="0" xr:uid="{E3FF48C3-AE53-48FC-9C81-2B75D92681F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Under 2019 da det på halvandet år</t>
        </r>
      </text>
    </comment>
    <comment ref="EB204" authorId="1" shapeId="0" xr:uid="{975573D0-D347-4F37-9724-3BAA8B82BDF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20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0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V210" authorId="6" shapeId="0" xr:uid="{CED3D5DD-A096-4B07-B1B3-1ECD2C2FA48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DW210" authorId="6" shapeId="0" xr:uid="{23A77951-DF37-48C3-AA44-599BF6977F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DX210" authorId="1" shapeId="0" xr:uid="{F16C0034-85B4-43C4-9212-753CF0D9B7B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 for årene</t>
        </r>
      </text>
    </comment>
    <comment ref="EA212" authorId="6" shapeId="0" xr:uid="{23C9AEE7-199F-4517-A2C4-87E13C0163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B212" authorId="6" shapeId="0" xr:uid="{A00497AE-BEDD-4EEC-B54C-2D1FE807CC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C212" authorId="6" shapeId="0" xr:uid="{237D9968-4018-43AB-BE28-FC0F62FB7C9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AO213" authorId="6" shapeId="0" xr:uid="{99490BC3-5C9E-470F-9A94-1229B1E1A6C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</t>
        </r>
      </text>
    </comment>
    <comment ref="AP213" authorId="6" shapeId="0" xr:uid="{BA6169B7-2FBD-4E16-9BFF-CCD99F3FD70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 </t>
        </r>
      </text>
    </comment>
    <comment ref="AE217" authorId="3" shapeId="0" xr:uid="{6D048A5F-99EA-48E8-8AA1-A6195C99FA0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EB21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18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223" authorId="3" shapeId="0" xr:uid="{8245E5EE-C1E4-4009-81B6-C34EA8F9A881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Semler Gruppen</t>
        </r>
      </text>
    </comment>
    <comment ref="N223" authorId="1" shapeId="0" xr:uid="{7D290E43-1861-4E6C-A84C-3BBB5A62A62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19/6-2017 til 31/12-2017</t>
        </r>
      </text>
    </comment>
    <comment ref="AV224" authorId="8" shapeId="0" xr:uid="{EB860771-23EA-442E-B9E0-D4760D3401B3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Ikke angivet</t>
      </text>
    </comment>
    <comment ref="D226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Semler Holding</t>
        </r>
      </text>
    </comment>
    <comment ref="D22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50% ejes af Semler Gruppen A/S
</t>
        </r>
      </text>
    </comment>
    <comment ref="EB228" authorId="6" shapeId="0" xr:uid="{DCD6534F-EEA7-47F7-9A21-0831F32BE68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228" authorId="6" shapeId="0" xr:uid="{6189B79D-C8CD-4DE2-82F5-34545C013AD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A232" authorId="3" shapeId="0" xr:uid="{DE0F9BFB-AA52-49A8-BB5C-0444A4D8AD2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de skal med i brancheanalysen</t>
        </r>
      </text>
    </comment>
    <comment ref="EB236" authorId="6" shapeId="0" xr:uid="{4817B7E4-82A6-463C-B387-443C37A5F90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C236" authorId="6" shapeId="0" xr:uid="{2A4B7F2A-552F-46FF-8E55-D929AFF105B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B238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EC238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EB244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4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B245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A249" authorId="1" shapeId="0" xr:uid="{C03E1B7B-548C-44F7-894B-51D5674D7EC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A254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254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5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B255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5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59" authorId="6" shapeId="0" xr:uid="{73217D10-8726-486B-A979-2900C1B7E9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Fusionerede i okt. 2017 med to søsterselskaber. Derfor indtastet regnskab fra 2018 og frem. </t>
        </r>
      </text>
    </comment>
    <comment ref="A261" authorId="6" shapeId="0" xr:uid="{6373E3D6-3A65-46B5-BA8A-5FCE2DD2F77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Koncernen omfater også Gunner Due Biler Roskilde A/S</t>
        </r>
      </text>
    </comment>
    <comment ref="Z261" authorId="1" shapeId="0" xr:uid="{631A4E26-BF40-406F-88C5-F6AA38781F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D262" authorId="3" shapeId="0" xr:uid="{7E6BBEA4-F4F7-48C3-82BA-EB64DED5FD1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Bjarne Nielsen Holding</t>
        </r>
      </text>
    </comment>
    <comment ref="A264" authorId="6" shapeId="0" xr:uid="{A5BE1CA4-7D2A-416D-B28E-F2AB52942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 navn: Bjarne Nielsen Holding ApS</t>
        </r>
      </text>
    </comment>
    <comment ref="A268" authorId="3" shapeId="0" xr:uid="{606DC836-D1A2-4FA9-8E60-1A00B45DFA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VIGTIGT SKAL MED I TOP 100</t>
        </r>
      </text>
    </comment>
    <comment ref="EB268" authorId="6" shapeId="0" xr:uid="{4BF41246-EF25-4436-B5EB-C0C84C720DE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C268" authorId="6" shapeId="0" xr:uid="{03D2F32B-DBA7-42A4-95F5-4E3A24CE54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269" authorId="1" shapeId="0" xr:uid="{11717C06-3E75-4C14-8DD6-086A2FFD9D8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Helsingør Jern &amp; Metal</t>
        </r>
      </text>
    </comment>
    <comment ref="EB270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7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A272" authorId="1" shapeId="0" xr:uid="{053FB329-B0AD-40BD-985A-C0538AD3444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273" authorId="6" shapeId="0" xr:uid="{463A900A-C358-462D-8A28-CEE400B0B52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Tidligere: Alm. Brand Leasing A/S</t>
        </r>
      </text>
    </comment>
    <comment ref="AE273" authorId="3" shapeId="0" xr:uid="{3FDA4E46-3FFE-4C66-ACC1-39FD958B20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
</t>
        </r>
      </text>
    </comment>
    <comment ref="AV273" authorId="3" shapeId="0" xr:uid="{80C3B6F5-9CFB-4FA5-830A-B6DBC6F9B4E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BM273" authorId="3" shapeId="0" xr:uid="{9D103258-1403-43A6-8AC9-12C7433CD94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V273" authorId="6" shapeId="0" xr:uid="{C68A541A-E0BD-4581-9241-33E7F41FA90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W273" authorId="6" shapeId="0" xr:uid="{163355B8-EA46-4D2B-B84F-125369CC0C6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DX273" authorId="3" shapeId="0" xr:uid="{1F14EECA-B1D9-4186-9A34-07F2BCEA70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DY273" authorId="3" shapeId="0" xr:uid="{EB452777-407B-473C-B90D-C7A95D3DCEDD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DZ273" authorId="3" shapeId="0" xr:uid="{1F0F5AE8-5A0F-441A-8EAC-CDF447CFA49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A273" authorId="3" shapeId="0" xr:uid="{420DF608-247F-4002-89E1-D6EA02197C3E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B273" authorId="3" shapeId="0" xr:uid="{1188D5AD-1D6E-4A83-9593-DB933487CC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C273" authorId="3" shapeId="0" xr:uid="{C4505947-CBF4-478A-9AA3-F88A6F597F7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øvrige omkostninger</t>
        </r>
      </text>
    </comment>
    <comment ref="Y280" authorId="1" shapeId="0" xr:uid="{0E894931-7576-450E-9F13-69FAB8C8E16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T280" authorId="2" shapeId="0" xr:uid="{00000000-0006-0000-0000-0000B0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OBS!! Der er ændret i regnskabsperioden for 2015. dvs. tallene for 2015 kun tæller perioden 1/5-31/12 2015 og er derfor ikke direkte sammenligneligt </t>
        </r>
      </text>
    </comment>
    <comment ref="AV282" authorId="2" shapeId="0" xr:uid="{00000000-0006-0000-0000-00005A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Tallene fra 2013 markeret med gult er kun for 8 måneder - grundet omlægning af regnskabsperiode </t>
        </r>
      </text>
    </comment>
    <comment ref="EB288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88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91" authorId="7" shapeId="0" xr:uid="{31D5C935-1E6F-4FEC-B24A-88B359E715BE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Regnskabet viser nogle helt andre tal. Vi har ikke kunne finde noget på hvorfor. Være OBS på dette. (10.05.23)</t>
        </r>
      </text>
    </comment>
    <comment ref="V293" authorId="7" shapeId="0" xr:uid="{69907E09-19C5-4E7F-8212-81994693EE17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Finansielle Indtægter + Andre driftsindtægter
</t>
        </r>
      </text>
    </comment>
    <comment ref="W293" authorId="7" shapeId="0" xr:uid="{3EB6841F-1980-44C5-8454-F3B9937C08F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Finansielle indtægtet + andre driftsindtægter</t>
        </r>
      </text>
    </comment>
    <comment ref="X293" authorId="6" shapeId="0" xr:uid="{B3C693C0-F26B-4A3A-96C9-FAD41FA12EF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Y293" authorId="1" shapeId="0" xr:uid="{22FB60B8-141A-4DC4-AD4F-FF051B91CC4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Z293" authorId="6" shapeId="0" xr:uid="{92E203C7-97E3-4C9C-9D57-A0F8B0FCF5E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
</t>
        </r>
      </text>
    </comment>
    <comment ref="AA293" authorId="6" shapeId="0" xr:uid="{3A9430FA-9E91-4F04-989D-1B4CB1718BA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B293" authorId="6" shapeId="0" xr:uid="{22878945-9F78-46D9-9207-893ED78D65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C293" authorId="6" shapeId="0" xr:uid="{BCA6F5D3-81CB-4CBC-A03E-9DFAB6BBBDB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D293" authorId="6" shapeId="0" xr:uid="{1CFC3E52-3916-4240-8B88-E2B30AFBEE3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Omsætning udregnet på anden vis, derfor er '13 og '14 udeladt efter aftale med Anders</t>
        </r>
      </text>
    </comment>
    <comment ref="EB294" authorId="6" shapeId="0" xr:uid="{6D22C129-182B-4852-8887-3C851F64E26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C294" authorId="6" shapeId="0" xr:uid="{FC97FAF3-49A9-4CDE-B86C-B1C5778F81C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Y295" authorId="7" shapeId="0" xr:uid="{0AB61A38-3AA4-47FE-BBC3-A7086D422D9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Oplyses ikke</t>
        </r>
      </text>
    </comment>
    <comment ref="EB298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C29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299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Af Mecedes-Benz Danmark </t>
        </r>
      </text>
    </comment>
    <comment ref="Y301" authorId="6" shapeId="0" xr:uid="{2599049C-0C1A-4404-BC9A-31952427680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Z301" authorId="0" shapeId="0" xr:uid="{176EFD5C-53E8-4640-9C3A-A626A5B7C4E7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B305" authorId="6" shapeId="0" xr:uid="{D778E40A-F85C-468D-81AC-01CF977AC8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C305" authorId="6" shapeId="0" xr:uid="{ABE4FDCE-8735-4848-B519-6883047D04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DW308" authorId="1" shapeId="0" xr:uid="{C74E4E44-9046-4A74-8CB1-55F063B9D5A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Afrundet</t>
        </r>
      </text>
    </comment>
    <comment ref="DX308" authorId="6" shapeId="0" xr:uid="{3874788F-8DE1-4841-9D61-E8000FFA972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DY308" authorId="6" shapeId="0" xr:uid="{EA0C7BCC-2CBD-4B5A-9130-19462E2C0F0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DZ308" authorId="6" shapeId="0" xr:uid="{B23E46A8-E5FD-423C-93D2-6289BA94FFE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A308" authorId="6" shapeId="0" xr:uid="{0C05BF99-5A66-4201-B6C2-F8ED7D630E3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B308" authorId="6" shapeId="0" xr:uid="{E931150D-C06A-4480-AEAF-F7633EBAF49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C308" authorId="6" shapeId="0" xr:uid="{DD1CC912-C0E7-4A7F-88B1-43BB763815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A309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Anden A/S er den overliggende moder for samtlige datterselskaber (andersen Biler)</t>
        </r>
      </text>
    </comment>
    <comment ref="EB310" authorId="6" shapeId="0" xr:uid="{4141710A-064C-43DC-89E5-2E31DB6728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C310" authorId="6" shapeId="0" xr:uid="{EC88B8E6-9D86-4483-BDE0-518D83A33A1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A314" authorId="6" shapeId="0" xr:uid="{E3A11EDF-663F-497F-A0D1-404A04302CA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Omlagt koncern struktur i 2020 pga. generationsskifte. 
Efter aftale slettes alle forudgående regnskabstal, da denne konstellation er ny.</t>
        </r>
      </text>
    </comment>
    <comment ref="L314" authorId="6" shapeId="0" xr:uid="{CD741329-B27E-4073-8BDA-630E4C8C39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Regnskabsperiode = 7 mdr. 
(07-06-2019 - 31-12-2019)</t>
        </r>
      </text>
    </comment>
    <comment ref="A315" authorId="3" shapeId="0" xr:uid="{00000000-0006-0000-0000-000002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OBS skal nok ikke med i brancheanalysen 2018</t>
        </r>
      </text>
    </comment>
    <comment ref="D315" authorId="3" shapeId="0" xr:uid="{00000000-0006-0000-0000-000003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Thansen Gruppen</t>
        </r>
      </text>
    </comment>
    <comment ref="A317" authorId="3" shapeId="0" xr:uid="{7DCF848E-B9BF-4449-AA49-6CA323F851D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Ejer AD Danmark</t>
        </r>
      </text>
    </comment>
  </commentList>
</comments>
</file>

<file path=xl/sharedStrings.xml><?xml version="1.0" encoding="utf-8"?>
<sst xmlns="http://schemas.openxmlformats.org/spreadsheetml/2006/main" count="4008" uniqueCount="863">
  <si>
    <t>Virksomhedsnavn</t>
  </si>
  <si>
    <t>CVR</t>
  </si>
  <si>
    <t>Underbranche</t>
  </si>
  <si>
    <t>Underselskab</t>
  </si>
  <si>
    <t>Branchekode</t>
  </si>
  <si>
    <t>Bibrancher</t>
  </si>
  <si>
    <t xml:space="preserve">Regnskab udsendt </t>
  </si>
  <si>
    <t>Luk 2017</t>
  </si>
  <si>
    <t>2017 - Omsætning</t>
  </si>
  <si>
    <t>2016 - Omsætning</t>
  </si>
  <si>
    <t>2016 - Bruttoresultat</t>
  </si>
  <si>
    <t xml:space="preserve">2015 - Bruttoresultat </t>
  </si>
  <si>
    <t xml:space="preserve">2014 - Bruttoresultat </t>
  </si>
  <si>
    <t xml:space="preserve">2013 - Bruttoresultat </t>
  </si>
  <si>
    <t>2016 - Driftsresultat</t>
  </si>
  <si>
    <t>2016 - Egenkapital</t>
  </si>
  <si>
    <t>2016 - Balancesum</t>
  </si>
  <si>
    <t>2016 - Ansatte</t>
  </si>
  <si>
    <t>Noter</t>
  </si>
  <si>
    <t>Tilfredsstillende resultat?</t>
  </si>
  <si>
    <t>En del af Hvem er Hvem</t>
  </si>
  <si>
    <t>Postnummer</t>
  </si>
  <si>
    <t>By</t>
  </si>
  <si>
    <t>Region</t>
  </si>
  <si>
    <t>Omsætning pr. medarbejder 2017</t>
  </si>
  <si>
    <t>Omsætning pr. medarbejder 2016</t>
  </si>
  <si>
    <t>Omsætning pr. medarbejder 2015</t>
  </si>
  <si>
    <t>Omsætning pr. medarbejder 2014</t>
  </si>
  <si>
    <t>Omsætning pr. medarbejder 2013</t>
  </si>
  <si>
    <t>Afkastningsgrad 2017</t>
  </si>
  <si>
    <t>Afkastningsgrad 2016</t>
  </si>
  <si>
    <t>Afkastningsgrad 2015</t>
  </si>
  <si>
    <t>Afkastningsgrad 2014</t>
  </si>
  <si>
    <t>Soliditetsgrad 2017</t>
  </si>
  <si>
    <t>Soliditetsgrad 2016</t>
  </si>
  <si>
    <t>Soliditetsgrad 2015</t>
  </si>
  <si>
    <t>Soliditetsgrad 2014</t>
  </si>
  <si>
    <t>Soliditetsgrad 2013</t>
  </si>
  <si>
    <t>Overskudsgrad 2017</t>
  </si>
  <si>
    <t>Overskudsgrad 2016</t>
  </si>
  <si>
    <t>Overskudsgrad 2015</t>
  </si>
  <si>
    <t>Overskudsgrad 2014</t>
  </si>
  <si>
    <t>Overskudsgrad 2013</t>
  </si>
  <si>
    <t>Resultat før skat pr. medarbejder 2016</t>
  </si>
  <si>
    <t>Resultat før skat pr. medarbejder 2015</t>
  </si>
  <si>
    <t>Resultat før skat pr. medarbejder 2014</t>
  </si>
  <si>
    <t>Resultat før skat pr. medarbejder 2013</t>
  </si>
  <si>
    <t>Autogrossister</t>
  </si>
  <si>
    <t>30.04</t>
  </si>
  <si>
    <t>Ikke angivet</t>
  </si>
  <si>
    <t>30.06</t>
  </si>
  <si>
    <t>Tilfredsstillende</t>
  </si>
  <si>
    <t>FTZ Autodele &amp; Værktøj A/S</t>
  </si>
  <si>
    <t>31.05</t>
  </si>
  <si>
    <t>Meget tilfredsstillende</t>
  </si>
  <si>
    <t>x</t>
  </si>
  <si>
    <t>AD Danmark A/S</t>
  </si>
  <si>
    <t>Ja</t>
  </si>
  <si>
    <t>31.12</t>
  </si>
  <si>
    <t>30.09</t>
  </si>
  <si>
    <t>C.A.C Fonden (C.A.C/Au2parts)</t>
  </si>
  <si>
    <t>Scan Auto &amp; Dybbroe Group A/S</t>
  </si>
  <si>
    <t>Nord-Brems ApS</t>
  </si>
  <si>
    <t>Pierre.dk Autolakering A/S</t>
  </si>
  <si>
    <t>31.08</t>
  </si>
  <si>
    <t>Kolding</t>
  </si>
  <si>
    <t>Syddanmark</t>
  </si>
  <si>
    <t>Autoophug</t>
  </si>
  <si>
    <t>Gørløse Autoimport ApS</t>
  </si>
  <si>
    <t>452010, 451110, 452020</t>
  </si>
  <si>
    <t>Nordjysk Autoophug A/S</t>
  </si>
  <si>
    <t>Tørring Autolager ApS</t>
  </si>
  <si>
    <t>Ørbæk Autogenbrug ApS</t>
  </si>
  <si>
    <t>Aadum Autoophug A/S</t>
  </si>
  <si>
    <t>Hammershøj Autoophug ApS</t>
  </si>
  <si>
    <t>Sindal Autoophug A/S</t>
  </si>
  <si>
    <t>Støvring Autoophug ApS</t>
  </si>
  <si>
    <t>Ølgod Produktforretning A/S</t>
  </si>
  <si>
    <t>Næstved Autoophug A/S</t>
  </si>
  <si>
    <t>Bilforhandler</t>
  </si>
  <si>
    <t>SDKbiler A/S</t>
  </si>
  <si>
    <t>Bil &amp; Co. A/S</t>
  </si>
  <si>
    <t>Novabil A/S</t>
  </si>
  <si>
    <t>Odense SV</t>
  </si>
  <si>
    <t>Bjørn Canning's Eftf. A/S</t>
  </si>
  <si>
    <t>Brøndby</t>
  </si>
  <si>
    <t>Hovedstaden</t>
  </si>
  <si>
    <t>Nykøbing M</t>
  </si>
  <si>
    <t>Nordjylland</t>
  </si>
  <si>
    <t>Max Due A/S</t>
  </si>
  <si>
    <t>Køge</t>
  </si>
  <si>
    <t>Sjælland</t>
  </si>
  <si>
    <t>Brødrene Møll A/S</t>
  </si>
  <si>
    <t>Hjørring</t>
  </si>
  <si>
    <t>Erik Maibom A/S</t>
  </si>
  <si>
    <t xml:space="preserve">452010 / 473000 </t>
  </si>
  <si>
    <t>C. B. Auto Ribe ApS</t>
  </si>
  <si>
    <t>Ribe</t>
  </si>
  <si>
    <t>Kofoed &amp; Thomsen A/S</t>
  </si>
  <si>
    <t>Uggerhøj Holding ApS</t>
  </si>
  <si>
    <t>Henrik Wessel Holding ApS</t>
  </si>
  <si>
    <t>Fredericia</t>
  </si>
  <si>
    <t>Benny Djarlo Automobiler A/S</t>
  </si>
  <si>
    <t>Nivå</t>
  </si>
  <si>
    <t>Ikke tilfredsstillende</t>
  </si>
  <si>
    <t>Svendborg</t>
  </si>
  <si>
    <t>Burgaard Sørensen A/S</t>
  </si>
  <si>
    <t>Varde</t>
  </si>
  <si>
    <t>STS Biler A/S</t>
  </si>
  <si>
    <t>Pedersen &amp; Nielsen Automobilforretning Holding A/S</t>
  </si>
  <si>
    <t>Auto-Forum Roskilde A/S</t>
  </si>
  <si>
    <t>Roskilde</t>
  </si>
  <si>
    <t>ERA Biler A/S</t>
  </si>
  <si>
    <t>Bilhuset Køge A/S</t>
  </si>
  <si>
    <t>Via Biler Gruppen A/S</t>
  </si>
  <si>
    <t>Villy Vejrup A/S</t>
  </si>
  <si>
    <t>Als Motor A/S</t>
  </si>
  <si>
    <t>RAF Motors A/S</t>
  </si>
  <si>
    <t>Egon Hansen &amp; Søn A/S</t>
  </si>
  <si>
    <t>Aalestrup</t>
  </si>
  <si>
    <t>AT Biler A/S</t>
  </si>
  <si>
    <t>Dahl Pedersen A/S</t>
  </si>
  <si>
    <t>N.O. Jensen A/S</t>
  </si>
  <si>
    <t>Mindre tilfredsstillende</t>
  </si>
  <si>
    <t>Jørgen Hansen Biler A/S</t>
  </si>
  <si>
    <t>Bilcentret - A. Nielsen A/S</t>
  </si>
  <si>
    <t>Birkerød</t>
  </si>
  <si>
    <t>Motor-Depotet A/S</t>
  </si>
  <si>
    <t>Bilbutikken A/S</t>
  </si>
  <si>
    <t>Randers SØ</t>
  </si>
  <si>
    <t>Midtjylland</t>
  </si>
  <si>
    <t>Gunner Due Biler Køge A/S</t>
  </si>
  <si>
    <t xml:space="preserve">A/S Mogens Frederiksen Automobiler </t>
  </si>
  <si>
    <t>452010, 453100</t>
  </si>
  <si>
    <t>Rimeligt tilfredsstillende</t>
  </si>
  <si>
    <t>Trio Biler ApS</t>
  </si>
  <si>
    <t>Bøje &amp; Brøchner A/S</t>
  </si>
  <si>
    <t>Ejner Hessel Holding A/S</t>
  </si>
  <si>
    <t>Fredericia Autoservice A/S</t>
  </si>
  <si>
    <t>Ove B. Dirksen A/S</t>
  </si>
  <si>
    <t>n.a.</t>
  </si>
  <si>
    <t>Vejle</t>
  </si>
  <si>
    <t>Maul Biler A/S</t>
  </si>
  <si>
    <t>Jan Nygaard A/S</t>
  </si>
  <si>
    <t>Selandia Automobiler A/S</t>
  </si>
  <si>
    <t>Frimann Biler A/S</t>
  </si>
  <si>
    <t>Næstved</t>
  </si>
  <si>
    <t>Autohuset Vestergaard Personvogne Holding A/S</t>
  </si>
  <si>
    <t>Niels og Morten Petersen A/S</t>
  </si>
  <si>
    <t>Mogens Christensen Viborg A/S</t>
  </si>
  <si>
    <t>Auto Centro A/S</t>
  </si>
  <si>
    <t>Delvist ejet af Henrik Blangsted Petersen (som delvist ejer Auto-House Hvidovre, Bil-Go Køge, Auto-House Køge og Leif Nielsen Jens)</t>
  </si>
  <si>
    <t>Hvidovre</t>
  </si>
  <si>
    <t>Auto-House Køge A/S</t>
  </si>
  <si>
    <t>Indkilde Auto A/S</t>
  </si>
  <si>
    <t>Jydsk Automobil Centrum A/S</t>
  </si>
  <si>
    <t>Autohave A/S</t>
  </si>
  <si>
    <t>Bo Kjeldsmark Automobiler A/S</t>
  </si>
  <si>
    <t>Lars Haldrup Petersen Holding A/S</t>
  </si>
  <si>
    <t>Tage Thomsen A/S</t>
  </si>
  <si>
    <t xml:space="preserve">Ejer 75% af Autohuset Glostrup, 51% af Autohuset Ringsted og 51% af Kronborg Auto. </t>
  </si>
  <si>
    <t>Lindholm Biler A/S</t>
  </si>
  <si>
    <t>Højland Biler A/S</t>
  </si>
  <si>
    <t>Thisted</t>
  </si>
  <si>
    <t>Jørgen Olsen Automobiler A/S</t>
  </si>
  <si>
    <t>Sondrup Bilcenter A/S</t>
  </si>
  <si>
    <t>Nellemann A/S</t>
  </si>
  <si>
    <t>(15,389(</t>
  </si>
  <si>
    <t>Bojsen Biler A/S</t>
  </si>
  <si>
    <t>LKJ Biler, Vejen A/S</t>
  </si>
  <si>
    <t>Vejen</t>
  </si>
  <si>
    <t xml:space="preserve">999999 Uoplyst </t>
  </si>
  <si>
    <t>Anders Petersen Automobiler A/S</t>
  </si>
  <si>
    <t>Kim Augustsen A/S</t>
  </si>
  <si>
    <t>Slagelse</t>
  </si>
  <si>
    <t>Sølvsten Biler A/S</t>
  </si>
  <si>
    <t>Tang Biler A/S</t>
  </si>
  <si>
    <t>Lihn &amp; Boi A/S</t>
  </si>
  <si>
    <t>Bjerringbro</t>
  </si>
  <si>
    <t>Bilcentret Peer Glad A/S</t>
  </si>
  <si>
    <t>(0,941(</t>
  </si>
  <si>
    <t>Daugaard Biler A/S</t>
  </si>
  <si>
    <t>Ganske tilfredsstillende</t>
  </si>
  <si>
    <t>Jørgen Laursen. Viborg A/S</t>
  </si>
  <si>
    <t>Krogsgaard-Jensen A/S</t>
  </si>
  <si>
    <t>Mercedes-Benz CPH A/S</t>
  </si>
  <si>
    <t>NCG Retail A/S</t>
  </si>
  <si>
    <t>S.E. Kronsbjerg A/S</t>
  </si>
  <si>
    <t>Virum Motor Co. A/S</t>
  </si>
  <si>
    <t>Ole Schulz Biler ApS</t>
  </si>
  <si>
    <t>Nykøbing F</t>
  </si>
  <si>
    <t>Autohuset Hørsholm A/S</t>
  </si>
  <si>
    <t>Bilhuset Tåstrup A/S</t>
  </si>
  <si>
    <t>Meget utilfredsstillende</t>
  </si>
  <si>
    <t>Skanderborg Bilcentrum A/S</t>
  </si>
  <si>
    <t>Bent Pedersen A/S</t>
  </si>
  <si>
    <t>Storgaard Biler A/S</t>
  </si>
  <si>
    <t>Ole Winther Auto A/S</t>
  </si>
  <si>
    <t>Silkeborg</t>
  </si>
  <si>
    <t>Poul Rasmussen Bilcenter Århus A/S</t>
  </si>
  <si>
    <t>Aarhus N</t>
  </si>
  <si>
    <t>N. Kjær Bilcentret A/S, Svendborg</t>
  </si>
  <si>
    <t>Louis Lund A/S</t>
  </si>
  <si>
    <t>BMC Auto A/S</t>
  </si>
  <si>
    <t>31.03</t>
  </si>
  <si>
    <t>Brande</t>
  </si>
  <si>
    <t>Brdr. Hosbond A/S</t>
  </si>
  <si>
    <t>Allan Hansen Automobiler A/S</t>
  </si>
  <si>
    <t>Varde Biler A/S</t>
  </si>
  <si>
    <t>Autonorden A/S</t>
  </si>
  <si>
    <t>Kastrup</t>
  </si>
  <si>
    <t>Bil-Go i Køge A/S</t>
  </si>
  <si>
    <t>Leif Nielsen Jensen A/S</t>
  </si>
  <si>
    <t>Tørring Auto A/S</t>
  </si>
  <si>
    <t>Poul Munk A/S</t>
  </si>
  <si>
    <t>Bilhuset Elmer A/S</t>
  </si>
  <si>
    <t>Lysen Biler A/S</t>
  </si>
  <si>
    <t>Toyota Danmark A/S</t>
  </si>
  <si>
    <t>Bilimportør</t>
  </si>
  <si>
    <t>31.10</t>
  </si>
  <si>
    <t>BMW Danmark A/S</t>
  </si>
  <si>
    <t>Acceptabelt</t>
  </si>
  <si>
    <t>Ford Motor Company A/S</t>
  </si>
  <si>
    <t xml:space="preserve">682040 / 453100 </t>
  </si>
  <si>
    <t>Mercedes-Benz Danmark A/S</t>
  </si>
  <si>
    <t>Nellemann Holding A/S</t>
  </si>
  <si>
    <t>Semler Holding A/S</t>
  </si>
  <si>
    <t>Tesla Motors Denmark ApS</t>
  </si>
  <si>
    <t>Volvo Car Denmark A/S</t>
  </si>
  <si>
    <t>Autobutler ApS</t>
  </si>
  <si>
    <t>Bilportal</t>
  </si>
  <si>
    <t>Autorola Group Holding A/S</t>
  </si>
  <si>
    <t>Autouncle ApS</t>
  </si>
  <si>
    <t>Seek4Cars A/S</t>
  </si>
  <si>
    <t>Særdeles utilfredsstillende</t>
  </si>
  <si>
    <t xml:space="preserve">Avis Budget Denmark A/S </t>
  </si>
  <si>
    <t>Biludlejning</t>
  </si>
  <si>
    <t>451120, 651200, 682040</t>
  </si>
  <si>
    <t>GoMore ApS</t>
  </si>
  <si>
    <t>Hertz (First Rent A Car Denmark A/S)</t>
  </si>
  <si>
    <t>Lej Et Lig Biludlejning ApS</t>
  </si>
  <si>
    <t>451110, 452010, 433200</t>
  </si>
  <si>
    <t>Shared Mobility A/S (Enterprise Rent-A-Car)</t>
  </si>
  <si>
    <t>Delvist</t>
  </si>
  <si>
    <t>A/S Ovethi</t>
  </si>
  <si>
    <t>Dæk</t>
  </si>
  <si>
    <t>Nordisk Dæk Import (NDI Holding A/S)</t>
  </si>
  <si>
    <t>Alcar Danmark A/S</t>
  </si>
  <si>
    <t>31.01</t>
  </si>
  <si>
    <t>Viggo Laursen Autogummi A/S</t>
  </si>
  <si>
    <t>Continental Dæk Danmark A/S</t>
  </si>
  <si>
    <t>Eurowheels Danmark A/S</t>
  </si>
  <si>
    <t>Michelin Gummi Compagni A/S</t>
  </si>
  <si>
    <t>Strini Tires A/S</t>
  </si>
  <si>
    <t>Yokohama Danmark A/S</t>
  </si>
  <si>
    <t>Fleggaard Leasing A/S</t>
  </si>
  <si>
    <t>Leasing</t>
  </si>
  <si>
    <t>ALD Automotive A/S</t>
  </si>
  <si>
    <t>På en måde</t>
  </si>
  <si>
    <t>Jyske Fleet (Jyske Finans A/S)</t>
  </si>
  <si>
    <t>Leaseplan Danmark A/S</t>
  </si>
  <si>
    <t>Leasing.DK A/S</t>
  </si>
  <si>
    <t>Nordania Leasing (Danske Leasing A/S)</t>
  </si>
  <si>
    <t>Allan Hansen Leasing A/S</t>
  </si>
  <si>
    <t>Dribe (CFCO A/S)</t>
  </si>
  <si>
    <t>First Lease A/S</t>
  </si>
  <si>
    <t>Global Car Leasing A/S</t>
  </si>
  <si>
    <t>Krone Kapital A/S</t>
  </si>
  <si>
    <t>Lindholm Leasing A/S</t>
  </si>
  <si>
    <t>NCG Finans A/S</t>
  </si>
  <si>
    <t>Nellemann Leasing A/S</t>
  </si>
  <si>
    <t>S.A.C A/S</t>
  </si>
  <si>
    <t>Reservedele</t>
  </si>
  <si>
    <t>OJD Trading ApS</t>
  </si>
  <si>
    <t>Refako ApS</t>
  </si>
  <si>
    <t>Avant Denmark A/S</t>
  </si>
  <si>
    <t>Danbrit Akkumulator Aalborg A/S</t>
  </si>
  <si>
    <t>DanGlas Autoglasservice A/S</t>
  </si>
  <si>
    <t>Glas</t>
  </si>
  <si>
    <t>Exide Technologies A/S</t>
  </si>
  <si>
    <t>Hella A/S</t>
  </si>
  <si>
    <t>Hella Gutmann Solutions A/S</t>
  </si>
  <si>
    <t>Har tidligere heddet Tolerance A/S</t>
  </si>
  <si>
    <t>AGC Automotive Glass Danmark A/S</t>
  </si>
  <si>
    <t>Budweg Caliper A/S</t>
  </si>
  <si>
    <t>Carglass A/S</t>
  </si>
  <si>
    <t>Christonik ApS</t>
  </si>
  <si>
    <t>Dansk Bilglas A/S</t>
  </si>
  <si>
    <t>Elektro Partner ApS</t>
  </si>
  <si>
    <t>100% ejet af Borg Automotive, som er opkøbt af Schouw &amp; Co. Borg Automotive aflægger ikke længere koncernregnskab, men hovedparten af deres omsætning kommer ifølge en Dorthe fra økonomiafdelingen fra Elstock A/S, hvorfor de er kommet med i segmentet i stedet (JHJ 18)</t>
  </si>
  <si>
    <t>Euromaster Danmark A/S</t>
  </si>
  <si>
    <t>H. Sindby &amp; Co. A/S</t>
  </si>
  <si>
    <t>J.P. Group Holding</t>
  </si>
  <si>
    <t>Viborg</t>
  </si>
  <si>
    <t>Klokkerholm Karosseridele A/S</t>
  </si>
  <si>
    <t>Lundberg Autoglas ApS</t>
  </si>
  <si>
    <t>MENETA Holding A/S</t>
  </si>
  <si>
    <t>Roulunds Braking ApS</t>
  </si>
  <si>
    <t>Scandinavian Brake Systems A/S</t>
  </si>
  <si>
    <t xml:space="preserve">Vær opmærksom på, at datterselskabet Notox blev lukket i 2015 med et trecifret milliontab til følge. Dette er korrigeret for i 2015 og 2016, men ikke fra 2014 og bagudrettet. </t>
  </si>
  <si>
    <t>Skorstensgaard Danmark A/S</t>
  </si>
  <si>
    <t>T. Hansen Gruppen A/S</t>
  </si>
  <si>
    <t xml:space="preserve">479119   / 682040 </t>
  </si>
  <si>
    <t>Tajco Group A/S</t>
  </si>
  <si>
    <t>Triscan A/S</t>
  </si>
  <si>
    <t>Walker Danmark ApS</t>
  </si>
  <si>
    <t>Webasto Thermo &amp; Comfort Denmark A/S</t>
  </si>
  <si>
    <t>Lindgaard/Pedersen A/S</t>
  </si>
  <si>
    <t>Honda-, Mazda-, Nissan- og Renaults importører er alle filialer af udenlandske selskaber</t>
  </si>
  <si>
    <t>I alt</t>
  </si>
  <si>
    <t>Nominel forskel</t>
  </si>
  <si>
    <t>Vækst</t>
  </si>
  <si>
    <t>Nøgletalsgennemsnit</t>
  </si>
  <si>
    <t>Driftsresultat</t>
  </si>
  <si>
    <t>Resultat før skat</t>
  </si>
  <si>
    <t>Egenkapital</t>
  </si>
  <si>
    <t>Balancesum</t>
  </si>
  <si>
    <t>EKF</t>
  </si>
  <si>
    <t>AG</t>
  </si>
  <si>
    <t>SG</t>
  </si>
  <si>
    <t>OG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</si>
  <si>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</si>
  <si>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</si>
  <si>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</si>
  <si>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</si>
  <si>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</si>
  <si>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</si>
  <si>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</si>
  <si>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-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</si>
  <si>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</si>
  <si>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</si>
  <si>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</si>
  <si>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</si>
  <si>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</si>
  <si>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</si>
  <si>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Dansk-Tysk Autolager A/S</t>
  </si>
  <si>
    <t>Brønderslev Autogenbrug A/S</t>
  </si>
  <si>
    <t>Rødding Autoophug ApS</t>
  </si>
  <si>
    <t>Munks Produkt ApS</t>
  </si>
  <si>
    <t>Vojens Autoophug ApS</t>
  </si>
  <si>
    <t>Hobro Autogenbrug ApS</t>
  </si>
  <si>
    <t>Bornholms Produkthandel ApS</t>
  </si>
  <si>
    <t>Esbjerg Produktforretning A/S</t>
  </si>
  <si>
    <t>Midtskrot ApS</t>
  </si>
  <si>
    <t>Bagsværd Jernhandel A/S</t>
  </si>
  <si>
    <t>Vækst i Omsætning 2018</t>
  </si>
  <si>
    <t xml:space="preserve">2018 - Omsætning </t>
  </si>
  <si>
    <t>Vækst i Bruttoresultat 2018</t>
  </si>
  <si>
    <t>2018 - Bruttoresultat</t>
  </si>
  <si>
    <t>Vækst i Driftsresultat 2018</t>
  </si>
  <si>
    <t>2018 - Driftsresultat</t>
  </si>
  <si>
    <t>Vækst i Resultat før skat 2018</t>
  </si>
  <si>
    <t>Vækst i Egenkapital 2018</t>
  </si>
  <si>
    <t>2018 - Egenkapital</t>
  </si>
  <si>
    <t>Vækst i Balancesum 2018</t>
  </si>
  <si>
    <t>2018 - Balancesum</t>
  </si>
  <si>
    <t>Vækst i Antal ansatte 2018</t>
  </si>
  <si>
    <t>2018 - Ansatte</t>
  </si>
  <si>
    <t>Vækst i omsætning pr. medarbejder 2018</t>
  </si>
  <si>
    <t>Vækst i EKF 2018</t>
  </si>
  <si>
    <t>Vækst i AG 2018</t>
  </si>
  <si>
    <t>Vækst i SG 2018</t>
  </si>
  <si>
    <t>Soliditetsgrad 2018</t>
  </si>
  <si>
    <t>Vækst i OG 2018</t>
  </si>
  <si>
    <t>Overskudsgrad 2018</t>
  </si>
  <si>
    <t>Vækst i res. f. skat pr. medarb. 2018</t>
  </si>
  <si>
    <t>Resultat før skat pr. medarbejder 2018</t>
  </si>
  <si>
    <t>2017 - Ansatte</t>
  </si>
  <si>
    <t>Auction Group A/S</t>
  </si>
  <si>
    <t>Bilhuset Hjørring A/S</t>
  </si>
  <si>
    <t>Vejlebo &amp; Larsen ApS</t>
  </si>
  <si>
    <t>Autogaarden Fredericia A/S</t>
  </si>
  <si>
    <t>Autohallen. Kalundborg A/S</t>
  </si>
  <si>
    <t>Auto Lindvang (TLI Holding ApS)</t>
  </si>
  <si>
    <t>Au2vest ApS</t>
  </si>
  <si>
    <t>Bilhuset Esbjerg (Auto Invest ApS)</t>
  </si>
  <si>
    <t>Erling Høi-Nielsen (Pingus Holding ApS)</t>
  </si>
  <si>
    <t>Bilhuset Ronald Carlsen (Carlsen Holding Odense Aps)</t>
  </si>
  <si>
    <t>Nissens (K. Nissen International A/S)</t>
  </si>
  <si>
    <t>Bosch Rotating Machines (Holger Christiansen A/S)</t>
  </si>
  <si>
    <t>Formula Automobile A/S</t>
  </si>
  <si>
    <t>Finn Allan Eriksen Automobiler (D. Eriksen Holding ApS)</t>
  </si>
  <si>
    <t>Brian Madsen (Brima Holding ApS)</t>
  </si>
  <si>
    <t>Bilcentret Charlottenlund (Scotwin Holding ApS)</t>
  </si>
  <si>
    <t>Henrik Christensen Holding Vejle ApS</t>
  </si>
  <si>
    <t>Kia Import Danmark A/S</t>
  </si>
  <si>
    <t>451110 </t>
  </si>
  <si>
    <t>Bilkoncern</t>
  </si>
  <si>
    <t>Ejet af Nellemann Holding</t>
  </si>
  <si>
    <t>Ejer K.W. Bruun-selskaberne samt MMC Danmark og Dankor Autoimport. Ejet af Interdan Holding</t>
  </si>
  <si>
    <t>Karvil Biler (B. Bøllingtoft Holding ApS)</t>
  </si>
  <si>
    <t>Arne Stubbe Automobiler (Stubbe Holding A/S)</t>
  </si>
  <si>
    <t>Ejet af Semler Holding</t>
  </si>
  <si>
    <t>2017 - Balancesum</t>
  </si>
  <si>
    <t>British Car Import A/S</t>
  </si>
  <si>
    <t>Nic. Christiansen Import A/S</t>
  </si>
  <si>
    <t>2017 - Bruttoresultat</t>
  </si>
  <si>
    <t>2017 - Driftsresultat</t>
  </si>
  <si>
    <t>2017 - Egenkapital</t>
  </si>
  <si>
    <t>Auto-G. Dansk Grossistunion A/S</t>
  </si>
  <si>
    <t>Hvem er Hvem</t>
  </si>
  <si>
    <t>Budweg Caliper er pr. 1. februar 2018 solgt til CapHold Budweg Caliper ApS, hvor hovedparten af anpartskapitalen er ejet af kapitalfonden Capidea og tidligere ejere. I samme forbindelse er Budweg Caliper fusioneret med søsterselskabet Holdingselskabet af 12. marts 2007 ApS med Budweg Caliper som det fortsættende selskab (JHJ 19)</t>
  </si>
  <si>
    <t>FCA Denmark A/S</t>
  </si>
  <si>
    <t>Renault Nordic AB</t>
  </si>
  <si>
    <t>Nøgletal behøves ikke indtastet. Bruges til Hvem Er Hvem (ASO &amp; AZM 19). Husk at indtaste i Admin</t>
  </si>
  <si>
    <t>K.W. Bruun Automotive A/S (Opel Danmark A/S)</t>
  </si>
  <si>
    <t>Ja - Nic. Christiansen Gruppen</t>
  </si>
  <si>
    <t>Ja - Nic. Christiansen Import (Nic. Christiansen Gruppen)</t>
  </si>
  <si>
    <t>Ja - Interdan Bil</t>
  </si>
  <si>
    <t>Luk 2018</t>
  </si>
  <si>
    <t>Omsætning pr. medarbejder 2018</t>
  </si>
  <si>
    <t>Afkastningsgrad 2018</t>
  </si>
  <si>
    <t>Resultat før skat pr. medarbejder 2017</t>
  </si>
  <si>
    <t>Europcar (Østergaard Biler A/S)</t>
  </si>
  <si>
    <t>Suzuki Bilimport Danmark A/S</t>
  </si>
  <si>
    <t>451120, 451290</t>
  </si>
  <si>
    <t>Automobilforretningen Nordsjælland A/S</t>
  </si>
  <si>
    <t>Sydkystens Bil Center A/S</t>
  </si>
  <si>
    <t>Matchbiler A/S</t>
  </si>
  <si>
    <t>Super Dæk Service Danmark A/S</t>
  </si>
  <si>
    <t>Værksteder</t>
  </si>
  <si>
    <t>Autolak</t>
  </si>
  <si>
    <t>Glas - importør?</t>
  </si>
  <si>
    <t>Glas - grossist?</t>
  </si>
  <si>
    <t>Ja til NDI</t>
  </si>
  <si>
    <t>Gamma Team A/S</t>
  </si>
  <si>
    <t>Aarhus C</t>
  </si>
  <si>
    <t>Point S Indkøbsforening</t>
  </si>
  <si>
    <t xml:space="preserve">Nissan Nordic </t>
  </si>
  <si>
    <t>Hyundai Bil Import</t>
  </si>
  <si>
    <t>Din Bilpartner ApS</t>
  </si>
  <si>
    <t>Hillerød</t>
  </si>
  <si>
    <t>Solrød Strand</t>
  </si>
  <si>
    <t>Glostrup</t>
  </si>
  <si>
    <t>Søborg</t>
  </si>
  <si>
    <t>Aalborg Øst</t>
  </si>
  <si>
    <t>Gelsted</t>
  </si>
  <si>
    <t>Vejle Øst</t>
  </si>
  <si>
    <t>Slangerup</t>
  </si>
  <si>
    <t>Daugård</t>
  </si>
  <si>
    <t>Kolind</t>
  </si>
  <si>
    <t>Tørring</t>
  </si>
  <si>
    <t>Aalborg</t>
  </si>
  <si>
    <t>Taastrup</t>
  </si>
  <si>
    <t>Odense C</t>
  </si>
  <si>
    <t>Brørup</t>
  </si>
  <si>
    <t>Aabenraa</t>
  </si>
  <si>
    <t>Sorø</t>
  </si>
  <si>
    <t>Nørresundby</t>
  </si>
  <si>
    <t>Gedsted</t>
  </si>
  <si>
    <t>Aalborg SV</t>
  </si>
  <si>
    <t>Rønne</t>
  </si>
  <si>
    <t>Auning</t>
  </si>
  <si>
    <t>Kalundborg</t>
  </si>
  <si>
    <t>Brønderslev</t>
  </si>
  <si>
    <t>Ørbæk</t>
  </si>
  <si>
    <t>Holbæk</t>
  </si>
  <si>
    <t>Herning</t>
  </si>
  <si>
    <t>København S</t>
  </si>
  <si>
    <t>Frederikshavn</t>
  </si>
  <si>
    <t xml:space="preserve">Køge </t>
  </si>
  <si>
    <t>Padborg</t>
  </si>
  <si>
    <t>Tarm</t>
  </si>
  <si>
    <t>Helsingør</t>
  </si>
  <si>
    <t>København SV</t>
  </si>
  <si>
    <t>Holstebro</t>
  </si>
  <si>
    <t>Esbjerg</t>
  </si>
  <si>
    <t>Højbjerg</t>
  </si>
  <si>
    <t>Helsinge</t>
  </si>
  <si>
    <t>Sønderborg</t>
  </si>
  <si>
    <t>Odense S</t>
  </si>
  <si>
    <t>Risskov</t>
  </si>
  <si>
    <t>Viby J</t>
  </si>
  <si>
    <t>Middelfart</t>
  </si>
  <si>
    <t>Horsens</t>
  </si>
  <si>
    <t>Bagsværd</t>
  </si>
  <si>
    <t>Ballerup</t>
  </si>
  <si>
    <t>København ø</t>
  </si>
  <si>
    <t>Ishøj</t>
  </si>
  <si>
    <t>Skive</t>
  </si>
  <si>
    <t>Rødby</t>
  </si>
  <si>
    <t>Brabrand</t>
  </si>
  <si>
    <t>Grindsted</t>
  </si>
  <si>
    <t>Galten</t>
  </si>
  <si>
    <t>Vedbæk</t>
  </si>
  <si>
    <t>Skanderborg</t>
  </si>
  <si>
    <t>Frederikssund</t>
  </si>
  <si>
    <t>Hjallerup</t>
  </si>
  <si>
    <t>Odense V</t>
  </si>
  <si>
    <t>Randers SV</t>
  </si>
  <si>
    <t>Tønder</t>
  </si>
  <si>
    <t>Allingåbro</t>
  </si>
  <si>
    <t>Hørsholm</t>
  </si>
  <si>
    <t>Hobro</t>
  </si>
  <si>
    <t>Greve</t>
  </si>
  <si>
    <t>Bramming</t>
  </si>
  <si>
    <t>København K</t>
  </si>
  <si>
    <t>Gentofte</t>
  </si>
  <si>
    <t>Virum</t>
  </si>
  <si>
    <t>Esbjerg Ø</t>
  </si>
  <si>
    <t>Hellerup</t>
  </si>
  <si>
    <t>Kongens Lyngby</t>
  </si>
  <si>
    <t>Rødovre</t>
  </si>
  <si>
    <t>Odense SØ</t>
  </si>
  <si>
    <t>København N</t>
  </si>
  <si>
    <t>Tjele</t>
  </si>
  <si>
    <t>Charlottenlund</t>
  </si>
  <si>
    <t>Odense NV</t>
  </si>
  <si>
    <t>København Ø</t>
  </si>
  <si>
    <t>Herlev</t>
  </si>
  <si>
    <t>Støvring</t>
  </si>
  <si>
    <t>Odense Nv</t>
  </si>
  <si>
    <t>København NV</t>
  </si>
  <si>
    <t>Skærbæk</t>
  </si>
  <si>
    <t>Frederiksberg C</t>
  </si>
  <si>
    <t>Albertslund</t>
  </si>
  <si>
    <t>Sindal</t>
  </si>
  <si>
    <t>Kokkedal</t>
  </si>
  <si>
    <t>Rødding</t>
  </si>
  <si>
    <t>Vojens</t>
  </si>
  <si>
    <t xml:space="preserve">Ølgod </t>
  </si>
  <si>
    <t>Måløv</t>
  </si>
  <si>
    <t>Maribo</t>
  </si>
  <si>
    <t>Valby</t>
  </si>
  <si>
    <t>Luk 2019</t>
  </si>
  <si>
    <t>2019 - Omsætning</t>
  </si>
  <si>
    <t>Vækst i Omsætning 2019</t>
  </si>
  <si>
    <t>2015 - Omsætning</t>
  </si>
  <si>
    <t>2014 - Omsætning</t>
  </si>
  <si>
    <t>2013 - Omsætning</t>
  </si>
  <si>
    <t>Vækst i Bruttoresultat 2019</t>
  </si>
  <si>
    <t>2019 - Driftsresultat</t>
  </si>
  <si>
    <t>Vækst i Driftsresultat 2019</t>
  </si>
  <si>
    <t>2015 - Driftsresultat</t>
  </si>
  <si>
    <t>2014 - Driftsresultat</t>
  </si>
  <si>
    <t>2013 - Driftsresultat</t>
  </si>
  <si>
    <t>2019 - Res. før skat</t>
  </si>
  <si>
    <t>2018 - Res. før skat</t>
  </si>
  <si>
    <t>2017 - Res. før skat</t>
  </si>
  <si>
    <t>2016 - Res. før skat</t>
  </si>
  <si>
    <t>2015 - Res. før skat</t>
  </si>
  <si>
    <t>2014 - Res. før skat</t>
  </si>
  <si>
    <t>2013 - Res. før skat</t>
  </si>
  <si>
    <t>Vækst i Resultat før skat 2019</t>
  </si>
  <si>
    <t>2015 - Egenkapital</t>
  </si>
  <si>
    <t>2014 - Egenkapital</t>
  </si>
  <si>
    <t>2013 - Egenkapital</t>
  </si>
  <si>
    <t>2019 - Egenkapital</t>
  </si>
  <si>
    <t>Vækst i Egenkapital 2019</t>
  </si>
  <si>
    <t>2019 - Balancesum</t>
  </si>
  <si>
    <t>Vækst i Balancesum 2019</t>
  </si>
  <si>
    <t>2015 - Balancesum</t>
  </si>
  <si>
    <t>2014 - Balancesum</t>
  </si>
  <si>
    <t>2013 - Balancesum</t>
  </si>
  <si>
    <t>2019 - Ansatte</t>
  </si>
  <si>
    <t>Vækst i Antal ansatte 2019</t>
  </si>
  <si>
    <t>2015 - Ansatte</t>
  </si>
  <si>
    <t>2014 - Ansatte</t>
  </si>
  <si>
    <t>2013 - Ansatte</t>
  </si>
  <si>
    <t>Vækst i omsætning pr. medarbejder 2019</t>
  </si>
  <si>
    <t>Omsætning pr. medarbejder 2019</t>
  </si>
  <si>
    <t>Vækst i EKF 2019</t>
  </si>
  <si>
    <t>Afkastningsgrad 2019</t>
  </si>
  <si>
    <t>Vækst i AG 2019</t>
  </si>
  <si>
    <t>Soliditetsgrad 2019</t>
  </si>
  <si>
    <t>Vækst i SG 2019</t>
  </si>
  <si>
    <t>Overskudsgrad 2019</t>
  </si>
  <si>
    <t>Vækst i OG 2019</t>
  </si>
  <si>
    <t>Resultat før skat pr. medarbejder 2019</t>
  </si>
  <si>
    <t>Vækst i res. f. skat pr. medarb. 2019</t>
  </si>
  <si>
    <t>Øvrig</t>
  </si>
  <si>
    <t>SBS Automotive A/S</t>
  </si>
  <si>
    <t>Ejet af Scandinavian Brake Systems A/S</t>
  </si>
  <si>
    <t xml:space="preserve">Støvring </t>
  </si>
  <si>
    <t>Virksomheder fordelt på regioner</t>
  </si>
  <si>
    <t>Tabeller</t>
  </si>
  <si>
    <t>Bilco A/S</t>
  </si>
  <si>
    <t>Edderup Autoophug ApS</t>
  </si>
  <si>
    <t>Mariager</t>
  </si>
  <si>
    <t>Halling Autoophug ApS</t>
  </si>
  <si>
    <t>Hornslet</t>
  </si>
  <si>
    <t>Ejstrupholm</t>
  </si>
  <si>
    <t>Krogh's Autoophug A/S</t>
  </si>
  <si>
    <t>Jøker's Autoophug A/S</t>
  </si>
  <si>
    <t>Gram</t>
  </si>
  <si>
    <t>Auto-G Randers A/S</t>
  </si>
  <si>
    <t>All Tyres A/S</t>
  </si>
  <si>
    <t>Engroshjul A/S</t>
  </si>
  <si>
    <t>Nordea Finans Danmark A/S</t>
  </si>
  <si>
    <t>Mercedes-Benz Finans Danmark A/S</t>
  </si>
  <si>
    <t>Toyota Financial Services Danmark A/S</t>
  </si>
  <si>
    <t>Arval A/S</t>
  </si>
  <si>
    <t>Jyske Fleet ejer 19,9 procent (NBP 20)</t>
  </si>
  <si>
    <t>Nykredit Leasing A/S</t>
  </si>
  <si>
    <t>649230, 682040</t>
  </si>
  <si>
    <t>Rtt Radiotelefonteknik Herlev A/S</t>
  </si>
  <si>
    <t>Bakke Auto A/S</t>
  </si>
  <si>
    <t>Arne Busk Automobiler A/S</t>
  </si>
  <si>
    <t>Børge Pedersen Automobiler A/S</t>
  </si>
  <si>
    <t>Ringsted</t>
  </si>
  <si>
    <t>Car Special A/S</t>
  </si>
  <si>
    <t>Carepoint Svendborg A/S</t>
  </si>
  <si>
    <t>Dahl Biler A/S</t>
  </si>
  <si>
    <t>Struer</t>
  </si>
  <si>
    <t>Henrik Hansen Automobiler A/S</t>
  </si>
  <si>
    <t>"Årets resultat er markant og negativt påvirket af investeringen i et nyt brand (Opel)." (NBP 20)</t>
  </si>
  <si>
    <t>Apollo Vredestein Nordic AB</t>
  </si>
  <si>
    <t>AutoMester Danmark ApS</t>
  </si>
  <si>
    <t>Opdateres ikke</t>
  </si>
  <si>
    <t>AutoPartner</t>
  </si>
  <si>
    <t>Autoplus</t>
  </si>
  <si>
    <t>Bridgestone</t>
  </si>
  <si>
    <t>CarPeople</t>
  </si>
  <si>
    <t>First Stop</t>
  </si>
  <si>
    <t>Vass-Point A/S</t>
  </si>
  <si>
    <t>Teknicar</t>
  </si>
  <si>
    <t>Subaru Nordic AB</t>
  </si>
  <si>
    <t>No-Name</t>
  </si>
  <si>
    <t>Mazda Motor Danmark</t>
  </si>
  <si>
    <t>Honda Motor Europe Denmark</t>
  </si>
  <si>
    <t>Hella Service Partner</t>
  </si>
  <si>
    <t>Koch Biler A/S</t>
  </si>
  <si>
    <t>Nottelmanns Autohandel ApS</t>
  </si>
  <si>
    <t>Haderslev</t>
  </si>
  <si>
    <t>Nyboes Auto ApS.</t>
  </si>
  <si>
    <t>Nørre Snede</t>
  </si>
  <si>
    <t>Thorkild Pedersen Automobiler ApS</t>
  </si>
  <si>
    <t xml:space="preserve">Struer </t>
  </si>
  <si>
    <t>A/S Poul Michaelsen Automobiler</t>
  </si>
  <si>
    <t>CarSpot</t>
  </si>
  <si>
    <t>P. Christensen, Odense, Holding A/S</t>
  </si>
  <si>
    <t>Goodyear Danmark A/S</t>
  </si>
  <si>
    <t>Aunsbjerg (AAN Holding ApS)</t>
  </si>
  <si>
    <t>Andersen &amp; Martini Holding A/S</t>
  </si>
  <si>
    <t>C. A. Larsen Automobiler A/S</t>
  </si>
  <si>
    <t>MTH Biler A/S</t>
  </si>
  <si>
    <t>Nielsen Car Group ApS</t>
  </si>
  <si>
    <t>Sand Jensen Automobiler A/S (S.J. af 07. juni 2019 ApS)</t>
  </si>
  <si>
    <t>S.E.J. Biler ApS</t>
  </si>
  <si>
    <t>Formula Leasing A/S</t>
  </si>
  <si>
    <t>VCC-koncernen og ejerskabet af First Rent a Car Denmark A/S har afgivet støtteerklæring til selskabet (NBP 20)</t>
  </si>
  <si>
    <t>VSA ApS (Auto-G)</t>
  </si>
  <si>
    <t>Quickpoint A/S</t>
  </si>
  <si>
    <t>BMC er medio regnskabsåret ophørt som Opelforhandler efter eget ønske. Fald i omsætning skyldes, at selskabet ikke længere sælger nye og brugte biler. Hovedaktiviteten er nu reparation af biler. Skiftet til underbranche "Værksteder"</t>
  </si>
  <si>
    <t>Luk 2020</t>
  </si>
  <si>
    <t>Vækst i Omsætning 2020</t>
  </si>
  <si>
    <t>Vækst i res. f. skat pr. medarb. 2020</t>
  </si>
  <si>
    <t>Resultat før skat pr. medarbejder 2020</t>
  </si>
  <si>
    <t>Overskudsgrad 2020</t>
  </si>
  <si>
    <t>Vækst i OG 2020</t>
  </si>
  <si>
    <t>Soliditetsgrad 2020</t>
  </si>
  <si>
    <t>Vækst i SG 2020</t>
  </si>
  <si>
    <t>Afkastningsgrad 2020</t>
  </si>
  <si>
    <t>Vækst i AG 2020</t>
  </si>
  <si>
    <t>Vækst i EKF 2020</t>
  </si>
  <si>
    <t>Omsætning pr. medarbejder 2020</t>
  </si>
  <si>
    <t>Vækst i omsætning pr. medarbejder 2020</t>
  </si>
  <si>
    <t>2020 - Ansatte</t>
  </si>
  <si>
    <t>Vækst i Antal ansatte 2020</t>
  </si>
  <si>
    <t>2020 - Balancesum</t>
  </si>
  <si>
    <t>Vækst i Balancesum 2020</t>
  </si>
  <si>
    <t>2020 - Egenkapital</t>
  </si>
  <si>
    <t>Vækst i Egenkapital 2020</t>
  </si>
  <si>
    <t>2020 - Res. før skat</t>
  </si>
  <si>
    <t>Vækst i Resultat før skat 2020</t>
  </si>
  <si>
    <t>2020 - Driftsresultat</t>
  </si>
  <si>
    <t>Vækst i Driftsresultat 2020</t>
  </si>
  <si>
    <t>2020 - Bruttoresultat</t>
  </si>
  <si>
    <t>Vækst i Bruttoresultat 2020</t>
  </si>
  <si>
    <t>2020 - Omsætning</t>
  </si>
  <si>
    <t>Ejet af importøren Nellemann Holding A/S og skal derfor ikke medtages i den samlede analyse</t>
  </si>
  <si>
    <t>Lavere omsætning er delvist kompenseret af lavere omkostninger (NBP 20)</t>
  </si>
  <si>
    <t>Ejet af RK Finans af 20. November 2013 ApS l ligesom Kjærsgaard Auto Aalborg</t>
  </si>
  <si>
    <t>R.K. Automobiler.  Aalborg A/S</t>
  </si>
  <si>
    <t>Kjærsgaard Auto. Aalborg A/S</t>
  </si>
  <si>
    <t xml:space="preserve">Ejet af RK Finans af 20. November 2013 ApS - ligesom R. K. Automobiler. Aalborg A/S </t>
  </si>
  <si>
    <t>Ja - Bjarne Nielsen</t>
  </si>
  <si>
    <t>Byens Bilpleje.com (Monza BidCo ApS)</t>
  </si>
  <si>
    <t>Selskabet har hensat til tab på twist til leverandør, som er indregnet i årsrapporten (NBP20)</t>
  </si>
  <si>
    <t>Brand i selskabets lejede ejendom har påvirket årets resultat negativt (NBP20)</t>
  </si>
  <si>
    <t>Gedsted Autoophug A/S</t>
  </si>
  <si>
    <t>Automobilhuset Randers A/S</t>
  </si>
  <si>
    <t>Selskabet har overtaget aktiviteterne i Vestergaard Biler A/S (NBP 20)</t>
  </si>
  <si>
    <t>Randers</t>
  </si>
  <si>
    <t>Grenaa Bil-Center A/S</t>
  </si>
  <si>
    <t>Grenaa</t>
  </si>
  <si>
    <t>Næstved Autocenter A/S</t>
  </si>
  <si>
    <t>Året har været præget af fusionen mellem Vessjællands Autodele ApS og Theis Bendtsen Lyddæmper-Central (NBP 20)</t>
  </si>
  <si>
    <t>Covid-19 og politiske drøftelser har påvirket resultatet negativt (NBP 20)</t>
  </si>
  <si>
    <t>Agilease A/S</t>
  </si>
  <si>
    <t>Selected Car Leasing A/S</t>
  </si>
  <si>
    <t>NF Fleet A/S</t>
  </si>
  <si>
    <t>Selskabet er et samarbejde mellem Nordea-koncernen og ALD Automitive A/S</t>
  </si>
  <si>
    <t>Opendo 1 A/S</t>
  </si>
  <si>
    <t>Moderselskabet Sydbank har med virkning fra 1. marts solgt 100% af aktiekapitalen i Alm. Brand Leasing til Opendo A/S (NBP21)</t>
  </si>
  <si>
    <t>HJM A/S</t>
  </si>
  <si>
    <t xml:space="preserve">Tidligere havde vi Autohuset Vestergaard Holding A/S, men efter grundig analyse af ASO er det ændret (JHJ 18). </t>
  </si>
  <si>
    <t>Mobility Service Danmark A/S (SIXT Danmark A/S)</t>
  </si>
  <si>
    <t xml:space="preserve">Nyt selskab som er splittet fra ACG Automotive (2018). Forlænget regnskabsperiode på 15 mdr. </t>
  </si>
  <si>
    <t>WM Autodele ApS</t>
  </si>
  <si>
    <t>BMW Financial Services Denmark A/S</t>
  </si>
  <si>
    <t>FCA Capital Danmark A/S</t>
  </si>
  <si>
    <t>Egenkapitalforrentning 2020</t>
  </si>
  <si>
    <t>Egenkapitalforrentning 2019</t>
  </si>
  <si>
    <t>Egenkapitalforrentning 2018</t>
  </si>
  <si>
    <t>Egenkapitalforrentning 2017</t>
  </si>
  <si>
    <t>Egenkapitalforrentning 2016</t>
  </si>
  <si>
    <t>Egenkapitalforrentning 2015</t>
  </si>
  <si>
    <t>Egenkapitalforrentning 2014</t>
  </si>
  <si>
    <t>Luk 2021</t>
  </si>
  <si>
    <t>Vækst i Omsætning 2021</t>
  </si>
  <si>
    <t>2021 - Omsætning</t>
  </si>
  <si>
    <t>2021 - Bruttoresultat</t>
  </si>
  <si>
    <t>Vækst i Bruttoresultat 2021</t>
  </si>
  <si>
    <t>2021 - Driftsresultat</t>
  </si>
  <si>
    <t>Vækst i Driftsresultat 2021</t>
  </si>
  <si>
    <t>Vækst i Resultat før skat 2021</t>
  </si>
  <si>
    <t>2021 - Res. før skat</t>
  </si>
  <si>
    <t>2021 - Egenkapital</t>
  </si>
  <si>
    <t>Vækst i Egenkapital 2021</t>
  </si>
  <si>
    <t>2021 - Balancesum</t>
  </si>
  <si>
    <t>Vækst i Balancesum 2021</t>
  </si>
  <si>
    <t>2021 - Ansatte</t>
  </si>
  <si>
    <t>Vækst i Antal ansatte 2021</t>
  </si>
  <si>
    <t>Omsætning pr. medarbejder 2021</t>
  </si>
  <si>
    <t>Vækst i omsætning pr. medarbejder 2021</t>
  </si>
  <si>
    <t>Egenkapitalforrentning 2021</t>
  </si>
  <si>
    <t>Vækst i EKF 2021</t>
  </si>
  <si>
    <t>Afkastningsgrad 2021</t>
  </si>
  <si>
    <t>Vækst i AG 2021</t>
  </si>
  <si>
    <t>Soliditetsgrad 2021</t>
  </si>
  <si>
    <t>Vækst i SG 2021</t>
  </si>
  <si>
    <t>Overskudsgrad 2021</t>
  </si>
  <si>
    <t>Vækst i OG 2021</t>
  </si>
  <si>
    <t>Resultat før skat pr. medarbejder 2021</t>
  </si>
  <si>
    <t>Vækst i res. f. skat pr. medarb. 2021</t>
  </si>
  <si>
    <t>Interdan Holding A/S (K.W. Bruun &amp; Co A/S)</t>
  </si>
  <si>
    <t>2019 - Bruttoresultat</t>
  </si>
  <si>
    <t>Selskabet har nedskrevet kapitalandele og tilgodehavender, hvilket har forringet årets resultat med 11,5 mio. kr. (NBP21)</t>
  </si>
  <si>
    <t>CAR Holding A/S</t>
  </si>
  <si>
    <t>Borg Automotive A/S</t>
  </si>
  <si>
    <t>KJ2 Holding, Kolding ApS (Auto-Centralen Holding ApS)</t>
  </si>
  <si>
    <t>AL Finans A/S</t>
  </si>
  <si>
    <t>Resultatet er påvirket af Covid-19 samt omstrukturering ift. virksomhedens produktion i Slovakiet (NBP 21)</t>
  </si>
  <si>
    <t>Digitalisering</t>
  </si>
  <si>
    <t>Helios Auto ApS</t>
  </si>
  <si>
    <t>Brønshøj</t>
  </si>
  <si>
    <t>Vitec Datamann A/S</t>
  </si>
  <si>
    <t>AG Analytics A/S</t>
  </si>
  <si>
    <t>CarBuddii A/S</t>
  </si>
  <si>
    <t>Keyloop Denmark ApS</t>
  </si>
  <si>
    <t>Bilmarkedet (Schibsted Denmark ApS)</t>
  </si>
  <si>
    <t>Anden A/S</t>
  </si>
  <si>
    <t>K. W. Bruun Import A/S</t>
  </si>
  <si>
    <t>Nic. Christiansen Gruppen A/S</t>
  </si>
  <si>
    <t xml:space="preserve">covid har skabt en omsætningsnedgnag. </t>
  </si>
  <si>
    <t>Delvist ejet af Henrik Blangsted Petersen (som delvist ejer Auto-House Hvidovre, Bil-Go Køge, Auto-House Køge og Leif Nielsen Jens) ** Ny regnskabsperiode fra 2020</t>
  </si>
  <si>
    <t>Biltorvet (Auto IT A/S)</t>
  </si>
  <si>
    <t>Harpothbiler A/S</t>
  </si>
  <si>
    <t>Triscan Software Solutions ApS</t>
  </si>
  <si>
    <t>Ja til Triscan</t>
  </si>
  <si>
    <t>Engmarken 11</t>
  </si>
  <si>
    <t>Samme ejer som Meneta</t>
  </si>
  <si>
    <t>Samme ejer som Roulunds Braking</t>
  </si>
  <si>
    <t xml:space="preserve">Würth Danmark A/S </t>
  </si>
  <si>
    <t>Påvirket af corna, da salgsafdelingerne blev lukket i første kvartal. Dernæst har hipmangel givet ubalnce i forsyningskæderne-</t>
  </si>
  <si>
    <t>Med i Autobranchens top 2021</t>
  </si>
  <si>
    <t>Semler Mobility Import A/S</t>
  </si>
  <si>
    <t>Semler Mobility Retail A/S</t>
  </si>
  <si>
    <t>au2parts</t>
  </si>
  <si>
    <t>Auto-G Danmark A/S</t>
  </si>
  <si>
    <t>Bin2Bil (Tom Frederiksen Holding ApS)</t>
  </si>
  <si>
    <t>Robert Bosch A/S (Bosch og Bosch Car Service)</t>
  </si>
  <si>
    <t>Intoppit A/S</t>
  </si>
  <si>
    <t>MG Motor Danmark A/S</t>
  </si>
  <si>
    <t>QARS - Fælles Service ApS</t>
  </si>
  <si>
    <t xml:space="preserve">Stenhøj DK A/S </t>
  </si>
  <si>
    <t>Barrit</t>
  </si>
  <si>
    <t xml:space="preserve">Bytelab A/S </t>
  </si>
  <si>
    <t>Autosource Group A/S</t>
  </si>
  <si>
    <t>Loyalty Factory ApS</t>
  </si>
  <si>
    <t>Omvendt lodret fusion med moderselskabet Ribe holding ApS, hvor villy vejrup vil være det forsættende selskab</t>
  </si>
  <si>
    <t>Vandt børsen gazelle for femte gang og for fjerde år i træk</t>
  </si>
  <si>
    <t>Oplevet problemer med indkøb, herisær grundet microchips</t>
  </si>
  <si>
    <t>Polestar Automotive Denmark ApS</t>
  </si>
  <si>
    <t>XPeng Motors Denmark ApS</t>
  </si>
  <si>
    <t>23.04</t>
  </si>
  <si>
    <t>Via Biler Udlejning A/S (Hertz)</t>
  </si>
  <si>
    <t>Ja - VIA BILER A/S</t>
  </si>
  <si>
    <t>V85 ApS</t>
  </si>
  <si>
    <t>København V</t>
  </si>
  <si>
    <t>Autohuset Vestergaard Holding A/S</t>
  </si>
  <si>
    <t>Alunited Denmark A/S</t>
  </si>
  <si>
    <t>Ja nic. Gruppen</t>
  </si>
  <si>
    <t>Bilimportør/Bilkoncern</t>
  </si>
  <si>
    <t>Selskabet har frasaolgt 3 bilhuse i storkøbenhavn, samt et ejendomsselsksab 2022 (CBE)</t>
  </si>
  <si>
    <t>Nymann Autoparts A/S (Auto-G)</t>
  </si>
  <si>
    <t>J.A.D.-Autodele A/S (Auto-G)</t>
  </si>
  <si>
    <t xml:space="preserve">Søborg </t>
  </si>
  <si>
    <t>Ketner A/S</t>
  </si>
  <si>
    <t>Luk 2022</t>
  </si>
  <si>
    <t>2022 - Omsætning</t>
  </si>
  <si>
    <t>Nominel 2021-Omsætning</t>
  </si>
  <si>
    <t>Nominel 2022- Omsætning</t>
  </si>
  <si>
    <t>Vækst i Omsætning 2022</t>
  </si>
  <si>
    <t>2022 - Bruttoresultat</t>
  </si>
  <si>
    <t>Nominel 2021- Brutto</t>
  </si>
  <si>
    <t>Nominel 2022- Brutto</t>
  </si>
  <si>
    <t>Vækst i Bruttoresultat 2022</t>
  </si>
  <si>
    <t>2022 - Driftsresultat</t>
  </si>
  <si>
    <t>Nominel 2021- Driftsresultat</t>
  </si>
  <si>
    <t>Nominel 2022- Driftsresultat</t>
  </si>
  <si>
    <t>Vækst i Driftsresultat 2022</t>
  </si>
  <si>
    <t>2022 - Res. før skat</t>
  </si>
  <si>
    <t>Nominel 2021- Res. Før skat</t>
  </si>
  <si>
    <t>Nominel 2022- Res. Før skat</t>
  </si>
  <si>
    <t>Vækst i Resultat før skat 2022</t>
  </si>
  <si>
    <t>2022 - Egenkapital</t>
  </si>
  <si>
    <t>Nominel 2021- Egenkapital</t>
  </si>
  <si>
    <t>Nominel 2022- Egenkapital</t>
  </si>
  <si>
    <t>Vækst i Egenkapital 2022</t>
  </si>
  <si>
    <t>Vækst i Balancesum 2022</t>
  </si>
  <si>
    <t>2022 - Balancesum</t>
  </si>
  <si>
    <t>Nominel 2021- Balancesum</t>
  </si>
  <si>
    <t>Nominel 2022- Balancesum</t>
  </si>
  <si>
    <t>2022 - Ansatte</t>
  </si>
  <si>
    <t>Nominel 2021- Ansatte</t>
  </si>
  <si>
    <t>Nominel 2022- Ansatte</t>
  </si>
  <si>
    <t>Vækst i Antal ansatte 2022</t>
  </si>
  <si>
    <t>Vækst i omsætning pr. medarbejder 2022</t>
  </si>
  <si>
    <t>Omsætning pr. medarbejder 2022</t>
  </si>
  <si>
    <t>Nominel 2021- Omsætning pr. medarbejder</t>
  </si>
  <si>
    <t>Nominel 2022- Omsætning pr. medarbejder</t>
  </si>
  <si>
    <t>Vækst i EKF 2022</t>
  </si>
  <si>
    <t>Egenkapitalforrentning 2022</t>
  </si>
  <si>
    <t>Nominel 2021- EKF</t>
  </si>
  <si>
    <t>Nominel 2022- EKF</t>
  </si>
  <si>
    <t>Afkastningsgrad 2022</t>
  </si>
  <si>
    <t>Nominel 2021- Afkastninsgrad</t>
  </si>
  <si>
    <t>Nominel 2022- Afkastninsgrad</t>
  </si>
  <si>
    <t>Vækst i AG 2022</t>
  </si>
  <si>
    <t>Vækst i SG 2022</t>
  </si>
  <si>
    <t>Soliditetsgrad 2022</t>
  </si>
  <si>
    <t>Nominel 2021- SG</t>
  </si>
  <si>
    <t>Nominel 2022- SG</t>
  </si>
  <si>
    <t>Overskudsgrad 2022</t>
  </si>
  <si>
    <t>Vækst i OG 2022</t>
  </si>
  <si>
    <t>Nominel 2021- OG</t>
  </si>
  <si>
    <t>Nominel 2022- OG</t>
  </si>
  <si>
    <t>Resultat før skat pr. medarbejder 2022</t>
  </si>
  <si>
    <t>Vækst i res. f. skat pr. medarb. 2022</t>
  </si>
  <si>
    <t>Nominel 2022- Resultat før skat pr. medarbejder</t>
  </si>
  <si>
    <t>Antal ansatte</t>
  </si>
  <si>
    <t>Vækst i oms. Pr. medarbejder</t>
  </si>
  <si>
    <t>Brutto</t>
  </si>
  <si>
    <t>Nominel 2021- Resultat før skat pr. medarbejder</t>
  </si>
  <si>
    <t>Resultat før skat pr. medarbejder</t>
  </si>
  <si>
    <t xml:space="preserve">Schmiedmann Odense A/S </t>
  </si>
  <si>
    <t>Schmiedmann Nordborg A/S</t>
  </si>
  <si>
    <t>Nordborg</t>
  </si>
  <si>
    <t>BCA Auto Aktion A/S</t>
  </si>
  <si>
    <t xml:space="preserve"> </t>
  </si>
  <si>
    <t>Andersen Motors A/S (Suzuki i HeH)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</si>
</sst>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(* #,##0_);_(* \(#,##0\);_(* &quot;-&quot;??_);_(@_)"/>
    <numFmt numFmtId="168" formatCode="0.0%"/>
    <numFmt numFmtId="169" formatCode="_(* #,##0.0_);_(* \(#,##0.0\);_(* &quot;-&quot;??_);_(@_)"/>
    <numFmt numFmtId="170" formatCode="_(* #,##0.000_);_(* \(#,##0.000\);_(* &quot;-&quot;??_);_(@_)"/>
    <numFmt numFmtId="171" formatCode="#,##0.0_ ;[Red]\-#,##0.0\ "/>
    <numFmt numFmtId="172" formatCode="0.00_ ;[Red]\-0.00\ "/>
    <numFmt numFmtId="173" formatCode="#,##0_ ;[Red]\-#,##0\ "/>
    <numFmt numFmtId="174" formatCode="0.0"/>
  </numFmts>
  <fonts count="26" x14ac:knownFonts="1"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</font>
    <font>
      <sz val="13"/>
      <color rgb="FF3A302A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1A1A1A"/>
      <name val="IBM Plex San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0" fillId="3" borderId="0" applyNumberFormat="0" applyBorder="0" applyAlignment="0" applyProtection="0"/>
    <xf numFmtId="0" fontId="10" fillId="4" borderId="30" applyNumberFormat="0" applyFont="0" applyAlignment="0" applyProtection="0"/>
  </cellStyleXfs>
  <cellXfs count="339">
    <xf numFmtId="0" fontId="0" fillId="0" borderId="0" xfId="0"/>
    <xf numFmtId="166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6" fontId="9" fillId="2" borderId="0" xfId="0" applyNumberFormat="1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0" xfId="0" applyNumberFormat="1" applyFont="1"/>
    <xf numFmtId="1" fontId="10" fillId="0" borderId="0" xfId="0" applyNumberFormat="1" applyFont="1"/>
    <xf numFmtId="14" fontId="10" fillId="0" borderId="0" xfId="0" applyNumberFormat="1" applyFont="1"/>
    <xf numFmtId="3" fontId="10" fillId="0" borderId="0" xfId="0" applyNumberFormat="1" applyFont="1" applyAlignment="1">
      <alignment horizontal="right"/>
    </xf>
    <xf numFmtId="167" fontId="10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left"/>
    </xf>
    <xf numFmtId="168" fontId="10" fillId="0" borderId="0" xfId="4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vertical="center"/>
    </xf>
    <xf numFmtId="14" fontId="11" fillId="0" borderId="0" xfId="0" applyNumberFormat="1" applyFont="1"/>
    <xf numFmtId="49" fontId="10" fillId="0" borderId="0" xfId="1" applyNumberFormat="1" applyFont="1" applyAlignment="1">
      <alignment horizontal="left" wrapText="1"/>
    </xf>
    <xf numFmtId="0" fontId="10" fillId="0" borderId="0" xfId="1" applyNumberFormat="1" applyFont="1" applyAlignment="1">
      <alignment horizontal="left" wrapText="1"/>
    </xf>
    <xf numFmtId="167" fontId="13" fillId="0" borderId="0" xfId="1" applyNumberFormat="1" applyFont="1" applyAlignment="1">
      <alignment horizontal="left"/>
    </xf>
    <xf numFmtId="0" fontId="13" fillId="0" borderId="0" xfId="1" applyNumberFormat="1" applyFont="1" applyAlignment="1">
      <alignment horizontal="left"/>
    </xf>
    <xf numFmtId="0" fontId="14" fillId="0" borderId="0" xfId="0" applyFont="1"/>
    <xf numFmtId="167" fontId="10" fillId="0" borderId="0" xfId="1" applyNumberFormat="1" applyFont="1"/>
    <xf numFmtId="168" fontId="10" fillId="0" borderId="0" xfId="4" applyNumberFormat="1" applyFont="1"/>
    <xf numFmtId="9" fontId="10" fillId="0" borderId="0" xfId="4" applyFont="1"/>
    <xf numFmtId="0" fontId="15" fillId="0" borderId="0" xfId="0" applyFont="1"/>
    <xf numFmtId="0" fontId="14" fillId="0" borderId="11" xfId="0" applyFont="1" applyBorder="1" applyAlignment="1">
      <alignment vertical="center"/>
    </xf>
    <xf numFmtId="0" fontId="15" fillId="0" borderId="6" xfId="0" applyFont="1" applyBorder="1"/>
    <xf numFmtId="3" fontId="10" fillId="0" borderId="6" xfId="0" applyNumberFormat="1" applyFont="1" applyBorder="1"/>
    <xf numFmtId="14" fontId="10" fillId="0" borderId="6" xfId="0" applyNumberFormat="1" applyFont="1" applyBorder="1"/>
    <xf numFmtId="3" fontId="10" fillId="0" borderId="6" xfId="0" applyNumberFormat="1" applyFont="1" applyBorder="1" applyAlignment="1">
      <alignment horizontal="right"/>
    </xf>
    <xf numFmtId="167" fontId="10" fillId="0" borderId="6" xfId="1" applyNumberFormat="1" applyFont="1" applyBorder="1"/>
    <xf numFmtId="0" fontId="10" fillId="0" borderId="6" xfId="0" applyFont="1" applyBorder="1"/>
    <xf numFmtId="0" fontId="10" fillId="0" borderId="7" xfId="0" applyFont="1" applyBorder="1"/>
    <xf numFmtId="0" fontId="14" fillId="0" borderId="9" xfId="0" applyFont="1" applyBorder="1" applyAlignment="1">
      <alignment vertical="center"/>
    </xf>
    <xf numFmtId="0" fontId="10" fillId="0" borderId="5" xfId="0" applyFont="1" applyBorder="1"/>
    <xf numFmtId="0" fontId="14" fillId="0" borderId="10" xfId="0" applyFont="1" applyBorder="1" applyAlignment="1">
      <alignment vertical="center"/>
    </xf>
    <xf numFmtId="0" fontId="15" fillId="0" borderId="3" xfId="0" applyFont="1" applyBorder="1"/>
    <xf numFmtId="3" fontId="10" fillId="0" borderId="3" xfId="0" applyNumberFormat="1" applyFont="1" applyBorder="1"/>
    <xf numFmtId="14" fontId="10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167" fontId="10" fillId="0" borderId="3" xfId="1" applyNumberFormat="1" applyFont="1" applyBorder="1"/>
    <xf numFmtId="0" fontId="10" fillId="0" borderId="3" xfId="0" applyFont="1" applyBorder="1"/>
    <xf numFmtId="2" fontId="10" fillId="0" borderId="0" xfId="0" applyNumberFormat="1" applyFont="1"/>
    <xf numFmtId="0" fontId="16" fillId="0" borderId="13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0" fillId="0" borderId="14" xfId="0" applyFont="1" applyBorder="1"/>
    <xf numFmtId="0" fontId="16" fillId="0" borderId="9" xfId="0" applyFont="1" applyBorder="1" applyAlignment="1">
      <alignment horizontal="left"/>
    </xf>
    <xf numFmtId="0" fontId="14" fillId="0" borderId="0" xfId="0" applyFont="1" applyAlignment="1">
      <alignment horizontal="center"/>
    </xf>
    <xf numFmtId="168" fontId="10" fillId="0" borderId="14" xfId="4" applyNumberFormat="1" applyFont="1" applyBorder="1"/>
    <xf numFmtId="0" fontId="16" fillId="0" borderId="10" xfId="0" applyFont="1" applyBorder="1" applyAlignment="1">
      <alignment horizontal="left"/>
    </xf>
    <xf numFmtId="0" fontId="10" fillId="0" borderId="8" xfId="0" applyFont="1" applyBorder="1"/>
    <xf numFmtId="3" fontId="13" fillId="0" borderId="0" xfId="0" applyNumberFormat="1" applyFont="1" applyAlignment="1">
      <alignment horizontal="right"/>
    </xf>
    <xf numFmtId="10" fontId="10" fillId="0" borderId="0" xfId="4" applyNumberFormat="1" applyFont="1" applyAlignment="1">
      <alignment horizontal="right"/>
    </xf>
    <xf numFmtId="9" fontId="14" fillId="0" borderId="0" xfId="0" applyNumberFormat="1" applyFont="1"/>
    <xf numFmtId="0" fontId="16" fillId="0" borderId="13" xfId="0" applyFont="1" applyBorder="1"/>
    <xf numFmtId="0" fontId="16" fillId="0" borderId="17" xfId="0" applyFont="1" applyBorder="1"/>
    <xf numFmtId="0" fontId="10" fillId="0" borderId="2" xfId="0" applyFont="1" applyBorder="1"/>
    <xf numFmtId="0" fontId="10" fillId="0" borderId="18" xfId="0" applyFont="1" applyBorder="1"/>
    <xf numFmtId="0" fontId="16" fillId="0" borderId="9" xfId="0" applyFont="1" applyBorder="1"/>
    <xf numFmtId="0" fontId="16" fillId="0" borderId="16" xfId="0" applyFont="1" applyBorder="1"/>
    <xf numFmtId="9" fontId="10" fillId="0" borderId="15" xfId="0" applyNumberFormat="1" applyFont="1" applyBorder="1"/>
    <xf numFmtId="9" fontId="10" fillId="0" borderId="14" xfId="0" applyNumberFormat="1" applyFont="1" applyBorder="1"/>
    <xf numFmtId="9" fontId="14" fillId="0" borderId="0" xfId="4" applyFont="1"/>
    <xf numFmtId="0" fontId="16" fillId="0" borderId="10" xfId="0" applyFont="1" applyBorder="1"/>
    <xf numFmtId="0" fontId="10" fillId="0" borderId="1" xfId="0" applyFont="1" applyBorder="1"/>
    <xf numFmtId="167" fontId="10" fillId="0" borderId="0" xfId="1" applyNumberFormat="1" applyFont="1" applyAlignment="1">
      <alignment horizontal="left" wrapText="1"/>
    </xf>
    <xf numFmtId="167" fontId="10" fillId="0" borderId="0" xfId="1" applyNumberFormat="1" applyFont="1" applyAlignment="1">
      <alignment horizontal="center"/>
    </xf>
    <xf numFmtId="167" fontId="10" fillId="0" borderId="6" xfId="1" applyNumberFormat="1" applyFont="1" applyBorder="1" applyAlignment="1">
      <alignment horizontal="center"/>
    </xf>
    <xf numFmtId="167" fontId="10" fillId="0" borderId="3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4" fillId="0" borderId="13" xfId="0" applyFont="1" applyBorder="1"/>
    <xf numFmtId="0" fontId="10" fillId="0" borderId="19" xfId="0" applyFont="1" applyBorder="1"/>
    <xf numFmtId="0" fontId="10" fillId="0" borderId="16" xfId="0" applyFont="1" applyBorder="1" applyAlignment="1">
      <alignment horizontal="left" wrapText="1"/>
    </xf>
    <xf numFmtId="0" fontId="10" fillId="0" borderId="16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9" fontId="17" fillId="0" borderId="8" xfId="0" applyNumberFormat="1" applyFont="1" applyBorder="1" applyAlignment="1">
      <alignment horizontal="center" vertical="center"/>
    </xf>
    <xf numFmtId="9" fontId="17" fillId="0" borderId="12" xfId="4" applyFont="1" applyBorder="1" applyAlignment="1">
      <alignment horizontal="center" vertical="center"/>
    </xf>
    <xf numFmtId="0" fontId="14" fillId="0" borderId="27" xfId="0" applyFont="1" applyBorder="1" applyAlignment="1">
      <alignment horizontal="right"/>
    </xf>
    <xf numFmtId="0" fontId="10" fillId="0" borderId="20" xfId="0" applyFont="1" applyBorder="1" applyAlignment="1">
      <alignment horizontal="left" wrapText="1"/>
    </xf>
    <xf numFmtId="167" fontId="10" fillId="0" borderId="0" xfId="1" applyNumberFormat="1" applyFont="1" applyFill="1" applyAlignment="1">
      <alignment horizontal="left"/>
    </xf>
    <xf numFmtId="0" fontId="16" fillId="0" borderId="0" xfId="0" applyFont="1"/>
    <xf numFmtId="9" fontId="10" fillId="0" borderId="0" xfId="0" applyNumberFormat="1" applyFont="1"/>
    <xf numFmtId="168" fontId="10" fillId="0" borderId="0" xfId="4" applyNumberFormat="1" applyFont="1" applyBorder="1"/>
    <xf numFmtId="9" fontId="10" fillId="0" borderId="0" xfId="4" applyFont="1" applyBorder="1" applyAlignment="1">
      <alignment horizontal="right"/>
    </xf>
    <xf numFmtId="0" fontId="10" fillId="0" borderId="0" xfId="1" applyNumberFormat="1" applyFont="1" applyFill="1" applyAlignment="1">
      <alignment horizontal="left"/>
    </xf>
    <xf numFmtId="0" fontId="18" fillId="0" borderId="0" xfId="6"/>
    <xf numFmtId="1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right"/>
    </xf>
    <xf numFmtId="0" fontId="18" fillId="0" borderId="0" xfId="6" applyFill="1"/>
    <xf numFmtId="170" fontId="10" fillId="0" borderId="0" xfId="1" applyNumberFormat="1" applyFont="1" applyAlignment="1">
      <alignment horizontal="right"/>
    </xf>
    <xf numFmtId="169" fontId="10" fillId="0" borderId="6" xfId="1" applyNumberFormat="1" applyFont="1" applyBorder="1" applyAlignment="1">
      <alignment horizontal="right"/>
    </xf>
    <xf numFmtId="170" fontId="10" fillId="0" borderId="3" xfId="1" applyNumberFormat="1" applyFont="1" applyBorder="1"/>
    <xf numFmtId="168" fontId="10" fillId="0" borderId="3" xfId="4" applyNumberFormat="1" applyFont="1" applyBorder="1"/>
    <xf numFmtId="169" fontId="10" fillId="0" borderId="0" xfId="1" applyNumberFormat="1" applyFont="1" applyBorder="1" applyAlignment="1">
      <alignment horizontal="right"/>
    </xf>
    <xf numFmtId="167" fontId="10" fillId="0" borderId="0" xfId="1" applyNumberFormat="1" applyFont="1" applyBorder="1"/>
    <xf numFmtId="167" fontId="10" fillId="0" borderId="0" xfId="1" applyNumberFormat="1" applyFont="1" applyBorder="1" applyAlignment="1">
      <alignment horizontal="center"/>
    </xf>
    <xf numFmtId="168" fontId="10" fillId="0" borderId="0" xfId="4" applyNumberFormat="1" applyFont="1" applyBorder="1" applyAlignment="1">
      <alignment horizontal="right"/>
    </xf>
    <xf numFmtId="168" fontId="10" fillId="0" borderId="0" xfId="4" applyNumberFormat="1" applyFont="1" applyBorder="1" applyAlignment="1">
      <alignment horizontal="center"/>
    </xf>
    <xf numFmtId="170" fontId="10" fillId="0" borderId="8" xfId="1" applyNumberFormat="1" applyFont="1" applyBorder="1"/>
    <xf numFmtId="3" fontId="13" fillId="0" borderId="0" xfId="0" applyNumberFormat="1" applyFont="1"/>
    <xf numFmtId="9" fontId="10" fillId="0" borderId="0" xfId="4" applyFont="1" applyBorder="1"/>
    <xf numFmtId="10" fontId="10" fillId="0" borderId="0" xfId="4" applyNumberFormat="1" applyFont="1" applyBorder="1" applyAlignment="1">
      <alignment horizontal="right"/>
    </xf>
    <xf numFmtId="167" fontId="10" fillId="0" borderId="6" xfId="1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left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169" fontId="0" fillId="0" borderId="0" xfId="1" applyNumberFormat="1" applyFont="1" applyFill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19" fillId="0" borderId="0" xfId="0" applyFont="1"/>
    <xf numFmtId="167" fontId="0" fillId="0" borderId="0" xfId="1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1" fontId="13" fillId="0" borderId="4" xfId="0" applyNumberFormat="1" applyFont="1" applyBorder="1"/>
    <xf numFmtId="0" fontId="13" fillId="0" borderId="12" xfId="0" applyFont="1" applyBorder="1"/>
    <xf numFmtId="0" fontId="10" fillId="0" borderId="3" xfId="0" applyFont="1" applyBorder="1" applyAlignment="1">
      <alignment horizontal="center"/>
    </xf>
    <xf numFmtId="0" fontId="14" fillId="0" borderId="10" xfId="0" applyFont="1" applyBorder="1"/>
    <xf numFmtId="9" fontId="21" fillId="0" borderId="8" xfId="0" applyNumberFormat="1" applyFont="1" applyBorder="1"/>
    <xf numFmtId="9" fontId="21" fillId="0" borderId="28" xfId="7" applyFont="1" applyBorder="1"/>
    <xf numFmtId="9" fontId="21" fillId="0" borderId="29" xfId="7" applyFont="1" applyBorder="1"/>
    <xf numFmtId="9" fontId="21" fillId="0" borderId="27" xfId="7" applyFont="1" applyBorder="1"/>
    <xf numFmtId="0" fontId="14" fillId="0" borderId="0" xfId="0" applyFont="1" applyAlignment="1">
      <alignment vertical="center"/>
    </xf>
    <xf numFmtId="0" fontId="14" fillId="0" borderId="13" xfId="8" applyFont="1" applyBorder="1"/>
    <xf numFmtId="14" fontId="0" fillId="0" borderId="0" xfId="0" applyNumberFormat="1" applyAlignment="1">
      <alignment horizontal="center" vertical="center"/>
    </xf>
    <xf numFmtId="3" fontId="0" fillId="0" borderId="0" xfId="15" applyNumberFormat="1" applyFont="1" applyFill="1" applyProtection="1"/>
    <xf numFmtId="167" fontId="0" fillId="0" borderId="0" xfId="0" applyNumberFormat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167" fontId="10" fillId="0" borderId="0" xfId="1" applyNumberFormat="1" applyFont="1" applyFill="1" applyBorder="1" applyAlignment="1">
      <alignment horizontal="left"/>
    </xf>
    <xf numFmtId="167" fontId="10" fillId="0" borderId="0" xfId="1" applyNumberFormat="1" applyFont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3" fontId="10" fillId="4" borderId="0" xfId="16" applyNumberFormat="1" applyFont="1" applyBorder="1"/>
    <xf numFmtId="3" fontId="0" fillId="0" borderId="0" xfId="16" applyNumberFormat="1" applyFont="1" applyFill="1" applyBorder="1" applyProtection="1"/>
    <xf numFmtId="167" fontId="13" fillId="0" borderId="0" xfId="1" applyNumberFormat="1" applyFont="1" applyFill="1" applyAlignment="1">
      <alignment horizontal="center"/>
    </xf>
    <xf numFmtId="3" fontId="10" fillId="0" borderId="30" xfId="0" applyNumberFormat="1" applyFont="1" applyBorder="1"/>
    <xf numFmtId="3" fontId="0" fillId="4" borderId="0" xfId="16" applyNumberFormat="1" applyFont="1" applyBorder="1" applyProtection="1"/>
    <xf numFmtId="3" fontId="0" fillId="0" borderId="0" xfId="15" applyNumberFormat="1" applyFont="1" applyFill="1" applyBorder="1" applyProtection="1"/>
    <xf numFmtId="171" fontId="10" fillId="0" borderId="0" xfId="1" applyNumberFormat="1" applyFont="1" applyAlignment="1">
      <alignment horizontal="right"/>
    </xf>
    <xf numFmtId="171" fontId="10" fillId="0" borderId="0" xfId="1" applyNumberFormat="1" applyFont="1" applyBorder="1" applyAlignment="1">
      <alignment horizontal="right"/>
    </xf>
    <xf numFmtId="171" fontId="10" fillId="0" borderId="0" xfId="1" applyNumberFormat="1" applyFont="1" applyFill="1" applyAlignment="1" applyProtection="1">
      <alignment horizontal="right"/>
    </xf>
    <xf numFmtId="171" fontId="10" fillId="0" borderId="0" xfId="1" applyNumberFormat="1" applyFont="1" applyFill="1" applyBorder="1" applyAlignment="1">
      <alignment horizontal="right"/>
    </xf>
    <xf numFmtId="171" fontId="0" fillId="0" borderId="0" xfId="1" applyNumberFormat="1" applyFont="1" applyAlignment="1">
      <alignment horizontal="right"/>
    </xf>
    <xf numFmtId="171" fontId="0" fillId="0" borderId="0" xfId="1" applyNumberFormat="1" applyFont="1" applyFill="1" applyAlignment="1" applyProtection="1">
      <alignment horizontal="right"/>
    </xf>
    <xf numFmtId="171" fontId="0" fillId="0" borderId="0" xfId="1" applyNumberFormat="1" applyFont="1" applyFill="1" applyBorder="1" applyAlignment="1">
      <alignment horizontal="right"/>
    </xf>
    <xf numFmtId="171" fontId="10" fillId="0" borderId="0" xfId="1" applyNumberFormat="1" applyFont="1" applyFill="1" applyAlignment="1">
      <alignment horizontal="right"/>
    </xf>
    <xf numFmtId="171" fontId="10" fillId="0" borderId="1" xfId="1" applyNumberFormat="1" applyFont="1" applyBorder="1" applyAlignment="1">
      <alignment horizontal="right"/>
    </xf>
    <xf numFmtId="171" fontId="11" fillId="0" borderId="0" xfId="1" applyNumberFormat="1" applyFont="1" applyAlignment="1">
      <alignment horizontal="right"/>
    </xf>
    <xf numFmtId="171" fontId="0" fillId="0" borderId="0" xfId="1" applyNumberFormat="1" applyFont="1" applyFill="1" applyAlignment="1">
      <alignment horizontal="right"/>
    </xf>
    <xf numFmtId="171" fontId="10" fillId="0" borderId="0" xfId="1" applyNumberFormat="1" applyFont="1"/>
    <xf numFmtId="171" fontId="10" fillId="0" borderId="0" xfId="1" applyNumberFormat="1" applyFont="1" applyBorder="1"/>
    <xf numFmtId="171" fontId="0" fillId="0" borderId="0" xfId="1" applyNumberFormat="1" applyFont="1" applyBorder="1" applyAlignment="1">
      <alignment horizontal="right"/>
    </xf>
    <xf numFmtId="171" fontId="0" fillId="0" borderId="0" xfId="1" applyNumberFormat="1" applyFont="1" applyFill="1" applyBorder="1" applyAlignment="1" applyProtection="1">
      <alignment horizontal="right"/>
    </xf>
    <xf numFmtId="171" fontId="10" fillId="0" borderId="0" xfId="1" applyNumberFormat="1" applyFont="1" applyFill="1" applyBorder="1" applyAlignment="1" applyProtection="1">
      <alignment horizontal="right"/>
    </xf>
    <xf numFmtId="171" fontId="0" fillId="0" borderId="0" xfId="0" applyNumberFormat="1" applyAlignment="1">
      <alignment horizontal="right"/>
    </xf>
    <xf numFmtId="168" fontId="10" fillId="0" borderId="5" xfId="4" quotePrefix="1" applyNumberFormat="1" applyFont="1" applyBorder="1" applyAlignment="1">
      <alignment horizontal="right"/>
    </xf>
    <xf numFmtId="168" fontId="10" fillId="0" borderId="0" xfId="4" quotePrefix="1" applyNumberFormat="1" applyFont="1" applyBorder="1" applyAlignment="1">
      <alignment horizontal="right"/>
    </xf>
    <xf numFmtId="172" fontId="10" fillId="0" borderId="6" xfId="1" applyNumberFormat="1" applyFont="1" applyBorder="1" applyAlignment="1">
      <alignment horizontal="right"/>
    </xf>
    <xf numFmtId="172" fontId="10" fillId="0" borderId="0" xfId="1" applyNumberFormat="1" applyFont="1" applyBorder="1" applyAlignment="1">
      <alignment horizontal="right"/>
    </xf>
    <xf numFmtId="172" fontId="10" fillId="0" borderId="0" xfId="4" quotePrefix="1" applyNumberFormat="1" applyFont="1" applyBorder="1" applyAlignment="1">
      <alignment horizontal="right"/>
    </xf>
    <xf numFmtId="171" fontId="10" fillId="0" borderId="6" xfId="1" applyNumberFormat="1" applyFont="1" applyBorder="1" applyAlignment="1">
      <alignment horizontal="right"/>
    </xf>
    <xf numFmtId="0" fontId="18" fillId="0" borderId="0" xfId="6" applyFill="1" applyBorder="1"/>
    <xf numFmtId="3" fontId="0" fillId="0" borderId="0" xfId="0" applyNumberFormat="1" applyAlignment="1">
      <alignment vertical="center"/>
    </xf>
    <xf numFmtId="0" fontId="18" fillId="0" borderId="0" xfId="6" applyBorder="1"/>
    <xf numFmtId="0" fontId="10" fillId="0" borderId="0" xfId="1" applyNumberFormat="1" applyFont="1" applyBorder="1" applyAlignment="1">
      <alignment horizontal="left"/>
    </xf>
    <xf numFmtId="0" fontId="18" fillId="0" borderId="0" xfId="6" applyAlignment="1">
      <alignment horizontal="right"/>
    </xf>
    <xf numFmtId="167" fontId="10" fillId="0" borderId="3" xfId="1" applyNumberFormat="1" applyFont="1" applyBorder="1" applyAlignment="1">
      <alignment horizontal="left"/>
    </xf>
    <xf numFmtId="0" fontId="0" fillId="0" borderId="3" xfId="0" applyBorder="1"/>
    <xf numFmtId="1" fontId="9" fillId="2" borderId="0" xfId="8" applyNumberFormat="1" applyFont="1" applyFill="1" applyAlignment="1">
      <alignment horizontal="center" vertical="center" wrapText="1"/>
    </xf>
    <xf numFmtId="166" fontId="9" fillId="2" borderId="0" xfId="5" applyNumberFormat="1" applyFont="1" applyFill="1" applyAlignment="1">
      <alignment horizontal="center" vertical="center" wrapText="1"/>
    </xf>
    <xf numFmtId="3" fontId="11" fillId="0" borderId="0" xfId="0" applyNumberFormat="1" applyFont="1"/>
    <xf numFmtId="0" fontId="12" fillId="0" borderId="0" xfId="0" applyFont="1"/>
    <xf numFmtId="167" fontId="14" fillId="0" borderId="0" xfId="1" applyNumberFormat="1" applyFont="1" applyAlignment="1">
      <alignment horizontal="left"/>
    </xf>
    <xf numFmtId="10" fontId="10" fillId="0" borderId="0" xfId="4" applyNumberFormat="1" applyFont="1" applyBorder="1"/>
    <xf numFmtId="0" fontId="0" fillId="0" borderId="23" xfId="0" applyBorder="1" applyAlignment="1">
      <alignment horizontal="right" wrapText="1"/>
    </xf>
    <xf numFmtId="0" fontId="0" fillId="0" borderId="24" xfId="0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0" fontId="0" fillId="0" borderId="25" xfId="0" applyBorder="1" applyAlignment="1">
      <alignment horizontal="right" wrapText="1"/>
    </xf>
    <xf numFmtId="0" fontId="0" fillId="0" borderId="27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168" fontId="0" fillId="0" borderId="0" xfId="4" applyNumberFormat="1" applyFont="1" applyFill="1" applyAlignment="1" applyProtection="1">
      <alignment horizontal="right"/>
    </xf>
    <xf numFmtId="168" fontId="0" fillId="0" borderId="0" xfId="4" applyNumberFormat="1" applyFont="1" applyAlignment="1">
      <alignment horizontal="right"/>
    </xf>
    <xf numFmtId="168" fontId="0" fillId="0" borderId="0" xfId="4" applyNumberFormat="1" applyFont="1" applyFill="1" applyAlignment="1">
      <alignment horizontal="right"/>
    </xf>
    <xf numFmtId="171" fontId="0" fillId="0" borderId="0" xfId="4" applyNumberFormat="1" applyFont="1" applyFill="1" applyAlignment="1">
      <alignment horizontal="right"/>
    </xf>
    <xf numFmtId="169" fontId="0" fillId="0" borderId="0" xfId="4" applyNumberFormat="1" applyFont="1" applyAlignment="1">
      <alignment horizontal="right"/>
    </xf>
    <xf numFmtId="168" fontId="0" fillId="0" borderId="0" xfId="4" applyNumberFormat="1" applyFont="1" applyAlignment="1">
      <alignment horizontal="left"/>
    </xf>
    <xf numFmtId="170" fontId="0" fillId="0" borderId="0" xfId="1" applyNumberFormat="1" applyFont="1" applyFill="1" applyAlignment="1">
      <alignment horizontal="right"/>
    </xf>
    <xf numFmtId="170" fontId="0" fillId="0" borderId="0" xfId="1" applyNumberFormat="1" applyFont="1" applyFill="1" applyAlignment="1">
      <alignment horizontal="left"/>
    </xf>
    <xf numFmtId="9" fontId="0" fillId="0" borderId="0" xfId="4" applyFont="1" applyAlignment="1">
      <alignment horizontal="right"/>
    </xf>
    <xf numFmtId="170" fontId="0" fillId="0" borderId="0" xfId="1" applyNumberFormat="1" applyFont="1" applyAlignment="1">
      <alignment horizontal="right"/>
    </xf>
    <xf numFmtId="171" fontId="10" fillId="4" borderId="0" xfId="16" applyNumberFormat="1" applyFont="1" applyBorder="1" applyAlignment="1" applyProtection="1">
      <alignment horizontal="right"/>
    </xf>
    <xf numFmtId="171" fontId="0" fillId="0" borderId="1" xfId="1" applyNumberFormat="1" applyFont="1" applyFill="1" applyBorder="1" applyAlignment="1">
      <alignment horizontal="right"/>
    </xf>
    <xf numFmtId="167" fontId="10" fillId="0" borderId="0" xfId="1" applyNumberFormat="1" applyFont="1" applyFill="1" applyAlignment="1">
      <alignment horizontal="center"/>
    </xf>
    <xf numFmtId="167" fontId="10" fillId="0" borderId="0" xfId="1" applyNumberFormat="1" applyFont="1" applyFill="1" applyAlignment="1">
      <alignment horizontal="center" wrapText="1"/>
    </xf>
    <xf numFmtId="167" fontId="10" fillId="0" borderId="0" xfId="1" applyNumberFormat="1" applyFont="1" applyFill="1" applyBorder="1" applyAlignment="1">
      <alignment horizontal="center"/>
    </xf>
    <xf numFmtId="49" fontId="10" fillId="0" borderId="0" xfId="1" applyNumberFormat="1" applyFont="1" applyFill="1" applyAlignment="1">
      <alignment horizontal="center" wrapText="1"/>
    </xf>
    <xf numFmtId="167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10" fillId="0" borderId="3" xfId="1" applyNumberFormat="1" applyFont="1" applyFill="1" applyBorder="1" applyAlignment="1">
      <alignment horizontal="center"/>
    </xf>
    <xf numFmtId="3" fontId="0" fillId="0" borderId="30" xfId="0" applyNumberFormat="1" applyBorder="1"/>
    <xf numFmtId="3" fontId="10" fillId="4" borderId="0" xfId="16" applyNumberFormat="1" applyFont="1" applyBorder="1" applyProtection="1"/>
    <xf numFmtId="167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171" fontId="0" fillId="0" borderId="0" xfId="4" applyNumberFormat="1" applyFont="1" applyAlignment="1">
      <alignment horizontal="right"/>
    </xf>
    <xf numFmtId="171" fontId="0" fillId="0" borderId="0" xfId="0" applyNumberFormat="1"/>
    <xf numFmtId="173" fontId="10" fillId="0" borderId="0" xfId="1" applyNumberFormat="1" applyFont="1" applyAlignment="1">
      <alignment horizontal="right"/>
    </xf>
    <xf numFmtId="173" fontId="10" fillId="0" borderId="0" xfId="1" applyNumberFormat="1" applyFont="1" applyBorder="1" applyAlignment="1">
      <alignment horizontal="right"/>
    </xf>
    <xf numFmtId="173" fontId="10" fillId="0" borderId="0" xfId="1" applyNumberFormat="1" applyFont="1" applyFill="1" applyAlignment="1">
      <alignment horizontal="right"/>
    </xf>
    <xf numFmtId="173" fontId="10" fillId="0" borderId="0" xfId="1" applyNumberFormat="1" applyFont="1" applyFill="1" applyAlignment="1" applyProtection="1">
      <alignment horizontal="right"/>
    </xf>
    <xf numFmtId="173" fontId="10" fillId="0" borderId="0" xfId="1" applyNumberFormat="1" applyFont="1" applyFill="1" applyBorder="1" applyAlignment="1">
      <alignment horizontal="right"/>
    </xf>
    <xf numFmtId="173" fontId="0" fillId="0" borderId="0" xfId="1" applyNumberFormat="1" applyFont="1" applyFill="1" applyAlignment="1">
      <alignment horizontal="right"/>
    </xf>
    <xf numFmtId="173" fontId="0" fillId="0" borderId="0" xfId="1" applyNumberFormat="1" applyFont="1" applyFill="1" applyAlignment="1" applyProtection="1">
      <alignment horizontal="right"/>
    </xf>
    <xf numFmtId="173" fontId="0" fillId="0" borderId="0" xfId="1" applyNumberFormat="1" applyFont="1" applyFill="1" applyBorder="1" applyAlignment="1">
      <alignment horizontal="right"/>
    </xf>
    <xf numFmtId="173" fontId="11" fillId="0" borderId="0" xfId="1" applyNumberFormat="1" applyFont="1" applyAlignment="1">
      <alignment horizontal="right"/>
    </xf>
    <xf numFmtId="173" fontId="0" fillId="0" borderId="0" xfId="1" applyNumberFormat="1" applyFont="1" applyBorder="1" applyAlignment="1">
      <alignment horizontal="right"/>
    </xf>
    <xf numFmtId="173" fontId="0" fillId="0" borderId="0" xfId="1" applyNumberFormat="1" applyFont="1" applyFill="1" applyBorder="1" applyAlignment="1" applyProtection="1">
      <alignment horizontal="right"/>
    </xf>
    <xf numFmtId="173" fontId="0" fillId="0" borderId="0" xfId="1" applyNumberFormat="1" applyFont="1" applyAlignment="1">
      <alignment horizontal="right"/>
    </xf>
    <xf numFmtId="173" fontId="0" fillId="0" borderId="1" xfId="1" applyNumberFormat="1" applyFont="1" applyFill="1" applyBorder="1" applyAlignment="1">
      <alignment horizontal="right"/>
    </xf>
    <xf numFmtId="173" fontId="0" fillId="0" borderId="0" xfId="4" applyNumberFormat="1" applyFont="1" applyAlignment="1">
      <alignment horizontal="right"/>
    </xf>
    <xf numFmtId="173" fontId="10" fillId="0" borderId="1" xfId="1" applyNumberFormat="1" applyFont="1" applyBorder="1" applyAlignment="1">
      <alignment horizontal="right"/>
    </xf>
    <xf numFmtId="173" fontId="10" fillId="0" borderId="0" xfId="1" applyNumberFormat="1" applyFont="1" applyFill="1" applyBorder="1" applyAlignment="1" applyProtection="1">
      <alignment horizontal="right"/>
    </xf>
    <xf numFmtId="173" fontId="10" fillId="0" borderId="0" xfId="1" applyNumberFormat="1" applyFont="1"/>
    <xf numFmtId="173" fontId="10" fillId="0" borderId="0" xfId="1" applyNumberFormat="1" applyFont="1" applyBorder="1"/>
    <xf numFmtId="170" fontId="0" fillId="0" borderId="0" xfId="1" applyNumberFormat="1" applyFont="1"/>
    <xf numFmtId="170" fontId="0" fillId="0" borderId="0" xfId="4" applyNumberFormat="1" applyFont="1" applyAlignment="1">
      <alignment horizontal="right"/>
    </xf>
    <xf numFmtId="1" fontId="9" fillId="2" borderId="28" xfId="0" applyNumberFormat="1" applyFont="1" applyFill="1" applyBorder="1" applyAlignment="1">
      <alignment horizontal="center" vertical="center" wrapText="1"/>
    </xf>
    <xf numFmtId="169" fontId="10" fillId="0" borderId="29" xfId="1" applyNumberFormat="1" applyFont="1" applyBorder="1" applyAlignment="1">
      <alignment horizontal="right"/>
    </xf>
    <xf numFmtId="169" fontId="0" fillId="0" borderId="29" xfId="1" applyNumberFormat="1" applyFont="1" applyFill="1" applyBorder="1" applyAlignment="1" applyProtection="1">
      <alignment horizontal="right"/>
    </xf>
    <xf numFmtId="169" fontId="10" fillId="0" borderId="27" xfId="1" applyNumberFormat="1" applyFont="1" applyBorder="1" applyAlignment="1">
      <alignment horizontal="right"/>
    </xf>
    <xf numFmtId="170" fontId="10" fillId="0" borderId="29" xfId="1" applyNumberFormat="1" applyFont="1" applyBorder="1" applyAlignment="1">
      <alignment horizontal="right"/>
    </xf>
    <xf numFmtId="170" fontId="0" fillId="0" borderId="29" xfId="1" applyNumberFormat="1" applyFont="1" applyFill="1" applyBorder="1" applyAlignment="1" applyProtection="1">
      <alignment horizontal="right"/>
    </xf>
    <xf numFmtId="170" fontId="10" fillId="0" borderId="27" xfId="1" applyNumberFormat="1" applyFont="1" applyBorder="1" applyAlignment="1">
      <alignment horizontal="right"/>
    </xf>
    <xf numFmtId="168" fontId="10" fillId="0" borderId="29" xfId="4" applyNumberFormat="1" applyFont="1" applyBorder="1" applyAlignment="1">
      <alignment horizontal="right"/>
    </xf>
    <xf numFmtId="168" fontId="0" fillId="0" borderId="29" xfId="4" applyNumberFormat="1" applyFont="1" applyFill="1" applyBorder="1" applyAlignment="1" applyProtection="1">
      <alignment horizontal="right"/>
    </xf>
    <xf numFmtId="168" fontId="10" fillId="0" borderId="27" xfId="4" applyNumberFormat="1" applyFont="1" applyBorder="1" applyAlignment="1">
      <alignment horizontal="right"/>
    </xf>
    <xf numFmtId="3" fontId="22" fillId="4" borderId="0" xfId="16" applyNumberFormat="1" applyFont="1" applyBorder="1" applyProtection="1"/>
    <xf numFmtId="3" fontId="20" fillId="3" borderId="0" xfId="15" applyNumberFormat="1" applyBorder="1"/>
    <xf numFmtId="174" fontId="0" fillId="0" borderId="0" xfId="0" applyNumberFormat="1"/>
    <xf numFmtId="0" fontId="20" fillId="3" borderId="0" xfId="15" applyBorder="1"/>
    <xf numFmtId="3" fontId="22" fillId="4" borderId="0" xfId="16" applyNumberFormat="1" applyFont="1" applyBorder="1"/>
    <xf numFmtId="168" fontId="0" fillId="0" borderId="0" xfId="4" applyNumberFormat="1" applyFont="1" applyBorder="1" applyAlignment="1">
      <alignment horizontal="left"/>
    </xf>
    <xf numFmtId="168" fontId="10" fillId="0" borderId="5" xfId="4" applyNumberFormat="1" applyFont="1" applyBorder="1" applyAlignment="1">
      <alignment horizontal="right"/>
    </xf>
    <xf numFmtId="170" fontId="0" fillId="0" borderId="0" xfId="4" applyNumberFormat="1" applyFont="1" applyBorder="1" applyAlignment="1">
      <alignment horizontal="right"/>
    </xf>
    <xf numFmtId="170" fontId="0" fillId="0" borderId="9" xfId="1" applyNumberFormat="1" applyFont="1" applyBorder="1"/>
    <xf numFmtId="168" fontId="0" fillId="0" borderId="0" xfId="4" applyNumberFormat="1" applyFont="1" applyBorder="1" applyAlignment="1">
      <alignment horizontal="right"/>
    </xf>
    <xf numFmtId="168" fontId="10" fillId="0" borderId="9" xfId="4" applyNumberFormat="1" applyFont="1" applyBorder="1" applyAlignment="1">
      <alignment horizontal="right"/>
    </xf>
    <xf numFmtId="9" fontId="0" fillId="0" borderId="0" xfId="4" applyFont="1" applyBorder="1" applyAlignment="1">
      <alignment horizontal="right"/>
    </xf>
    <xf numFmtId="170" fontId="10" fillId="0" borderId="9" xfId="1" applyNumberFormat="1" applyFont="1" applyBorder="1" applyAlignment="1">
      <alignment horizontal="right"/>
    </xf>
    <xf numFmtId="170" fontId="0" fillId="0" borderId="0" xfId="1" applyNumberFormat="1" applyFont="1" applyBorder="1"/>
    <xf numFmtId="170" fontId="10" fillId="0" borderId="0" xfId="1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168" fontId="10" fillId="0" borderId="28" xfId="4" applyNumberFormat="1" applyFont="1" applyBorder="1" applyAlignment="1">
      <alignment horizontal="right"/>
    </xf>
    <xf numFmtId="169" fontId="10" fillId="0" borderId="28" xfId="1" applyNumberFormat="1" applyFont="1" applyBorder="1" applyAlignment="1">
      <alignment horizontal="right"/>
    </xf>
    <xf numFmtId="170" fontId="10" fillId="0" borderId="28" xfId="1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left"/>
    </xf>
    <xf numFmtId="3" fontId="13" fillId="0" borderId="5" xfId="0" applyNumberFormat="1" applyFont="1" applyBorder="1"/>
    <xf numFmtId="0" fontId="10" fillId="0" borderId="21" xfId="0" applyFont="1" applyBorder="1" applyAlignment="1">
      <alignment horizontal="left"/>
    </xf>
    <xf numFmtId="9" fontId="10" fillId="0" borderId="31" xfId="4" applyFont="1" applyBorder="1"/>
    <xf numFmtId="168" fontId="10" fillId="0" borderId="0" xfId="7" applyNumberFormat="1" applyFont="1" applyBorder="1"/>
    <xf numFmtId="9" fontId="10" fillId="0" borderId="0" xfId="7" applyFont="1" applyBorder="1"/>
    <xf numFmtId="9" fontId="10" fillId="0" borderId="0" xfId="7" applyFont="1" applyBorder="1" applyAlignment="1">
      <alignment horizontal="right"/>
    </xf>
    <xf numFmtId="14" fontId="0" fillId="0" borderId="0" xfId="4" applyNumberFormat="1" applyFont="1" applyFill="1" applyAlignment="1" applyProtection="1">
      <alignment horizontal="right"/>
    </xf>
    <xf numFmtId="168" fontId="0" fillId="0" borderId="29" xfId="4" applyNumberFormat="1" applyFont="1" applyBorder="1" applyAlignment="1">
      <alignment horizontal="right"/>
    </xf>
    <xf numFmtId="169" fontId="0" fillId="0" borderId="0" xfId="1" applyNumberFormat="1" applyFont="1" applyAlignment="1">
      <alignment horizontal="right"/>
    </xf>
    <xf numFmtId="168" fontId="0" fillId="0" borderId="5" xfId="4" applyNumberFormat="1" applyFont="1" applyBorder="1" applyAlignment="1">
      <alignment horizontal="left"/>
    </xf>
    <xf numFmtId="170" fontId="0" fillId="0" borderId="9" xfId="4" applyNumberFormat="1" applyFont="1" applyBorder="1" applyAlignment="1">
      <alignment horizontal="right"/>
    </xf>
    <xf numFmtId="168" fontId="0" fillId="0" borderId="5" xfId="4" applyNumberFormat="1" applyFont="1" applyBorder="1" applyAlignment="1">
      <alignment horizontal="right"/>
    </xf>
    <xf numFmtId="168" fontId="0" fillId="0" borderId="9" xfId="4" applyNumberFormat="1" applyFont="1" applyBorder="1" applyAlignment="1">
      <alignment horizontal="right"/>
    </xf>
    <xf numFmtId="9" fontId="0" fillId="0" borderId="9" xfId="4" applyFont="1" applyBorder="1" applyAlignment="1">
      <alignment horizontal="right"/>
    </xf>
    <xf numFmtId="0" fontId="22" fillId="0" borderId="0" xfId="0" applyFont="1"/>
    <xf numFmtId="9" fontId="0" fillId="0" borderId="0" xfId="4" applyFont="1" applyFill="1" applyAlignment="1">
      <alignment horizontal="right"/>
    </xf>
    <xf numFmtId="0" fontId="23" fillId="0" borderId="0" xfId="0" applyFont="1" applyAlignment="1">
      <alignment horizontal="left"/>
    </xf>
    <xf numFmtId="9" fontId="0" fillId="0" borderId="0" xfId="4" applyFont="1" applyAlignment="1">
      <alignment horizontal="left"/>
    </xf>
    <xf numFmtId="168" fontId="0" fillId="0" borderId="0" xfId="0" applyNumberFormat="1" applyAlignment="1">
      <alignment horizontal="right"/>
    </xf>
    <xf numFmtId="167" fontId="0" fillId="0" borderId="0" xfId="1" applyNumberFormat="1" applyFont="1"/>
    <xf numFmtId="168" fontId="0" fillId="0" borderId="0" xfId="4" applyNumberFormat="1" applyFont="1"/>
    <xf numFmtId="0" fontId="0" fillId="0" borderId="2" xfId="0" applyBorder="1"/>
    <xf numFmtId="0" fontId="0" fillId="0" borderId="5" xfId="0" applyBorder="1"/>
    <xf numFmtId="0" fontId="0" fillId="0" borderId="14" xfId="0" applyBorder="1"/>
    <xf numFmtId="0" fontId="0" fillId="0" borderId="7" xfId="0" applyBorder="1"/>
    <xf numFmtId="171" fontId="0" fillId="0" borderId="6" xfId="1" applyNumberFormat="1" applyFont="1" applyBorder="1" applyAlignment="1">
      <alignment horizontal="right"/>
    </xf>
    <xf numFmtId="172" fontId="0" fillId="0" borderId="6" xfId="1" applyNumberFormat="1" applyFont="1" applyBorder="1" applyAlignment="1">
      <alignment horizontal="right"/>
    </xf>
    <xf numFmtId="168" fontId="0" fillId="0" borderId="3" xfId="4" applyNumberFormat="1" applyFont="1" applyBorder="1"/>
    <xf numFmtId="170" fontId="0" fillId="0" borderId="3" xfId="1" applyNumberFormat="1" applyFont="1" applyBorder="1"/>
    <xf numFmtId="9" fontId="0" fillId="0" borderId="0" xfId="4" applyFont="1" applyBorder="1" applyAlignment="1">
      <alignment horizontal="left"/>
    </xf>
    <xf numFmtId="1" fontId="10" fillId="0" borderId="3" xfId="0" applyNumberFormat="1" applyFont="1" applyBorder="1"/>
    <xf numFmtId="166" fontId="0" fillId="0" borderId="0" xfId="0" applyNumberFormat="1"/>
    <xf numFmtId="3" fontId="20" fillId="3" borderId="30" xfId="15" applyNumberFormat="1" applyBorder="1" applyProtection="1"/>
    <xf numFmtId="0" fontId="20" fillId="3" borderId="30" xfId="15" applyBorder="1"/>
    <xf numFmtId="3" fontId="0" fillId="4" borderId="0" xfId="16" applyNumberFormat="1" applyFont="1" applyBorder="1" applyAlignment="1" applyProtection="1">
      <alignment vertical="center"/>
    </xf>
    <xf numFmtId="0" fontId="18" fillId="0" borderId="3" xfId="6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71" fontId="10" fillId="0" borderId="3" xfId="1" applyNumberFormat="1" applyFont="1" applyBorder="1" applyAlignment="1">
      <alignment horizontal="right"/>
    </xf>
    <xf numFmtId="171" fontId="10" fillId="0" borderId="30" xfId="1" applyNumberFormat="1" applyFont="1" applyBorder="1" applyAlignment="1">
      <alignment horizontal="right"/>
    </xf>
    <xf numFmtId="171" fontId="10" fillId="4" borderId="0" xfId="16" applyNumberFormat="1" applyFont="1" applyBorder="1" applyAlignment="1">
      <alignment horizontal="right"/>
    </xf>
    <xf numFmtId="171" fontId="0" fillId="0" borderId="3" xfId="1" applyNumberFormat="1" applyFont="1" applyFill="1" applyBorder="1" applyAlignment="1" applyProtection="1">
      <alignment horizontal="right"/>
    </xf>
    <xf numFmtId="171" fontId="0" fillId="0" borderId="3" xfId="1" applyNumberFormat="1" applyFont="1" applyFill="1" applyBorder="1" applyAlignment="1">
      <alignment horizontal="right"/>
    </xf>
    <xf numFmtId="173" fontId="10" fillId="0" borderId="3" xfId="1" applyNumberFormat="1" applyFont="1" applyBorder="1" applyAlignment="1">
      <alignment horizontal="right"/>
    </xf>
    <xf numFmtId="173" fontId="14" fillId="0" borderId="0" xfId="1" applyNumberFormat="1" applyFont="1" applyFill="1" applyBorder="1" applyAlignment="1">
      <alignment horizontal="right"/>
    </xf>
    <xf numFmtId="0" fontId="10" fillId="0" borderId="3" xfId="1" applyNumberFormat="1" applyFont="1" applyBorder="1" applyAlignment="1">
      <alignment horizontal="left"/>
    </xf>
    <xf numFmtId="0" fontId="10" fillId="0" borderId="30" xfId="0" applyFont="1" applyBorder="1" applyAlignment="1">
      <alignment vertical="center"/>
    </xf>
    <xf numFmtId="3" fontId="10" fillId="0" borderId="30" xfId="0" applyNumberFormat="1" applyFont="1" applyBorder="1" applyAlignment="1">
      <alignment vertical="center"/>
    </xf>
    <xf numFmtId="0" fontId="10" fillId="0" borderId="30" xfId="0" applyFont="1" applyBorder="1"/>
    <xf numFmtId="171" fontId="10" fillId="0" borderId="30" xfId="1" applyNumberFormat="1" applyFont="1" applyBorder="1"/>
    <xf numFmtId="171" fontId="10" fillId="0" borderId="1" xfId="1" applyNumberFormat="1" applyFont="1" applyFill="1" applyBorder="1" applyAlignment="1">
      <alignment horizontal="right"/>
    </xf>
    <xf numFmtId="173" fontId="10" fillId="0" borderId="1" xfId="1" applyNumberFormat="1" applyFont="1" applyFill="1" applyBorder="1" applyAlignment="1">
      <alignment horizontal="right"/>
    </xf>
    <xf numFmtId="9" fontId="17" fillId="0" borderId="7" xfId="4" applyFont="1" applyBorder="1" applyAlignment="1">
      <alignment horizontal="center" vertical="center"/>
    </xf>
    <xf numFmtId="9" fontId="17" fillId="0" borderId="5" xfId="4" applyFont="1" applyBorder="1" applyAlignment="1">
      <alignment horizontal="center" vertical="center"/>
    </xf>
    <xf numFmtId="9" fontId="17" fillId="0" borderId="8" xfId="4" applyFont="1" applyBorder="1" applyAlignment="1">
      <alignment horizontal="center" vertical="center"/>
    </xf>
    <xf numFmtId="9" fontId="17" fillId="0" borderId="28" xfId="4" applyFont="1" applyBorder="1" applyAlignment="1">
      <alignment horizontal="center" vertical="center"/>
    </xf>
    <xf numFmtId="9" fontId="17" fillId="0" borderId="29" xfId="4" applyFont="1" applyBorder="1" applyAlignment="1">
      <alignment horizontal="center" vertical="center"/>
    </xf>
    <xf numFmtId="9" fontId="17" fillId="0" borderId="27" xfId="4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3" fontId="1" fillId="4" borderId="30" xfId="16" applyNumberFormat="1" applyFont="1" applyBorder="1" applyProtection="1"/>
  </cellXfs>
  <cellStyles count="17">
    <cellStyle name="Bemærk!" xfId="16" builtinId="10"/>
    <cellStyle name="Komma" xfId="1" builtinId="3"/>
    <cellStyle name="Komma 2" xfId="10" xr:uid="{00000000-0005-0000-0000-000001000000}"/>
    <cellStyle name="Komma 3" xfId="11" xr:uid="{00000000-0005-0000-0000-000002000000}"/>
    <cellStyle name="Komma 4" xfId="13" xr:uid="{00000000-0005-0000-0000-000003000000}"/>
    <cellStyle name="Link" xfId="6" builtinId="8" customBuiltin="1"/>
    <cellStyle name="Normal" xfId="0" builtinId="0" customBuiltin="1"/>
    <cellStyle name="Normal 2" xfId="2" xr:uid="{00000000-0005-0000-0000-000006000000}"/>
    <cellStyle name="Normal 2 2" xfId="5" xr:uid="{00000000-0005-0000-0000-000007000000}"/>
    <cellStyle name="Normal 3" xfId="3" xr:uid="{00000000-0005-0000-0000-000008000000}"/>
    <cellStyle name="Normal 4" xfId="8" xr:uid="{00000000-0005-0000-0000-000009000000}"/>
    <cellStyle name="Normal 5" xfId="9" xr:uid="{00000000-0005-0000-0000-00000A000000}"/>
    <cellStyle name="Normal 6" xfId="14" xr:uid="{00000000-0005-0000-0000-00000B000000}"/>
    <cellStyle name="Procent" xfId="4" builtinId="5"/>
    <cellStyle name="Procent 2" xfId="7" xr:uid="{00000000-0005-0000-0000-00000D000000}"/>
    <cellStyle name="Procent 3" xfId="12" xr:uid="{00000000-0005-0000-0000-00000E000000}"/>
    <cellStyle name="Ugyldig" xfId="15" builtinId="27"/>
  </cellStyles>
  <dxfs count="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0"/>
        </patternFill>
      </fill>
    </dxf>
    <dxf>
      <font>
        <color rgb="FFFFC000"/>
      </font>
      <fill>
        <patternFill>
          <bgColor theme="0"/>
        </patternFill>
      </fill>
    </dxf>
    <dxf>
      <font>
        <color rgb="FFDE990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DE990E"/>
      <color rgb="FF66FF99"/>
      <color rgb="FF769F1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7B-4452-A084-75B4E053EBFA}"/>
              </c:ext>
            </c:extLst>
          </c:dPt>
          <c:dPt>
            <c:idx val="1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7B-4452-A084-75B4E053EBFA}"/>
              </c:ext>
            </c:extLst>
          </c:dPt>
          <c:dPt>
            <c:idx val="2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7B-4452-A084-75B4E053EBFA}"/>
              </c:ext>
            </c:extLst>
          </c:dPt>
          <c:dPt>
            <c:idx val="3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7B-4452-A084-75B4E053EBFA}"/>
              </c:ext>
            </c:extLst>
          </c:dPt>
          <c:dPt>
            <c:idx val="4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7B-4452-A084-75B4E053EBFA}"/>
              </c:ext>
            </c:extLst>
          </c:dPt>
          <c:dPt>
            <c:idx val="5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7B-4452-A084-75B4E053EBFA}"/>
              </c:ext>
            </c:extLst>
          </c:dPt>
          <c:dPt>
            <c:idx val="6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7B-4452-A084-75B4E053EBFA}"/>
              </c:ext>
            </c:extLst>
          </c:dPt>
          <c:dPt>
            <c:idx val="7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7B-4452-A084-75B4E053EBFA}"/>
              </c:ext>
            </c:extLst>
          </c:dPt>
          <c:dPt>
            <c:idx val="8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7B-4452-A084-75B4E053EBFA}"/>
              </c:ext>
            </c:extLst>
          </c:dPt>
          <c:dPt>
            <c:idx val="9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E7B-4452-A084-75B4E053EBFA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tint val="4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DE7B-4452-A084-75B4E053EB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7B-4452-A084-75B4E053EB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7B-4452-A084-75B4E053EBF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E7B-4452-A084-75B4E053EBF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E7B-4452-A084-75B4E053EBFA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9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B-DE7B-4452-A084-75B4E053EBF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E7B-4452-A084-75B4E053EBF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E7B-4452-A084-75B4E053EBFA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E7B-4452-A084-75B4E053EBFA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42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2-DE7B-4452-A084-75B4E053E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Masterark!$EE$355:$EE$364</c:f>
              <c:numCache>
                <c:formatCode>0%</c:formatCode>
                <c:ptCount val="10"/>
                <c:pt idx="0">
                  <c:v>0.62341772151898733</c:v>
                </c:pt>
                <c:pt idx="5">
                  <c:v>6.3291139240506333E-2</c:v>
                </c:pt>
                <c:pt idx="9">
                  <c:v>0.31329113924050633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E55-803F-21346AF33A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32034811438035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D-4453-92D0-C4EF7076F663}"/>
                </c:ext>
              </c:extLst>
            </c:dLbl>
            <c:dLbl>
              <c:idx val="1"/>
              <c:layout>
                <c:manualLayout>
                  <c:x val="0"/>
                  <c:y val="4.32034811438039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7D-4453-92D0-C4EF7076F663}"/>
                </c:ext>
              </c:extLst>
            </c:dLbl>
            <c:dLbl>
              <c:idx val="2"/>
              <c:layout>
                <c:manualLayout>
                  <c:x val="0"/>
                  <c:y val="4.3203481143804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D-4453-92D0-C4EF7076F663}"/>
                </c:ext>
              </c:extLst>
            </c:dLbl>
            <c:dLbl>
              <c:idx val="3"/>
              <c:layout>
                <c:manualLayout>
                  <c:x val="0"/>
                  <c:y val="1.3092277938941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7D-4453-92D0-C4EF7076F663}"/>
                </c:ext>
              </c:extLst>
            </c:dLbl>
            <c:dLbl>
              <c:idx val="4"/>
              <c:layout>
                <c:manualLayout>
                  <c:x val="0"/>
                  <c:y val="8.70631302666112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D-4453-92D0-C4EF7076F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Masterark!$A$356:$A$360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Masterark!$C$356:$C$360</c:f>
              <c:numCache>
                <c:formatCode>0%</c:formatCode>
                <c:ptCount val="5"/>
                <c:pt idx="0">
                  <c:v>9.7178683385579931E-2</c:v>
                </c:pt>
                <c:pt idx="1">
                  <c:v>0.2601880877742947</c:v>
                </c:pt>
                <c:pt idx="2">
                  <c:v>0.26332288401253917</c:v>
                </c:pt>
                <c:pt idx="3">
                  <c:v>0.10344827586206896</c:v>
                </c:pt>
                <c:pt idx="4">
                  <c:v>0.27586206896551724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D-4453-92D0-C4EF7076F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73838856"/>
        <c:axId val="673839512"/>
      </c:barChart>
      <c:catAx>
        <c:axId val="6738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9512"/>
        <c:crosses val="autoZero"/>
        <c:auto val="1"/>
        <c:lblAlgn val="ctr"/>
        <c:lblOffset val="100"/>
        <c:noMultiLvlLbl val="0"/>
      </c:catAx>
      <c:valAx>
        <c:axId val="673839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135</xdr:col>
      <xdr:colOff>32941</xdr:colOff>
      <xdr:row>351</xdr:row>
      <xdr:rowOff>42070</xdr:rowOff>
    </xdr:from>
    <xdr:to>
      <xdr:col>142</xdr:col>
      <xdr:colOff>0</xdr:colOff>
      <xdr:row>366</xdr:row>
      <xdr:rowOff>59531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DC04A3-C46D-42FC-9F13-78C7B1D0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5951</xdr:colOff>
      <xdr:row>361</xdr:row>
      <xdr:rowOff>211931</xdr:rowOff>
    </xdr:from>
    <xdr:to>
      <xdr:col>1</xdr:col>
      <xdr:colOff>916780</xdr:colOff>
      <xdr:row>375</xdr:row>
      <xdr:rowOff>190500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84E971-EF91-47E8-82D5-57AB6698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s Holm Jensen" id="{C68FB78F-A451-47AF-BE3B-FFE7C75C9659}" userId="S::jhj@nordiskemedier.dk::38aa9df5-d342-4485-88ed-9c63ca10a7f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IE344" totalsRowShown="0" headerRowDxfId="441" dataDxfId="440" tableBorderDxfId="439">
  <autoFilter ref="A1:IE344" xr:uid="{00000000-0009-0000-0100-000003000000}"/>
  <sortState xmlns:xlrd2="http://schemas.microsoft.com/office/spreadsheetml/2017/richdata2" ref="A2:IE344">
    <sortCondition ref="H1:H344"/>
  </sortState>
  <tableColumns count="239">
    <tableColumn id="1" xr3:uid="{00000000-0010-0000-0000-000001000000}" name="Virksomhedsnavn" dataDxfId="438" totalsRowDxfId="437"/>
    <tableColumn id="2" xr3:uid="{00000000-0010-0000-0000-000002000000}" name="CVR" dataDxfId="436" totalsRowDxfId="435" dataCellStyle="Link"/>
    <tableColumn id="3" xr3:uid="{00000000-0010-0000-0000-000003000000}" name="Underbranche" dataDxfId="434" totalsRowDxfId="433"/>
    <tableColumn id="71" xr3:uid="{00000000-0010-0000-0000-000047000000}" name="Underselskab" dataDxfId="432" totalsRowDxfId="431"/>
    <tableColumn id="99" xr3:uid="{00000000-0010-0000-0000-000063000000}" name="Branchekode" dataDxfId="430"/>
    <tableColumn id="98" xr3:uid="{00000000-0010-0000-0000-000062000000}" name="Bibrancher" dataDxfId="429"/>
    <tableColumn id="78" xr3:uid="{64A08051-EB7F-4049-9420-8273286CF485}" name="Med i Autobranchens top 2021" dataDxfId="428"/>
    <tableColumn id="4" xr3:uid="{00000000-0010-0000-0000-000004000000}" name="Regnskab udsendt " dataDxfId="427" totalsRowDxfId="426"/>
    <tableColumn id="5" xr3:uid="{47FE5059-1193-4EE5-80F2-A2F0111AA2F0}" name="Luk 2022" dataDxfId="425" totalsRowDxfId="424"/>
    <tableColumn id="84" xr3:uid="{6A5A04B6-5541-4EA4-9957-009CD728F02C}" name="Luk 2021" dataDxfId="423" totalsRowDxfId="422"/>
    <tableColumn id="82" xr3:uid="{7A65DFCF-0C18-4645-975B-B5696F2290F1}" name="Luk 2020" dataDxfId="421" totalsRowDxfId="420"/>
    <tableColumn id="81" xr3:uid="{99AF43F6-C683-49E9-9D32-20B71547C6F6}" name="Luk 2019" dataDxfId="419" totalsRowDxfId="418"/>
    <tableColumn id="75" xr3:uid="{CE297264-6347-4FF3-827C-BA91A3454E04}" name="Luk 2018" dataDxfId="417" totalsRowDxfId="416"/>
    <tableColumn id="103" xr3:uid="{00000000-0010-0000-0000-000067000000}" name="Luk 2017" dataDxfId="415" totalsRowDxfId="414"/>
    <tableColumn id="6" xr3:uid="{D7C1A382-1F9E-41F3-BFE6-714C550E1F45}" name="Vækst i Omsætning 2022" dataDxfId="413">
      <calculatedColumnFormula>(V2-W2)/ABS(W2)</calculatedColumnFormula>
    </tableColumn>
    <tableColumn id="85" xr3:uid="{DDE11DF6-A536-4770-BE5A-8875DED8348D}" name="Vækst i Omsætning 2021" dataDxfId="412" totalsRowDxfId="411">
      <calculatedColumnFormula>(W2-X2)/ABS(X2)</calculatedColumnFormula>
    </tableColumn>
    <tableColumn id="284" xr3:uid="{92F81D87-CD92-4916-B838-DCAA32B56C5F}" name="Vækst i Omsætning 2020" dataDxfId="410" totalsRowDxfId="409" dataCellStyle="Procent">
      <calculatedColumnFormula>(X2-Y2)/ABS(Y2)</calculatedColumnFormula>
    </tableColumn>
    <tableColumn id="86" xr3:uid="{D55803C3-B1C2-482B-A58D-02AD45C8BFC8}" name="Vækst i Omsætning 2019" dataDxfId="408" totalsRowDxfId="407" dataCellStyle="Procent">
      <calculatedColumnFormula>(Y2-Z2)/ABS(Z2)</calculatedColumnFormula>
    </tableColumn>
    <tableColumn id="76" xr3:uid="{A058FCFB-C6B5-4CC3-809E-931914422134}" name="Vækst i Omsætning 2018" dataDxfId="406" totalsRowDxfId="405" dataCellStyle="Procent">
      <calculatedColumnFormula>(Z2-AA2)/ABS(AA2)</calculatedColumnFormula>
    </tableColumn>
    <tableColumn id="18" xr3:uid="{3BA918F9-8578-4770-816C-C5893C4EA2CF}" name="Nominel 2022- Omsætning" dataDxfId="404" totalsRowDxfId="403" dataCellStyle="Procent">
      <calculatedColumnFormula>V2-W2</calculatedColumnFormula>
    </tableColumn>
    <tableColumn id="7" xr3:uid="{00000000-0010-0000-0000-000007000000}" name="Nominel 2021-Omsætning" dataDxfId="402" totalsRowDxfId="401" dataCellStyle="Komma">
      <calculatedColumnFormula>W2-X2</calculatedColumnFormula>
    </tableColumn>
    <tableColumn id="12" xr3:uid="{74BDF168-7B73-4F3D-8088-4BB1158EFFA5}" name="2022 - Omsætning" dataDxfId="400" totalsRowDxfId="399" dataCellStyle="Komma"/>
    <tableColumn id="138" xr3:uid="{ED357A77-FEC2-4114-AECD-C1C709412A44}" name="2021 - Omsætning" dataDxfId="398" totalsRowDxfId="397" dataCellStyle="Procent"/>
    <tableColumn id="282" xr3:uid="{B30C86A1-F0BD-432B-BCB1-E663E4E887DE}" name="2020 - Omsætning" dataDxfId="396" dataCellStyle="Komma"/>
    <tableColumn id="83" xr3:uid="{CA1EC356-3627-4932-BAD5-C36AF3B52C7E}" name="2019 - Omsætning" dataDxfId="395" dataCellStyle="Komma"/>
    <tableColumn id="77" xr3:uid="{8E014426-3700-46B5-8D1D-E07FBC550ED0}" name="2018 - Omsætning " dataDxfId="394" dataCellStyle="Komma"/>
    <tableColumn id="104" xr3:uid="{00000000-0010-0000-0000-000068000000}" name="2017 - Omsætning" dataDxfId="393" totalsRowDxfId="392" dataCellStyle="Komma"/>
    <tableColumn id="8" xr3:uid="{00000000-0010-0000-0000-000008000000}" name="2016 - Omsætning" dataDxfId="391" totalsRowDxfId="390" dataCellStyle="Komma"/>
    <tableColumn id="9" xr3:uid="{00000000-0010-0000-0000-000009000000}" name="2015 - Omsætning" dataDxfId="389" totalsRowDxfId="388" dataCellStyle="Komma"/>
    <tableColumn id="10" xr3:uid="{00000000-0010-0000-0000-00000A000000}" name="2014 - Omsætning" dataDxfId="387" totalsRowDxfId="386" dataCellStyle="Komma"/>
    <tableColumn id="11" xr3:uid="{00000000-0010-0000-0000-00000B000000}" name="2013 - Omsætning" dataDxfId="385" totalsRowDxfId="384" dataCellStyle="Komma"/>
    <tableColumn id="24" xr3:uid="{34741802-0CC6-4249-B2E3-9EC9EE23FAD1}" name="Vækst i Bruttoresultat 2022" dataDxfId="383" dataCellStyle="Komma">
      <calculatedColumnFormula>(AM2-AN2)/ABS(AN2)</calculatedColumnFormula>
    </tableColumn>
    <tableColumn id="191" xr3:uid="{CE03428C-58B9-46C5-9520-E8A510D32CF5}" name="Vækst i Bruttoresultat 2021" dataDxfId="382" totalsRowDxfId="381" dataCellStyle="Komma">
      <calculatedColumnFormula>(AN2-AO2)/ABS(AO2)</calculatedColumnFormula>
    </tableColumn>
    <tableColumn id="280" xr3:uid="{A59A7DD7-23A4-4916-9E1A-FAF30FF0FE98}" name="Vækst i Bruttoresultat 2020" dataDxfId="380" totalsRowDxfId="379" dataCellStyle="Procent">
      <calculatedColumnFormula>(AO2-AP2)/ABS(AP2)</calculatedColumnFormula>
    </tableColumn>
    <tableColumn id="190" xr3:uid="{67A1D6E6-1598-42A7-9526-0CEFA550A030}" name="Vækst i Bruttoresultat 2019" dataDxfId="378" totalsRowDxfId="377" dataCellStyle="Procent">
      <calculatedColumnFormula>(AP2-AQ2)/ABS(AQ2)</calculatedColumnFormula>
    </tableColumn>
    <tableColumn id="158" xr3:uid="{83FDA85A-511B-4C2B-8331-BAC912642D2D}" name="Vækst i Bruttoresultat 2018" dataDxfId="376" totalsRowDxfId="375" dataCellStyle="Procent">
      <calculatedColumnFormula>(AQ2-AR2)/ABS(AR2)</calculatedColumnFormula>
    </tableColumn>
    <tableColumn id="30" xr3:uid="{F2A89A98-0453-4CA4-B65B-8FF7E05A838C}" name="Nominel 2022- Brutto" dataDxfId="374" totalsRowDxfId="373" dataCellStyle="Procent">
      <calculatedColumnFormula>AM2-AN2</calculatedColumnFormula>
    </tableColumn>
    <tableColumn id="13" xr3:uid="{00000000-0010-0000-0000-00000D000000}" name="Nominel 2021- Brutto" dataDxfId="372" totalsRowDxfId="371" dataCellStyle="Komma">
      <calculatedColumnFormula>AN2-AO2</calculatedColumnFormula>
    </tableColumn>
    <tableColumn id="31" xr3:uid="{A62546A6-BE8B-4792-9496-9A7ED31545D1}" name="2022 - Bruttoresultat" dataDxfId="370" totalsRowDxfId="369" dataCellStyle="Komma"/>
    <tableColumn id="140" xr3:uid="{856E37CA-9E19-4B63-A5C4-89E151A95B04}" name="2021 - Bruttoresultat" dataDxfId="368" totalsRowDxfId="367" dataCellStyle="Procent"/>
    <tableColumn id="278" xr3:uid="{248E1043-49D9-4F47-BC50-66D4554EC23E}" name="2020 - Bruttoresultat" dataDxfId="366" dataCellStyle="Komma"/>
    <tableColumn id="139" xr3:uid="{1CA00B10-123D-42F9-A465-6EA6DC6BF4F3}" name="2019 - Bruttoresultat" dataDxfId="365" dataCellStyle="Komma"/>
    <tableColumn id="159" xr3:uid="{348939BE-9BFE-4C33-B6D0-B56D3F415916}" name="2018 - Bruttoresultat" dataDxfId="364" dataCellStyle="Komma"/>
    <tableColumn id="107" xr3:uid="{00000000-0010-0000-0000-00006B000000}" name="2017 - Bruttoresultat" dataDxfId="363" totalsRowDxfId="362" dataCellStyle="Komma"/>
    <tableColumn id="14" xr3:uid="{00000000-0010-0000-0000-00000E000000}" name="2016 - Bruttoresultat" dataDxfId="361" totalsRowDxfId="360" dataCellStyle="Komma"/>
    <tableColumn id="15" xr3:uid="{00000000-0010-0000-0000-00000F000000}" name="2015 - Bruttoresultat " dataDxfId="359" totalsRowDxfId="358" dataCellStyle="Komma"/>
    <tableColumn id="16" xr3:uid="{00000000-0010-0000-0000-000010000000}" name="2014 - Bruttoresultat " dataDxfId="357" totalsRowDxfId="356" dataCellStyle="Komma"/>
    <tableColumn id="17" xr3:uid="{00000000-0010-0000-0000-000011000000}" name="2013 - Bruttoresultat " dataDxfId="355" totalsRowDxfId="354" dataCellStyle="Komma"/>
    <tableColumn id="32" xr3:uid="{345CFC36-AF96-403D-A3E5-839DA6BC6270}" name="Vækst i Driftsresultat 2022" dataDxfId="353" totalsRowDxfId="352" dataCellStyle="Komma">
      <calculatedColumnFormula>(BD2-BE2)/ABS(BE2)</calculatedColumnFormula>
    </tableColumn>
    <tableColumn id="195" xr3:uid="{4CF1DEBA-55AB-4FC6-A6CA-1CA34A1CE70E}" name="Vækst i Driftsresultat 2021" dataDxfId="351" totalsRowDxfId="350" dataCellStyle="Komma">
      <calculatedColumnFormula>(BE2-BF2)/ABS(BF2)</calculatedColumnFormula>
    </tableColumn>
    <tableColumn id="276" xr3:uid="{61654D05-316E-40CF-B3E5-0ED7DC2BB08A}" name="Vækst i Driftsresultat 2020" dataDxfId="349" totalsRowDxfId="348" dataCellStyle="Procent">
      <calculatedColumnFormula>(BF2-BG2)/ABS(BG2)</calculatedColumnFormula>
    </tableColumn>
    <tableColumn id="194" xr3:uid="{49131756-41B4-4AFE-A0E5-7B067114ABFC}" name="Vækst i Driftsresultat 2019" dataDxfId="347" totalsRowDxfId="346" dataCellStyle="Procent">
      <calculatedColumnFormula>(BG2-BH2)/ABS(BH2)</calculatedColumnFormula>
    </tableColumn>
    <tableColumn id="160" xr3:uid="{E0E35CFE-AA04-44FC-8243-1BC7C0A215CF}" name="Vækst i Driftsresultat 2018" dataDxfId="345" totalsRowDxfId="344" dataCellStyle="Procent">
      <calculatedColumnFormula>(BH2-BI2)/ABS(BI2)</calculatedColumnFormula>
    </tableColumn>
    <tableColumn id="33" xr3:uid="{1426CF2B-4228-4C10-BA92-90133E498BA2}" name="Nominel 2022- Driftsresultat" dataDxfId="343" dataCellStyle="Procent">
      <calculatedColumnFormula>BD2-BE2</calculatedColumnFormula>
    </tableColumn>
    <tableColumn id="19" xr3:uid="{00000000-0010-0000-0000-000013000000}" name="Nominel 2021- Driftsresultat" dataDxfId="342" totalsRowDxfId="341" dataCellStyle="Komma">
      <calculatedColumnFormula>BE2-BF2</calculatedColumnFormula>
    </tableColumn>
    <tableColumn id="34" xr3:uid="{A1C2BA98-603B-4EE7-B2E9-E34CBD37EF97}" name="2022 - Driftsresultat" dataDxfId="340" totalsRowDxfId="339" dataCellStyle="Komma"/>
    <tableColumn id="193" xr3:uid="{859BF97C-A1F1-4A15-8364-D51FD62A1998}" name="2021 - Driftsresultat" dataDxfId="338" totalsRowDxfId="337" dataCellStyle="Procent"/>
    <tableColumn id="274" xr3:uid="{63A697C8-804D-4911-98D5-7B09D3CBD0F8}" name="2020 - Driftsresultat" dataDxfId="336" dataCellStyle="Komma"/>
    <tableColumn id="192" xr3:uid="{4A58586E-0BBC-43E0-8ECB-3A8E8D0F6938}" name="2019 - Driftsresultat" dataDxfId="335" dataCellStyle="Komma"/>
    <tableColumn id="161" xr3:uid="{ED6D0E73-8830-4186-B1B6-C573D42AD715}" name="2018 - Driftsresultat" dataDxfId="334" dataCellStyle="Komma"/>
    <tableColumn id="108" xr3:uid="{00000000-0010-0000-0000-00006C000000}" name="2017 - Driftsresultat" dataDxfId="333" totalsRowDxfId="332" dataCellStyle="Komma"/>
    <tableColumn id="20" xr3:uid="{00000000-0010-0000-0000-000014000000}" name="2016 - Driftsresultat" dataDxfId="331" totalsRowDxfId="330" dataCellStyle="Komma"/>
    <tableColumn id="21" xr3:uid="{00000000-0010-0000-0000-000015000000}" name="2015 - Driftsresultat" dataDxfId="329" totalsRowDxfId="328" dataCellStyle="Komma"/>
    <tableColumn id="22" xr3:uid="{00000000-0010-0000-0000-000016000000}" name="2014 - Driftsresultat" dataDxfId="327" totalsRowDxfId="326" dataCellStyle="Komma"/>
    <tableColumn id="23" xr3:uid="{00000000-0010-0000-0000-000017000000}" name="2013 - Driftsresultat" dataDxfId="325" totalsRowDxfId="324" dataCellStyle="Komma"/>
    <tableColumn id="42" xr3:uid="{CD558AEC-C8DF-48AC-8EE6-674728909AAC}" name="Vækst i Resultat før skat 2022" dataDxfId="323" totalsRowDxfId="322" dataCellStyle="Komma">
      <calculatedColumnFormula>(BU2-BV2)/ABS(BV2)</calculatedColumnFormula>
    </tableColumn>
    <tableColumn id="203" xr3:uid="{0CC6B70C-D80C-4E82-B1E3-B1373889F52F}" name="Vækst i Resultat før skat 2021" dataDxfId="321" totalsRowDxfId="320" dataCellStyle="Komma">
      <calculatedColumnFormula>(BV2-BW2)/ABS(BW2)</calculatedColumnFormula>
    </tableColumn>
    <tableColumn id="272" xr3:uid="{A4328575-F712-475B-9552-129A1B991C85}" name="Vækst i Resultat før skat 2020" dataDxfId="319" totalsRowDxfId="318" dataCellStyle="Procent">
      <calculatedColumnFormula>(BW2-BX2)/ABS(BX2)</calculatedColumnFormula>
    </tableColumn>
    <tableColumn id="198" xr3:uid="{FB59FABF-2027-4D01-AA32-31A43CDF8E7A}" name="Vækst i Resultat før skat 2019" dataDxfId="317" totalsRowDxfId="316" dataCellStyle="Procent">
      <calculatedColumnFormula>(BX2-BY2)/ABS(BY2)</calculatedColumnFormula>
    </tableColumn>
    <tableColumn id="162" xr3:uid="{D86C545C-D545-4CC8-BE09-8B9BB286D35F}" name="Vækst i Resultat før skat 2018" dataDxfId="315" totalsRowDxfId="314" dataCellStyle="Procent">
      <calculatedColumnFormula>(BY2-BZ2)/ABS(BZ2)</calculatedColumnFormula>
    </tableColumn>
    <tableColumn id="36" xr3:uid="{35402617-8024-4F59-A668-3197790FF039}" name="Nominel 2022- Res. Før skat" dataDxfId="313" totalsRowDxfId="312" dataCellStyle="Procent">
      <calculatedColumnFormula>BU2-BV2</calculatedColumnFormula>
    </tableColumn>
    <tableColumn id="25" xr3:uid="{00000000-0010-0000-0000-000019000000}" name="Nominel 2021- Res. Før skat" dataDxfId="311" totalsRowDxfId="310" dataCellStyle="Komma">
      <calculatedColumnFormula>BV2-BW2</calculatedColumnFormula>
    </tableColumn>
    <tableColumn id="35" xr3:uid="{205521E9-1D16-4CC8-B359-2FBE838FB3CE}" name="2022 - Res. før skat" dataDxfId="309" totalsRowDxfId="308" dataCellStyle="Komma"/>
    <tableColumn id="199" xr3:uid="{C6CA82DC-D43F-476C-B99B-25DCB62B462D}" name="2021 - Res. før skat" dataDxfId="307" totalsRowDxfId="306" dataCellStyle="Procent"/>
    <tableColumn id="270" xr3:uid="{C4D0D0AB-BDEE-49BD-A349-C2665E760CA0}" name="2020 - Res. før skat" dataDxfId="305" dataCellStyle="Komma"/>
    <tableColumn id="196" xr3:uid="{0618546A-48FC-4832-8E61-8A3F8FD3CAA0}" name="2019 - Res. før skat" dataDxfId="304" dataCellStyle="Komma"/>
    <tableColumn id="163" xr3:uid="{8144AD71-4DAE-4A1C-8FE1-58EF3D7C4468}" name="2018 - Res. før skat" dataDxfId="303" dataCellStyle="Komma"/>
    <tableColumn id="110" xr3:uid="{00000000-0010-0000-0000-00006E000000}" name="2017 - Res. før skat" dataDxfId="302" totalsRowDxfId="301" dataCellStyle="Komma"/>
    <tableColumn id="26" xr3:uid="{00000000-0010-0000-0000-00001A000000}" name="2016 - Res. før skat" dataDxfId="300" totalsRowDxfId="299" dataCellStyle="Komma"/>
    <tableColumn id="27" xr3:uid="{00000000-0010-0000-0000-00001B000000}" name="2015 - Res. før skat" dataDxfId="298" totalsRowDxfId="297" dataCellStyle="Komma"/>
    <tableColumn id="28" xr3:uid="{00000000-0010-0000-0000-00001C000000}" name="2014 - Res. før skat" dataDxfId="296" totalsRowDxfId="295" dataCellStyle="Komma"/>
    <tableColumn id="29" xr3:uid="{00000000-0010-0000-0000-00001D000000}" name="2013 - Res. før skat" dataDxfId="294" totalsRowDxfId="293" dataCellStyle="Komma"/>
    <tableColumn id="62" xr3:uid="{C09F7E6D-0CE4-40A0-8B49-1A05B75A2855}" name="Vækst i Egenkapital 2022" dataDxfId="292" totalsRowDxfId="291" dataCellStyle="Komma">
      <calculatedColumnFormula>(CL2-CM2)/ABS(CM2)</calculatedColumnFormula>
    </tableColumn>
    <tableColumn id="217" xr3:uid="{52AB1974-3CA4-49D4-AD64-FC543F8D2C8C}" name="Vækst i Egenkapital 2021" dataDxfId="290" totalsRowDxfId="289" dataCellStyle="Komma">
      <calculatedColumnFormula>(CM2-CN2)/ABS(CN2)</calculatedColumnFormula>
    </tableColumn>
    <tableColumn id="264" xr3:uid="{9ABB3FF0-66C7-4F1B-9F24-925A09ADADA8}" name="Vækst i Egenkapital 2020" dataDxfId="288" totalsRowDxfId="287" dataCellStyle="Procent">
      <calculatedColumnFormula>(CN2-CO2)/ABS(CO2)</calculatedColumnFormula>
    </tableColumn>
    <tableColumn id="206" xr3:uid="{874FDFE5-D8A8-40C3-B4D3-307C2E6DA6B5}" name="Vækst i Egenkapital 2019" dataDxfId="286" totalsRowDxfId="285" dataCellStyle="Procent">
      <calculatedColumnFormula>(CO2-CP2)/ABS(CP2)</calculatedColumnFormula>
    </tableColumn>
    <tableColumn id="168" xr3:uid="{092B11B7-F433-4373-8C74-DE4652152581}" name="Vækst i Egenkapital 2018" dataDxfId="284" totalsRowDxfId="283" dataCellStyle="Procent">
      <calculatedColumnFormula>(CP2-CQ2)/ABS(CQ2)</calculatedColumnFormula>
    </tableColumn>
    <tableColumn id="61" xr3:uid="{6E8C2CFA-50A5-47E5-931C-4E6AD3AA3892}" name="Nominel 2022- Egenkapital" dataDxfId="282" totalsRowDxfId="281" dataCellStyle="Procent">
      <calculatedColumnFormula>CL2-CM2</calculatedColumnFormula>
    </tableColumn>
    <tableColumn id="37" xr3:uid="{00000000-0010-0000-0000-000025000000}" name="Nominel 2021- Egenkapital" dataDxfId="280" totalsRowDxfId="279" dataCellStyle="Komma">
      <calculatedColumnFormula>CM2-CN2</calculatedColumnFormula>
    </tableColumn>
    <tableColumn id="48" xr3:uid="{0A4CC5F9-9860-40BD-A606-0C2379889118}" name="2022 - Egenkapital" dataDxfId="278" totalsRowDxfId="277" dataCellStyle="Komma"/>
    <tableColumn id="215" xr3:uid="{04D2A779-F6E1-40C8-90DB-49002B726BA6}" name="2021 - Egenkapital" dataDxfId="276" totalsRowDxfId="275" dataCellStyle="Procent"/>
    <tableColumn id="262" xr3:uid="{676F25A3-3B24-4369-80C5-86FB9F9A209D}" name="2020 - Egenkapital" dataDxfId="274" dataCellStyle="Komma"/>
    <tableColumn id="204" xr3:uid="{F7579718-3A9E-49B7-9678-A3002E485072}" name="2019 - Egenkapital" dataDxfId="273" dataCellStyle="Komma"/>
    <tableColumn id="169" xr3:uid="{5551108B-3C8D-46A9-ABAB-AB0435BC8370}" name="2018 - Egenkapital" dataDxfId="272" dataCellStyle="Komma"/>
    <tableColumn id="114" xr3:uid="{00000000-0010-0000-0000-000072000000}" name="2017 - Egenkapital" dataDxfId="271" totalsRowDxfId="270" dataCellStyle="Komma"/>
    <tableColumn id="38" xr3:uid="{00000000-0010-0000-0000-000026000000}" name="2016 - Egenkapital" dataDxfId="269" totalsRowDxfId="268" dataCellStyle="Komma"/>
    <tableColumn id="39" xr3:uid="{00000000-0010-0000-0000-000027000000}" name="2015 - Egenkapital" dataDxfId="267" totalsRowDxfId="266" dataCellStyle="Komma"/>
    <tableColumn id="40" xr3:uid="{00000000-0010-0000-0000-000028000000}" name="2014 - Egenkapital" dataDxfId="265" totalsRowDxfId="264" dataCellStyle="Komma"/>
    <tableColumn id="41" xr3:uid="{00000000-0010-0000-0000-000029000000}" name="2013 - Egenkapital" dataDxfId="263" totalsRowDxfId="262" dataCellStyle="Komma"/>
    <tableColumn id="79" xr3:uid="{08F80CBA-25B3-49C9-B221-43B815404D93}" name="Vækst i Balancesum 2022" dataDxfId="261" totalsRowDxfId="260" dataCellStyle="Komma">
      <calculatedColumnFormula>(DC2-DD2)/ABS(DD2)</calculatedColumnFormula>
    </tableColumn>
    <tableColumn id="225" xr3:uid="{4C25B0D0-C5D1-47CD-AEED-0D7E4791EBD0}" name="Vækst i Balancesum 2021" dataDxfId="259" totalsRowDxfId="258" dataCellStyle="Komma">
      <calculatedColumnFormula>(DD2-DE2)/ABS(DE2)</calculatedColumnFormula>
    </tableColumn>
    <tableColumn id="260" xr3:uid="{D80F731A-BC7D-4E93-B4B7-902DDE73D95E}" name="Vækst i Balancesum 2020" dataDxfId="257" totalsRowDxfId="256" dataCellStyle="Procent">
      <calculatedColumnFormula>(DE2-DF2)/ABS(DF2)</calculatedColumnFormula>
    </tableColumn>
    <tableColumn id="210" xr3:uid="{EA44058F-E9C2-4220-B154-4D656FED8B5A}" name="Vækst i Balancesum 2019" dataDxfId="255" totalsRowDxfId="254" dataCellStyle="Procent">
      <calculatedColumnFormula>(DF2-DG2)/ABS(DG2)</calculatedColumnFormula>
    </tableColumn>
    <tableColumn id="170" xr3:uid="{1CAB0CE3-DD1C-43C3-9909-06F1B167CD47}" name="Vækst i Balancesum 2018" dataDxfId="253" totalsRowDxfId="252" dataCellStyle="Procent">
      <calculatedColumnFormula>(DG2-DH2)/ABS(DH2)</calculatedColumnFormula>
    </tableColumn>
    <tableColumn id="68" xr3:uid="{C0F08C00-62D7-422D-8AD1-47F47199891E}" name="Nominel 2022- Balancesum" dataDxfId="251" totalsRowDxfId="250" dataCellStyle="Procent">
      <calculatedColumnFormula>DC2-DD2</calculatedColumnFormula>
    </tableColumn>
    <tableColumn id="43" xr3:uid="{00000000-0010-0000-0000-00002B000000}" name="Nominel 2021- Balancesum" dataDxfId="249" totalsRowDxfId="248" dataCellStyle="Komma">
      <calculatedColumnFormula>DD2-DE2</calculatedColumnFormula>
    </tableColumn>
    <tableColumn id="67" xr3:uid="{A2EEEE74-89AE-4546-8458-0AB511257267}" name="2022 - Balancesum" dataDxfId="247" totalsRowDxfId="246" dataCellStyle="Komma"/>
    <tableColumn id="221" xr3:uid="{7A7EF712-8959-4A7B-9896-2ABDDD4C8727}" name="2021 - Balancesum" dataDxfId="245" totalsRowDxfId="244" dataCellStyle="Procent"/>
    <tableColumn id="258" xr3:uid="{4025EBD6-864A-4D5F-AAA3-E79B3516D11B}" name="2020 - Balancesum" dataDxfId="243" dataCellStyle="Komma"/>
    <tableColumn id="208" xr3:uid="{0A7CC2D0-C0CF-4137-8C51-102607244C60}" name="2019 - Balancesum" dataDxfId="242" dataCellStyle="Komma"/>
    <tableColumn id="171" xr3:uid="{528B8683-E7B3-42BA-9069-71A444C14C51}" name="2018 - Balancesum" dataDxfId="241"/>
    <tableColumn id="116" xr3:uid="{00000000-0010-0000-0000-000074000000}" name="2017 - Balancesum" dataDxfId="240" totalsRowDxfId="239"/>
    <tableColumn id="44" xr3:uid="{00000000-0010-0000-0000-00002C000000}" name="2016 - Balancesum" dataDxfId="238" totalsRowDxfId="237"/>
    <tableColumn id="45" xr3:uid="{00000000-0010-0000-0000-00002D000000}" name="2015 - Balancesum" dataDxfId="236" totalsRowDxfId="235"/>
    <tableColumn id="46" xr3:uid="{00000000-0010-0000-0000-00002E000000}" name="2014 - Balancesum" dataDxfId="234" totalsRowDxfId="233"/>
    <tableColumn id="47" xr3:uid="{00000000-0010-0000-0000-00002F000000}" name="2013 - Balancesum" dataDxfId="232" totalsRowDxfId="231"/>
    <tableColumn id="80" xr3:uid="{BF64A650-E36F-4D5F-ACEE-3AFF11CB344B}" name="Vækst i Antal ansatte 2022" dataDxfId="230">
      <calculatedColumnFormula>(DT2-DU2)/ABS(DU2)</calculatedColumnFormula>
    </tableColumn>
    <tableColumn id="234" xr3:uid="{4FF1FF54-C111-422D-AD2C-0181FDD597B6}" name="Vækst i Antal ansatte 2021" dataDxfId="229" totalsRowDxfId="228">
      <calculatedColumnFormula>(DU2-DV2)/ABS(DV2)</calculatedColumnFormula>
    </tableColumn>
    <tableColumn id="256" xr3:uid="{3241D372-DF1F-449B-91E7-16F4C8D70A64}" name="Vækst i Antal ansatte 2020" dataDxfId="227" totalsRowDxfId="226" dataCellStyle="Procent">
      <calculatedColumnFormula>(DV2-DW2)/ABS(DW2)</calculatedColumnFormula>
    </tableColumn>
    <tableColumn id="214" xr3:uid="{08C8AD4D-47EA-4B52-82F2-A5649DD810AB}" name="Vækst i Antal ansatte 2019" dataDxfId="225" totalsRowDxfId="224" dataCellStyle="Procent">
      <calculatedColumnFormula>(DW2-DX2)/ABS(DX2)</calculatedColumnFormula>
    </tableColumn>
    <tableColumn id="172" xr3:uid="{242B0494-F3BA-45C9-BAAF-74062B857807}" name="Vækst i Antal ansatte 2018" dataDxfId="223" totalsRowDxfId="222">
      <calculatedColumnFormula>(DX2-DY2)/ABS(DY2)</calculatedColumnFormula>
    </tableColumn>
    <tableColumn id="87" xr3:uid="{2F8FCE8E-C3E6-4422-9425-7629F74EF4E8}" name="Nominel 2022- Ansatte" dataDxfId="221" totalsRowDxfId="220" dataCellStyle="Procent">
      <calculatedColumnFormula>DT2-DU2</calculatedColumnFormula>
    </tableColumn>
    <tableColumn id="49" xr3:uid="{00000000-0010-0000-0000-000031000000}" name="Nominel 2021- Ansatte" dataDxfId="219" totalsRowDxfId="218" dataCellStyle="Komma">
      <calculatedColumnFormula>DU2-DV2</calculatedColumnFormula>
    </tableColumn>
    <tableColumn id="88" xr3:uid="{C4CCB0D6-EF3E-4247-8282-76AB423B3C3C}" name="2022 - Ansatte" dataDxfId="217" totalsRowDxfId="216" dataCellStyle="Komma"/>
    <tableColumn id="230" xr3:uid="{996390E5-4D37-43FF-B0C3-B7FCF010CD8A}" name="2021 - Ansatte" dataDxfId="215" totalsRowDxfId="214" dataCellStyle="Procent"/>
    <tableColumn id="254" xr3:uid="{D311153C-E444-4AA7-A8E2-7AB71BC7C95B}" name="2020 - Ansatte" dataDxfId="213" dataCellStyle="Komma"/>
    <tableColumn id="212" xr3:uid="{570BB915-DFF7-4035-A6F6-049DAADF1FBB}" name="2019 - Ansatte" dataDxfId="212" dataCellStyle="Komma"/>
    <tableColumn id="173" xr3:uid="{3F804E96-4D75-4FEB-A250-BE476169C5B4}" name="2018 - Ansatte" dataDxfId="211" dataCellStyle="Komma"/>
    <tableColumn id="118" xr3:uid="{00000000-0010-0000-0000-000076000000}" name="2017 - Ansatte" dataDxfId="210" totalsRowDxfId="209" dataCellStyle="Komma"/>
    <tableColumn id="50" xr3:uid="{00000000-0010-0000-0000-000032000000}" name="2016 - Ansatte" dataDxfId="208" totalsRowDxfId="207" dataCellStyle="Komma"/>
    <tableColumn id="51" xr3:uid="{00000000-0010-0000-0000-000033000000}" name="2015 - Ansatte" dataDxfId="206" totalsRowDxfId="205" dataCellStyle="Komma"/>
    <tableColumn id="52" xr3:uid="{00000000-0010-0000-0000-000034000000}" name="2014 - Ansatte" dataDxfId="204" totalsRowDxfId="203" dataCellStyle="Komma"/>
    <tableColumn id="53" xr3:uid="{00000000-0010-0000-0000-000035000000}" name="2013 - Ansatte" dataDxfId="202" totalsRowDxfId="201" dataCellStyle="Komma"/>
    <tableColumn id="54" xr3:uid="{00000000-0010-0000-0000-000036000000}" name="Noter" dataDxfId="200" totalsRowDxfId="199"/>
    <tableColumn id="74" xr3:uid="{7A35024B-6EE6-4A7E-AEA6-B6B83018AC8C}" name="Tilfredsstillende resultat?" dataDxfId="198" totalsRowDxfId="197"/>
    <tableColumn id="72" xr3:uid="{00000000-0010-0000-0000-000048000000}" name="En del af Hvem er Hvem" dataDxfId="196" totalsRowDxfId="195"/>
    <tableColumn id="60" xr3:uid="{00000000-0010-0000-0000-00003C000000}" name="Postnummer" dataDxfId="194"/>
    <tableColumn id="73" xr3:uid="{00000000-0010-0000-0000-000049000000}" name="By" dataDxfId="193"/>
    <tableColumn id="59" xr3:uid="{00000000-0010-0000-0000-00003B000000}" name="Region" dataDxfId="192" totalsRowDxfId="191"/>
    <tableColumn id="89" xr3:uid="{1C5997F7-FC2A-420E-968F-25033C1CA94C}" name="Vækst i omsætning pr. medarbejder 2022" dataDxfId="190" totalsRowDxfId="189">
      <calculatedColumnFormula>(EQ2-ER2)/ABS(ER2)</calculatedColumnFormula>
    </tableColumn>
    <tableColumn id="238" xr3:uid="{A2378F7F-1044-45F3-AE8F-E5AAC9644CE1}" name="Vækst i omsætning pr. medarbejder 2021" dataDxfId="188" totalsRowDxfId="187">
      <calculatedColumnFormula>(ER2-ES2)/ABS(ES2)</calculatedColumnFormula>
    </tableColumn>
    <tableColumn id="252" xr3:uid="{C74D585F-50C6-49E6-8FE4-0E2FA1436317}" name="Vækst i omsætning pr. medarbejder 2020" dataDxfId="186" totalsRowDxfId="185" dataCellStyle="Procent">
      <calculatedColumnFormula>(ES2-ET2)/ABS(ET2)</calculatedColumnFormula>
    </tableColumn>
    <tableColumn id="220" xr3:uid="{EC95F027-2E5C-4FDB-9684-7B3C0FC8339C}" name="Vækst i omsætning pr. medarbejder 2019" dataDxfId="184" totalsRowDxfId="183" dataCellStyle="Procent">
      <calculatedColumnFormula>(ET2-EU2)/ABS(EU2)</calculatedColumnFormula>
    </tableColumn>
    <tableColumn id="174" xr3:uid="{831E0FD1-C988-4EDA-89C6-B667378E74AD}" name="Vækst i omsætning pr. medarbejder 2018" dataDxfId="182" totalsRowDxfId="181" dataCellStyle="Procent">
      <calculatedColumnFormula>(EU2-EV2)/ABS(EV2)</calculatedColumnFormula>
    </tableColumn>
    <tableColumn id="93" xr3:uid="{CA29FCBA-A0E8-46E7-96E7-19952C665634}" name="Nominel 2022- Omsætning pr. medarbejder" dataDxfId="180" dataCellStyle="Procent">
      <calculatedColumnFormula>EQ2-ER2</calculatedColumnFormula>
    </tableColumn>
    <tableColumn id="102" xr3:uid="{00000000-0010-0000-0000-000066000000}" name="Nominel 2021- Omsætning pr. medarbejder" dataDxfId="179" dataCellStyle="Komma">
      <calculatedColumnFormula>ER2-ES2</calculatedColumnFormula>
    </tableColumn>
    <tableColumn id="95" xr3:uid="{BDBDF21B-B339-457C-B974-5EFFED69B0F2}" name="Omsætning pr. medarbejder 2022" dataDxfId="178" dataCellStyle="Komma">
      <calculatedColumnFormula>IFERROR((V2/DT2),"i.a")</calculatedColumnFormula>
    </tableColumn>
    <tableColumn id="236" xr3:uid="{2BCB3F90-E404-47A8-8876-98D9C57C8FBB}" name="Omsætning pr. medarbejder 2021" dataDxfId="177" dataCellStyle="Procent">
      <calculatedColumnFormula>IFERROR((W2/DU2),"i.a")</calculatedColumnFormula>
    </tableColumn>
    <tableColumn id="250" xr3:uid="{9E1AB538-5CBD-4F6A-9033-623C6E219AF6}" name="Omsætning pr. medarbejder 2020" dataDxfId="176" dataCellStyle="Komma">
      <calculatedColumnFormula>IFERROR((X2/DV2),"i.a")</calculatedColumnFormula>
    </tableColumn>
    <tableColumn id="218" xr3:uid="{9CE46457-A815-4E73-9495-CD81E9C288EF}" name="Omsætning pr. medarbejder 2019" dataDxfId="175" dataCellStyle="Komma">
      <calculatedColumnFormula>IFERROR((Y2/DW2),"i.a")</calculatedColumnFormula>
    </tableColumn>
    <tableColumn id="175" xr3:uid="{465A6DC8-7F37-44C0-816C-AE686FCA475E}" name="Omsætning pr. medarbejder 2018" dataDxfId="174" dataCellStyle="Komma">
      <calculatedColumnFormula>IFERROR((Z2/DX2),"i.a")</calculatedColumnFormula>
    </tableColumn>
    <tableColumn id="155" xr3:uid="{00000000-0010-0000-0000-00009B000000}" name="Omsætning pr. medarbejder 2017" dataDxfId="173" dataCellStyle="Komma">
      <calculatedColumnFormula>IFERROR((AA2/DY2),"i.a")</calculatedColumnFormula>
    </tableColumn>
    <tableColumn id="101" xr3:uid="{00000000-0010-0000-0000-000065000000}" name="Omsætning pr. medarbejder 2016" dataDxfId="172" totalsRowDxfId="171" dataCellStyle="Komma">
      <calculatedColumnFormula>IFERROR((AB2/DZ2),"i.a")</calculatedColumnFormula>
    </tableColumn>
    <tableColumn id="100" xr3:uid="{00000000-0010-0000-0000-000064000000}" name="Omsætning pr. medarbejder 2015" dataDxfId="170" totalsRowDxfId="169" dataCellStyle="Komma">
      <calculatedColumnFormula>IFERROR((AC2/EA2),"i.a")</calculatedColumnFormula>
    </tableColumn>
    <tableColumn id="154" xr3:uid="{00000000-0010-0000-0000-00009A000000}" name="Omsætning pr. medarbejder 2014" dataDxfId="168" totalsRowDxfId="167" dataCellStyle="Komma">
      <calculatedColumnFormula>IFERROR((AD2/EB2),"i.a")</calculatedColumnFormula>
    </tableColumn>
    <tableColumn id="153" xr3:uid="{00000000-0010-0000-0000-000099000000}" name="Omsætning pr. medarbejder 2013" dataDxfId="166" totalsRowDxfId="165" dataCellStyle="Komma">
      <calculatedColumnFormula>IFERROR((AE2/EC2),"i.a")</calculatedColumnFormula>
    </tableColumn>
    <tableColumn id="96" xr3:uid="{2DDDD97D-175D-4285-99C6-93E371F5A4ED}" name="Vækst i EKF 2022" dataDxfId="164" totalsRowDxfId="163" dataCellStyle="Komma">
      <calculatedColumnFormula>(FH2-FI2)/ABS(FI2)</calculatedColumnFormula>
    </tableColumn>
    <tableColumn id="249" xr3:uid="{3046780F-5D4C-4430-A805-9CC54154048A}" name="Vækst i EKF 2021" dataDxfId="162" totalsRowDxfId="161" dataCellStyle="Komma">
      <calculatedColumnFormula>(FI2-FJ2)/ABS(FJ2)</calculatedColumnFormula>
    </tableColumn>
    <tableColumn id="248" xr3:uid="{F52B1505-758F-4882-8094-39B996B4779D}" name="Vækst i EKF 2020" dataDxfId="160" totalsRowDxfId="159" dataCellStyle="Komma">
      <calculatedColumnFormula>(FJ2-FK2)/ABS(FK2)</calculatedColumnFormula>
    </tableColumn>
    <tableColumn id="224" xr3:uid="{223B0527-5288-422D-8DC3-F995A27A4B36}" name="Vækst i EKF 2019" dataDxfId="158" totalsRowDxfId="157" dataCellStyle="Procent">
      <calculatedColumnFormula>(FK2-FL2)/ABS(FL2)</calculatedColumnFormula>
    </tableColumn>
    <tableColumn id="176" xr3:uid="{D7B28DAE-F239-427B-9FD5-1B6373FDD62F}" name="Vækst i EKF 2018" dataDxfId="156" totalsRowDxfId="155" dataCellStyle="Procent">
      <calculatedColumnFormula>(FL2-FM2)/ABS(FM2)</calculatedColumnFormula>
    </tableColumn>
    <tableColumn id="105" xr3:uid="{A5753A0C-DE74-47F7-AD46-833DBC0E361B}" name="Nominel 2022- EKF" dataDxfId="154" totalsRowDxfId="153" dataCellStyle="Procent">
      <calculatedColumnFormula>FH2-FI2</calculatedColumnFormula>
    </tableColumn>
    <tableColumn id="90" xr3:uid="{00000000-0010-0000-0000-00005A000000}" name="Nominel 2021- EKF" dataDxfId="152" totalsRowDxfId="151" dataCellStyle="Procent">
      <calculatedColumnFormula>FI2-FJ2</calculatedColumnFormula>
    </tableColumn>
    <tableColumn id="106" xr3:uid="{19AC037C-1CF5-4684-8BF0-34174AD0B073}" name="Egenkapitalforrentning 2022" dataDxfId="150" totalsRowDxfId="149" dataCellStyle="Procent">
      <calculatedColumnFormula>IFERROR(BU2/MAX(AVERAGE(CL2:CM2),0),"Negativ EK")</calculatedColumnFormula>
    </tableColumn>
    <tableColumn id="244" xr3:uid="{FD9CC264-3674-45D3-BECF-A4EE598C92CF}" name="Egenkapitalforrentning 2021" dataDxfId="148" totalsRowDxfId="147" dataCellStyle="Procent">
      <calculatedColumnFormula>IFERROR(BV2/MAX(AVERAGE(CM2:CN2),0),"Negativ EK")</calculatedColumnFormula>
    </tableColumn>
    <tableColumn id="246" xr3:uid="{838B8678-416E-4CAF-ADA1-FDC08A7394F0}" name="Egenkapitalforrentning 2020" dataDxfId="146" totalsRowDxfId="145" dataCellStyle="Procent">
      <calculatedColumnFormula>IFERROR(BW2/MAX(AVERAGE(CN2:CO2),0),"Negativ EK")</calculatedColumnFormula>
    </tableColumn>
    <tableColumn id="222" xr3:uid="{2DA35DE9-BFC4-494C-9AEC-BEED3A6CFBFA}" name="Egenkapitalforrentning 2019" dataDxfId="144" totalsRowDxfId="143" dataCellStyle="Procent">
      <calculatedColumnFormula>IFERROR(BX2/MAX(AVERAGE(CO2:CP2),0),"Negativ EK")</calculatedColumnFormula>
    </tableColumn>
    <tableColumn id="177" xr3:uid="{957554A1-FDD5-482E-9483-736FEE37C22C}" name="Egenkapitalforrentning 2018" dataDxfId="142" totalsRowDxfId="141" dataCellStyle="Procent">
      <calculatedColumnFormula>IFERROR(BY2/MAX(AVERAGE(CP2:CQ2),0),"Negativ EK")</calculatedColumnFormula>
    </tableColumn>
    <tableColumn id="122" xr3:uid="{00000000-0010-0000-0000-00007A000000}" name="Egenkapitalforrentning 2017" dataDxfId="140" totalsRowDxfId="139" dataCellStyle="Procent">
      <calculatedColumnFormula>IFERROR(BZ2/MAX(AVERAGE(CQ2:CR2),0),"Negativ EK")</calculatedColumnFormula>
    </tableColumn>
    <tableColumn id="55" xr3:uid="{00000000-0010-0000-0000-000037000000}" name="Egenkapitalforrentning 2016" dataDxfId="138" totalsRowDxfId="137" dataCellStyle="Procent">
      <calculatedColumnFormula>IFERROR(CA2/MAX(AVERAGE(CR2:CS2),0),"Negativ EK")</calculatedColumnFormula>
    </tableColumn>
    <tableColumn id="56" xr3:uid="{00000000-0010-0000-0000-000038000000}" name="Egenkapitalforrentning 2015" dataDxfId="136" totalsRowDxfId="135" dataCellStyle="Procent">
      <calculatedColumnFormula>IFERROR(CB2/MAX(AVERAGE(CS2:CT2),0),"Negativ EK")</calculatedColumnFormula>
    </tableColumn>
    <tableColumn id="152" xr3:uid="{00000000-0010-0000-0000-000098000000}" name="Egenkapitalforrentning 2014" dataDxfId="134" totalsRowDxfId="133" dataCellStyle="Procent">
      <calculatedColumnFormula>IFERROR(CC2/MAX(AVERAGE(CT2:CU2),0),"Negativ EK")</calculatedColumnFormula>
    </tableColumn>
    <tableColumn id="112" xr3:uid="{A90CD75E-3176-404B-98E0-348983A4DA73}" name="Vækst i AG 2022" dataDxfId="132" totalsRowDxfId="131" dataCellStyle="Procent">
      <calculatedColumnFormula>(FX2-FY2)/ABS(FY2)</calculatedColumnFormula>
    </tableColumn>
    <tableColumn id="253" xr3:uid="{95D35E02-3841-478E-9204-E9E59828A4B2}" name="Vækst i AG 2021" dataDxfId="130" totalsRowDxfId="129" dataCellStyle="Procent">
      <calculatedColumnFormula>(FY2-FZ2)/ABS(FZ2)</calculatedColumnFormula>
    </tableColumn>
    <tableColumn id="242" xr3:uid="{91D54599-810E-46C4-9008-4132F22A3518}" name="Vækst i AG 2020" dataDxfId="128" totalsRowDxfId="127" dataCellStyle="Procent">
      <calculatedColumnFormula>(FZ2-GA2)/ABS(GA2)</calculatedColumnFormula>
    </tableColumn>
    <tableColumn id="227" xr3:uid="{4ED12E34-0369-400D-9F48-1B580FE78AD3}" name="Vækst i AG 2019" dataDxfId="126" totalsRowDxfId="125" dataCellStyle="Procent">
      <calculatedColumnFormula>(GA2-GB2)/ABS(GB2)</calculatedColumnFormula>
    </tableColumn>
    <tableColumn id="178" xr3:uid="{AD5FC838-4F2D-4CBB-9A20-0E3A14AD042B}" name="Vækst i AG 2018" dataDxfId="124" totalsRowDxfId="123" dataCellStyle="Procent">
      <calculatedColumnFormula>(GB2-GC2)/ABS(GC2)</calculatedColumnFormula>
    </tableColumn>
    <tableColumn id="111" xr3:uid="{30193EF5-04D5-422E-90D4-54417669893B}" name="Nominel 2022- Afkastninsgrad" dataDxfId="122" totalsRowDxfId="121" dataCellStyle="Procent">
      <calculatedColumnFormula>FX2-FY2</calculatedColumnFormula>
    </tableColumn>
    <tableColumn id="91" xr3:uid="{00000000-0010-0000-0000-00005B000000}" name="Nominel 2021- Afkastninsgrad" dataDxfId="120" totalsRowDxfId="119" dataCellStyle="Procent">
      <calculatedColumnFormula>FY2-FZ2</calculatedColumnFormula>
    </tableColumn>
    <tableColumn id="109" xr3:uid="{45A6E575-193B-4F75-8117-9291FA3BA700}" name="Afkastningsgrad 2022" dataDxfId="118" totalsRowDxfId="117" dataCellStyle="Procent">
      <calculatedColumnFormula>IFERROR(BD2/AVERAGE(DC2:DD2),"i.a.")</calculatedColumnFormula>
    </tableColumn>
    <tableColumn id="251" xr3:uid="{834C219C-730F-4905-BAC7-4A3B6FAC3E79}" name="Afkastningsgrad 2021" dataDxfId="116" totalsRowDxfId="115" dataCellStyle="Procent">
      <calculatedColumnFormula>IFERROR(BE2/AVERAGE(DD2:DE2),"i.a.")</calculatedColumnFormula>
    </tableColumn>
    <tableColumn id="240" xr3:uid="{59406FCC-6267-4983-A04E-5EA6D876A615}" name="Afkastningsgrad 2020" dataDxfId="114" totalsRowDxfId="113" dataCellStyle="Procent">
      <calculatedColumnFormula>IFERROR(BF2/AVERAGE(DE2:DF2),"i.a.")</calculatedColumnFormula>
    </tableColumn>
    <tableColumn id="226" xr3:uid="{B0C0FE06-4E52-4D74-95CA-9A0884D2005A}" name="Afkastningsgrad 2019" dataDxfId="112" totalsRowDxfId="111" dataCellStyle="Procent">
      <calculatedColumnFormula>IFERROR(BG2/AVERAGE(DF2:DG2),"i.a.")</calculatedColumnFormula>
    </tableColumn>
    <tableColumn id="179" xr3:uid="{12CB370F-D24D-4F7F-B0EA-A0D6B5BED583}" name="Afkastningsgrad 2018" dataDxfId="110" totalsRowDxfId="109" dataCellStyle="Procent">
      <calculatedColumnFormula>IFERROR(BH2/AVERAGE(DG2:DH2),"i.a.")</calculatedColumnFormula>
    </tableColumn>
    <tableColumn id="124" xr3:uid="{00000000-0010-0000-0000-00007C000000}" name="Afkastningsgrad 2017" dataDxfId="108" totalsRowDxfId="107" dataCellStyle="Procent">
      <calculatedColumnFormula>IFERROR(BI2/AVERAGE(DH2:DI2),"i.a.")</calculatedColumnFormula>
    </tableColumn>
    <tableColumn id="57" xr3:uid="{00000000-0010-0000-0000-000039000000}" name="Afkastningsgrad 2016" dataDxfId="106" totalsRowDxfId="105" dataCellStyle="Procent">
      <calculatedColumnFormula>IFERROR(BJ2/AVERAGE(DI2:DJ2),"i.a.")</calculatedColumnFormula>
    </tableColumn>
    <tableColumn id="58" xr3:uid="{00000000-0010-0000-0000-00003A000000}" name="Afkastningsgrad 2015" dataDxfId="104" totalsRowDxfId="103" dataCellStyle="Procent">
      <calculatedColumnFormula>IFERROR(BK2/AVERAGE(DJ2:DK2),"i.a.")</calculatedColumnFormula>
    </tableColumn>
    <tableColumn id="151" xr3:uid="{00000000-0010-0000-0000-000097000000}" name="Afkastningsgrad 2014" dataDxfId="102" totalsRowDxfId="101" dataCellStyle="Procent">
      <calculatedColumnFormula>IFERROR(BL2/AVERAGE(DK2:DL2),"i.a.")</calculatedColumnFormula>
    </tableColumn>
    <tableColumn id="113" xr3:uid="{935E031E-A245-44B1-9838-1B45F3ED0B0A}" name="Vækst i SG 2022" dataDxfId="100" totalsRowDxfId="99" dataCellStyle="Procent">
      <calculatedColumnFormula>(GN2-GO2)/ABS(GO2)</calculatedColumnFormula>
    </tableColumn>
    <tableColumn id="261" xr3:uid="{7C2BA8B0-97A9-410B-B329-C9B7430572D1}" name="Vækst i SG 2021" dataDxfId="98" totalsRowDxfId="97" dataCellStyle="Procent">
      <calculatedColumnFormula>(GO2-GP2)/ABS(GP2)</calculatedColumnFormula>
    </tableColumn>
    <tableColumn id="223" xr3:uid="{3C932957-49DA-4013-A1E7-C2668E4E4C7F}" name="Vækst i SG 2020" dataDxfId="96" totalsRowDxfId="95" dataCellStyle="Procent">
      <calculatedColumnFormula>(GP2-GQ2)/ABS(GQ2)</calculatedColumnFormula>
    </tableColumn>
    <tableColumn id="235" xr3:uid="{B8FCDCD6-39BF-4E9D-B981-58566901BFE8}" name="Vækst i SG 2019" dataDxfId="94" totalsRowDxfId="93" dataCellStyle="Procent">
      <calculatedColumnFormula>(GQ2-GR2)/ABS(GR2)</calculatedColumnFormula>
    </tableColumn>
    <tableColumn id="182" xr3:uid="{F1C358BD-392A-48D8-A3BD-24CFA58D55C4}" name="Vækst i SG 2018" dataDxfId="92" totalsRowDxfId="91" dataCellStyle="Procent">
      <calculatedColumnFormula>(GR2-GS2)/ABS(GS2)</calculatedColumnFormula>
    </tableColumn>
    <tableColumn id="115" xr3:uid="{4E37D14D-60CE-479F-AF78-A6B058E06F98}" name="Nominel 2022- SG" dataDxfId="90" totalsRowDxfId="89" dataCellStyle="Procent">
      <calculatedColumnFormula>GN2-GO2</calculatedColumnFormula>
    </tableColumn>
    <tableColumn id="94" xr3:uid="{00000000-0010-0000-0000-00005E000000}" name="Nominel 2021- SG" dataDxfId="88" totalsRowDxfId="87" dataCellStyle="Procent">
      <calculatedColumnFormula>GO2-GP2</calculatedColumnFormula>
    </tableColumn>
    <tableColumn id="117" xr3:uid="{DB6A63FC-E61F-4F49-9BA7-09BF6BAF0C66}" name="Soliditetsgrad 2022" dataDxfId="86" totalsRowDxfId="85" dataCellStyle="Procent">
      <calculatedColumnFormula>IFERROR(CL2/DC2,"i.a.")</calculatedColumnFormula>
    </tableColumn>
    <tableColumn id="259" xr3:uid="{8B4F3373-09DE-477F-83D2-B6991345D691}" name="Soliditetsgrad 2021" dataDxfId="84" totalsRowDxfId="83" dataCellStyle="Procent">
      <calculatedColumnFormula>IFERROR(CM2/DD2,"i.a.")</calculatedColumnFormula>
    </tableColumn>
    <tableColumn id="219" xr3:uid="{358CEE0C-C46A-4EB9-8A8E-4C68C6322D44}" name="Soliditetsgrad 2020" dataDxfId="82" totalsRowDxfId="81" dataCellStyle="Procent">
      <calculatedColumnFormula>IFERROR(CN2/DE2,"i.a.")</calculatedColumnFormula>
    </tableColumn>
    <tableColumn id="233" xr3:uid="{0DA6B4C7-C30E-4B04-9028-BA7496B85366}" name="Soliditetsgrad 2019" dataDxfId="80" totalsRowDxfId="79" dataCellStyle="Procent">
      <calculatedColumnFormula>IFERROR(CO2/DF2,"i.a.")</calculatedColumnFormula>
    </tableColumn>
    <tableColumn id="183" xr3:uid="{7429FF90-C91D-401A-94A9-28932577C4AE}" name="Soliditetsgrad 2018" dataDxfId="78" totalsRowDxfId="77" dataCellStyle="Procent">
      <calculatedColumnFormula>IFERROR(CP2/DG2,"i.a.")</calculatedColumnFormula>
    </tableColumn>
    <tableColumn id="129" xr3:uid="{00000000-0010-0000-0000-000081000000}" name="Soliditetsgrad 2017" dataDxfId="76" totalsRowDxfId="75" dataCellStyle="Procent">
      <calculatedColumnFormula>IFERROR(CQ2/DH2,"i.a.")</calculatedColumnFormula>
    </tableColumn>
    <tableColumn id="63" xr3:uid="{00000000-0010-0000-0000-00003F000000}" name="Soliditetsgrad 2016" dataDxfId="74" totalsRowDxfId="73" dataCellStyle="Procent">
      <calculatedColumnFormula>IFERROR(CR2/DI2,"i.a.")</calculatedColumnFormula>
    </tableColumn>
    <tableColumn id="64" xr3:uid="{00000000-0010-0000-0000-000040000000}" name="Soliditetsgrad 2015" dataDxfId="72" totalsRowDxfId="71" dataCellStyle="Procent">
      <calculatedColumnFormula>IFERROR(CS2/DJ2,"i.a.")</calculatedColumnFormula>
    </tableColumn>
    <tableColumn id="147" xr3:uid="{00000000-0010-0000-0000-000093000000}" name="Soliditetsgrad 2014" dataDxfId="70" totalsRowDxfId="69" dataCellStyle="Procent">
      <calculatedColumnFormula>IFERROR(CT2/DK2,"i.a.")</calculatedColumnFormula>
    </tableColumn>
    <tableColumn id="148" xr3:uid="{00000000-0010-0000-0000-000094000000}" name="Soliditetsgrad 2013" dataDxfId="68" totalsRowDxfId="67" dataCellStyle="Procent">
      <calculatedColumnFormula>IFERROR(CU2/DL2,"i.a.")</calculatedColumnFormula>
    </tableColumn>
    <tableColumn id="121" xr3:uid="{CE4981F7-A9F8-4E35-B678-04DDB921237C}" name="Vækst i OG 2022" dataDxfId="66" totalsRowDxfId="65" dataCellStyle="Procent">
      <calculatedColumnFormula>(HE2-HF2)/ABS(HF2)</calculatedColumnFormula>
    </tableColumn>
    <tableColumn id="265" xr3:uid="{5B6FA6F8-A46E-482F-BD83-B225E130AA4F}" name="Vækst i OG 2021" dataDxfId="64" totalsRowDxfId="63" dataCellStyle="Procent">
      <calculatedColumnFormula>(HF2-HG2)/ABS(HG2)</calculatedColumnFormula>
    </tableColumn>
    <tableColumn id="216" xr3:uid="{8ED15C96-3461-428C-AC32-C64E093CCDCA}" name="Vækst i OG 2020" dataDxfId="62" totalsRowDxfId="61" dataCellStyle="Procent">
      <calculatedColumnFormula>(HG2-HH2)/ABS(HH2)</calculatedColumnFormula>
    </tableColumn>
    <tableColumn id="239" xr3:uid="{0F4A59D2-C27F-450F-8536-53B7A89BAF09}" name="Vækst i OG 2019" dataDxfId="60" totalsRowDxfId="59" dataCellStyle="Procent">
      <calculatedColumnFormula>(HH2-HI2)/ABS(HI2)</calculatedColumnFormula>
    </tableColumn>
    <tableColumn id="184" xr3:uid="{2063E3E7-0607-4C83-9492-8758F3091AF6}" name="Vækst i OG 2018" dataDxfId="58" totalsRowDxfId="57" dataCellStyle="Procent">
      <calculatedColumnFormula>(HI2-HJ2)/ABS(HJ2)</calculatedColumnFormula>
    </tableColumn>
    <tableColumn id="120" xr3:uid="{11566879-DD3F-4D9E-97EA-785E1C099AC6}" name="Nominel 2022- OG" dataDxfId="56" totalsRowDxfId="55" dataCellStyle="Procent">
      <calculatedColumnFormula>HE2-HF2</calculatedColumnFormula>
    </tableColumn>
    <tableColumn id="92" xr3:uid="{00000000-0010-0000-0000-00005C000000}" name="Nominel 2021- OG" dataDxfId="54" totalsRowDxfId="53" dataCellStyle="Procent">
      <calculatedColumnFormula>HF2-HG2</calculatedColumnFormula>
    </tableColumn>
    <tableColumn id="119" xr3:uid="{E770004D-6627-4AE7-8B27-1742949C3C0C}" name="Overskudsgrad 2022" dataDxfId="52" totalsRowDxfId="51" dataCellStyle="Procent">
      <calculatedColumnFormula>IFERROR((BD2/V2),"i.a.")</calculatedColumnFormula>
    </tableColumn>
    <tableColumn id="263" xr3:uid="{B71FA1DE-BAAA-4DF2-AF80-F08FBB0D4E6D}" name="Overskudsgrad 2021" dataDxfId="50" totalsRowDxfId="49" dataCellStyle="Procent">
      <calculatedColumnFormula>IFERROR((BE2/W2),"i.a.")</calculatedColumnFormula>
    </tableColumn>
    <tableColumn id="213" xr3:uid="{D7F3A424-CA19-4912-9E63-A3657D0FDA4A}" name="Overskudsgrad 2020" dataDxfId="48" totalsRowDxfId="47" dataCellStyle="Procent">
      <calculatedColumnFormula>IFERROR((BF2/X2),"i.a.")</calculatedColumnFormula>
    </tableColumn>
    <tableColumn id="237" xr3:uid="{0920E9D0-CD68-43CB-8534-F95F013E8189}" name="Overskudsgrad 2019" dataDxfId="46" totalsRowDxfId="45" dataCellStyle="Procent">
      <calculatedColumnFormula>IFERROR((BG2/Y2),"i.a.")</calculatedColumnFormula>
    </tableColumn>
    <tableColumn id="185" xr3:uid="{90FA2924-FB18-448C-9F0C-CE8CBB13D44D}" name="Overskudsgrad 2018" dataDxfId="44" totalsRowDxfId="43" dataCellStyle="Procent">
      <calculatedColumnFormula>IFERROR((BH2/Z2),"i.a.")</calculatedColumnFormula>
    </tableColumn>
    <tableColumn id="132" xr3:uid="{00000000-0010-0000-0000-000084000000}" name="Overskudsgrad 2017" dataDxfId="42" totalsRowDxfId="41" dataCellStyle="Procent">
      <calculatedColumnFormula>IFERROR((BI2/AA2),"i.a.")</calculatedColumnFormula>
    </tableColumn>
    <tableColumn id="65" xr3:uid="{00000000-0010-0000-0000-000041000000}" name="Overskudsgrad 2016" dataDxfId="40" totalsRowDxfId="39" dataCellStyle="Procent">
      <calculatedColumnFormula>IFERROR((BJ2/AB2),"i.a.")</calculatedColumnFormula>
    </tableColumn>
    <tableColumn id="66" xr3:uid="{00000000-0010-0000-0000-000042000000}" name="Overskudsgrad 2015" dataDxfId="38" totalsRowDxfId="37" dataCellStyle="Procent">
      <calculatedColumnFormula>IFERROR((BK2/AC2),"i.a.")</calculatedColumnFormula>
    </tableColumn>
    <tableColumn id="146" xr3:uid="{00000000-0010-0000-0000-000092000000}" name="Overskudsgrad 2014" dataDxfId="36" totalsRowDxfId="35" dataCellStyle="Procent">
      <calculatedColumnFormula>IFERROR((BL2/AD2),"i.a.")</calculatedColumnFormula>
    </tableColumn>
    <tableColumn id="145" xr3:uid="{00000000-0010-0000-0000-000091000000}" name="Overskudsgrad 2013" dataDxfId="34" totalsRowDxfId="33" dataCellStyle="Procent">
      <calculatedColumnFormula>IFERROR((BM2/AE2),"i.a.")</calculatedColumnFormula>
    </tableColumn>
    <tableColumn id="126" xr3:uid="{11658817-F0E7-48AB-935E-FBEB33101A96}" name="Vækst i res. f. skat pr. medarb. 2022" dataDxfId="32" totalsRowDxfId="31" dataCellStyle="Procent">
      <calculatedColumnFormula>(HV2-HW2)/ABS(HW2)</calculatedColumnFormula>
    </tableColumn>
    <tableColumn id="273" xr3:uid="{9A9A151C-4540-45D3-9BFC-14CA44F2872F}" name="Vækst i res. f. skat pr. medarb. 2021" dataDxfId="30" totalsRowDxfId="29" dataCellStyle="Procent">
      <calculatedColumnFormula>(HW2-HX2)/ABS(HX2)</calculatedColumnFormula>
    </tableColumn>
    <tableColumn id="201" xr3:uid="{48FB4062-7742-4C8D-B71C-D7C685299FED}" name="Vækst i res. f. skat pr. medarb. 2020" dataDxfId="28" totalsRowDxfId="27" dataCellStyle="Procent">
      <calculatedColumnFormula>(HX2-HY2)/ABS(HY2)</calculatedColumnFormula>
    </tableColumn>
    <tableColumn id="247" xr3:uid="{8D03395D-64B5-47EB-A8E7-F4598E419352}" name="Vækst i res. f. skat pr. medarb. 2019" dataDxfId="26" totalsRowDxfId="25" dataCellStyle="Procent">
      <calculatedColumnFormula>(HY2-HZ2)/ABS(HZ2)</calculatedColumnFormula>
    </tableColumn>
    <tableColumn id="188" xr3:uid="{248AD624-5BCB-4B23-B378-A4D6CFF696DC}" name="Vækst i res. f. skat pr. medarb. 2018" dataDxfId="24" totalsRowDxfId="23" dataCellStyle="Procent">
      <calculatedColumnFormula>(HZ2-IA2)/ABS(IA2)</calculatedColumnFormula>
    </tableColumn>
    <tableColumn id="125" xr3:uid="{63E8CF96-A5B7-45F1-BA46-46B5ECF0246F}" name="Nominel 2022- Resultat før skat pr. medarbejder" dataDxfId="22" totalsRowDxfId="21" dataCellStyle="Procent">
      <calculatedColumnFormula>HV2-HW2</calculatedColumnFormula>
    </tableColumn>
    <tableColumn id="97" xr3:uid="{00000000-0010-0000-0000-000061000000}" name="Nominel 2021- Resultat før skat pr. medarbejder" dataDxfId="20" totalsRowDxfId="19" dataCellStyle="Komma">
      <calculatedColumnFormula>HW2-HX2</calculatedColumnFormula>
    </tableColumn>
    <tableColumn id="123" xr3:uid="{1536C4C8-452E-4A57-A0A8-AF46BD939080}" name="Resultat før skat pr. medarbejder 2022" dataDxfId="18" totalsRowDxfId="17" dataCellStyle="Komma">
      <calculatedColumnFormula>IFERROR(BU2/DT2,"i.a.")</calculatedColumnFormula>
    </tableColumn>
    <tableColumn id="271" xr3:uid="{04023A4E-8CD9-4FB9-A60C-F3F7440ACAA6}" name="Resultat før skat pr. medarbejder 2021" dataDxfId="16" totalsRowDxfId="15" dataCellStyle="Procent">
      <calculatedColumnFormula>IFERROR(BV2/DU2,"i.a.")</calculatedColumnFormula>
    </tableColumn>
    <tableColumn id="197" xr3:uid="{D35ED7C7-6422-4E29-A685-51DC2129F502}" name="Resultat før skat pr. medarbejder 2020" dataDxfId="14" dataCellStyle="Komma">
      <calculatedColumnFormula>IFERROR(BW2/DV2,"i.a.")</calculatedColumnFormula>
    </tableColumn>
    <tableColumn id="245" xr3:uid="{28636B98-DB33-4C19-8721-5C604660B9D7}" name="Resultat før skat pr. medarbejder 2019" dataDxfId="13" totalsRowDxfId="12" dataCellStyle="Komma">
      <calculatedColumnFormula>IFERROR(BX2/DW2,"i.a.")</calculatedColumnFormula>
    </tableColumn>
    <tableColumn id="189" xr3:uid="{EA66B57B-DF80-4AE8-BC31-54A0E3D9A190}" name="Resultat før skat pr. medarbejder 2018" dataDxfId="11" totalsRowDxfId="10" dataCellStyle="Komma">
      <calculatedColumnFormula>IFERROR(BY2/DX2,"i.a.")</calculatedColumnFormula>
    </tableColumn>
    <tableColumn id="141" xr3:uid="{00000000-0010-0000-0000-00008D000000}" name="Resultat før skat pr. medarbejder 2017" dataDxfId="9" totalsRowDxfId="8" dataCellStyle="Komma">
      <calculatedColumnFormula>IFERROR(BZ2/DY2,"i.a.")</calculatedColumnFormula>
    </tableColumn>
    <tableColumn id="69" xr3:uid="{00000000-0010-0000-0000-000045000000}" name="Resultat før skat pr. medarbejder 2016" dataDxfId="7" totalsRowDxfId="6" dataCellStyle="Komma">
      <calculatedColumnFormula>IFERROR(CA2/DZ2,"i.a.")</calculatedColumnFormula>
    </tableColumn>
    <tableColumn id="70" xr3:uid="{00000000-0010-0000-0000-000046000000}" name="Resultat før skat pr. medarbejder 2015" dataDxfId="5" totalsRowDxfId="4" dataCellStyle="Komma">
      <calculatedColumnFormula>IFERROR(CB2/EA2,"i.a.")</calculatedColumnFormula>
    </tableColumn>
    <tableColumn id="144" xr3:uid="{00000000-0010-0000-0000-000090000000}" name="Resultat før skat pr. medarbejder 2014" dataDxfId="3" totalsRowDxfId="2" dataCellStyle="Komma">
      <calculatedColumnFormula>IFERROR(CC2/EB2,"i.a.")</calculatedColumnFormula>
    </tableColumn>
    <tableColumn id="143" xr3:uid="{00000000-0010-0000-0000-00008F000000}" name="Resultat før skat pr. medarbejder 2013" dataDxfId="1" totalsRowDxfId="0" dataCellStyle="Komma">
      <calculatedColumnFormula>IFERROR(CD2/EC2,"i.a.")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224" dT="2019-03-18T10:04:37.34" personId="{C68FB78F-A451-47AF-BE3B-FFE7C75C9659}" id="{EB860771-23EA-442E-B9E0-D4760D3401B3}">
    <text>Ikke angivet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data/visenhed?enhedstype=virksomhed&amp;id=78378212&amp;soeg=Bilhuset+T%C3%A5strup+A%2FS&amp;type=Alle" TargetMode="External"/><Relationship Id="rId299" Type="http://schemas.openxmlformats.org/officeDocument/2006/relationships/hyperlink" Target="https://datacvr.virk.dk/data/visenhed?enhedstype=virksomhed&amp;id=42058963&amp;language=da&amp;soeg=WM%20Autodele&amp;type=undefined" TargetMode="External"/><Relationship Id="rId21" Type="http://schemas.openxmlformats.org/officeDocument/2006/relationships/hyperlink" Target="https://datacvr.virk.dk/data/visenhed?enhedstype=virksomhed&amp;id=55112819&amp;soeg=55112819" TargetMode="External"/><Relationship Id="rId63" Type="http://schemas.openxmlformats.org/officeDocument/2006/relationships/hyperlink" Target="https://datacvr.virk.dk/data/visenhed?enhedstype=virksomhed&amp;id=14680837&amp;soeg=14680837" TargetMode="External"/><Relationship Id="rId159" Type="http://schemas.openxmlformats.org/officeDocument/2006/relationships/hyperlink" Target="https://datacvr.virk.dk/data/visenhed?enhedstype=virksomhed&amp;id=25476182&amp;soeg=25476182" TargetMode="External"/><Relationship Id="rId324" Type="http://schemas.openxmlformats.org/officeDocument/2006/relationships/comments" Target="../comments1.xml"/><Relationship Id="rId170" Type="http://schemas.openxmlformats.org/officeDocument/2006/relationships/hyperlink" Target="https://datacvr.virk.dk/data/visenhed?enhedstype=virksomhed&amp;id=87322416&amp;soeg=elstock&amp;type=virksomhed&amp;sortering=default&amp;branche=undefined" TargetMode="External"/><Relationship Id="rId226" Type="http://schemas.openxmlformats.org/officeDocument/2006/relationships/hyperlink" Target="https://datacvr.virk.dk/data/visenhed?enhedstype=virksomhed&amp;id=36032731&amp;soeg=36032731&amp;language=da" TargetMode="External"/><Relationship Id="rId268" Type="http://schemas.openxmlformats.org/officeDocument/2006/relationships/hyperlink" Target="https://datacvr.virk.dk/data/visenhed?enhedstype=virksomhed&amp;id=30529561&amp;soeg=ENGROSHJUL%20A/S&amp;type=undefined&amp;language=da" TargetMode="External"/><Relationship Id="rId32" Type="http://schemas.openxmlformats.org/officeDocument/2006/relationships/hyperlink" Target="https://datacvr.virk.dk/data/visenhed?enhedstype=virksomhed&amp;id=27755968&amp;soeg=27755968" TargetMode="External"/><Relationship Id="rId74" Type="http://schemas.openxmlformats.org/officeDocument/2006/relationships/hyperlink" Target="https://datacvr.virk.dk/data/visenhed?enhedstype=virksomhed&amp;id=24210790&amp;soeg=Storgaard+Biler&amp;type=Alle" TargetMode="External"/><Relationship Id="rId128" Type="http://schemas.openxmlformats.org/officeDocument/2006/relationships/hyperlink" Target="https://datacvr.virk.dk/data/visenhed?enhedstype=virksomhed&amp;id=67237013&amp;soeg=67237013" TargetMode="External"/><Relationship Id="rId5" Type="http://schemas.openxmlformats.org/officeDocument/2006/relationships/hyperlink" Target="https://datacvr.virk.dk/data/visenhed?enhedstype=virksomhed&amp;id=70606917&amp;soeg=70606917" TargetMode="External"/><Relationship Id="rId181" Type="http://schemas.openxmlformats.org/officeDocument/2006/relationships/hyperlink" Target="https://datacvr.virk.dk/data/visenhed?enhedstype=virksomhed&amp;id=25673948&amp;soeg=25673948&amp;language=da" TargetMode="External"/><Relationship Id="rId237" Type="http://schemas.openxmlformats.org/officeDocument/2006/relationships/hyperlink" Target="https://datacvr.virk.dk/data/visenhed?enhedstype=virksomhed&amp;id=48048528&amp;soeg=R.%20K.%20Automobiler.%20Aalborg%20A/S&amp;type=Alle&amp;language=da" TargetMode="External"/><Relationship Id="rId279" Type="http://schemas.openxmlformats.org/officeDocument/2006/relationships/hyperlink" Target="https://datacvr.virk.dk/data/visenhed?enhedstype=virksomhed&amp;id=10628334&amp;soeg=10628334&amp;language=da" TargetMode="External"/><Relationship Id="rId43" Type="http://schemas.openxmlformats.org/officeDocument/2006/relationships/hyperlink" Target="https://datacvr.virk.dk/data/visenhed?enhedstype=virksomhed&amp;id=54037317&amp;soeg=54037317" TargetMode="External"/><Relationship Id="rId139" Type="http://schemas.openxmlformats.org/officeDocument/2006/relationships/hyperlink" Target="https://datacvr.virk.dk/data/visenhed?enhedstype=virksomhed&amp;id=27295444&amp;soeg=27295444" TargetMode="External"/><Relationship Id="rId290" Type="http://schemas.openxmlformats.org/officeDocument/2006/relationships/hyperlink" Target="https://datacvr.virk.dk/data/visenhed?enhedstype=virksomhed&amp;id=4008121521&amp;language=da" TargetMode="External"/><Relationship Id="rId304" Type="http://schemas.openxmlformats.org/officeDocument/2006/relationships/hyperlink" Target="https://datacvr.virk.dk/data/visenhed?enhedstype=virksomhed&amp;id=19263088&amp;language=da&amp;soeg=19263088" TargetMode="External"/><Relationship Id="rId85" Type="http://schemas.openxmlformats.org/officeDocument/2006/relationships/hyperlink" Target="https://datacvr.virk.dk/data/visenhed?enhedstype=virksomhed&amp;id=37887315&amp;soeg=Indkilde+Auto+A%2FS&amp;type=Alle" TargetMode="External"/><Relationship Id="rId150" Type="http://schemas.openxmlformats.org/officeDocument/2006/relationships/hyperlink" Target="https://datacvr.virk.dk/data/visenhed?enhedstype=virksomhed&amp;id=29214395&amp;soeg=29214395" TargetMode="External"/><Relationship Id="rId192" Type="http://schemas.openxmlformats.org/officeDocument/2006/relationships/hyperlink" Target="https://datacvr.virk.dk/data/visenhed?enhedstype=virksomhed&amp;id=25942876&amp;soeg=25942876&amp;language=da" TargetMode="External"/><Relationship Id="rId206" Type="http://schemas.openxmlformats.org/officeDocument/2006/relationships/hyperlink" Target="https://datacvr.virk.dk/data/visenhed?enhedstype=virksomhed&amp;id=27186874&amp;soeg=27186874&amp;language=da" TargetMode="External"/><Relationship Id="rId248" Type="http://schemas.openxmlformats.org/officeDocument/2006/relationships/hyperlink" Target="https://datacvr.virk.dk/data/visenhed?enhedstype=virksomhed&amp;id=39031124&amp;soeg=Gedsted&amp;type=undefined&amp;language=da" TargetMode="External"/><Relationship Id="rId12" Type="http://schemas.openxmlformats.org/officeDocument/2006/relationships/hyperlink" Target="https://datacvr.virk.dk/data/visenhed?enhedstype=virksomhed&amp;id=48456316&amp;soeg=48456316" TargetMode="External"/><Relationship Id="rId108" Type="http://schemas.openxmlformats.org/officeDocument/2006/relationships/hyperlink" Target="https://datacvr.virk.dk/data/visenhed?enhedstype=virksomhed&amp;id=31857309&amp;soeg=Bilhuset+K%C3%B8ge&amp;type=Alle" TargetMode="External"/><Relationship Id="rId315" Type="http://schemas.openxmlformats.org/officeDocument/2006/relationships/hyperlink" Target="https://datacvr.virk.dk/enhed/virksomhed/3207437" TargetMode="External"/><Relationship Id="rId54" Type="http://schemas.openxmlformats.org/officeDocument/2006/relationships/hyperlink" Target="https://datacvr.virk.dk/data/visenhed?enhedstype=virksomhed&amp;id=20171677&amp;soeg=20171677" TargetMode="External"/><Relationship Id="rId96" Type="http://schemas.openxmlformats.org/officeDocument/2006/relationships/hyperlink" Target="https://datacvr.virk.dk/data/visenhed?enhedstype=virksomhed&amp;id=81183228&amp;soeg=Danbrit+Akkumulator+Aalborg+A%2FS&amp;type=Alle" TargetMode="External"/><Relationship Id="rId161" Type="http://schemas.openxmlformats.org/officeDocument/2006/relationships/hyperlink" Target="https://datacvr.virk.dk/data/visenhed?enhedstype=virksomhed&amp;id=19326772&amp;soeg=19326772" TargetMode="External"/><Relationship Id="rId217" Type="http://schemas.openxmlformats.org/officeDocument/2006/relationships/hyperlink" Target="https://datacvr.virk.dk/data/visenhed?enhedstype=virksomhed&amp;id=31086191&amp;soeg=31086191&amp;language=da" TargetMode="External"/><Relationship Id="rId259" Type="http://schemas.openxmlformats.org/officeDocument/2006/relationships/hyperlink" Target="https://datacvr.virk.dk/data/visenhed?enhedstype=virksomhed&amp;id=27296602&amp;soeg=27296602&amp;language=da" TargetMode="External"/><Relationship Id="rId23" Type="http://schemas.openxmlformats.org/officeDocument/2006/relationships/hyperlink" Target="https://datacvr.virk.dk/data/visenhed?enhedstype=virksomhed&amp;id=34250316&amp;soeg=34250316" TargetMode="External"/><Relationship Id="rId119" Type="http://schemas.openxmlformats.org/officeDocument/2006/relationships/hyperlink" Target="https://datacvr.virk.dk/data/visenhed?enhedstype=virksomhed&amp;id=19763579&amp;soeg=AUTOHAVE+A%2FS&amp;type=Alle" TargetMode="External"/><Relationship Id="rId270" Type="http://schemas.openxmlformats.org/officeDocument/2006/relationships/hyperlink" Target="https://datacvr.virk.dk/data/visenhed?enhedstype=virksomhed&amp;id=16047686&amp;soeg=16047686&amp;language=da" TargetMode="External"/><Relationship Id="rId65" Type="http://schemas.openxmlformats.org/officeDocument/2006/relationships/hyperlink" Target="https://datacvr.virk.dk/data/visenhed?enhedstype=virksomhed&amp;id=32473989&amp;soeg=32473989" TargetMode="External"/><Relationship Id="rId130" Type="http://schemas.openxmlformats.org/officeDocument/2006/relationships/hyperlink" Target="https://datacvr.virk.dk/data/visenhed?enhedstype=virksomhed&amp;id=18249871&amp;soeg=18249871" TargetMode="External"/><Relationship Id="rId172" Type="http://schemas.openxmlformats.org/officeDocument/2006/relationships/hyperlink" Target="https://datacvr.virk.dk/data/visenhed?enhedstype=virksomhed&amp;id=15000295&amp;soeg=Pierre%20DK&amp;type=Alle" TargetMode="External"/><Relationship Id="rId228" Type="http://schemas.openxmlformats.org/officeDocument/2006/relationships/hyperlink" Target="https://datacvr.virk.dk/data/visenhed?enhedstype=virksomhed&amp;id=3480945&amp;language=da" TargetMode="External"/><Relationship Id="rId281" Type="http://schemas.openxmlformats.org/officeDocument/2006/relationships/hyperlink" Target="https://datacvr.virk.dk/data/visenhed?enhedstype=virksomhed&amp;id=28717768&amp;soeg=28717768&amp;language=da" TargetMode="External"/><Relationship Id="rId34" Type="http://schemas.openxmlformats.org/officeDocument/2006/relationships/hyperlink" Target="https://datacvr.virk.dk/data/visenhed?enhedstype=virksomhed&amp;id=21435449&amp;soeg=21435449" TargetMode="External"/><Relationship Id="rId76" Type="http://schemas.openxmlformats.org/officeDocument/2006/relationships/hyperlink" Target="https://datacvr.virk.dk/data/visenhed?enhedstype=virksomhed&amp;id=37016012&amp;soeg=N.+Kj%C3%A6r&amp;type=Alle" TargetMode="External"/><Relationship Id="rId141" Type="http://schemas.openxmlformats.org/officeDocument/2006/relationships/hyperlink" Target="https://datacvr.virk.dk/data/visenhed?enhedstype=virksomhed&amp;id=16490482&amp;soeg=16490482" TargetMode="External"/><Relationship Id="rId7" Type="http://schemas.openxmlformats.org/officeDocument/2006/relationships/hyperlink" Target="https://datacvr.virk.dk/data/visenhed?enhedstype=virksomhed&amp;id=11720048&amp;soeg=11720048" TargetMode="External"/><Relationship Id="rId162" Type="http://schemas.openxmlformats.org/officeDocument/2006/relationships/hyperlink" Target="https://datacvr.virk.dk/data/visenhed?enhedstype=virksomhed&amp;id=81813418&amp;soeg=81813418" TargetMode="External"/><Relationship Id="rId183" Type="http://schemas.openxmlformats.org/officeDocument/2006/relationships/hyperlink" Target="https://datacvr.virk.dk/data/visenhed?enhedstype=virksomhed&amp;id=37577294&amp;soeg=J.P.%20Group%20Holding&amp;type=Alle&amp;language=da" TargetMode="External"/><Relationship Id="rId218" Type="http://schemas.openxmlformats.org/officeDocument/2006/relationships/hyperlink" Target="https://datacvr.virk.dk/data/visenhed?enhedstype=virksomhed&amp;id=75858418&amp;soeg=75858418&amp;language=da" TargetMode="External"/><Relationship Id="rId239" Type="http://schemas.openxmlformats.org/officeDocument/2006/relationships/hyperlink" Target="https://datacvr.virk.dk/data/visenhed?enhedstype=virksomhed&amp;id=18493195&amp;soeg=Kia&amp;type=Alle&amp;language=da" TargetMode="External"/><Relationship Id="rId250" Type="http://schemas.openxmlformats.org/officeDocument/2006/relationships/hyperlink" Target="https://datacvr.virk.dk/data/visenhed?enhedstype=virksomhed&amp;id=27715052&amp;soeg=27715052&amp;language=da" TargetMode="External"/><Relationship Id="rId271" Type="http://schemas.openxmlformats.org/officeDocument/2006/relationships/hyperlink" Target="https://datacvr.virk.dk/data/visenhed?enhedstype=virksomhed&amp;id=26241960&amp;soeg=26241960&amp;language=da" TargetMode="External"/><Relationship Id="rId292" Type="http://schemas.openxmlformats.org/officeDocument/2006/relationships/hyperlink" Target="https://datacvr.virk.dk/data/visenhed?enhedstype=virksomhed&amp;id=33065477&amp;soeg=formula%20leasing&amp;type=undefined&amp;language=da" TargetMode="External"/><Relationship Id="rId306" Type="http://schemas.openxmlformats.org/officeDocument/2006/relationships/hyperlink" Target="https://datacvr.virk.dk/enhed/virksomhed/12561113?fritekst=W%25C3%25BCrth%2520Danmark%2520A%252FS&amp;sideIndex=0&amp;size=10" TargetMode="External"/><Relationship Id="rId24" Type="http://schemas.openxmlformats.org/officeDocument/2006/relationships/hyperlink" Target="https://datacvr.virk.dk/data/visenhed?enhedstype=virksomhed&amp;id=17033875&amp;soeg=17033875" TargetMode="External"/><Relationship Id="rId45" Type="http://schemas.openxmlformats.org/officeDocument/2006/relationships/hyperlink" Target="https://datacvr.virk.dk/data/visenhed?enhedstype=virksomhed&amp;id=32278477&amp;soeg=32278477" TargetMode="External"/><Relationship Id="rId66" Type="http://schemas.openxmlformats.org/officeDocument/2006/relationships/hyperlink" Target="https://datacvr.virk.dk/data/visenhed?enhedstype=virksomhed&amp;id=14540733&amp;soeg=Volvo+Car+Denmark+A%2FS&amp;type=Alle" TargetMode="External"/><Relationship Id="rId87" Type="http://schemas.openxmlformats.org/officeDocument/2006/relationships/hyperlink" Target="https://datacvr.virk.dk/data/visenhed?enhedstype=virksomhed&amp;id=26611792&amp;soeg=Elektro+Partner+ApS&amp;type=Alle" TargetMode="External"/><Relationship Id="rId110" Type="http://schemas.openxmlformats.org/officeDocument/2006/relationships/hyperlink" Target="https://datacvr.virk.dk/data/visenhed?enhedstype=virksomhed&amp;id=15911891&amp;soeg=15911891" TargetMode="External"/><Relationship Id="rId131" Type="http://schemas.openxmlformats.org/officeDocument/2006/relationships/hyperlink" Target="https://datacvr.virk.dk/data/visenhed?enhedstype=virksomhed&amp;id=18699931&amp;soeg=18699931" TargetMode="External"/><Relationship Id="rId152" Type="http://schemas.openxmlformats.org/officeDocument/2006/relationships/hyperlink" Target="https://datacvr.virk.dk/data/visenhed?enhedstype=virksomhed&amp;id=37042412&amp;soeg=37042412" TargetMode="External"/><Relationship Id="rId173" Type="http://schemas.openxmlformats.org/officeDocument/2006/relationships/hyperlink" Target="https://datacvr.virk.dk/data/visenhed?enhedstype=virksomhed&amp;id=28320566&amp;soeg=c.a.%20larsen&amp;type=Alle" TargetMode="External"/><Relationship Id="rId194" Type="http://schemas.openxmlformats.org/officeDocument/2006/relationships/hyperlink" Target="https://datacvr.virk.dk/data/visenhed?enhedstype=virksomhed&amp;id=31433428&amp;soeg=31433428&amp;language=da" TargetMode="External"/><Relationship Id="rId208" Type="http://schemas.openxmlformats.org/officeDocument/2006/relationships/hyperlink" Target="https://datacvr.virk.dk/data/visenhed?enhedstype=virksomhed&amp;id=28853009&amp;soeg=28853009&amp;language=da" TargetMode="External"/><Relationship Id="rId229" Type="http://schemas.openxmlformats.org/officeDocument/2006/relationships/hyperlink" Target="https://datacvr.virk.dk/data/visenhed?enhedstype=virksomhed&amp;id=26003369&amp;soeg=bilhuset%20hj%C3%B8rring&amp;type=Alle&amp;language=da" TargetMode="External"/><Relationship Id="rId240" Type="http://schemas.openxmlformats.org/officeDocument/2006/relationships/hyperlink" Target="https://datacvr.virk.dk/data/visenhed?enhedstype=virksomhed&amp;id=70515113&amp;soeg=skandinavisk%20motor&amp;type=Alle&amp;language=da" TargetMode="External"/><Relationship Id="rId261" Type="http://schemas.openxmlformats.org/officeDocument/2006/relationships/hyperlink" Target="https://datacvr.virk.dk/data/visenhed?enhedstype=virksomhed&amp;id=12570988&amp;soeg=12570988&amp;language=da" TargetMode="External"/><Relationship Id="rId14" Type="http://schemas.openxmlformats.org/officeDocument/2006/relationships/hyperlink" Target="https://datacvr.virk.dk/data/visenhed?enhedstype=virksomhed&amp;id=37611921&amp;soeg=37611921" TargetMode="External"/><Relationship Id="rId35" Type="http://schemas.openxmlformats.org/officeDocument/2006/relationships/hyperlink" Target="https://datacvr.virk.dk/data/visenhed?enhedstype=virksomhed&amp;id=27436463&amp;soeg=27436463" TargetMode="External"/><Relationship Id="rId56" Type="http://schemas.openxmlformats.org/officeDocument/2006/relationships/hyperlink" Target="https://datacvr.virk.dk/data/visenhed?enhedstype=virksomhed&amp;id=27006124&amp;soeg=27006124" TargetMode="External"/><Relationship Id="rId77" Type="http://schemas.openxmlformats.org/officeDocument/2006/relationships/hyperlink" Target="https://datacvr.virk.dk/data/visenhed?enhedstype=virksomhed&amp;id=32768040&amp;soeg=Lindholm+Biler+A%2FS&amp;type=Alle" TargetMode="External"/><Relationship Id="rId100" Type="http://schemas.openxmlformats.org/officeDocument/2006/relationships/hyperlink" Target="https://datacvr.virk.dk/data/visenhed?enhedstype=virksomhed&amp;id=25500938&amp;soeg=J%C3%B8rgen+Hansen+Biler+A%2FS&amp;type=Alle" TargetMode="External"/><Relationship Id="rId282" Type="http://schemas.openxmlformats.org/officeDocument/2006/relationships/hyperlink" Target="https://datacvr.virk.dk/data/visenhed?enhedstype=virksomhed&amp;id=21239240&amp;soeg=21239240&amp;language=da" TargetMode="External"/><Relationship Id="rId317" Type="http://schemas.openxmlformats.org/officeDocument/2006/relationships/hyperlink" Target="https://datacvr.virk.dk/enhed/virksomhed/42931926?fritekst=42931926&amp;sideIndex=0&amp;size=10" TargetMode="External"/><Relationship Id="rId8" Type="http://schemas.openxmlformats.org/officeDocument/2006/relationships/hyperlink" Target="https://datacvr.virk.dk/data/visenhed?enhedstype=virksomhed&amp;id=14815198&amp;soeg=14815198" TargetMode="External"/><Relationship Id="rId98" Type="http://schemas.openxmlformats.org/officeDocument/2006/relationships/hyperlink" Target="https://datacvr.virk.dk/data/visenhed?enhedstype=virksomhed&amp;id=27914373&amp;soeg=Eurowheels+Danmark+A%2FS&amp;type=Alle" TargetMode="External"/><Relationship Id="rId121" Type="http://schemas.openxmlformats.org/officeDocument/2006/relationships/hyperlink" Target="https://datacvr.virk.dk/data/visenhed?enhedstype=virksomhed&amp;id=25166914&amp;soeg=bil+og+co&amp;type=Alle" TargetMode="External"/><Relationship Id="rId142" Type="http://schemas.openxmlformats.org/officeDocument/2006/relationships/hyperlink" Target="https://datacvr.virk.dk/data/visenhed?enhedstype=virksomhed&amp;id=87573613&amp;soeg=87573613" TargetMode="External"/><Relationship Id="rId163" Type="http://schemas.openxmlformats.org/officeDocument/2006/relationships/hyperlink" Target="https://datacvr.virk.dk/data/visenhed?enhedstype=virksomhed&amp;id=12012675&amp;soeg=12012675" TargetMode="External"/><Relationship Id="rId184" Type="http://schemas.openxmlformats.org/officeDocument/2006/relationships/hyperlink" Target="https://datacvr.virk.dk/data/visenhed?enhedstype=virksomhed&amp;id=32571190&amp;soeg=Benteler%20Automotive%20T%C3%B8nder%20A/S&amp;type=Alle&amp;language=da" TargetMode="External"/><Relationship Id="rId219" Type="http://schemas.openxmlformats.org/officeDocument/2006/relationships/hyperlink" Target="https://datacvr.virk.dk/data/visenhed?enhedstype=virksomhed&amp;id=74100414&amp;soeg=74100414&amp;language=da" TargetMode="External"/><Relationship Id="rId230" Type="http://schemas.openxmlformats.org/officeDocument/2006/relationships/hyperlink" Target="https://datacvr.virk.dk/data/visenhed?enhedstype=virksomhed&amp;id=25521633&amp;soeg=Tom%20Frederiksen%20Holding%20ApS&amp;type=Alle&amp;language=da" TargetMode="External"/><Relationship Id="rId251" Type="http://schemas.openxmlformats.org/officeDocument/2006/relationships/hyperlink" Target="https://datacvr.virk.dk/data/visenhed?enhedstype=virksomhed&amp;id=26106664&amp;soeg=26106664&amp;language=da" TargetMode="External"/><Relationship Id="rId25" Type="http://schemas.openxmlformats.org/officeDocument/2006/relationships/hyperlink" Target="https://datacvr.virk.dk/data/visenhed?enhedstype=virksomhed&amp;id=20618175&amp;soeg=20618175" TargetMode="External"/><Relationship Id="rId46" Type="http://schemas.openxmlformats.org/officeDocument/2006/relationships/hyperlink" Target="https://datacvr.virk.dk/data/visenhed?enhedstype=virksomhed&amp;id=36988312&amp;soeg=36988312" TargetMode="External"/><Relationship Id="rId67" Type="http://schemas.openxmlformats.org/officeDocument/2006/relationships/hyperlink" Target="https://datacvr.virk.dk/data/visenhed?enhedstype=virksomhed&amp;id=21272531&amp;soeg=Henrik%20wessel&amp;type=Alle" TargetMode="External"/><Relationship Id="rId272" Type="http://schemas.openxmlformats.org/officeDocument/2006/relationships/hyperlink" Target="https://datacvr.virk.dk/data/visenhed?enhedstype=virksomhed&amp;id=33747985&amp;soeg=33747985&amp;language=da" TargetMode="External"/><Relationship Id="rId293" Type="http://schemas.openxmlformats.org/officeDocument/2006/relationships/hyperlink" Target="https://datacvr.virk.dk/data/visenhed?enhedstype=virksomhed&amp;id=54569513&amp;soeg=54569513&amp;language=da" TargetMode="External"/><Relationship Id="rId307" Type="http://schemas.openxmlformats.org/officeDocument/2006/relationships/hyperlink" Target="https://datacvr.virk.dk/enhed/virksomhed/16926485?fritekst=Stenh%25C3%25B8j&amp;sideIndex=0&amp;size=10" TargetMode="External"/><Relationship Id="rId88" Type="http://schemas.openxmlformats.org/officeDocument/2006/relationships/hyperlink" Target="https://datacvr.virk.dk/data/visenhed?enhedstype=virksomhed&amp;id=52063612&amp;soeg=exide+technologies+A%2FS&amp;type=Alle" TargetMode="External"/><Relationship Id="rId111" Type="http://schemas.openxmlformats.org/officeDocument/2006/relationships/hyperlink" Target="https://datacvr.virk.dk/data/visenhed?enhedstype=virksomhed&amp;id=27066860&amp;soeg=Bj%C3%B8rn+Canings+Eftf.+A%2FS&amp;type=Alle" TargetMode="External"/><Relationship Id="rId132" Type="http://schemas.openxmlformats.org/officeDocument/2006/relationships/hyperlink" Target="https://datacvr.virk.dk/data/visenhed?enhedstype=virksomhed&amp;id=50496317&amp;soeg=50496317" TargetMode="External"/><Relationship Id="rId153" Type="http://schemas.openxmlformats.org/officeDocument/2006/relationships/hyperlink" Target="https://datacvr.virk.dk/data/visenhed?enhedstype=virksomhed&amp;id=19407330&amp;soeg=19407330" TargetMode="External"/><Relationship Id="rId174" Type="http://schemas.openxmlformats.org/officeDocument/2006/relationships/hyperlink" Target="https://datacvr.virk.dk/data/visenhed?enhedstype=virksomhed&amp;id=29773432&amp;soeg=29773432&amp;language=da" TargetMode="External"/><Relationship Id="rId195" Type="http://schemas.openxmlformats.org/officeDocument/2006/relationships/hyperlink" Target="https://datacvr.virk.dk/data/visenhed?enhedstype=virksomhed&amp;id=62857013&amp;soeg=62857013&amp;language=da" TargetMode="External"/><Relationship Id="rId209" Type="http://schemas.openxmlformats.org/officeDocument/2006/relationships/hyperlink" Target="https://datacvr.virk.dk/data/visenhed?enhedstype=virksomhed&amp;id=25932250&amp;soeg=25932250&amp;language=da" TargetMode="External"/><Relationship Id="rId220" Type="http://schemas.openxmlformats.org/officeDocument/2006/relationships/hyperlink" Target="https://datacvr.virk.dk/data/visenhed?enhedstype=virksomhed&amp;id=29315892&amp;soeg=29315892&amp;language=da" TargetMode="External"/><Relationship Id="rId241" Type="http://schemas.openxmlformats.org/officeDocument/2006/relationships/hyperlink" Target="https://datacvr.virk.dk/data/visenhed?enhedstype=virksomhed&amp;id=13595984&amp;soeg=british%20car%20import&amp;type=Alle&amp;language=da" TargetMode="External"/><Relationship Id="rId15" Type="http://schemas.openxmlformats.org/officeDocument/2006/relationships/hyperlink" Target="https://datacvr.virk.dk/data/visenhed?enhedstype=virksomhed&amp;id=62857714&amp;soeg=62857714" TargetMode="External"/><Relationship Id="rId36" Type="http://schemas.openxmlformats.org/officeDocument/2006/relationships/hyperlink" Target="https://datacvr.virk.dk/data/visenhed?enhedstype=virksomhed&amp;id=24257886&amp;soeg=24257886" TargetMode="External"/><Relationship Id="rId57" Type="http://schemas.openxmlformats.org/officeDocument/2006/relationships/hyperlink" Target="https://datacvr.virk.dk/data/visenhed?enhedstype=virksomhed&amp;id=25051394&amp;soeg=25051394" TargetMode="External"/><Relationship Id="rId262" Type="http://schemas.openxmlformats.org/officeDocument/2006/relationships/hyperlink" Target="https://datacvr.virk.dk/data/visenhed?enhedstype=virksomhed&amp;id=34351910&amp;soeg=34351910&amp;language=da" TargetMode="External"/><Relationship Id="rId283" Type="http://schemas.openxmlformats.org/officeDocument/2006/relationships/hyperlink" Target="https://datacvr.virk.dk/data/visenhed?enhedstype=virksomhed&amp;id=25623185&amp;soeg=25623185&amp;language=da" TargetMode="External"/><Relationship Id="rId318" Type="http://schemas.openxmlformats.org/officeDocument/2006/relationships/hyperlink" Target="https://datacvr.virk.dk/enhed/virksomhed/29634602?fritekst=Schmiedmann%2520Odense%2520A%252FS&amp;sideIndex=0&amp;size=10" TargetMode="External"/><Relationship Id="rId78" Type="http://schemas.openxmlformats.org/officeDocument/2006/relationships/hyperlink" Target="https://datacvr.virk.dk/data/visenhed?enhedstype=virksomhed&amp;id=35865497&amp;soeg=gomore&amp;type=Alle" TargetMode="External"/><Relationship Id="rId99" Type="http://schemas.openxmlformats.org/officeDocument/2006/relationships/hyperlink" Target="https://datacvr.virk.dk/data/visenhed?enhedstype=virksomhed&amp;id=87683710&amp;soeg=J%C3%B8rgen+Laursen+A%2FS&amp;type=Alle" TargetMode="External"/><Relationship Id="rId101" Type="http://schemas.openxmlformats.org/officeDocument/2006/relationships/hyperlink" Target="https://datacvr.virk.dk/data/visenhed?enhedstype=virksomhed&amp;id=19044505&amp;soeg=varde+biler+A%2FS&amp;type=Alle" TargetMode="External"/><Relationship Id="rId122" Type="http://schemas.openxmlformats.org/officeDocument/2006/relationships/hyperlink" Target="https://datacvr.virk.dk/data/visenhed?enhedstype=virksomhed&amp;id=32891799&amp;soeg=32891799" TargetMode="External"/><Relationship Id="rId143" Type="http://schemas.openxmlformats.org/officeDocument/2006/relationships/hyperlink" Target="https://datacvr.virk.dk/data/visenhed?enhedstype=virksomhed&amp;id=36553103&amp;soeg=Car+holding&amp;type=Alle" TargetMode="External"/><Relationship Id="rId164" Type="http://schemas.openxmlformats.org/officeDocument/2006/relationships/hyperlink" Target="https://datacvr.virk.dk/data/visenhed?enhedstype=virksomhed&amp;id=25442997&amp;soeg=25442997" TargetMode="External"/><Relationship Id="rId185" Type="http://schemas.openxmlformats.org/officeDocument/2006/relationships/hyperlink" Target="https://datacvr.virk.dk/data/visenhed?enhedstype=virksomhed&amp;id=38138820&amp;soeg=DanGlas&amp;type=Alle&amp;language=da" TargetMode="External"/><Relationship Id="rId9" Type="http://schemas.openxmlformats.org/officeDocument/2006/relationships/hyperlink" Target="https://datacvr.virk.dk/data/visenhed?enhedstype=virksomhed&amp;id=32774210&amp;soeg=32774210" TargetMode="External"/><Relationship Id="rId210" Type="http://schemas.openxmlformats.org/officeDocument/2006/relationships/hyperlink" Target="https://datacvr.virk.dk/data/visenhed?enhedstype=virksomhed&amp;id=14274405&amp;soeg=%C3%98lgod%20Produktforretning%20A/S&amp;type=Alle&amp;language=da" TargetMode="External"/><Relationship Id="rId26" Type="http://schemas.openxmlformats.org/officeDocument/2006/relationships/hyperlink" Target="https://datacvr.virk.dk/data/visenhed?enhedstype=virksomhed&amp;id=14808701&amp;soeg=14808701" TargetMode="External"/><Relationship Id="rId231" Type="http://schemas.openxmlformats.org/officeDocument/2006/relationships/hyperlink" Target="https://datacvr.virk.dk/data/visenhed?enhedstype=virksomhed&amp;id=37874299&amp;soeg=Au2vest%20ApS&amp;type=Alle&amp;language=da" TargetMode="External"/><Relationship Id="rId252" Type="http://schemas.openxmlformats.org/officeDocument/2006/relationships/hyperlink" Target="https://datacvr.virk.dk/data/visenhed?enhedstype=virksomhed&amp;id=28653964&amp;soeg=super%20d%C3%A6k&amp;type=undefined&amp;language=da" TargetMode="External"/><Relationship Id="rId273" Type="http://schemas.openxmlformats.org/officeDocument/2006/relationships/hyperlink" Target="https://datacvr.virk.dk/data/visenhed?enhedstype=virksomhed&amp;id=25382382&amp;soeg=25382382&amp;language=da" TargetMode="External"/><Relationship Id="rId294" Type="http://schemas.openxmlformats.org/officeDocument/2006/relationships/hyperlink" Target="https://datacvr.virk.dk/data/visenhed?enhedstype=virksomhed&amp;id=18479273&amp;soeg=18479273&amp;language=da" TargetMode="External"/><Relationship Id="rId308" Type="http://schemas.openxmlformats.org/officeDocument/2006/relationships/hyperlink" Target="https://datacvr.virk.dk/enhed/virksomhed/26305616?fritekst=BYtelab&amp;sideIndex=0&amp;size=10" TargetMode="External"/><Relationship Id="rId47" Type="http://schemas.openxmlformats.org/officeDocument/2006/relationships/hyperlink" Target="https://datacvr.virk.dk/data/visenhed?enhedstype=virksomhed&amp;id=41928611&amp;soeg=41928611" TargetMode="External"/><Relationship Id="rId68" Type="http://schemas.openxmlformats.org/officeDocument/2006/relationships/hyperlink" Target="https://datacvr.virk.dk/data/visenhed?enhedstype=virksomhed&amp;id=25083814&amp;soeg=tang+biler&amp;type=Alle" TargetMode="External"/><Relationship Id="rId89" Type="http://schemas.openxmlformats.org/officeDocument/2006/relationships/hyperlink" Target="https://datacvr.virk.dk/data/visenhed?enhedstype=virksomhed&amp;id=87816613&amp;soeg=Hella+Gutmann+Solutions+A%2FS&amp;type=Alle" TargetMode="External"/><Relationship Id="rId112" Type="http://schemas.openxmlformats.org/officeDocument/2006/relationships/hyperlink" Target="https://datacvr.virk.dk/data/visenhed?enhedstype=virksomhed&amp;id=81751218&amp;soeg=Avant+Denmark+A%2FS&amp;type=Alle" TargetMode="External"/><Relationship Id="rId133" Type="http://schemas.openxmlformats.org/officeDocument/2006/relationships/hyperlink" Target="https://datacvr.virk.dk/data/visenhed?enhedstype=virksomhed&amp;id=11562949&amp;soeg=11562949" TargetMode="External"/><Relationship Id="rId154" Type="http://schemas.openxmlformats.org/officeDocument/2006/relationships/hyperlink" Target="https://datacvr.virk.dk/data/visenhed?enhedstype=virksomhed&amp;id=76614814&amp;soeg=76614814" TargetMode="External"/><Relationship Id="rId175" Type="http://schemas.openxmlformats.org/officeDocument/2006/relationships/hyperlink" Target="https://datacvr.virk.dk/data/visenhed?enhedstype=virksomhed&amp;id=27268188&amp;soeg=semler%20retail%20A/S&amp;type=Alle&amp;language=da" TargetMode="External"/><Relationship Id="rId196" Type="http://schemas.openxmlformats.org/officeDocument/2006/relationships/hyperlink" Target="https://datacvr.virk.dk/data/visenhed?enhedstype=virksomhed&amp;id=16316083&amp;soeg=16316083&amp;language=da" TargetMode="External"/><Relationship Id="rId200" Type="http://schemas.openxmlformats.org/officeDocument/2006/relationships/hyperlink" Target="https://datacvr.virk.dk/data/visenhed?enhedstype=virksomhed&amp;id=32764096&amp;soeg=32764096&amp;language=da" TargetMode="External"/><Relationship Id="rId16" Type="http://schemas.openxmlformats.org/officeDocument/2006/relationships/hyperlink" Target="https://datacvr.virk.dk/data/visenhed?enhedstype=virksomhed&amp;id=11888577&amp;soeg=11888577" TargetMode="External"/><Relationship Id="rId221" Type="http://schemas.openxmlformats.org/officeDocument/2006/relationships/hyperlink" Target="https://datacvr.virk.dk/data/visenhed?enhedstype=virksomhed&amp;id=31413532&amp;soeg=31413532&amp;language=da" TargetMode="External"/><Relationship Id="rId242" Type="http://schemas.openxmlformats.org/officeDocument/2006/relationships/hyperlink" Target="https://datacvr.virk.dk/data/visenhed?enhedstype=virksomhed&amp;id=30559053&amp;soeg=christiansen%20import&amp;type=Alle&amp;language=da" TargetMode="External"/><Relationship Id="rId263" Type="http://schemas.openxmlformats.org/officeDocument/2006/relationships/hyperlink" Target="https://datacvr.virk.dk/data/visenhed?enhedstype=virksomhed&amp;id=16014990&amp;soeg=16014990&amp;language=da" TargetMode="External"/><Relationship Id="rId284" Type="http://schemas.openxmlformats.org/officeDocument/2006/relationships/hyperlink" Target="https://datacvr.virk.dk/data/visenhed?enhedstype=virksomhed&amp;id=33224613&amp;soeg=33224613&amp;language=da" TargetMode="External"/><Relationship Id="rId319" Type="http://schemas.openxmlformats.org/officeDocument/2006/relationships/hyperlink" Target="https://datacvr.virk.dk/enhed/virksomhed/29634629?fritekst=Schmiedmann%2520Nordborg%2520A%252FS&amp;sideIndex=0&amp;size=10" TargetMode="External"/><Relationship Id="rId37" Type="http://schemas.openxmlformats.org/officeDocument/2006/relationships/hyperlink" Target="https://datacvr.virk.dk/data/visenhed?enhedstype=virksomhed&amp;id=84364711&amp;soeg=84364711" TargetMode="External"/><Relationship Id="rId58" Type="http://schemas.openxmlformats.org/officeDocument/2006/relationships/hyperlink" Target="https://datacvr.virk.dk/data/visenhed?enhedstype=virksomhed&amp;id=69624219&amp;soeg=69624219" TargetMode="External"/><Relationship Id="rId79" Type="http://schemas.openxmlformats.org/officeDocument/2006/relationships/hyperlink" Target="https://datacvr.virk.dk/data/visenhed?enhedstype=virksomhed&amp;id=36564040&amp;soeg=lej+et+lig&amp;type=virksomhed&amp;sortering=default&amp;branche=undefined" TargetMode="External"/><Relationship Id="rId102" Type="http://schemas.openxmlformats.org/officeDocument/2006/relationships/hyperlink" Target="https://datacvr.virk.dk/data/visenhed?enhedstype=virksomhed&amp;id=10369932&amp;soeg=H.+Sindby+%26+Co.+A%2FS&amp;type=Alle" TargetMode="External"/><Relationship Id="rId123" Type="http://schemas.openxmlformats.org/officeDocument/2006/relationships/hyperlink" Target="https://datacvr.virk.dk/data/visenhed?enhedstype=virksomhed&amp;id=33165544&amp;soeg=33165544" TargetMode="External"/><Relationship Id="rId144" Type="http://schemas.openxmlformats.org/officeDocument/2006/relationships/hyperlink" Target="https://datacvr.virk.dk/data/visenhed?enhedstype=virksomhed&amp;id=15788038&amp;soeg=Bil-Go+k%C3%B8ge&amp;type=Alle" TargetMode="External"/><Relationship Id="rId90" Type="http://schemas.openxmlformats.org/officeDocument/2006/relationships/hyperlink" Target="https://datacvr.virk.dk/data/visenhed?enhedstype=virksomhed&amp;id=66917010&amp;soeg=Viggo+Laursen&amp;type=Alle" TargetMode="External"/><Relationship Id="rId165" Type="http://schemas.openxmlformats.org/officeDocument/2006/relationships/hyperlink" Target="https://datacvr.virk.dk/data/visenhed?enhedstype=virksomhed&amp;id=62639717&amp;soeg=62639717" TargetMode="External"/><Relationship Id="rId186" Type="http://schemas.openxmlformats.org/officeDocument/2006/relationships/hyperlink" Target="https://datacvr.virk.dk/data/visenhed?enhedstype=virksomhed&amp;id=56314210&amp;soeg=Lydd%C3%A6mper-Central+ApS&amp;type=Alle" TargetMode="External"/><Relationship Id="rId211" Type="http://schemas.openxmlformats.org/officeDocument/2006/relationships/hyperlink" Target="https://datacvr.virk.dk/data/visenhed?enhedstype=virksomhed&amp;id=67214919&amp;soeg=67214919&amp;language=da" TargetMode="External"/><Relationship Id="rId232" Type="http://schemas.openxmlformats.org/officeDocument/2006/relationships/hyperlink" Target="https://datacvr.virk.dk/data/visenhed?enhedstype=virksomhed&amp;id=29149135&amp;soeg=Autogaarden%20Fredericia%20A/S&amp;type=Alle&amp;language=da" TargetMode="External"/><Relationship Id="rId253" Type="http://schemas.openxmlformats.org/officeDocument/2006/relationships/hyperlink" Target="https://datacvr.virk.dk/data/visenhed?enhedstype=virksomhed&amp;id=27428886&amp;soeg=Gamma%20Team&amp;type=undefined&amp;language=da" TargetMode="External"/><Relationship Id="rId274" Type="http://schemas.openxmlformats.org/officeDocument/2006/relationships/hyperlink" Target="https://datacvr.virk.dk/data/visenhed?enhedstype=virksomhed&amp;id=17890476&amp;soeg=17890476&amp;language=da" TargetMode="External"/><Relationship Id="rId295" Type="http://schemas.openxmlformats.org/officeDocument/2006/relationships/hyperlink" Target="https://datacvr.virk.dk/data/visenhed?enhedstype=virksomhed&amp;id=26532124&amp;soeg=26532124&amp;language=da" TargetMode="External"/><Relationship Id="rId309" Type="http://schemas.openxmlformats.org/officeDocument/2006/relationships/hyperlink" Target="https://datacvr.virk.dk/enhed/virksomhed/37293199?fritekst=Autosource%2520Group%2520A%252FS&amp;sideIndex=0&amp;size=10" TargetMode="External"/><Relationship Id="rId27" Type="http://schemas.openxmlformats.org/officeDocument/2006/relationships/hyperlink" Target="https://datacvr.virk.dk/data/visenhed?enhedstype=virksomhed&amp;id=64090518&amp;soeg=64090518" TargetMode="External"/><Relationship Id="rId48" Type="http://schemas.openxmlformats.org/officeDocument/2006/relationships/hyperlink" Target="https://datacvr.virk.dk/data/visenhed?enhedstype=virksomhed&amp;id=82591419&amp;soeg=82591419" TargetMode="External"/><Relationship Id="rId69" Type="http://schemas.openxmlformats.org/officeDocument/2006/relationships/hyperlink" Target="https://datacvr.virk.dk/data/visenhed?enhedstype=virksomhed&amp;id=33975112&amp;soeg=Kofoed+%26+Thomsen+A%2FS&amp;type=Alle" TargetMode="External"/><Relationship Id="rId113" Type="http://schemas.openxmlformats.org/officeDocument/2006/relationships/hyperlink" Target="https://datacvr.virk.dk/data/visenhed?enhedstype=virksomhed&amp;id=20268530&amp;soeg=Alcar+Danmark+A%2FS&amp;type=Alle" TargetMode="External"/><Relationship Id="rId134" Type="http://schemas.openxmlformats.org/officeDocument/2006/relationships/hyperlink" Target="https://datacvr.virk.dk/data/visenhed?enhedstype=virksomhed&amp;id=26212189&amp;soeg=26212189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datacvr.virk.dk/data/visenhed?enhedstype=virksomhed&amp;id=25328582&amp;soeg=RAF+Motors+A%2FS&amp;type=Alle" TargetMode="External"/><Relationship Id="rId155" Type="http://schemas.openxmlformats.org/officeDocument/2006/relationships/hyperlink" Target="https://datacvr.virk.dk/data/visenhed?enhedstype=virksomhed&amp;id=34413215&amp;soeg=34413215" TargetMode="External"/><Relationship Id="rId176" Type="http://schemas.openxmlformats.org/officeDocument/2006/relationships/hyperlink" Target="https://datacvr.virk.dk/data/visenhed?enhedstype=virksomhed&amp;id=20560010&amp;soeg=20560010&amp;language=da" TargetMode="External"/><Relationship Id="rId197" Type="http://schemas.openxmlformats.org/officeDocument/2006/relationships/hyperlink" Target="https://datacvr.virk.dk/data/visenhed?enhedstype=virksomhed&amp;id=33261411&amp;soeg=33261411&amp;language=da" TargetMode="External"/><Relationship Id="rId201" Type="http://schemas.openxmlformats.org/officeDocument/2006/relationships/hyperlink" Target="https://datacvr.virk.dk/data/visenhed?enhedstype=virksomhed&amp;id=10074282&amp;soeg=10074282&amp;language=da" TargetMode="External"/><Relationship Id="rId222" Type="http://schemas.openxmlformats.org/officeDocument/2006/relationships/hyperlink" Target="https://datacvr.virk.dk/data/visenhed?enhedstype=virksomhed&amp;id=73490715&amp;soeg=73490715&amp;language=da" TargetMode="External"/><Relationship Id="rId243" Type="http://schemas.openxmlformats.org/officeDocument/2006/relationships/hyperlink" Target="https://datacvr.virk.dk/data/visenhed?enhedstype=virksomhed&amp;id=15672706&amp;soeg=AUTO-G.%20Dansk%20Grossistunion%20A/S&amp;type=Alle&amp;language=da" TargetMode="External"/><Relationship Id="rId264" Type="http://schemas.openxmlformats.org/officeDocument/2006/relationships/hyperlink" Target="https://datacvr.virk.dk/data/visenhed?enhedstype=virksomhed&amp;id=27388426&amp;soeg=27388426&amp;language=da" TargetMode="External"/><Relationship Id="rId285" Type="http://schemas.openxmlformats.org/officeDocument/2006/relationships/hyperlink" Target="https://datacvr.virk.dk/data/visenhed?enhedstype=virksomhed&amp;id=80703112&amp;soeg=80703112&amp;language=da" TargetMode="External"/><Relationship Id="rId17" Type="http://schemas.openxmlformats.org/officeDocument/2006/relationships/hyperlink" Target="https://datacvr.virk.dk/data/visenhed?enhedstype=virksomhed&amp;id=18380633&amp;soeg=18380633" TargetMode="External"/><Relationship Id="rId38" Type="http://schemas.openxmlformats.org/officeDocument/2006/relationships/hyperlink" Target="https://datacvr.virk.dk/data/visenhed?enhedstype=virksomhed&amp;id=21749249&amp;soeg=21749249" TargetMode="External"/><Relationship Id="rId59" Type="http://schemas.openxmlformats.org/officeDocument/2006/relationships/hyperlink" Target="https://datacvr.virk.dk/data/visenhed?enhedstype=virksomhed&amp;id=21076945&amp;soeg=21076945" TargetMode="External"/><Relationship Id="rId103" Type="http://schemas.openxmlformats.org/officeDocument/2006/relationships/hyperlink" Target="https://datacvr.virk.dk/data/visenhed?enhedstype=virksomhed&amp;id=80974612&amp;soeg=louis+lund+A%2FS&amp;type=Alle" TargetMode="External"/><Relationship Id="rId124" Type="http://schemas.openxmlformats.org/officeDocument/2006/relationships/hyperlink" Target="https://datacvr.virk.dk/data/visenhed?enhedstype=virksomhed&amp;id=34576289&amp;soeg=34576289" TargetMode="External"/><Relationship Id="rId310" Type="http://schemas.openxmlformats.org/officeDocument/2006/relationships/hyperlink" Target="https://datacvr.virk.dk/enhed/virksomhed/42345873?fritekst=XPeng%2520Motors%2520Denmark%2520ApS&amp;sideIndex=0&amp;size=10" TargetMode="External"/><Relationship Id="rId70" Type="http://schemas.openxmlformats.org/officeDocument/2006/relationships/hyperlink" Target="https://datacvr.virk.dk/data/visenhed?enhedstype=virksomhed&amp;id=10945445&amp;soeg=Motor-Depotet+A%2FS&amp;type=Alle" TargetMode="External"/><Relationship Id="rId91" Type="http://schemas.openxmlformats.org/officeDocument/2006/relationships/hyperlink" Target="https://datacvr.virk.dk/data/visenhed?enhedstype=virksomhed&amp;id=17889605&amp;soeg=Lindgaard%2Fpedersen+A%2FS&amp;type=Alle" TargetMode="External"/><Relationship Id="rId145" Type="http://schemas.openxmlformats.org/officeDocument/2006/relationships/hyperlink" Target="https://datacvr.virk.dk/data/visenhed?enhedstype=virksomhed&amp;id=38426516&amp;soeg=Leif+Nielsen+Jensen&amp;type=Alle" TargetMode="External"/><Relationship Id="rId166" Type="http://schemas.openxmlformats.org/officeDocument/2006/relationships/hyperlink" Target="https://datacvr.virk.dk/data/visenhed?enhedstype=virksomhed&amp;id=17509543&amp;soeg=17509543" TargetMode="External"/><Relationship Id="rId187" Type="http://schemas.openxmlformats.org/officeDocument/2006/relationships/hyperlink" Target="https://datacvr.virk.dk/data/visenhed?enhedstype=virksomhed&amp;id=27345859&amp;soeg=AT%20biler&amp;type=Alle&amp;language=da" TargetMode="External"/><Relationship Id="rId1" Type="http://schemas.openxmlformats.org/officeDocument/2006/relationships/hyperlink" Target="https://datacvr.virk.dk/enhed/virksomhed/4008854985" TargetMode="External"/><Relationship Id="rId212" Type="http://schemas.openxmlformats.org/officeDocument/2006/relationships/hyperlink" Target="https://datacvr.virk.dk/data/visenhed?enhedstype=virksomhed&amp;id=27731139&amp;soeg=27731139&amp;language=da" TargetMode="External"/><Relationship Id="rId233" Type="http://schemas.openxmlformats.org/officeDocument/2006/relationships/hyperlink" Target="https://datacvr.virk.dk/data/visenhed?enhedstype=virksomhed&amp;id=33546815&amp;soeg=Autohallen.%20Kalundborg%20A/S&amp;type=Alle&amp;language=da" TargetMode="External"/><Relationship Id="rId254" Type="http://schemas.openxmlformats.org/officeDocument/2006/relationships/hyperlink" Target="https://datacvr.virk.dk/data/visenhed?enhedstype=virksomhed&amp;id=16066842&amp;soeg=point%20s&amp;type=undefined&amp;language=da" TargetMode="External"/><Relationship Id="rId28" Type="http://schemas.openxmlformats.org/officeDocument/2006/relationships/hyperlink" Target="https://datacvr.virk.dk/data/visenhed?enhedstype=virksomhed&amp;id=79132217&amp;soeg=79132217" TargetMode="External"/><Relationship Id="rId49" Type="http://schemas.openxmlformats.org/officeDocument/2006/relationships/hyperlink" Target="https://datacvr.virk.dk/data/visenhed?enhedstype=virksomhed&amp;id=31761271&amp;soeg=31761271" TargetMode="External"/><Relationship Id="rId114" Type="http://schemas.openxmlformats.org/officeDocument/2006/relationships/hyperlink" Target="https://datacvr.virk.dk/data/visenhed?enhedstype=virksomhed&amp;id=19232441&amp;soeg=Bilcentret+A.+Nielsen+A%2FS&amp;type=Alle" TargetMode="External"/><Relationship Id="rId275" Type="http://schemas.openxmlformats.org/officeDocument/2006/relationships/hyperlink" Target="https://datacvr.virk.dk/data/visenhed?enhedstype=virksomhed&amp;id=26053595&amp;soeg=26053595&amp;language=da" TargetMode="External"/><Relationship Id="rId296" Type="http://schemas.openxmlformats.org/officeDocument/2006/relationships/hyperlink" Target="https://datacvr.virk.dk/data/visenhed?enhedstype=virksomhed&amp;id=16213306&amp;soeg=N%C3%A6stved%20Autocenter%20A/S&amp;type=undefined&amp;language=da" TargetMode="External"/><Relationship Id="rId300" Type="http://schemas.openxmlformats.org/officeDocument/2006/relationships/hyperlink" Target="https://datacvr.virk.dk/data/visenhed?enhedstype=virksomhed&amp;id=16984205&amp;language=da&amp;soeg=16984205" TargetMode="External"/><Relationship Id="rId60" Type="http://schemas.openxmlformats.org/officeDocument/2006/relationships/hyperlink" Target="https://datacvr.virk.dk/data/visenhed?enhedstype=virksomhed&amp;id=29402078&amp;soeg=29402078" TargetMode="External"/><Relationship Id="rId81" Type="http://schemas.openxmlformats.org/officeDocument/2006/relationships/hyperlink" Target="https://datacvr.virk.dk/data/visenhed?enhedstype=virksomhed&amp;id=27763251&amp;soeg=B%C3%B8je+%26+Br%C3%B8chner+A%2FS&amp;type=Alle" TargetMode="External"/><Relationship Id="rId135" Type="http://schemas.openxmlformats.org/officeDocument/2006/relationships/hyperlink" Target="https://datacvr.virk.dk/data/visenhed?enhedstype=virksomhed&amp;id=19673146&amp;soeg=19673146" TargetMode="External"/><Relationship Id="rId156" Type="http://schemas.openxmlformats.org/officeDocument/2006/relationships/hyperlink" Target="https://datacvr.virk.dk/data/visenhed?enhedstype=virksomhed&amp;id=25117204&amp;soeg=25117204" TargetMode="External"/><Relationship Id="rId177" Type="http://schemas.openxmlformats.org/officeDocument/2006/relationships/hyperlink" Target="https://datacvr.virk.dk/data/visenhed?enhedstype=virksomhed&amp;id=67301110&amp;soeg=67301110&amp;language=da" TargetMode="External"/><Relationship Id="rId198" Type="http://schemas.openxmlformats.org/officeDocument/2006/relationships/hyperlink" Target="https://datacvr.virk.dk/data/visenhed?enhedstype=virksomhed&amp;id=32769675&amp;soeg=32769675&amp;language=da" TargetMode="External"/><Relationship Id="rId321" Type="http://schemas.openxmlformats.org/officeDocument/2006/relationships/drawing" Target="../drawings/drawing1.xml"/><Relationship Id="rId202" Type="http://schemas.openxmlformats.org/officeDocument/2006/relationships/hyperlink" Target="https://datacvr.virk.dk/data/visenhed?enhedstype=virksomhed&amp;id=26372089&amp;soeg=26372089&amp;language=da" TargetMode="External"/><Relationship Id="rId223" Type="http://schemas.openxmlformats.org/officeDocument/2006/relationships/hyperlink" Target="https://datacvr.virk.dk/data/visenhed?enhedstype=virksomhed&amp;id=35676848&amp;soeg=35676848&amp;language=da" TargetMode="External"/><Relationship Id="rId244" Type="http://schemas.openxmlformats.org/officeDocument/2006/relationships/hyperlink" Target="https://datacvr.virk.dk/data/visenhed?enhedstype=virksomhed&amp;id=30600215&amp;openAccordians=collapse_-Regnskaber-og-nogletal" TargetMode="External"/><Relationship Id="rId18" Type="http://schemas.openxmlformats.org/officeDocument/2006/relationships/hyperlink" Target="https://datacvr.virk.dk/data/visenhed?enhedstype=virksomhed&amp;id=62532319&amp;soeg=62532319" TargetMode="External"/><Relationship Id="rId39" Type="http://schemas.openxmlformats.org/officeDocument/2006/relationships/hyperlink" Target="https://datacvr.virk.dk/data/visenhed?enhedstype=virksomhed&amp;id=21274097&amp;soeg=21274097" TargetMode="External"/><Relationship Id="rId265" Type="http://schemas.openxmlformats.org/officeDocument/2006/relationships/hyperlink" Target="https://datacvr.virk.dk/data/visenhed?enhedstype=virksomhed&amp;id=36026111&amp;soeg=36026111&amp;language=da" TargetMode="External"/><Relationship Id="rId286" Type="http://schemas.openxmlformats.org/officeDocument/2006/relationships/hyperlink" Target="https://datacvr.virk.dk/data/visenhed?enhedstype=virksomhed&amp;id=34605513&amp;soeg=34605513&amp;language=da" TargetMode="External"/><Relationship Id="rId50" Type="http://schemas.openxmlformats.org/officeDocument/2006/relationships/hyperlink" Target="https://datacvr.virk.dk/data/visenhed?enhedstype=virksomhed&amp;id=46280113&amp;soeg=46280113" TargetMode="External"/><Relationship Id="rId104" Type="http://schemas.openxmlformats.org/officeDocument/2006/relationships/hyperlink" Target="https://datacvr.virk.dk/data/visenhed?enhedstype=virksomhed&amp;id=81289018&amp;soeg=strini&amp;type=Alle" TargetMode="External"/><Relationship Id="rId125" Type="http://schemas.openxmlformats.org/officeDocument/2006/relationships/hyperlink" Target="https://datacvr.virk.dk/data/visenhed?enhedstype=virksomhed&amp;id=13148570&amp;soeg=13148570" TargetMode="External"/><Relationship Id="rId146" Type="http://schemas.openxmlformats.org/officeDocument/2006/relationships/hyperlink" Target="https://datacvr.virk.dk/data/visenhed?enhedstype=virksomhed&amp;id=27171443&amp;soeg=Lysen+Biler&amp;type=Alle" TargetMode="External"/><Relationship Id="rId167" Type="http://schemas.openxmlformats.org/officeDocument/2006/relationships/hyperlink" Target="https://datacvr.virk.dk/data/visenhed?enhedstype=virksomhed&amp;id=16231991&amp;soeg=16231991" TargetMode="External"/><Relationship Id="rId188" Type="http://schemas.openxmlformats.org/officeDocument/2006/relationships/hyperlink" Target="https://datacvr.virk.dk/data/visenhed?enhedstype=virksomhed&amp;id=16227641&amp;soeg=16227641&amp;language=da" TargetMode="External"/><Relationship Id="rId311" Type="http://schemas.openxmlformats.org/officeDocument/2006/relationships/hyperlink" Target="https://datacvr.virk.dk/enhed/virksomhed/41321261?fritekst=MG%2520Motor%2520Danmark%2520A%252FS&amp;sideIndex=0&amp;size=10" TargetMode="External"/><Relationship Id="rId71" Type="http://schemas.openxmlformats.org/officeDocument/2006/relationships/hyperlink" Target="https://datacvr.virk.dk/data/visenhed?enhedstype=virksomhed&amp;id=65782928&amp;soeg=kj%C3%A6rsgaard+auto&amp;type=Alle" TargetMode="External"/><Relationship Id="rId92" Type="http://schemas.openxmlformats.org/officeDocument/2006/relationships/hyperlink" Target="https://datacvr.virk.dk/data/visenhed?enhedstype=virksomhed&amp;id=46212916&amp;soeg=Refako+aps&amp;type=Alle" TargetMode="External"/><Relationship Id="rId213" Type="http://schemas.openxmlformats.org/officeDocument/2006/relationships/hyperlink" Target="https://datacvr.virk.dk/data/visenhed?enhedstype=virksomhed&amp;id=75144210&amp;soeg=Nordjysk%20Autoophug%20A/S&amp;type=Alle&amp;language=da" TargetMode="External"/><Relationship Id="rId234" Type="http://schemas.openxmlformats.org/officeDocument/2006/relationships/hyperlink" Target="https://datacvr.virk.dk/data/visenhed?enhedstype=virksomhed&amp;id=33591403&amp;soeg=Auto%20Invest%20ApS&amp;type=Alle&amp;language=da" TargetMode="External"/><Relationship Id="rId2" Type="http://schemas.openxmlformats.org/officeDocument/2006/relationships/hyperlink" Target="https://datacvr.virk.dk/data/visenhed?enhedstype=virksomhed&amp;id=73648718&amp;soeg=73648718" TargetMode="External"/><Relationship Id="rId29" Type="http://schemas.openxmlformats.org/officeDocument/2006/relationships/hyperlink" Target="https://datacvr.virk.dk/data/visenhed?enhedstype=virksomhed&amp;id=19751384&amp;soeg=19751384" TargetMode="External"/><Relationship Id="rId255" Type="http://schemas.openxmlformats.org/officeDocument/2006/relationships/hyperlink" Target="https://datacvr.virk.dk/data/visenhed?enhedstype=virksomhed&amp;id=28896808&amp;soeg=nissan%20nordic&amp;type=undefined&amp;language=da" TargetMode="External"/><Relationship Id="rId276" Type="http://schemas.openxmlformats.org/officeDocument/2006/relationships/hyperlink" Target="https://datacvr.virk.dk/data/visenhed?enhedstype=virksomhed&amp;id=34881014&amp;soeg=34881014&amp;language=da" TargetMode="External"/><Relationship Id="rId297" Type="http://schemas.openxmlformats.org/officeDocument/2006/relationships/hyperlink" Target="https://datacvr.virk.dk/data/visenhed?enhedstype=virksomhed&amp;id=28860420&amp;soeg=28860420&amp;language=da" TargetMode="External"/><Relationship Id="rId40" Type="http://schemas.openxmlformats.org/officeDocument/2006/relationships/hyperlink" Target="https://datacvr.virk.dk/data/visenhed?enhedstype=virksomhed&amp;id=27414494&amp;soeg=27414494" TargetMode="External"/><Relationship Id="rId115" Type="http://schemas.openxmlformats.org/officeDocument/2006/relationships/hyperlink" Target="https://datacvr.virk.dk/data/visenhed?enhedstype=virksomhed&amp;id=16257303&amp;soeg=Allan+Hansen+Automobiler+A%2FS&amp;type=Alle" TargetMode="External"/><Relationship Id="rId136" Type="http://schemas.openxmlformats.org/officeDocument/2006/relationships/hyperlink" Target="https://datacvr.virk.dk/data/visenhed?enhedstype=virksomhed&amp;id=10068622&amp;soeg=10068622" TargetMode="External"/><Relationship Id="rId157" Type="http://schemas.openxmlformats.org/officeDocument/2006/relationships/hyperlink" Target="https://datacvr.virk.dk/data/visenhed?enhedstype=virksomhed&amp;id=29798710&amp;soeg=29798710" TargetMode="External"/><Relationship Id="rId178" Type="http://schemas.openxmlformats.org/officeDocument/2006/relationships/hyperlink" Target="https://datacvr.virk.dk/data/visenhed?enhedstype=virksomhed&amp;id=26045215&amp;soeg=26045215&amp;language=da" TargetMode="External"/><Relationship Id="rId301" Type="http://schemas.openxmlformats.org/officeDocument/2006/relationships/hyperlink" Target="https://datacvr.virk.dk/data/visenhed?enhedstype=virksomhed&amp;id=59943510&amp;language=da&amp;soeg=59943510" TargetMode="External"/><Relationship Id="rId322" Type="http://schemas.openxmlformats.org/officeDocument/2006/relationships/vmlDrawing" Target="../drawings/vmlDrawing1.vml"/><Relationship Id="rId61" Type="http://schemas.openxmlformats.org/officeDocument/2006/relationships/hyperlink" Target="https://datacvr.virk.dk/data/visenhed?enhedstype=virksomhed&amp;id=73120713&amp;soeg=73120713" TargetMode="External"/><Relationship Id="rId82" Type="http://schemas.openxmlformats.org/officeDocument/2006/relationships/hyperlink" Target="https://datacvr.virk.dk/data/visenhed?enhedstype=virksomhed&amp;id=27964370&amp;soeg=Skanderborg+Bilcentrum+A%2FS&amp;type=Alle" TargetMode="External"/><Relationship Id="rId199" Type="http://schemas.openxmlformats.org/officeDocument/2006/relationships/hyperlink" Target="https://datacvr.virk.dk/data/visenhed?enhedstype=virksomhed&amp;id=33240880&amp;soeg=33240880&amp;language=da" TargetMode="External"/><Relationship Id="rId203" Type="http://schemas.openxmlformats.org/officeDocument/2006/relationships/hyperlink" Target="https://datacvr.virk.dk/data/visenhed?enhedstype=virksomhed&amp;id=28973233&amp;soeg=28973233&amp;language=da" TargetMode="External"/><Relationship Id="rId19" Type="http://schemas.openxmlformats.org/officeDocument/2006/relationships/hyperlink" Target="https://datacvr.virk.dk/data/visenhed?enhedstype=virksomhed&amp;id=24205398&amp;soeg=24205398" TargetMode="External"/><Relationship Id="rId224" Type="http://schemas.openxmlformats.org/officeDocument/2006/relationships/hyperlink" Target="https://datacvr.virk.dk/data/visenhed?enhedstype=virksomhed&amp;id=20795816&amp;soeg=20795816&amp;language=da" TargetMode="External"/><Relationship Id="rId245" Type="http://schemas.openxmlformats.org/officeDocument/2006/relationships/hyperlink" Target="https://datacvr.virk.dk/data/visenhed?enhedstype=virksomhed&amp;id=967458&amp;language=da" TargetMode="External"/><Relationship Id="rId266" Type="http://schemas.openxmlformats.org/officeDocument/2006/relationships/hyperlink" Target="https://datacvr.virk.dk/data/visenhed?enhedstype=virksomhed&amp;id=73178916&amp;soeg=73178916&amp;language=da" TargetMode="External"/><Relationship Id="rId287" Type="http://schemas.openxmlformats.org/officeDocument/2006/relationships/hyperlink" Target="https://datacvr.virk.dk/data/visenhed?enhedstype=virksomhed&amp;id=75918410&amp;soeg=75918410&amp;language=da" TargetMode="External"/><Relationship Id="rId30" Type="http://schemas.openxmlformats.org/officeDocument/2006/relationships/hyperlink" Target="https://datacvr.virk.dk/data/visenhed?enhedstype=virksomhed&amp;id=27972721&amp;soeg=27972721" TargetMode="External"/><Relationship Id="rId105" Type="http://schemas.openxmlformats.org/officeDocument/2006/relationships/hyperlink" Target="https://datacvr.virk.dk/data/visenhed?enhedstype=virksomhed&amp;id=18454033&amp;soeg=Mogens+Elmer&amp;type=virksomhed&amp;sortering=default&amp;branche=undefined" TargetMode="External"/><Relationship Id="rId126" Type="http://schemas.openxmlformats.org/officeDocument/2006/relationships/hyperlink" Target="https://datacvr.virk.dk/data/visenhed?enhedstype=virksomhed&amp;id=15214678&amp;soeg=15214678" TargetMode="External"/><Relationship Id="rId147" Type="http://schemas.openxmlformats.org/officeDocument/2006/relationships/hyperlink" Target="https://datacvr.virk.dk/data/visenhed?enhedstype=virksomhed&amp;id=13118205&amp;soeg=Poul+Munk&amp;type=Alle" TargetMode="External"/><Relationship Id="rId168" Type="http://schemas.openxmlformats.org/officeDocument/2006/relationships/hyperlink" Target="https://datacvr.virk.dk/data/visenhed?enhedstype=virksomhed&amp;id=18036800&amp;soeg=nellemann+A%2FS&amp;type=Alle" TargetMode="External"/><Relationship Id="rId312" Type="http://schemas.openxmlformats.org/officeDocument/2006/relationships/hyperlink" Target="https://datacvr.virk.dk/enhed/virksomhed/30709594?fritekst=Via%2520Biler%2520Udlejning&amp;sideIndex=0&amp;size=10" TargetMode="External"/><Relationship Id="rId51" Type="http://schemas.openxmlformats.org/officeDocument/2006/relationships/hyperlink" Target="https://datacvr.virk.dk/data/visenhed?enhedstype=virksomhed&amp;id=73693918&amp;soeg=73693918" TargetMode="External"/><Relationship Id="rId72" Type="http://schemas.openxmlformats.org/officeDocument/2006/relationships/hyperlink" Target="https://datacvr.virk.dk/data/visenhed?enhedstype=virksomhed&amp;id=59891510&amp;soeg=S%C3%B8ren+Nielsen+Flade+A%2FS&amp;type=Alle" TargetMode="External"/><Relationship Id="rId93" Type="http://schemas.openxmlformats.org/officeDocument/2006/relationships/hyperlink" Target="https://datacvr.virk.dk/data/visenhed?enhedstype=virksomhed&amp;id=11108881&amp;soeg=scan+auto+%26+dybbroe+group&amp;type=Alle" TargetMode="External"/><Relationship Id="rId189" Type="http://schemas.openxmlformats.org/officeDocument/2006/relationships/hyperlink" Target="https://datacvr.virk.dk/data/visenhed?enhedstype=virksomhed&amp;id=10157676&amp;soeg=10157676&amp;language=da" TargetMode="External"/><Relationship Id="rId3" Type="http://schemas.openxmlformats.org/officeDocument/2006/relationships/hyperlink" Target="https://datacvr.virk.dk/data/visenhed?enhedstype=virksomhed&amp;id=19225097&amp;soeg=19225097v" TargetMode="External"/><Relationship Id="rId214" Type="http://schemas.openxmlformats.org/officeDocument/2006/relationships/hyperlink" Target="https://datacvr.virk.dk/data/visenhed?enhedstype=virksomhed&amp;id=26086280&amp;soeg=26086280&amp;language=da" TargetMode="External"/><Relationship Id="rId235" Type="http://schemas.openxmlformats.org/officeDocument/2006/relationships/hyperlink" Target="https://datacvr.virk.dk/data/visenhed?enhedstype=virksomhed&amp;id=37314013&amp;soeg=Pingus%20Holding%20APS&amp;type=Alle&amp;language=da" TargetMode="External"/><Relationship Id="rId256" Type="http://schemas.openxmlformats.org/officeDocument/2006/relationships/hyperlink" Target="https://datacvr.virk.dk/data/visenhed?enhedstype=virksomhed&amp;id=14790993&amp;soeg=hyundai%20bil%20import&amp;type=undefined&amp;language=da" TargetMode="External"/><Relationship Id="rId277" Type="http://schemas.openxmlformats.org/officeDocument/2006/relationships/hyperlink" Target="https://datacvr.virk.dk/data/visenhed?enhedstype=virksomhed&amp;id=27111424&amp;soeg=27111424&amp;language=da" TargetMode="External"/><Relationship Id="rId298" Type="http://schemas.openxmlformats.org/officeDocument/2006/relationships/hyperlink" Target="https://datacvr.virk.dk/data/visenhed?enhedstype=virksomhed&amp;id=29185263&amp;soeg=29185263&amp;language=da" TargetMode="External"/><Relationship Id="rId116" Type="http://schemas.openxmlformats.org/officeDocument/2006/relationships/hyperlink" Target="https://datacvr.virk.dk/data/visenhed?enhedstype=virksomhed&amp;id=49722516&amp;soeg=Bo+Kjeldsmark+Automobiler+A%2FS&amp;type=Alle" TargetMode="External"/><Relationship Id="rId137" Type="http://schemas.openxmlformats.org/officeDocument/2006/relationships/hyperlink" Target="https://datacvr.virk.dk/data/visenhed?enhedstype=virksomhed&amp;id=15313714&amp;soeg=15313714" TargetMode="External"/><Relationship Id="rId158" Type="http://schemas.openxmlformats.org/officeDocument/2006/relationships/hyperlink" Target="https://datacvr.virk.dk/data/visenhed?enhedstype=virksomhed&amp;id=20014539&amp;soeg=20014539" TargetMode="External"/><Relationship Id="rId302" Type="http://schemas.openxmlformats.org/officeDocument/2006/relationships/hyperlink" Target="https://datacvr.virk.dk/data/visenhed?enhedstype=virksomhed&amp;id=10957346&amp;language=da&amp;soeg=10957346" TargetMode="External"/><Relationship Id="rId323" Type="http://schemas.openxmlformats.org/officeDocument/2006/relationships/table" Target="../tables/table1.xml"/><Relationship Id="rId20" Type="http://schemas.openxmlformats.org/officeDocument/2006/relationships/hyperlink" Target="https://datacvr.virk.dk/data/visenhed?enhedstype=virksomhed&amp;id=26931452&amp;soeg=26931452" TargetMode="External"/><Relationship Id="rId41" Type="http://schemas.openxmlformats.org/officeDocument/2006/relationships/hyperlink" Target="https://datacvr.virk.dk/data/visenhed?enhedstype=virksomhed&amp;id=27365698&amp;soeg=27365698" TargetMode="External"/><Relationship Id="rId62" Type="http://schemas.openxmlformats.org/officeDocument/2006/relationships/hyperlink" Target="https://datacvr.virk.dk/data/visenhed?enhedstype=virksomhed&amp;id=12053940&amp;soeg=12053940" TargetMode="External"/><Relationship Id="rId83" Type="http://schemas.openxmlformats.org/officeDocument/2006/relationships/hyperlink" Target="https://datacvr.virk.dk/data/visenhed?enhedstype=virksomhed&amp;id=20999705&amp;soeg=Maul+Biler+A%2FS&amp;type=Alle" TargetMode="External"/><Relationship Id="rId179" Type="http://schemas.openxmlformats.org/officeDocument/2006/relationships/hyperlink" Target="https://datacvr.virk.dk/data/visenhed?enhedstype=virksomhed&amp;id=4809570&amp;language=da" TargetMode="External"/><Relationship Id="rId190" Type="http://schemas.openxmlformats.org/officeDocument/2006/relationships/hyperlink" Target="https://datacvr.virk.dk/data/visenhed?enhedstype=virksomhed&amp;id=78867612&amp;soeg=78867612&amp;language=da" TargetMode="External"/><Relationship Id="rId204" Type="http://schemas.openxmlformats.org/officeDocument/2006/relationships/hyperlink" Target="https://datacvr.virk.dk/data/visenhed?enhedstype=virksomhed&amp;id=38729144&amp;soeg=38729144&amp;language=da" TargetMode="External"/><Relationship Id="rId225" Type="http://schemas.openxmlformats.org/officeDocument/2006/relationships/hyperlink" Target="https://datacvr.virk.dk/data/visenhed?enhedstype=virksomhed&amp;id=18071673&amp;soeg=18071673&amp;language=da" TargetMode="External"/><Relationship Id="rId246" Type="http://schemas.openxmlformats.org/officeDocument/2006/relationships/hyperlink" Target="https://datacvr.virk.dk/data/visenhed?enhedstype=virksomhed&amp;id=19986292&amp;soeg=%C3%98stergaard%20Biler%20A/S&amp;type=undefined&amp;language=da" TargetMode="External"/><Relationship Id="rId267" Type="http://schemas.openxmlformats.org/officeDocument/2006/relationships/hyperlink" Target="../../../np90/AppData/Roaming/Microsoft/Excel/15769998" TargetMode="External"/><Relationship Id="rId288" Type="http://schemas.openxmlformats.org/officeDocument/2006/relationships/hyperlink" Target="https://datacvr.virk.dk/data/visenhed?enhedstype=virksomhed&amp;id=30435028&amp;soeg=30435028&amp;language=da" TargetMode="External"/><Relationship Id="rId106" Type="http://schemas.openxmlformats.org/officeDocument/2006/relationships/hyperlink" Target="https://datacvr.virk.dk/data/visenhed?enhedstype=virksomhed&amp;id=32787347&amp;soeg=Tesla&amp;type=virksomhed&amp;sortering=default&amp;branche=undefined" TargetMode="External"/><Relationship Id="rId127" Type="http://schemas.openxmlformats.org/officeDocument/2006/relationships/hyperlink" Target="https://datacvr.virk.dk/data/visenhed?enhedstype=virksomhed&amp;id=18901331&amp;soeg=18901331" TargetMode="External"/><Relationship Id="rId313" Type="http://schemas.openxmlformats.org/officeDocument/2006/relationships/hyperlink" Target="https://datacvr.virk.dk/enhed/virksomhed/33592396?fritekst=V85&amp;sideIndex=0&amp;size=10" TargetMode="External"/><Relationship Id="rId10" Type="http://schemas.openxmlformats.org/officeDocument/2006/relationships/hyperlink" Target="https://datacvr.virk.dk/data/visenhed?enhedstype=virksomhed&amp;id=10315700&amp;soeg=10315700" TargetMode="External"/><Relationship Id="rId31" Type="http://schemas.openxmlformats.org/officeDocument/2006/relationships/hyperlink" Target="https://datacvr.virk.dk/data/visenhed?enhedstype=virksomhed&amp;id=21481483&amp;soeg=21481483" TargetMode="External"/><Relationship Id="rId52" Type="http://schemas.openxmlformats.org/officeDocument/2006/relationships/hyperlink" Target="https://datacvr.virk.dk/data/visenhed?enhedstype=virksomhed&amp;id=12048033&amp;soeg=12048033" TargetMode="External"/><Relationship Id="rId73" Type="http://schemas.openxmlformats.org/officeDocument/2006/relationships/hyperlink" Target="https://datacvr.virk.dk/data/visenhed?enhedstype=virksomhed&amp;id=24257061&amp;soeg=N.O.Jensen+A%2FS&amp;type=Alle" TargetMode="External"/><Relationship Id="rId94" Type="http://schemas.openxmlformats.org/officeDocument/2006/relationships/hyperlink" Target="https://datacvr.virk.dk/data/visenhed?enhedstype=virksomhed&amp;id=33574797&amp;soeg=Tajco+Group+A%2FS&amp;type=Alle" TargetMode="External"/><Relationship Id="rId148" Type="http://schemas.openxmlformats.org/officeDocument/2006/relationships/hyperlink" Target="https://datacvr.virk.dk/data/visenhed?enhedstype=virksomhed&amp;id=26319900&amp;soeg=26319900" TargetMode="External"/><Relationship Id="rId169" Type="http://schemas.openxmlformats.org/officeDocument/2006/relationships/hyperlink" Target="https://datacvr.virk.dk/data/visenhed?enhedstype=virksomhed&amp;id=16600806&amp;soeg=NCG&amp;type=Alle" TargetMode="External"/><Relationship Id="rId4" Type="http://schemas.openxmlformats.org/officeDocument/2006/relationships/hyperlink" Target="https://datacvr.virk.dk/data/visenhed?enhedstype=virksomhed&amp;id=20198508&amp;soeg=20198508" TargetMode="External"/><Relationship Id="rId180" Type="http://schemas.openxmlformats.org/officeDocument/2006/relationships/hyperlink" Target="https://datacvr.virk.dk/data/visenhed?enhedstype=virksomhed&amp;id=36025069&amp;soeg=36025069&amp;language=da" TargetMode="External"/><Relationship Id="rId215" Type="http://schemas.openxmlformats.org/officeDocument/2006/relationships/hyperlink" Target="https://datacvr.virk.dk/data/visenhed?enhedstype=virksomhed&amp;id=10999790&amp;soeg=10999790&amp;language=da" TargetMode="External"/><Relationship Id="rId236" Type="http://schemas.openxmlformats.org/officeDocument/2006/relationships/hyperlink" Target="https://datacvr.virk.dk/data/visenhed?enhedstype=virksomhed&amp;id=27279171&amp;soeg=Carlsen%20Holding%20Odense%20Aps&amp;type=Alle&amp;language=da" TargetMode="External"/><Relationship Id="rId257" Type="http://schemas.openxmlformats.org/officeDocument/2006/relationships/hyperlink" Target="https://datacvr.virk.dk/data/visenhed?enhedstype=virksomhed&amp;id=32142109&amp;soeg=din%20bilpartner&amp;type=undefined&amp;language=da" TargetMode="External"/><Relationship Id="rId278" Type="http://schemas.openxmlformats.org/officeDocument/2006/relationships/hyperlink" Target="https://datacvr.virk.dk/data/visenhed?enhedstype=virksomhed&amp;id=27522319&amp;soeg=27522319&amp;language=da" TargetMode="External"/><Relationship Id="rId303" Type="http://schemas.openxmlformats.org/officeDocument/2006/relationships/hyperlink" Target="https://datacvr.virk.dk/data/visenhed?enhedstype=virksomhed&amp;id=37510750&amp;soeg=37510750&amp;language=da" TargetMode="External"/><Relationship Id="rId42" Type="http://schemas.openxmlformats.org/officeDocument/2006/relationships/hyperlink" Target="https://datacvr.virk.dk/data/visenhed?enhedstype=virksomhed&amp;id=24208761&amp;soeg=24208761" TargetMode="External"/><Relationship Id="rId84" Type="http://schemas.openxmlformats.org/officeDocument/2006/relationships/hyperlink" Target="https://datacvr.virk.dk/data/visenhed?enhedstype=virksomhed&amp;id=10032652&amp;soeg=Vesterballevej+9+B&amp;type=Alle" TargetMode="External"/><Relationship Id="rId138" Type="http://schemas.openxmlformats.org/officeDocument/2006/relationships/hyperlink" Target="https://datacvr.virk.dk/data/visenhed?enhedstype=virksomhed&amp;id=29829233&amp;soeg=29829233" TargetMode="External"/><Relationship Id="rId191" Type="http://schemas.openxmlformats.org/officeDocument/2006/relationships/hyperlink" Target="https://datacvr.virk.dk/data/visenhed?enhedstype=virksomhed&amp;id=30278895&amp;soeg=30278895&amp;language=da" TargetMode="External"/><Relationship Id="rId205" Type="http://schemas.openxmlformats.org/officeDocument/2006/relationships/hyperlink" Target="https://datacvr.virk.dk/data/visenhed?enhedstype=virksomhed&amp;id=32563643&amp;soeg=32563643&amp;language=da" TargetMode="External"/><Relationship Id="rId247" Type="http://schemas.openxmlformats.org/officeDocument/2006/relationships/hyperlink" Target="https://datacvr.virk.dk/data/visenhed?enhedstype=virksomhed&amp;id=15777249&amp;soeg=15777249" TargetMode="External"/><Relationship Id="rId107" Type="http://schemas.openxmlformats.org/officeDocument/2006/relationships/hyperlink" Target="https://datacvr.virk.dk/data/visenhed?enhedstype=virksomhed&amp;id=26181992&amp;soeg=ferrari&amp;type=virksomhed&amp;sortering=default&amp;branche=undefined" TargetMode="External"/><Relationship Id="rId289" Type="http://schemas.openxmlformats.org/officeDocument/2006/relationships/hyperlink" Target="https://datacvr.virk.dk/data/visenhed?enhedstype=virksomhed&amp;id=4008359762&amp;language=da" TargetMode="External"/><Relationship Id="rId11" Type="http://schemas.openxmlformats.org/officeDocument/2006/relationships/hyperlink" Target="https://datacvr.virk.dk/data/visenhed?enhedstype=virksomhed&amp;id=10845858&amp;soeg=10845858" TargetMode="External"/><Relationship Id="rId53" Type="http://schemas.openxmlformats.org/officeDocument/2006/relationships/hyperlink" Target="https://datacvr.virk.dk/data/visenhed?enhedstype=virksomhed&amp;id=15235918&amp;soeg=15235918" TargetMode="External"/><Relationship Id="rId149" Type="http://schemas.openxmlformats.org/officeDocument/2006/relationships/hyperlink" Target="https://datacvr.virk.dk/data/visenhed?enhedstype=virksomhed&amp;id=71323919&amp;soeg=71323919" TargetMode="External"/><Relationship Id="rId314" Type="http://schemas.openxmlformats.org/officeDocument/2006/relationships/hyperlink" Target="https://datacvr.virk.dk/data/visenhed?enhedstype=virksomhed&amp;id=20718196&amp;soeg=20718196" TargetMode="External"/><Relationship Id="rId95" Type="http://schemas.openxmlformats.org/officeDocument/2006/relationships/hyperlink" Target="https://datacvr.virk.dk/data/visenhed?enhedstype=virksomhed&amp;id=19754243&amp;soeg=Christonik&amp;type=Alle" TargetMode="External"/><Relationship Id="rId160" Type="http://schemas.openxmlformats.org/officeDocument/2006/relationships/hyperlink" Target="https://datacvr.virk.dk/data/visenhed?enhedstype=virksomhed&amp;id=18243040&amp;soeg=18243040" TargetMode="External"/><Relationship Id="rId216" Type="http://schemas.openxmlformats.org/officeDocument/2006/relationships/hyperlink" Target="https://datacvr.virk.dk/data/visenhed?enhedstype=virksomhed&amp;id=12743491&amp;soeg=12743491&amp;language=da" TargetMode="External"/><Relationship Id="rId258" Type="http://schemas.openxmlformats.org/officeDocument/2006/relationships/hyperlink" Target="https://datacvr.virk.dk/data/visenhed?enhedstype=virksomhed&amp;id=13724032&amp;soeg=Vejlebo%20&amp;%20Larsen%20ApS&amp;type=Alle&amp;language=da" TargetMode="External"/><Relationship Id="rId22" Type="http://schemas.openxmlformats.org/officeDocument/2006/relationships/hyperlink" Target="https://datacvr.virk.dk/data/visenhed?enhedstype=virksomhed&amp;id=17858092&amp;soeg=17858092" TargetMode="External"/><Relationship Id="rId64" Type="http://schemas.openxmlformats.org/officeDocument/2006/relationships/hyperlink" Target="https://datacvr.virk.dk/data/visenhed?enhedstype=virksomhed&amp;id=31771749&amp;soeg=31771749" TargetMode="External"/><Relationship Id="rId118" Type="http://schemas.openxmlformats.org/officeDocument/2006/relationships/hyperlink" Target="https://datacvr.virk.dk/data/visenhed?enhedstype=virksomhed&amp;id=27478522&amp;soeg=BRIMA+HOLDING+ApS&amp;type=Alle" TargetMode="External"/><Relationship Id="rId325" Type="http://schemas.microsoft.com/office/2017/10/relationships/threadedComment" Target="../threadedComments/threadedComment1.xml"/><Relationship Id="rId171" Type="http://schemas.openxmlformats.org/officeDocument/2006/relationships/hyperlink" Target="https://datacvr.virk.dk/data/visenhed?enhedstype=virksomhed&amp;id=27929990&amp;soeg=Autohuset%20Vestergaard%20personvogne%20Holding&amp;type=Alle" TargetMode="External"/><Relationship Id="rId227" Type="http://schemas.openxmlformats.org/officeDocument/2006/relationships/hyperlink" Target="https://datacvr.virk.dk/data/visenhed?enhedstype=virksomhed&amp;id=35238875&amp;soeg=AutoProff%20A/S&amp;type=Alle&amp;language=da" TargetMode="External"/><Relationship Id="rId269" Type="http://schemas.openxmlformats.org/officeDocument/2006/relationships/hyperlink" Target="https://datacvr.virk.dk/data/visenhed?enhedstype=virksomhed&amp;id=89805910&amp;soeg=89805910&amp;language=da" TargetMode="External"/><Relationship Id="rId33" Type="http://schemas.openxmlformats.org/officeDocument/2006/relationships/hyperlink" Target="https://datacvr.virk.dk/data/visenhed?enhedstype=virksomhed&amp;id=45445216&amp;soeg=45445216" TargetMode="External"/><Relationship Id="rId129" Type="http://schemas.openxmlformats.org/officeDocument/2006/relationships/hyperlink" Target="https://datacvr.virk.dk/data/visenhed?enhedstype=virksomhed&amp;id=75895119&amp;soeg=75895119" TargetMode="External"/><Relationship Id="rId280" Type="http://schemas.openxmlformats.org/officeDocument/2006/relationships/hyperlink" Target="https://datacvr.virk.dk/data/visenhed?enhedstype=virksomhed&amp;id=27927963&amp;soeg=27927963&amp;language=da" TargetMode="External"/><Relationship Id="rId75" Type="http://schemas.openxmlformats.org/officeDocument/2006/relationships/hyperlink" Target="https://datacvr.virk.dk/data/visenhed?enhedstype=virksomhed&amp;id=72450728&amp;soeg=Tage+Thomsen+A%2FS&amp;type=Alle" TargetMode="External"/><Relationship Id="rId140" Type="http://schemas.openxmlformats.org/officeDocument/2006/relationships/hyperlink" Target="https://datacvr.virk.dk/data/visenhed?enhedstype=virksomhed&amp;id=29193509&amp;soeg=29193509" TargetMode="External"/><Relationship Id="rId182" Type="http://schemas.openxmlformats.org/officeDocument/2006/relationships/hyperlink" Target="https://datacvr.virk.dk/data/visenhed?enhedstype=virksomhed&amp;id=32557651&amp;soeg=AGC%20Automotive%20Glass%20Danmark%20A/S&amp;type=Alle&amp;language=da" TargetMode="External"/><Relationship Id="rId6" Type="http://schemas.openxmlformats.org/officeDocument/2006/relationships/hyperlink" Target="https://datacvr.virk.dk/data/visenhed?enhedstype=virksomhed&amp;id=15242485&amp;soeg=15242485" TargetMode="External"/><Relationship Id="rId238" Type="http://schemas.openxmlformats.org/officeDocument/2006/relationships/hyperlink" Target="https://datacvr.virk.dk/data/visenhed?enhedstype=virksomhed&amp;id=4006736134&amp;language=da" TargetMode="External"/><Relationship Id="rId291" Type="http://schemas.openxmlformats.org/officeDocument/2006/relationships/hyperlink" Target="https://datacvr.virk.dk/data/visenhed?enhedstype=virksomhed&amp;id=41248718&amp;soeg=KJ2%20Holding,%20Kolding%20ApS&amp;type=undefined&amp;language=da" TargetMode="External"/><Relationship Id="rId305" Type="http://schemas.openxmlformats.org/officeDocument/2006/relationships/hyperlink" Target="https://datacvr.virk.dk/enhed/virksomhed/41719192?fritekst=Triscan%2520Software%2520Solutions%2520ApS&amp;sideIndex=0&amp;size=10" TargetMode="External"/><Relationship Id="rId44" Type="http://schemas.openxmlformats.org/officeDocument/2006/relationships/hyperlink" Target="https://datacvr.virk.dk/data/visenhed?enhedstype=virksomhed&amp;id=27211615&amp;soeg=27211615" TargetMode="External"/><Relationship Id="rId86" Type="http://schemas.openxmlformats.org/officeDocument/2006/relationships/hyperlink" Target="https://datacvr.virk.dk/data/visenhed?enhedstype=virksomhed&amp;id=25813510&amp;soeg=J%C3%B8rgen+Olsen+Automobiler+A%2FS&amp;type=Alle" TargetMode="External"/><Relationship Id="rId151" Type="http://schemas.openxmlformats.org/officeDocument/2006/relationships/hyperlink" Target="https://datacvr.virk.dk/data/visenhed?enhedstype=virksomhed&amp;id=38572318&amp;soeg=38572318" TargetMode="External"/><Relationship Id="rId193" Type="http://schemas.openxmlformats.org/officeDocument/2006/relationships/hyperlink" Target="https://datacvr.virk.dk/data/visenhed?enhedstype=virksomhed&amp;id=17702572&amp;soeg=17702572&amp;language=da" TargetMode="External"/><Relationship Id="rId207" Type="http://schemas.openxmlformats.org/officeDocument/2006/relationships/hyperlink" Target="https://datacvr.virk.dk/data/visenhed?enhedstype=virksomhed&amp;id=49159013&amp;soeg=49159013&amp;language=da" TargetMode="External"/><Relationship Id="rId249" Type="http://schemas.openxmlformats.org/officeDocument/2006/relationships/hyperlink" Target="https://datacvr.virk.dk/data/visenhed?enhedstype=virksomhed&amp;id=81465428&amp;soeg=81465428&amp;language=da" TargetMode="External"/><Relationship Id="rId13" Type="http://schemas.openxmlformats.org/officeDocument/2006/relationships/hyperlink" Target="https://datacvr.virk.dk/data/visenhed?enhedstype=virksomhed&amp;id=88021614&amp;soeg=88021614" TargetMode="External"/><Relationship Id="rId109" Type="http://schemas.openxmlformats.org/officeDocument/2006/relationships/hyperlink" Target="https://datacvr.virk.dk/data/visenhed?enhedstype=virksomhed&amp;id=28158254&amp;soeg=Bojsen+Biler&amp;type=virksomhed&amp;sortering=default&amp;branche=undefined" TargetMode="External"/><Relationship Id="rId260" Type="http://schemas.openxmlformats.org/officeDocument/2006/relationships/hyperlink" Target="https://datacvr.virk.dk/data/visenhed?enhedstype=virksomhed&amp;id=25799232&amp;soeg=SBS%20AUTOMOTIVE&amp;type=undefined&amp;language=da" TargetMode="External"/><Relationship Id="rId316" Type="http://schemas.openxmlformats.org/officeDocument/2006/relationships/hyperlink" Target="https://datacvr.virk.dk/enhed/virksomhed/38090216?fritekst=Nic.%2520Christiansen%2520Gruppen%2520A%252FS&amp;sideIndex=0&amp;size=10" TargetMode="External"/><Relationship Id="rId55" Type="http://schemas.openxmlformats.org/officeDocument/2006/relationships/hyperlink" Target="https://datacvr.virk.dk/data/visenhed?enhedstype=virksomhed&amp;id=59960628&amp;soeg=59960628" TargetMode="External"/><Relationship Id="rId97" Type="http://schemas.openxmlformats.org/officeDocument/2006/relationships/hyperlink" Target="https://datacvr.virk.dk/data/visenhed?enhedstype=virksomhed&amp;id=26720087&amp;soeg=Webasto+Thermo+%26+Comfort+Denmark+A%2FS&amp;type=Alle" TargetMode="External"/><Relationship Id="rId120" Type="http://schemas.openxmlformats.org/officeDocument/2006/relationships/hyperlink" Target="https://datacvr.virk.dk/data/visenhed?enhedstype=virksomhed&amp;id=17915215&amp;soeg=Als+Motor+A%2FS&amp;type=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376"/>
  <sheetViews>
    <sheetView tabSelected="1" showOutlineSymbols="0" zoomScale="80" zoomScaleNormal="8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ColWidth="10.625" defaultRowHeight="15.75" outlineLevelRow="2" outlineLevelCol="5" x14ac:dyDescent="0.25"/>
  <cols>
    <col min="1" max="1" width="79.5" style="26" bestFit="1" customWidth="1"/>
    <col min="2" max="2" width="13.875" style="26" bestFit="1" customWidth="1"/>
    <col min="3" max="3" width="25.875" style="26" customWidth="1" outlineLevel="1"/>
    <col min="4" max="4" width="22.125" style="26" customWidth="1" outlineLevel="1"/>
    <col min="5" max="5" width="17.125" style="26" bestFit="1" customWidth="1" outlineLevel="1"/>
    <col min="6" max="6" width="23" style="26" bestFit="1" customWidth="1" outlineLevel="1"/>
    <col min="7" max="7" width="15.125" style="26" customWidth="1" outlineLevel="1"/>
    <col min="8" max="8" width="21.75" style="26" bestFit="1" customWidth="1" outlineLevel="1"/>
    <col min="9" max="9" width="11.5" style="26" customWidth="1" outlineLevel="1"/>
    <col min="10" max="14" width="10.625" style="26" customWidth="1" outlineLevel="1"/>
    <col min="15" max="15" width="19.75" style="26" customWidth="1" outlineLevel="1"/>
    <col min="16" max="20" width="18.625" style="26" customWidth="1" outlineLevel="1"/>
    <col min="21" max="21" width="17" style="17" customWidth="1" outlineLevel="5"/>
    <col min="22" max="29" width="18.625" style="17" customWidth="1" outlineLevel="5"/>
    <col min="30" max="30" width="18.625" style="17" customWidth="1" outlineLevel="4"/>
    <col min="31" max="36" width="18.625" style="17" customWidth="1" outlineLevel="1"/>
    <col min="37" max="44" width="18.625" style="26" customWidth="1" outlineLevel="1"/>
    <col min="45" max="45" width="18.625" style="17" customWidth="1" outlineLevel="4"/>
    <col min="46" max="46" width="18.625" style="74" customWidth="1" outlineLevel="4"/>
    <col min="47" max="70" width="18.625" style="17" customWidth="1" outlineLevel="4"/>
    <col min="71" max="71" width="16.875" style="17" customWidth="1" outlineLevel="4"/>
    <col min="72" max="72" width="16" style="17" customWidth="1" outlineLevel="4"/>
    <col min="73" max="80" width="18.625" style="17" customWidth="1" outlineLevel="4"/>
    <col min="81" max="96" width="18.625" style="17" customWidth="1" outlineLevel="5"/>
    <col min="97" max="97" width="18.625" style="74" customWidth="1" outlineLevel="5"/>
    <col min="98" max="130" width="18.625" style="17" customWidth="1" outlineLevel="5"/>
    <col min="131" max="131" width="18.625" style="74" customWidth="1" outlineLevel="5"/>
    <col min="132" max="132" width="255.625" style="17" customWidth="1" outlineLevel="4"/>
    <col min="133" max="133" width="28.125" style="17" bestFit="1" customWidth="1" outlineLevel="3"/>
    <col min="134" max="134" width="26.875" style="17" bestFit="1" customWidth="1" outlineLevel="3"/>
    <col min="135" max="135" width="28.125" style="79" bestFit="1" customWidth="1" outlineLevel="3"/>
    <col min="136" max="136" width="26.875" style="17" bestFit="1" customWidth="1" outlineLevel="3"/>
    <col min="137" max="137" width="13.375" style="17" bestFit="1" customWidth="1" outlineLevel="3"/>
    <col min="138" max="145" width="18.625" style="17" customWidth="1" outlineLevel="3"/>
    <col min="146" max="146" width="19" style="17" customWidth="1" outlineLevel="3"/>
    <col min="147" max="160" width="18.625" style="17" customWidth="1" outlineLevel="3"/>
    <col min="161" max="168" width="24.625" style="17" customWidth="1" outlineLevel="3"/>
    <col min="169" max="170" width="24.625" style="17" customWidth="1"/>
    <col min="171" max="237" width="18.625" style="17" customWidth="1"/>
    <col min="238" max="16384" width="10.625" style="17"/>
  </cols>
  <sheetData>
    <row r="1" spans="1:240" s="9" customFormat="1" ht="47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766</v>
      </c>
      <c r="H1" s="4" t="s">
        <v>6</v>
      </c>
      <c r="I1" s="4" t="s">
        <v>800</v>
      </c>
      <c r="J1" s="4" t="s">
        <v>709</v>
      </c>
      <c r="K1" s="4" t="s">
        <v>644</v>
      </c>
      <c r="L1" s="4" t="s">
        <v>524</v>
      </c>
      <c r="M1" s="4" t="s">
        <v>409</v>
      </c>
      <c r="N1" s="4" t="s">
        <v>7</v>
      </c>
      <c r="O1" s="4" t="s">
        <v>804</v>
      </c>
      <c r="P1" s="4" t="s">
        <v>710</v>
      </c>
      <c r="Q1" s="4" t="s">
        <v>645</v>
      </c>
      <c r="R1" s="4" t="s">
        <v>526</v>
      </c>
      <c r="S1" s="4" t="s">
        <v>345</v>
      </c>
      <c r="T1" s="242" t="s">
        <v>803</v>
      </c>
      <c r="U1" s="242" t="s">
        <v>802</v>
      </c>
      <c r="V1" s="4" t="s">
        <v>801</v>
      </c>
      <c r="W1" s="4" t="s">
        <v>711</v>
      </c>
      <c r="X1" s="4" t="s">
        <v>669</v>
      </c>
      <c r="Y1" s="4" t="s">
        <v>525</v>
      </c>
      <c r="Z1" s="4" t="s">
        <v>346</v>
      </c>
      <c r="AA1" s="4" t="s">
        <v>8</v>
      </c>
      <c r="AB1" s="4" t="s">
        <v>9</v>
      </c>
      <c r="AC1" s="4" t="s">
        <v>527</v>
      </c>
      <c r="AD1" s="4" t="s">
        <v>528</v>
      </c>
      <c r="AE1" s="4" t="s">
        <v>529</v>
      </c>
      <c r="AF1" s="4" t="s">
        <v>808</v>
      </c>
      <c r="AG1" s="4" t="s">
        <v>713</v>
      </c>
      <c r="AH1" s="4" t="s">
        <v>668</v>
      </c>
      <c r="AI1" s="4" t="s">
        <v>530</v>
      </c>
      <c r="AJ1" s="4" t="s">
        <v>347</v>
      </c>
      <c r="AK1" s="242" t="s">
        <v>807</v>
      </c>
      <c r="AL1" s="242" t="s">
        <v>806</v>
      </c>
      <c r="AM1" s="4" t="s">
        <v>805</v>
      </c>
      <c r="AN1" s="4" t="s">
        <v>712</v>
      </c>
      <c r="AO1" s="4" t="s">
        <v>667</v>
      </c>
      <c r="AP1" s="4" t="s">
        <v>737</v>
      </c>
      <c r="AQ1" s="4" t="s">
        <v>348</v>
      </c>
      <c r="AR1" s="4" t="s">
        <v>396</v>
      </c>
      <c r="AS1" s="4" t="s">
        <v>10</v>
      </c>
      <c r="AT1" s="5" t="s">
        <v>11</v>
      </c>
      <c r="AU1" s="4" t="s">
        <v>12</v>
      </c>
      <c r="AV1" s="4" t="s">
        <v>13</v>
      </c>
      <c r="AW1" s="4" t="s">
        <v>812</v>
      </c>
      <c r="AX1" s="4" t="s">
        <v>715</v>
      </c>
      <c r="AY1" s="4" t="s">
        <v>666</v>
      </c>
      <c r="AZ1" s="4" t="s">
        <v>532</v>
      </c>
      <c r="BA1" s="4" t="s">
        <v>349</v>
      </c>
      <c r="BB1" s="242" t="s">
        <v>811</v>
      </c>
      <c r="BC1" s="242" t="s">
        <v>810</v>
      </c>
      <c r="BD1" s="4" t="s">
        <v>809</v>
      </c>
      <c r="BE1" s="4" t="s">
        <v>714</v>
      </c>
      <c r="BF1" s="4" t="s">
        <v>665</v>
      </c>
      <c r="BG1" s="4" t="s">
        <v>531</v>
      </c>
      <c r="BH1" s="4" t="s">
        <v>350</v>
      </c>
      <c r="BI1" s="4" t="s">
        <v>397</v>
      </c>
      <c r="BJ1" s="4" t="s">
        <v>14</v>
      </c>
      <c r="BK1" s="4" t="s">
        <v>533</v>
      </c>
      <c r="BL1" s="4" t="s">
        <v>534</v>
      </c>
      <c r="BM1" s="4" t="s">
        <v>535</v>
      </c>
      <c r="BN1" s="4" t="s">
        <v>816</v>
      </c>
      <c r="BO1" s="4" t="s">
        <v>716</v>
      </c>
      <c r="BP1" s="4" t="s">
        <v>664</v>
      </c>
      <c r="BQ1" s="4" t="s">
        <v>543</v>
      </c>
      <c r="BR1" s="4" t="s">
        <v>351</v>
      </c>
      <c r="BS1" s="242" t="s">
        <v>815</v>
      </c>
      <c r="BT1" s="242" t="s">
        <v>814</v>
      </c>
      <c r="BU1" s="4" t="s">
        <v>813</v>
      </c>
      <c r="BV1" s="4" t="s">
        <v>717</v>
      </c>
      <c r="BW1" s="4" t="s">
        <v>663</v>
      </c>
      <c r="BX1" s="4" t="s">
        <v>536</v>
      </c>
      <c r="BY1" s="4" t="s">
        <v>537</v>
      </c>
      <c r="BZ1" s="4" t="s">
        <v>538</v>
      </c>
      <c r="CA1" s="4" t="s">
        <v>539</v>
      </c>
      <c r="CB1" s="4" t="s">
        <v>540</v>
      </c>
      <c r="CC1" s="4" t="s">
        <v>541</v>
      </c>
      <c r="CD1" s="4" t="s">
        <v>542</v>
      </c>
      <c r="CE1" s="4" t="s">
        <v>820</v>
      </c>
      <c r="CF1" s="4" t="s">
        <v>719</v>
      </c>
      <c r="CG1" s="4" t="s">
        <v>662</v>
      </c>
      <c r="CH1" s="4" t="s">
        <v>548</v>
      </c>
      <c r="CI1" s="4" t="s">
        <v>352</v>
      </c>
      <c r="CJ1" s="242" t="s">
        <v>819</v>
      </c>
      <c r="CK1" s="242" t="s">
        <v>818</v>
      </c>
      <c r="CL1" s="4" t="s">
        <v>817</v>
      </c>
      <c r="CM1" s="4" t="s">
        <v>718</v>
      </c>
      <c r="CN1" s="4" t="s">
        <v>661</v>
      </c>
      <c r="CO1" s="4" t="s">
        <v>547</v>
      </c>
      <c r="CP1" s="4" t="s">
        <v>353</v>
      </c>
      <c r="CQ1" s="4" t="s">
        <v>398</v>
      </c>
      <c r="CR1" s="4" t="s">
        <v>15</v>
      </c>
      <c r="CS1" s="4" t="s">
        <v>544</v>
      </c>
      <c r="CT1" s="4" t="s">
        <v>545</v>
      </c>
      <c r="CU1" s="4" t="s">
        <v>546</v>
      </c>
      <c r="CV1" s="4" t="s">
        <v>821</v>
      </c>
      <c r="CW1" s="4" t="s">
        <v>721</v>
      </c>
      <c r="CX1" s="4" t="s">
        <v>660</v>
      </c>
      <c r="CY1" s="4" t="s">
        <v>550</v>
      </c>
      <c r="CZ1" s="4" t="s">
        <v>354</v>
      </c>
      <c r="DA1" s="242" t="s">
        <v>824</v>
      </c>
      <c r="DB1" s="242" t="s">
        <v>823</v>
      </c>
      <c r="DC1" s="4" t="s">
        <v>822</v>
      </c>
      <c r="DD1" s="4" t="s">
        <v>720</v>
      </c>
      <c r="DE1" s="4" t="s">
        <v>659</v>
      </c>
      <c r="DF1" s="4" t="s">
        <v>549</v>
      </c>
      <c r="DG1" s="4" t="s">
        <v>355</v>
      </c>
      <c r="DH1" s="4" t="s">
        <v>393</v>
      </c>
      <c r="DI1" s="4" t="s">
        <v>16</v>
      </c>
      <c r="DJ1" s="4" t="s">
        <v>551</v>
      </c>
      <c r="DK1" s="4" t="s">
        <v>552</v>
      </c>
      <c r="DL1" s="4" t="s">
        <v>553</v>
      </c>
      <c r="DM1" s="4" t="s">
        <v>828</v>
      </c>
      <c r="DN1" s="4" t="s">
        <v>723</v>
      </c>
      <c r="DO1" s="4" t="s">
        <v>658</v>
      </c>
      <c r="DP1" s="4" t="s">
        <v>555</v>
      </c>
      <c r="DQ1" s="4" t="s">
        <v>356</v>
      </c>
      <c r="DR1" s="242" t="s">
        <v>827</v>
      </c>
      <c r="DS1" s="242" t="s">
        <v>826</v>
      </c>
      <c r="DT1" s="4" t="s">
        <v>825</v>
      </c>
      <c r="DU1" s="4" t="s">
        <v>722</v>
      </c>
      <c r="DV1" s="4" t="s">
        <v>657</v>
      </c>
      <c r="DW1" s="4" t="s">
        <v>554</v>
      </c>
      <c r="DX1" s="4" t="s">
        <v>357</v>
      </c>
      <c r="DY1" s="4" t="s">
        <v>367</v>
      </c>
      <c r="DZ1" s="4" t="s">
        <v>17</v>
      </c>
      <c r="EA1" s="4" t="s">
        <v>556</v>
      </c>
      <c r="EB1" s="4" t="s">
        <v>557</v>
      </c>
      <c r="EC1" s="4" t="s">
        <v>558</v>
      </c>
      <c r="ED1" s="1" t="s">
        <v>18</v>
      </c>
      <c r="EE1" s="1" t="s">
        <v>19</v>
      </c>
      <c r="EF1" s="1" t="s">
        <v>20</v>
      </c>
      <c r="EG1" s="1" t="s">
        <v>21</v>
      </c>
      <c r="EH1" s="1" t="s">
        <v>22</v>
      </c>
      <c r="EI1" s="1" t="s">
        <v>23</v>
      </c>
      <c r="EJ1" s="6" t="s">
        <v>829</v>
      </c>
      <c r="EK1" s="6" t="s">
        <v>725</v>
      </c>
      <c r="EL1" s="6" t="s">
        <v>656</v>
      </c>
      <c r="EM1" s="6" t="s">
        <v>559</v>
      </c>
      <c r="EN1" s="6" t="s">
        <v>358</v>
      </c>
      <c r="EO1" s="242" t="s">
        <v>832</v>
      </c>
      <c r="EP1" s="242" t="s">
        <v>831</v>
      </c>
      <c r="EQ1" s="6" t="s">
        <v>830</v>
      </c>
      <c r="ER1" s="6" t="s">
        <v>724</v>
      </c>
      <c r="ES1" s="6" t="s">
        <v>655</v>
      </c>
      <c r="ET1" s="6" t="s">
        <v>560</v>
      </c>
      <c r="EU1" s="6" t="s">
        <v>410</v>
      </c>
      <c r="EV1" s="6" t="s">
        <v>24</v>
      </c>
      <c r="EW1" s="6" t="s">
        <v>25</v>
      </c>
      <c r="EX1" s="6" t="s">
        <v>26</v>
      </c>
      <c r="EY1" s="6" t="s">
        <v>27</v>
      </c>
      <c r="EZ1" s="6" t="s">
        <v>28</v>
      </c>
      <c r="FA1" s="6" t="s">
        <v>833</v>
      </c>
      <c r="FB1" s="6" t="s">
        <v>727</v>
      </c>
      <c r="FC1" s="6" t="s">
        <v>654</v>
      </c>
      <c r="FD1" s="6" t="s">
        <v>561</v>
      </c>
      <c r="FE1" s="6" t="s">
        <v>359</v>
      </c>
      <c r="FF1" s="242" t="s">
        <v>836</v>
      </c>
      <c r="FG1" s="242" t="s">
        <v>835</v>
      </c>
      <c r="FH1" s="6" t="s">
        <v>834</v>
      </c>
      <c r="FI1" s="6" t="s">
        <v>726</v>
      </c>
      <c r="FJ1" s="185" t="s">
        <v>702</v>
      </c>
      <c r="FK1" s="185" t="s">
        <v>703</v>
      </c>
      <c r="FL1" s="185" t="s">
        <v>704</v>
      </c>
      <c r="FM1" s="185" t="s">
        <v>705</v>
      </c>
      <c r="FN1" s="186" t="s">
        <v>706</v>
      </c>
      <c r="FO1" s="186" t="s">
        <v>707</v>
      </c>
      <c r="FP1" s="186" t="s">
        <v>708</v>
      </c>
      <c r="FQ1" s="186" t="s">
        <v>840</v>
      </c>
      <c r="FR1" s="186" t="s">
        <v>729</v>
      </c>
      <c r="FS1" s="6" t="s">
        <v>653</v>
      </c>
      <c r="FT1" s="6" t="s">
        <v>563</v>
      </c>
      <c r="FU1" s="6" t="s">
        <v>360</v>
      </c>
      <c r="FV1" s="242" t="s">
        <v>839</v>
      </c>
      <c r="FW1" s="242" t="s">
        <v>838</v>
      </c>
      <c r="FX1" s="6" t="s">
        <v>837</v>
      </c>
      <c r="FY1" s="6" t="s">
        <v>728</v>
      </c>
      <c r="FZ1" s="6" t="s">
        <v>652</v>
      </c>
      <c r="GA1" s="6" t="s">
        <v>562</v>
      </c>
      <c r="GB1" s="6" t="s">
        <v>411</v>
      </c>
      <c r="GC1" s="6" t="s">
        <v>29</v>
      </c>
      <c r="GD1" s="6" t="s">
        <v>30</v>
      </c>
      <c r="GE1" s="6" t="s">
        <v>31</v>
      </c>
      <c r="GF1" s="6" t="s">
        <v>32</v>
      </c>
      <c r="GG1" s="6" t="s">
        <v>841</v>
      </c>
      <c r="GH1" s="6" t="s">
        <v>731</v>
      </c>
      <c r="GI1" s="6" t="s">
        <v>651</v>
      </c>
      <c r="GJ1" s="6" t="s">
        <v>565</v>
      </c>
      <c r="GK1" s="6" t="s">
        <v>361</v>
      </c>
      <c r="GL1" s="242" t="s">
        <v>844</v>
      </c>
      <c r="GM1" s="242" t="s">
        <v>843</v>
      </c>
      <c r="GN1" s="6" t="s">
        <v>842</v>
      </c>
      <c r="GO1" s="6" t="s">
        <v>730</v>
      </c>
      <c r="GP1" s="6" t="s">
        <v>650</v>
      </c>
      <c r="GQ1" s="6" t="s">
        <v>564</v>
      </c>
      <c r="GR1" s="6" t="s">
        <v>362</v>
      </c>
      <c r="GS1" s="6" t="s">
        <v>33</v>
      </c>
      <c r="GT1" s="6" t="s">
        <v>34</v>
      </c>
      <c r="GU1" s="6" t="s">
        <v>35</v>
      </c>
      <c r="GV1" s="6" t="s">
        <v>36</v>
      </c>
      <c r="GW1" s="6" t="s">
        <v>37</v>
      </c>
      <c r="GX1" s="6" t="s">
        <v>846</v>
      </c>
      <c r="GY1" s="6" t="s">
        <v>733</v>
      </c>
      <c r="GZ1" s="6" t="s">
        <v>649</v>
      </c>
      <c r="HA1" s="6" t="s">
        <v>567</v>
      </c>
      <c r="HB1" s="6" t="s">
        <v>363</v>
      </c>
      <c r="HC1" s="242" t="s">
        <v>848</v>
      </c>
      <c r="HD1" s="242" t="s">
        <v>847</v>
      </c>
      <c r="HE1" s="6" t="s">
        <v>845</v>
      </c>
      <c r="HF1" s="6" t="s">
        <v>732</v>
      </c>
      <c r="HG1" s="6" t="s">
        <v>648</v>
      </c>
      <c r="HH1" s="6" t="s">
        <v>566</v>
      </c>
      <c r="HI1" s="6" t="s">
        <v>364</v>
      </c>
      <c r="HJ1" s="6" t="s">
        <v>38</v>
      </c>
      <c r="HK1" s="6" t="s">
        <v>39</v>
      </c>
      <c r="HL1" s="6" t="s">
        <v>40</v>
      </c>
      <c r="HM1" s="6" t="s">
        <v>41</v>
      </c>
      <c r="HN1" s="6" t="s">
        <v>42</v>
      </c>
      <c r="HO1" s="7" t="s">
        <v>850</v>
      </c>
      <c r="HP1" s="7" t="s">
        <v>735</v>
      </c>
      <c r="HQ1" s="7" t="s">
        <v>646</v>
      </c>
      <c r="HR1" s="7" t="s">
        <v>569</v>
      </c>
      <c r="HS1" s="7" t="s">
        <v>365</v>
      </c>
      <c r="HT1" s="242" t="s">
        <v>851</v>
      </c>
      <c r="HU1" s="242" t="s">
        <v>855</v>
      </c>
      <c r="HV1" s="7" t="s">
        <v>849</v>
      </c>
      <c r="HW1" s="7" t="s">
        <v>734</v>
      </c>
      <c r="HX1" s="7" t="s">
        <v>647</v>
      </c>
      <c r="HY1" s="7" t="s">
        <v>568</v>
      </c>
      <c r="HZ1" s="7" t="s">
        <v>366</v>
      </c>
      <c r="IA1" s="7" t="s">
        <v>412</v>
      </c>
      <c r="IB1" s="6" t="s">
        <v>43</v>
      </c>
      <c r="IC1" s="6" t="s">
        <v>44</v>
      </c>
      <c r="ID1" s="6" t="s">
        <v>45</v>
      </c>
      <c r="IE1" s="6" t="s">
        <v>46</v>
      </c>
      <c r="IF1" s="8"/>
    </row>
    <row r="2" spans="1:240" ht="17.25" customHeight="1" x14ac:dyDescent="0.25">
      <c r="A2" s="253" t="s">
        <v>298</v>
      </c>
      <c r="B2" s="180">
        <v>32774210</v>
      </c>
      <c r="C2" s="116" t="s">
        <v>570</v>
      </c>
      <c r="D2" s="10"/>
      <c r="E2" s="11">
        <v>701010</v>
      </c>
      <c r="F2" s="11">
        <v>682040</v>
      </c>
      <c r="G2" s="11"/>
      <c r="H2" s="12">
        <v>43987</v>
      </c>
      <c r="I2" s="13"/>
      <c r="J2" s="13"/>
      <c r="K2" s="13"/>
      <c r="L2" s="13" t="s">
        <v>58</v>
      </c>
      <c r="M2" s="13" t="s">
        <v>58</v>
      </c>
      <c r="N2" s="13" t="s">
        <v>58</v>
      </c>
      <c r="O2" s="16" t="e">
        <f>(V2-W2)/ABS(W2)</f>
        <v>#DIV/0!</v>
      </c>
      <c r="P2" s="16" t="e">
        <f>(W2-X2)/ABS(X2)</f>
        <v>#DIV/0!</v>
      </c>
      <c r="Q2" s="16">
        <f>(X2-Y2)/ABS(Y2)</f>
        <v>-1</v>
      </c>
      <c r="R2" s="16">
        <f>(Y2-Z2)/ABS(Z2)</f>
        <v>-2.6817116060961248E-2</v>
      </c>
      <c r="S2" s="16">
        <f>(Z2-AA2)/ABS(AA2)</f>
        <v>-7.1564625850340166E-2</v>
      </c>
      <c r="T2" s="243">
        <f>V2-W2</f>
        <v>0</v>
      </c>
      <c r="U2" s="243">
        <f>W2-X2</f>
        <v>0</v>
      </c>
      <c r="V2" s="155"/>
      <c r="W2" s="155"/>
      <c r="X2" s="156"/>
      <c r="Y2" s="156">
        <v>664.1</v>
      </c>
      <c r="Z2" s="156">
        <v>682.4</v>
      </c>
      <c r="AA2" s="156">
        <v>735</v>
      </c>
      <c r="AB2" s="156">
        <v>769.7</v>
      </c>
      <c r="AC2" s="156">
        <v>766.2</v>
      </c>
      <c r="AD2" s="156">
        <v>1013.9</v>
      </c>
      <c r="AE2" s="156">
        <v>1037.0999999999999</v>
      </c>
      <c r="AF2" s="16" t="e">
        <f>(AM2-AN2)/ABS(AN2)</f>
        <v>#DIV/0!</v>
      </c>
      <c r="AG2" s="16" t="e">
        <f>(AN2-AO2)/ABS(AO2)</f>
        <v>#DIV/0!</v>
      </c>
      <c r="AH2" s="16">
        <f>(AO2-AP2)/ABS(AP2)</f>
        <v>-1</v>
      </c>
      <c r="AI2" s="16">
        <f>(AP2-AQ2)/ABS(AQ2)</f>
        <v>-4.8522437066763992E-2</v>
      </c>
      <c r="AJ2" s="16">
        <f>(AQ2-AR2)/ABS(AR2)</f>
        <v>-5.6454388984509385E-2</v>
      </c>
      <c r="AK2" s="270">
        <f>AM2-AN2</f>
        <v>0</v>
      </c>
      <c r="AL2" s="243">
        <f>AN2-AO2</f>
        <v>0</v>
      </c>
      <c r="AM2" s="155"/>
      <c r="AN2" s="155"/>
      <c r="AO2" s="156"/>
      <c r="AP2" s="156">
        <v>260.8</v>
      </c>
      <c r="AQ2" s="156">
        <v>274.10000000000002</v>
      </c>
      <c r="AR2" s="156">
        <v>290.5</v>
      </c>
      <c r="AS2" s="156">
        <v>287.7</v>
      </c>
      <c r="AT2" s="156">
        <v>291.7</v>
      </c>
      <c r="AU2" s="156">
        <v>244.1</v>
      </c>
      <c r="AV2" s="156">
        <v>251.4</v>
      </c>
      <c r="AW2" s="16" t="e">
        <f>(BD2-BE2)/ABS(BE2)</f>
        <v>#DIV/0!</v>
      </c>
      <c r="AX2" s="16" t="e">
        <f>(BE2-BF2)/ABS(BF2)</f>
        <v>#DIV/0!</v>
      </c>
      <c r="AY2" s="16">
        <f>(BF2-BG2)/ABS(BG2)</f>
        <v>-1</v>
      </c>
      <c r="AZ2" s="16">
        <f>(BG2-BH2)/ABS(BH2)</f>
        <v>-0.15942028985507251</v>
      </c>
      <c r="BA2" s="16">
        <f>(BH2-BI2)/ABS(BI2)</f>
        <v>2.4213075060533031E-3</v>
      </c>
      <c r="BB2" s="270">
        <f>BD2-BE2</f>
        <v>0</v>
      </c>
      <c r="BC2" s="243">
        <f>BE2-BF2</f>
        <v>0</v>
      </c>
      <c r="BD2" s="155"/>
      <c r="BE2" s="155"/>
      <c r="BF2" s="156"/>
      <c r="BG2" s="156">
        <v>34.799999999999997</v>
      </c>
      <c r="BH2" s="156">
        <v>41.4</v>
      </c>
      <c r="BI2" s="156">
        <v>41.3</v>
      </c>
      <c r="BJ2" s="156">
        <v>19.399999999999999</v>
      </c>
      <c r="BK2" s="156">
        <v>29</v>
      </c>
      <c r="BL2" s="156">
        <v>96.4</v>
      </c>
      <c r="BM2" s="156">
        <v>55.2</v>
      </c>
      <c r="BN2" s="16" t="e">
        <f>(BU2-BV2)/ABS(BV2)</f>
        <v>#DIV/0!</v>
      </c>
      <c r="BO2" s="16" t="e">
        <f>(BV2-BW2)/ABS(BW2)</f>
        <v>#DIV/0!</v>
      </c>
      <c r="BP2" s="16">
        <f>(BW2-BX2)/ABS(BX2)</f>
        <v>-1</v>
      </c>
      <c r="BQ2" s="16">
        <f>(BX2-BY2)/ABS(BY2)</f>
        <v>-0.54444444444444451</v>
      </c>
      <c r="BR2" s="16">
        <f>(BY2-BZ2)/ABS(BZ2)</f>
        <v>-9.0909090909090939E-2</v>
      </c>
      <c r="BS2" s="270">
        <f>BU2-BV2</f>
        <v>0</v>
      </c>
      <c r="BT2" s="243">
        <f>BV2-BW2</f>
        <v>0</v>
      </c>
      <c r="BU2" s="155"/>
      <c r="BV2" s="155"/>
      <c r="BW2" s="156"/>
      <c r="BX2" s="156">
        <v>8.1999999999999993</v>
      </c>
      <c r="BY2" s="156">
        <v>18</v>
      </c>
      <c r="BZ2" s="156">
        <v>19.8</v>
      </c>
      <c r="CA2" s="156">
        <v>-6.8</v>
      </c>
      <c r="CB2" s="156">
        <v>11.4</v>
      </c>
      <c r="CC2" s="156">
        <v>88.2</v>
      </c>
      <c r="CD2" s="156">
        <v>14</v>
      </c>
      <c r="CE2" s="16" t="e">
        <f>(CL2-CM2)/ABS(CM2)</f>
        <v>#DIV/0!</v>
      </c>
      <c r="CF2" s="16" t="e">
        <f>(CM2-CN2)/ABS(CN2)</f>
        <v>#DIV/0!</v>
      </c>
      <c r="CG2" s="16">
        <f>(CN2-CO2)/ABS(CO2)</f>
        <v>1</v>
      </c>
      <c r="CH2" s="16">
        <f>(CO2-CP2)/ABS(CP2)</f>
        <v>3.3288948069241014E-2</v>
      </c>
      <c r="CI2" s="16">
        <f>(CP2-CQ2)/ABS(CQ2)</f>
        <v>9.463532248342385E-2</v>
      </c>
      <c r="CJ2" s="270">
        <f>CL2-CM2</f>
        <v>0</v>
      </c>
      <c r="CK2" s="243">
        <f>CM2-CN2</f>
        <v>0</v>
      </c>
      <c r="CL2" s="155"/>
      <c r="CM2" s="155"/>
      <c r="CN2" s="156"/>
      <c r="CO2" s="156">
        <v>-145.19999999999999</v>
      </c>
      <c r="CP2" s="156">
        <v>-150.19999999999999</v>
      </c>
      <c r="CQ2" s="156">
        <v>-165.9</v>
      </c>
      <c r="CR2" s="156">
        <v>-183.8</v>
      </c>
      <c r="CS2" s="156">
        <v>-196.8</v>
      </c>
      <c r="CT2" s="156">
        <v>-26.3</v>
      </c>
      <c r="CU2" s="156">
        <v>-89.3</v>
      </c>
      <c r="CV2" s="16" t="e">
        <f>(DC2-DD2)/ABS(DD2)</f>
        <v>#DIV/0!</v>
      </c>
      <c r="CW2" s="16" t="e">
        <f>(DD2-DE2)/ABS(DE2)</f>
        <v>#DIV/0!</v>
      </c>
      <c r="CX2" s="16">
        <f>(DE2-DF2)/ABS(DF2)</f>
        <v>-1</v>
      </c>
      <c r="CY2" s="16">
        <f>(DF2-DG2)/ABS(DG2)</f>
        <v>0.13899033297529548</v>
      </c>
      <c r="CZ2" s="16">
        <f>(DG2-DH2)/ABS(DH2)</f>
        <v>4.7008547008546953E-2</v>
      </c>
      <c r="DA2" s="270">
        <f>DC2-DD2</f>
        <v>0</v>
      </c>
      <c r="DB2" s="243">
        <f>DD2-DE2</f>
        <v>0</v>
      </c>
      <c r="DC2" s="155"/>
      <c r="DD2" s="155"/>
      <c r="DE2" s="156"/>
      <c r="DF2" s="156">
        <v>530.20000000000005</v>
      </c>
      <c r="DG2" s="156">
        <v>465.5</v>
      </c>
      <c r="DH2" s="156">
        <v>444.6</v>
      </c>
      <c r="DI2" s="156">
        <v>441.2</v>
      </c>
      <c r="DJ2" s="156">
        <v>463.2</v>
      </c>
      <c r="DK2" s="156">
        <v>607.5</v>
      </c>
      <c r="DL2" s="156">
        <v>765.9</v>
      </c>
      <c r="DM2" s="16" t="e">
        <f>(DT2-DU2)/ABS(DU2)</f>
        <v>#DIV/0!</v>
      </c>
      <c r="DN2" s="16" t="e">
        <f>(DU2-DV2)/ABS(DV2)</f>
        <v>#DIV/0!</v>
      </c>
      <c r="DO2" s="16">
        <f>(DV2-DW2)/ABS(DW2)</f>
        <v>-1</v>
      </c>
      <c r="DP2" s="16">
        <f>(DW2-DX2)/ABS(DX2)</f>
        <v>-2.766798418972332E-2</v>
      </c>
      <c r="DQ2" s="16">
        <f>(DX2-DY2)/ABS(DY2)</f>
        <v>-2.6923076923076925E-2</v>
      </c>
      <c r="DR2" s="270">
        <f>DT2-DU2</f>
        <v>0</v>
      </c>
      <c r="DS2" s="243">
        <f>DU2-DV2</f>
        <v>0</v>
      </c>
      <c r="DT2" s="222"/>
      <c r="DU2" s="222"/>
      <c r="DV2" s="223"/>
      <c r="DW2" s="223">
        <v>246</v>
      </c>
      <c r="DX2" s="223">
        <v>253</v>
      </c>
      <c r="DY2" s="223">
        <v>260</v>
      </c>
      <c r="DZ2" s="223">
        <v>283</v>
      </c>
      <c r="EA2" s="223">
        <v>316</v>
      </c>
      <c r="EB2" s="223">
        <v>443</v>
      </c>
      <c r="EC2" s="223">
        <v>450</v>
      </c>
      <c r="ED2" s="147" t="s">
        <v>299</v>
      </c>
      <c r="EE2" s="147" t="s">
        <v>49</v>
      </c>
      <c r="EF2" s="211"/>
      <c r="EG2" s="181">
        <v>5700</v>
      </c>
      <c r="EH2" t="s">
        <v>105</v>
      </c>
      <c r="EI2" t="s">
        <v>66</v>
      </c>
      <c r="EJ2" s="16" t="e">
        <f>(EQ2-ER2)/ABS(ER2)</f>
        <v>#VALUE!</v>
      </c>
      <c r="EK2" s="16" t="e">
        <f>(ER2-ES2)/ABS(ES2)</f>
        <v>#VALUE!</v>
      </c>
      <c r="EL2" s="16" t="e">
        <f>(ES2-ET2)/ABS(ET2)</f>
        <v>#VALUE!</v>
      </c>
      <c r="EM2" s="16">
        <f>(ET2-EU2)/ABS(EU2)</f>
        <v>8.7507982348292612E-4</v>
      </c>
      <c r="EN2" s="109">
        <f>(EU2-EV2)/ABS(EV2)</f>
        <v>-4.5876690597187561E-2</v>
      </c>
      <c r="EO2" s="271" t="e">
        <f>EQ2-ER2</f>
        <v>#VALUE!</v>
      </c>
      <c r="EP2" s="246" t="e">
        <f>ER2-ES2</f>
        <v>#VALUE!</v>
      </c>
      <c r="EQ2" s="240" t="str">
        <f>IFERROR((V2/DT2),"i.a")</f>
        <v>i.a</v>
      </c>
      <c r="ER2" s="265" t="str">
        <f>IFERROR((W2/DU2),"i.a")</f>
        <v>i.a</v>
      </c>
      <c r="ES2" s="240" t="str">
        <f>IFERROR((X2/DV2),"i.a")</f>
        <v>i.a</v>
      </c>
      <c r="ET2" s="240">
        <f>IFERROR((Y2/DW2),"i.a")</f>
        <v>2.6995934959349595</v>
      </c>
      <c r="EU2" s="240">
        <f>IFERROR((Z2/DX2),"i.a")</f>
        <v>2.6972332015810276</v>
      </c>
      <c r="EV2" s="240">
        <f>IFERROR((AA2/DY2),"i.a")</f>
        <v>2.8269230769230771</v>
      </c>
      <c r="EW2" s="240">
        <f>IFERROR((AB2/DZ2),"i.a")</f>
        <v>2.7197879858657243</v>
      </c>
      <c r="EX2" s="240">
        <f>IFERROR((AC2/EA2),"i.a")</f>
        <v>2.4246835443037975</v>
      </c>
      <c r="EY2" s="240">
        <f>IFERROR((AD2/EB2),"i.a")</f>
        <v>2.2887133182844241</v>
      </c>
      <c r="EZ2" s="240">
        <f>IFERROR((AE2/EC2),"i.a")</f>
        <v>2.3046666666666664</v>
      </c>
      <c r="FA2" s="16" t="e">
        <f>(FH2-FI2)/ABS(FI2)</f>
        <v>#VALUE!</v>
      </c>
      <c r="FB2" s="16" t="e">
        <f>(FI2-FJ2)/ABS(FJ2)</f>
        <v>#VALUE!</v>
      </c>
      <c r="FC2" s="16" t="e">
        <f>(FJ2-FK2)/ABS(FK2)</f>
        <v>#VALUE!</v>
      </c>
      <c r="FD2" s="16" t="e">
        <f>(FK2-FL2)/ABS(FL2)</f>
        <v>#VALUE!</v>
      </c>
      <c r="FE2" s="109" t="e">
        <f>(FL2-FM2)/ABS(FM2)</f>
        <v>#VALUE!</v>
      </c>
      <c r="FF2" s="249" t="e">
        <f>FH2-FI2</f>
        <v>#VALUE!</v>
      </c>
      <c r="FG2" s="249" t="e">
        <f>FI2-FJ2</f>
        <v>#VALUE!</v>
      </c>
      <c r="FH2" s="16" t="str">
        <f>IFERROR(BU2/MAX(AVERAGE(CL2:CM2),0),"Negativ EK")</f>
        <v>Negativ EK</v>
      </c>
      <c r="FI2" s="109" t="str">
        <f>IFERROR(BV2/MAX(AVERAGE(CM2:CN2),0),"Negativ EK")</f>
        <v>Negativ EK</v>
      </c>
      <c r="FJ2" s="16" t="str">
        <f>IFERROR(BW2/MAX(AVERAGE(CN2:CO2),0),"Negativ EK")</f>
        <v>Negativ EK</v>
      </c>
      <c r="FK2" s="16" t="str">
        <f>IFERROR(BX2/MAX(AVERAGE(CO2:CP2),0),"Negativ EK")</f>
        <v>Negativ EK</v>
      </c>
      <c r="FL2" s="16" t="str">
        <f>IFERROR(BY2/MAX(AVERAGE(CP2:CQ2),0),"Negativ EK")</f>
        <v>Negativ EK</v>
      </c>
      <c r="FM2" s="16" t="str">
        <f>IFERROR(BZ2/MAX(AVERAGE(CQ2:CR2),0),"Negativ EK")</f>
        <v>Negativ EK</v>
      </c>
      <c r="FN2" s="16" t="str">
        <f>IFERROR(CA2/MAX(AVERAGE(CR2:CS2),0),"Negativ EK")</f>
        <v>Negativ EK</v>
      </c>
      <c r="FO2" s="16" t="str">
        <f>IFERROR(CB2/MAX(AVERAGE(CS2:CT2),0),"Negativ EK")</f>
        <v>Negativ EK</v>
      </c>
      <c r="FP2" s="16" t="str">
        <f>IFERROR(CC2/MAX(AVERAGE(CT2:CU2),0),"Negativ EK")</f>
        <v>Negativ EK</v>
      </c>
      <c r="FQ2" s="16" t="e">
        <f>(FX2-FY2)/ABS(FY2)</f>
        <v>#VALUE!</v>
      </c>
      <c r="FR2" s="16" t="e">
        <f>(FY2-FZ2)/ABS(FZ2)</f>
        <v>#VALUE!</v>
      </c>
      <c r="FS2" s="16">
        <f>(FZ2-GA2)/ABS(GA2)</f>
        <v>-1</v>
      </c>
      <c r="FT2" s="16">
        <f>(GA2-GB2)/ABS(GB2)</f>
        <v>-0.23168464979120365</v>
      </c>
      <c r="FU2" s="109">
        <f>(GB2-GC2)/ABS(GC2)</f>
        <v>-2.4343704879835334E-2</v>
      </c>
      <c r="FV2" s="269" t="e">
        <f>FX2-FY2</f>
        <v>#VALUE!</v>
      </c>
      <c r="FW2" s="249" t="e">
        <f>FY2-FZ2</f>
        <v>#VALUE!</v>
      </c>
      <c r="FX2" s="16" t="str">
        <f>IFERROR(BD2/AVERAGE(DC2:DD2),"i.a.")</f>
        <v>i.a.</v>
      </c>
      <c r="FY2" s="109" t="str">
        <f>IFERROR(BE2/AVERAGE(DD2:DE2),"i.a.")</f>
        <v>i.a.</v>
      </c>
      <c r="FZ2" s="16">
        <f>IFERROR(BF2/AVERAGE(DE2:DF2),"i.a.")</f>
        <v>0</v>
      </c>
      <c r="GA2" s="16">
        <f>IFERROR(BG2/AVERAGE(DF2:DG2),"i.a.")</f>
        <v>6.9900572461584806E-2</v>
      </c>
      <c r="GB2" s="16">
        <f>IFERROR(BH2/AVERAGE(DG2:DH2),"i.a.")</f>
        <v>9.0979013295242273E-2</v>
      </c>
      <c r="GC2" s="16">
        <f>IFERROR(BI2/AVERAGE(DH2:DI2),"i.a.")</f>
        <v>9.3249040415443671E-2</v>
      </c>
      <c r="GD2" s="16">
        <f>IFERROR(BJ2/AVERAGE(DI2:DJ2),"i.a.")</f>
        <v>4.2901371074745683E-2</v>
      </c>
      <c r="GE2" s="16">
        <f>IFERROR(BK2/AVERAGE(DJ2:DK2),"i.a.")</f>
        <v>5.4170169048286164E-2</v>
      </c>
      <c r="GF2" s="16">
        <f>IFERROR(BL2/AVERAGE(DK2:DL2),"i.a.")</f>
        <v>0.14038153487694771</v>
      </c>
      <c r="GG2" s="16" t="e">
        <f>(GN2-GO2)/ABS(GO2)</f>
        <v>#VALUE!</v>
      </c>
      <c r="GH2" s="16" t="e">
        <f>(GO2-GP2)/ABS(GP2)</f>
        <v>#VALUE!</v>
      </c>
      <c r="GI2" s="16" t="e">
        <f>(GP2-GQ2)/ABS(GQ2)</f>
        <v>#VALUE!</v>
      </c>
      <c r="GJ2" s="16">
        <f>(GQ2-GR2)/ABS(GR2)</f>
        <v>0.15125613980805683</v>
      </c>
      <c r="GK2" s="109">
        <f>(GR2-GS2)/ABS(GS2)</f>
        <v>0.13528434882090262</v>
      </c>
      <c r="GL2" s="269" t="e">
        <f>GN2-GO2</f>
        <v>#VALUE!</v>
      </c>
      <c r="GM2" s="249" t="e">
        <f>GO2-GP2</f>
        <v>#VALUE!</v>
      </c>
      <c r="GN2" s="16" t="str">
        <f>IFERROR(CL2/DC2,"i.a.")</f>
        <v>i.a.</v>
      </c>
      <c r="GO2" s="109" t="str">
        <f>IFERROR(CM2/DD2,"i.a.")</f>
        <v>i.a.</v>
      </c>
      <c r="GP2" s="16" t="str">
        <f>IFERROR(CN2/DE2,"i.a.")</f>
        <v>i.a.</v>
      </c>
      <c r="GQ2" s="16">
        <f>IFERROR(CO2/DF2,"i.a.")</f>
        <v>-0.2738589211618257</v>
      </c>
      <c r="GR2" s="16">
        <f>IFERROR(CP2/DG2,"i.a.")</f>
        <v>-0.32266380236305048</v>
      </c>
      <c r="GS2" s="16">
        <f>IFERROR(CQ2/DH2,"i.a.")</f>
        <v>-0.3731443994601889</v>
      </c>
      <c r="GT2" s="16">
        <f>IFERROR(CR2/DI2,"i.a.")</f>
        <v>-0.41659111514052588</v>
      </c>
      <c r="GU2" s="16">
        <f>IFERROR(CS2/DJ2,"i.a.")</f>
        <v>-0.42487046632124353</v>
      </c>
      <c r="GV2" s="16">
        <f>IFERROR(CT2/DK2,"i.a.")</f>
        <v>-4.329218106995885E-2</v>
      </c>
      <c r="GW2" s="16">
        <f>IFERROR(CU2/DL2,"i.a.")</f>
        <v>-0.11659485572529051</v>
      </c>
      <c r="GX2" s="16" t="e">
        <f>(HE2-HF2)/ABS(HF2)</f>
        <v>#VALUE!</v>
      </c>
      <c r="GY2" s="16" t="e">
        <f>(HF2-HG2)/ABS(HG2)</f>
        <v>#VALUE!</v>
      </c>
      <c r="GZ2" s="16" t="e">
        <f>(HG2-HH2)/ABS(HH2)</f>
        <v>#VALUE!</v>
      </c>
      <c r="HA2" s="16">
        <f>(HH2-HI2)/ABS(HI2)</f>
        <v>-0.13625719891146137</v>
      </c>
      <c r="HB2" s="109">
        <f>(HI2-HJ2)/ABS(HJ2)</f>
        <v>7.9688835018976001E-2</v>
      </c>
      <c r="HC2" s="269" t="e">
        <f>HE2-HF2</f>
        <v>#VALUE!</v>
      </c>
      <c r="HD2" s="249" t="e">
        <f>HF2-HG2</f>
        <v>#VALUE!</v>
      </c>
      <c r="HE2" s="16" t="str">
        <f>IFERROR((BD2/V2),"i.a.")</f>
        <v>i.a.</v>
      </c>
      <c r="HF2" s="109" t="str">
        <f>IFERROR((BE2/W2),"i.a.")</f>
        <v>i.a.</v>
      </c>
      <c r="HG2" s="16" t="str">
        <f>IFERROR((BF2/X2),"i.a.")</f>
        <v>i.a.</v>
      </c>
      <c r="HH2" s="16">
        <f>IFERROR((BG2/Y2),"i.a.")</f>
        <v>5.2401746724890827E-2</v>
      </c>
      <c r="HI2" s="16">
        <f>IFERROR((BH2/Z2),"i.a.")</f>
        <v>6.0668229777256742E-2</v>
      </c>
      <c r="HJ2" s="16">
        <f>IFERROR((BI2/AA2),"i.a.")</f>
        <v>5.6190476190476187E-2</v>
      </c>
      <c r="HK2" s="16">
        <f>IFERROR((BJ2/AB2),"i.a.")</f>
        <v>2.5204625178641027E-2</v>
      </c>
      <c r="HL2" s="16">
        <f>IFERROR((BK2/AC2),"i.a.")</f>
        <v>3.7849125554685462E-2</v>
      </c>
      <c r="HM2" s="16">
        <f>IFERROR((BL2/AD2),"i.a.")</f>
        <v>9.507841009961536E-2</v>
      </c>
      <c r="HN2" s="16">
        <f>IFERROR((BM2/AE2),"i.a.")</f>
        <v>5.3225339890078112E-2</v>
      </c>
      <c r="HO2" s="16" t="e">
        <f>(HV2-HW2)/ABS(HW2)</f>
        <v>#VALUE!</v>
      </c>
      <c r="HP2" s="16" t="e">
        <f>(HW2-HX2)/ABS(HX2)</f>
        <v>#VALUE!</v>
      </c>
      <c r="HQ2" s="16" t="e">
        <f>(HX2-HY2)/ABS(HY2)</f>
        <v>#VALUE!</v>
      </c>
      <c r="HR2" s="16">
        <f>(HY2-HZ2)/ABS(HZ2)</f>
        <v>-0.53148148148148155</v>
      </c>
      <c r="HS2" s="109">
        <f>(HZ2-IA2)/ABS(IA2)</f>
        <v>-6.5756378009342378E-2</v>
      </c>
      <c r="HT2" s="271" t="e">
        <f>HV2-HW2</f>
        <v>#VALUE!</v>
      </c>
      <c r="HU2" s="246" t="e">
        <f>HW2-HX2</f>
        <v>#VALUE!</v>
      </c>
      <c r="HV2" s="102" t="str">
        <f>IFERROR(BU2/DT2,"i.a.")</f>
        <v>i.a.</v>
      </c>
      <c r="HW2" s="266" t="str">
        <f>IFERROR(BV2/DU2,"i.a.")</f>
        <v>i.a.</v>
      </c>
      <c r="HX2" s="102" t="str">
        <f>IFERROR(BW2/DV2,"i.a.")</f>
        <v>i.a.</v>
      </c>
      <c r="HY2" s="102">
        <f>IFERROR(BX2/DW2,"i.a.")</f>
        <v>3.3333333333333333E-2</v>
      </c>
      <c r="HZ2" s="102">
        <f>IFERROR(BY2/DX2,"i.a.")</f>
        <v>7.1146245059288543E-2</v>
      </c>
      <c r="IA2" s="102">
        <f>IFERROR(BZ2/DY2,"i.a.")</f>
        <v>7.6153846153846155E-2</v>
      </c>
      <c r="IB2" s="102">
        <f>IFERROR(CA2/DZ2,"i.a.")</f>
        <v>-2.4028268551236749E-2</v>
      </c>
      <c r="IC2" s="102">
        <f>IFERROR(CB2/EA2,"i.a.")</f>
        <v>3.6075949367088606E-2</v>
      </c>
      <c r="ID2" s="102">
        <f>IFERROR(CC2/EB2,"i.a.")</f>
        <v>0.19909706546275396</v>
      </c>
      <c r="IE2" s="102">
        <f>IFERROR(CD2/EC2,"i.a.")</f>
        <v>3.111111111111111E-2</v>
      </c>
    </row>
    <row r="3" spans="1:240" ht="17.25" customHeight="1" x14ac:dyDescent="0.25">
      <c r="A3" s="256" t="s">
        <v>186</v>
      </c>
      <c r="B3" s="98">
        <v>16600806</v>
      </c>
      <c r="C3" s="10" t="s">
        <v>79</v>
      </c>
      <c r="D3" s="10" t="s">
        <v>57</v>
      </c>
      <c r="E3" s="11">
        <v>451120</v>
      </c>
      <c r="F3" s="11"/>
      <c r="G3" s="119">
        <v>1</v>
      </c>
      <c r="H3" s="12">
        <v>44316</v>
      </c>
      <c r="I3" s="13"/>
      <c r="J3" s="13"/>
      <c r="K3" s="117" t="s">
        <v>58</v>
      </c>
      <c r="L3" s="117" t="s">
        <v>58</v>
      </c>
      <c r="M3" s="13" t="s">
        <v>58</v>
      </c>
      <c r="N3" s="13" t="s">
        <v>58</v>
      </c>
      <c r="O3" s="16" t="e">
        <f>(V3-W3)/ABS(W3)</f>
        <v>#DIV/0!</v>
      </c>
      <c r="P3" s="16" t="e">
        <f>(W3-X3)/ABS(X3)</f>
        <v>#DIV/0!</v>
      </c>
      <c r="Q3" s="16">
        <f>(X3-Y3)/ABS(Y3)</f>
        <v>-1</v>
      </c>
      <c r="R3" s="16">
        <f>(Y3-Z3)/ABS(Z3)</f>
        <v>5.260645751914983E-2</v>
      </c>
      <c r="S3" s="16">
        <f>(Z3-AA3)/ABS(AA3)</f>
        <v>-0.15303389177851287</v>
      </c>
      <c r="T3" s="243">
        <f>V3-W3</f>
        <v>0</v>
      </c>
      <c r="U3" s="243">
        <f>W3-X3</f>
        <v>0</v>
      </c>
      <c r="V3" s="155"/>
      <c r="W3" s="155"/>
      <c r="X3" s="155"/>
      <c r="Y3" s="155">
        <v>3065.37</v>
      </c>
      <c r="Z3" s="155">
        <v>2912.1709999999998</v>
      </c>
      <c r="AA3" s="155">
        <v>3438.3560000000002</v>
      </c>
      <c r="AB3" s="155">
        <v>3107.22</v>
      </c>
      <c r="AC3" s="155">
        <v>2577.9180000000001</v>
      </c>
      <c r="AD3" s="155">
        <v>1854.0940000000001</v>
      </c>
      <c r="AE3" s="155">
        <v>1490.0129999999999</v>
      </c>
      <c r="AF3" s="16" t="e">
        <f>(AM3-AN3)/ABS(AN3)</f>
        <v>#DIV/0!</v>
      </c>
      <c r="AG3" s="16">
        <f>(AN3-AO3)/ABS(AO3)</f>
        <v>-1</v>
      </c>
      <c r="AH3" s="16">
        <f>(AO3-AP3)/ABS(AP3)</f>
        <v>-2.9462549201993416E-2</v>
      </c>
      <c r="AI3" s="16">
        <f>(AP3-AQ3)/ABS(AQ3)</f>
        <v>7.1913943030239319E-2</v>
      </c>
      <c r="AJ3" s="16">
        <f>(AQ3-AR3)/ABS(AR3)</f>
        <v>1.6127019591298294E-2</v>
      </c>
      <c r="AK3" s="243">
        <f>AM3-AN3</f>
        <v>0</v>
      </c>
      <c r="AL3" s="243">
        <f>AN3-AO3</f>
        <v>-355.8</v>
      </c>
      <c r="AM3" s="155"/>
      <c r="AN3" s="155"/>
      <c r="AO3" s="155">
        <v>355.8</v>
      </c>
      <c r="AP3" s="155">
        <v>366.601</v>
      </c>
      <c r="AQ3" s="155">
        <v>342.00599999999997</v>
      </c>
      <c r="AR3" s="155">
        <v>336.57799999999997</v>
      </c>
      <c r="AS3" s="155">
        <v>322.70800000000003</v>
      </c>
      <c r="AT3" s="155">
        <v>297.03699999999998</v>
      </c>
      <c r="AU3" s="155">
        <v>229.22900000000001</v>
      </c>
      <c r="AV3" s="156">
        <v>194.27199999999999</v>
      </c>
      <c r="AW3" s="16" t="e">
        <f>(BD3-BE3)/ABS(BE3)</f>
        <v>#DIV/0!</v>
      </c>
      <c r="AX3" s="16">
        <f>(BE3-BF3)/ABS(BF3)</f>
        <v>-1</v>
      </c>
      <c r="AY3" s="16">
        <f>(BF3-BG3)/ABS(BG3)</f>
        <v>0.71638435017238777</v>
      </c>
      <c r="AZ3" s="16">
        <f>(BG3-BH3)/ABS(BH3)</f>
        <v>0.26524419155998108</v>
      </c>
      <c r="BA3" s="16">
        <f>(BH3-BI3)/ABS(BI3)</f>
        <v>1.0525547445255474</v>
      </c>
      <c r="BB3" s="243">
        <f>BD3-BE3</f>
        <v>0</v>
      </c>
      <c r="BC3" s="243">
        <f>BE3-BF3</f>
        <v>-45.8</v>
      </c>
      <c r="BD3" s="155"/>
      <c r="BE3" s="155"/>
      <c r="BF3" s="155">
        <v>45.8</v>
      </c>
      <c r="BG3" s="155">
        <v>26.684000000000001</v>
      </c>
      <c r="BH3" s="155">
        <v>21.09</v>
      </c>
      <c r="BI3" s="155">
        <v>10.275</v>
      </c>
      <c r="BJ3" s="155">
        <v>26.678000000000001</v>
      </c>
      <c r="BK3" s="155">
        <v>36.064999999999998</v>
      </c>
      <c r="BL3" s="155">
        <v>31.074999999999999</v>
      </c>
      <c r="BM3" s="155">
        <v>32.817</v>
      </c>
      <c r="BN3" s="16" t="e">
        <f>(BU3-BV3)/ABS(BV3)</f>
        <v>#DIV/0!</v>
      </c>
      <c r="BO3" s="16">
        <f>(BV3-BW3)/ABS(BW3)</f>
        <v>-1</v>
      </c>
      <c r="BP3" s="16">
        <f>(BW3-BX3)/ABS(BX3)</f>
        <v>1.8680155930944866</v>
      </c>
      <c r="BQ3" s="16">
        <f>(BX3-BY3)/ABS(BY3)</f>
        <v>0.95216524732741414</v>
      </c>
      <c r="BR3" s="16">
        <f>(BY3-BZ3)/ABS(BZ3)</f>
        <v>1.6762651635828942</v>
      </c>
      <c r="BS3" s="243">
        <f>BU3-BV3</f>
        <v>0</v>
      </c>
      <c r="BT3" s="243">
        <f>BV3-BW3</f>
        <v>-30.9</v>
      </c>
      <c r="BU3" s="155"/>
      <c r="BV3" s="155"/>
      <c r="BW3" s="155">
        <v>30.9</v>
      </c>
      <c r="BX3" s="155">
        <v>10.773999999999999</v>
      </c>
      <c r="BY3" s="155">
        <v>5.5190000000000001</v>
      </c>
      <c r="BZ3" s="155">
        <v>-8.1609999999999996</v>
      </c>
      <c r="CA3" s="155">
        <v>9.3759999999999994</v>
      </c>
      <c r="CB3" s="155">
        <v>25.74</v>
      </c>
      <c r="CC3" s="155">
        <v>25.34</v>
      </c>
      <c r="CD3" s="155">
        <v>29.481000000000002</v>
      </c>
      <c r="CE3" s="16" t="e">
        <f>(CL3-CM3)/ABS(CM3)</f>
        <v>#DIV/0!</v>
      </c>
      <c r="CF3" s="16">
        <f>(CM3-CN3)/ABS(CN3)</f>
        <v>-1</v>
      </c>
      <c r="CG3" s="16">
        <f>(CN3-CO3)/ABS(CO3)</f>
        <v>0.15571105846052127</v>
      </c>
      <c r="CH3" s="16">
        <f>(CO3-CP3)/ABS(CP3)</f>
        <v>5.8289296257152332E-2</v>
      </c>
      <c r="CI3" s="16">
        <f>(CP3-CQ3)/ABS(CQ3)</f>
        <v>7.1484356695459231E-2</v>
      </c>
      <c r="CJ3" s="243">
        <f>CL3-CM3</f>
        <v>0</v>
      </c>
      <c r="CK3" s="243">
        <f>CM3-CN3</f>
        <v>-167.8</v>
      </c>
      <c r="CL3" s="155"/>
      <c r="CM3" s="155"/>
      <c r="CN3" s="155">
        <v>167.8</v>
      </c>
      <c r="CO3" s="155">
        <v>145.19200000000001</v>
      </c>
      <c r="CP3" s="155">
        <v>137.19499999999999</v>
      </c>
      <c r="CQ3" s="155">
        <v>128.042</v>
      </c>
      <c r="CR3" s="155">
        <v>134.85300000000001</v>
      </c>
      <c r="CS3" s="155">
        <v>179.57300000000001</v>
      </c>
      <c r="CT3" s="155">
        <v>184.458</v>
      </c>
      <c r="CU3" s="156">
        <v>166.04400000000001</v>
      </c>
      <c r="CV3" s="16" t="e">
        <f>(DC3-DD3)/ABS(DD3)</f>
        <v>#DIV/0!</v>
      </c>
      <c r="CW3" s="16">
        <f>(DD3-DE3)/ABS(DE3)</f>
        <v>-1</v>
      </c>
      <c r="CX3" s="16">
        <f>(DE3-DF3)/ABS(DF3)</f>
        <v>-6.0313898841028987E-2</v>
      </c>
      <c r="CY3" s="16">
        <f>(DF3-DG3)/ABS(DG3)</f>
        <v>2.7257081665434443E-2</v>
      </c>
      <c r="CZ3" s="16">
        <f>(DG3-DH3)/ABS(DH3)</f>
        <v>-0.10567761663005028</v>
      </c>
      <c r="DA3" s="243">
        <f>DC3-DD3</f>
        <v>0</v>
      </c>
      <c r="DB3" s="243">
        <f>DD3-DE3</f>
        <v>-757.2</v>
      </c>
      <c r="DC3" s="155"/>
      <c r="DD3" s="155"/>
      <c r="DE3" s="155">
        <v>757.2</v>
      </c>
      <c r="DF3" s="155">
        <v>805.80100000000004</v>
      </c>
      <c r="DG3" s="155">
        <v>784.42</v>
      </c>
      <c r="DH3" s="155">
        <v>877.11099999999999</v>
      </c>
      <c r="DI3" s="155">
        <v>784.55100000000004</v>
      </c>
      <c r="DJ3" s="155">
        <v>812.34</v>
      </c>
      <c r="DK3" s="155">
        <v>575.90499999999997</v>
      </c>
      <c r="DL3" s="155">
        <v>403.09300000000002</v>
      </c>
      <c r="DM3" s="16">
        <f>(DT3-DU3)/ABS(DU3)</f>
        <v>-1</v>
      </c>
      <c r="DN3" s="16">
        <f>(DU3-DV3)/ABS(DV3)</f>
        <v>-0.95683453237410077</v>
      </c>
      <c r="DO3" s="16">
        <f>(DV3-DW3)/ABS(DW3)</f>
        <v>-2.1126760563380281E-2</v>
      </c>
      <c r="DP3" s="16">
        <f>(DW3-DX3)/ABS(DX3)</f>
        <v>9.4786729857819912E-3</v>
      </c>
      <c r="DQ3" s="16">
        <f>(DX3-DY3)/ABS(DY3)</f>
        <v>-7.0484581497797363E-2</v>
      </c>
      <c r="DR3" s="243">
        <f>DT3-DU3</f>
        <v>-18</v>
      </c>
      <c r="DS3" s="243">
        <f>DU3-DV3</f>
        <v>-399</v>
      </c>
      <c r="DT3" s="222"/>
      <c r="DU3" s="222">
        <v>18</v>
      </c>
      <c r="DV3" s="222">
        <v>417</v>
      </c>
      <c r="DW3" s="222">
        <v>426</v>
      </c>
      <c r="DX3" s="222">
        <v>422</v>
      </c>
      <c r="DY3" s="222">
        <v>454</v>
      </c>
      <c r="DZ3" s="222">
        <v>427</v>
      </c>
      <c r="EA3" s="222">
        <v>394</v>
      </c>
      <c r="EB3" s="222">
        <v>289</v>
      </c>
      <c r="EC3" s="223">
        <v>249</v>
      </c>
      <c r="EE3" s="17" t="s">
        <v>49</v>
      </c>
      <c r="EF3" s="79" t="s">
        <v>55</v>
      </c>
      <c r="EG3" s="97">
        <v>6000</v>
      </c>
      <c r="EH3" t="s">
        <v>65</v>
      </c>
      <c r="EI3" t="s">
        <v>66</v>
      </c>
      <c r="EJ3" s="16" t="e">
        <f>(EQ3-ER3)/ABS(ER3)</f>
        <v>#VALUE!</v>
      </c>
      <c r="EK3" s="16" t="e">
        <f>(ER3-ES3)/ABS(ES3)</f>
        <v>#DIV/0!</v>
      </c>
      <c r="EL3" s="16">
        <f>(ES3-ET3)/ABS(ET3)</f>
        <v>-1</v>
      </c>
      <c r="EM3" s="16">
        <f>(ET3-EU3)/ABS(EU3)</f>
        <v>4.2722828810049768E-2</v>
      </c>
      <c r="EN3" s="16">
        <f>(EU3-EV3)/ABS(EV3)</f>
        <v>-8.880897361953749E-2</v>
      </c>
      <c r="EO3" s="246" t="e">
        <f>EQ3-ER3</f>
        <v>#VALUE!</v>
      </c>
      <c r="EP3" s="246">
        <f>ER3-ES3</f>
        <v>0</v>
      </c>
      <c r="EQ3" s="240" t="str">
        <f>IFERROR((V3/DT3),"i.a")</f>
        <v>i.a</v>
      </c>
      <c r="ER3" s="240">
        <f>IFERROR((W3/DU3),"i.a")</f>
        <v>0</v>
      </c>
      <c r="ES3" s="240">
        <f>IFERROR((X3/DV3),"i.a")</f>
        <v>0</v>
      </c>
      <c r="ET3" s="240">
        <f>IFERROR((Y3/DW3),"i.a")</f>
        <v>7.1957042253521122</v>
      </c>
      <c r="EU3" s="240">
        <f>IFERROR((Z3/DX3),"i.a")</f>
        <v>6.9008791469194311</v>
      </c>
      <c r="EV3" s="240">
        <f>IFERROR((AA3/DY3),"i.a")</f>
        <v>7.5734713656387669</v>
      </c>
      <c r="EW3" s="240">
        <f>IFERROR((AB3/DZ3),"i.a")</f>
        <v>7.2768618266978917</v>
      </c>
      <c r="EX3" s="240">
        <f>IFERROR((AC3/EA3),"i.a")</f>
        <v>6.5429390862944166</v>
      </c>
      <c r="EY3" s="240">
        <f>IFERROR((AD3/EB3),"i.a")</f>
        <v>6.4155501730103808</v>
      </c>
      <c r="EZ3" s="240">
        <f>IFERROR((AE3/EC3),"i.a")</f>
        <v>5.9839879518072285</v>
      </c>
      <c r="FA3" s="16" t="e">
        <f>(FH3-FI3)/ABS(FI3)</f>
        <v>#VALUE!</v>
      </c>
      <c r="FB3" s="16">
        <f>(FI3-FJ3)/ABS(FJ3)</f>
        <v>-1</v>
      </c>
      <c r="FC3" s="16">
        <f>(FJ3-FK3)/ABS(FK3)</f>
        <v>1.5875751434131631</v>
      </c>
      <c r="FD3" s="16">
        <f>(FK3-FL3)/ABS(FL3)</f>
        <v>0.833605844834859</v>
      </c>
      <c r="FE3" s="16">
        <f>(FL3-FM3)/ABS(FM3)</f>
        <v>1.6702938510845959</v>
      </c>
      <c r="FF3" s="249" t="e">
        <f>FH3-FI3</f>
        <v>#VALUE!</v>
      </c>
      <c r="FG3" s="249">
        <f>FI3-FJ3</f>
        <v>-0.19744913608015538</v>
      </c>
      <c r="FH3" s="16" t="str">
        <f>IFERROR(BU3/MAX(AVERAGE(CL3:CM3),0),"Negativ EK")</f>
        <v>Negativ EK</v>
      </c>
      <c r="FI3" s="16">
        <f>IFERROR(BV3/MAX(AVERAGE(CM3:CN3),0),"Negativ EK")</f>
        <v>0</v>
      </c>
      <c r="FJ3" s="16">
        <f>IFERROR(BW3/MAX(AVERAGE(CN3:CO3),0),"Negativ EK")</f>
        <v>0.19744913608015538</v>
      </c>
      <c r="FK3" s="16">
        <f>IFERROR(BX3/MAX(AVERAGE(CO3:CP3),0),"Negativ EK")</f>
        <v>7.6306628846228755E-2</v>
      </c>
      <c r="FL3" s="16">
        <f>IFERROR(BY3/MAX(AVERAGE(CP3:CQ3),0),"Negativ EK")</f>
        <v>4.1615611698217071E-2</v>
      </c>
      <c r="FM3" s="16">
        <f>IFERROR(BZ3/MAX(AVERAGE(CQ3:CR3),0),"Negativ EK")</f>
        <v>-6.2085623537914379E-2</v>
      </c>
      <c r="FN3" s="16">
        <f>IFERROR(CA3/MAX(AVERAGE(CR3:CS3),0),"Negativ EK")</f>
        <v>5.9638833938669179E-2</v>
      </c>
      <c r="FO3" s="16">
        <f>IFERROR(CB3/MAX(AVERAGE(CS3:CT3),0),"Negativ EK")</f>
        <v>0.14141652771329913</v>
      </c>
      <c r="FP3" s="16">
        <f>IFERROR(CC3/MAX(AVERAGE(CT3:CU3),0),"Negativ EK")</f>
        <v>0.1445926128809536</v>
      </c>
      <c r="FQ3" s="16" t="e">
        <f>(FX3-FY3)/ABS(FY3)</f>
        <v>#VALUE!</v>
      </c>
      <c r="FR3" s="16">
        <f>(FY3-FZ3)/ABS(FZ3)</f>
        <v>-1</v>
      </c>
      <c r="FS3" s="16">
        <f>(FZ3-GA3)/ABS(GA3)</f>
        <v>0.74627555434416493</v>
      </c>
      <c r="FT3" s="16">
        <f>(GA3-GB3)/ABS(GB3)</f>
        <v>0.32198131382169337</v>
      </c>
      <c r="FU3" s="16">
        <f>(GB3-GC3)/ABS(GC3)</f>
        <v>1.0527165739897781</v>
      </c>
      <c r="FV3" s="249" t="e">
        <f>FX3-FY3</f>
        <v>#VALUE!</v>
      </c>
      <c r="FW3" s="249">
        <f>FY3-FZ3</f>
        <v>-5.8605208825842067E-2</v>
      </c>
      <c r="FX3" s="16" t="str">
        <f>IFERROR(BD3/AVERAGE(DC3:DD3),"i.a.")</f>
        <v>i.a.</v>
      </c>
      <c r="FY3" s="16">
        <f>IFERROR(BE3/AVERAGE(DD3:DE3),"i.a.")</f>
        <v>0</v>
      </c>
      <c r="FZ3" s="16">
        <f>IFERROR(BF3/AVERAGE(DE3:DF3),"i.a.")</f>
        <v>5.8605208825842067E-2</v>
      </c>
      <c r="GA3" s="16">
        <f>IFERROR(BG3/AVERAGE(DF3:DG3),"i.a.")</f>
        <v>3.3560115229266878E-2</v>
      </c>
      <c r="GB3" s="16">
        <f>IFERROR(BH3/AVERAGE(DG3:DH3),"i.a.")</f>
        <v>2.5386225114066484E-2</v>
      </c>
      <c r="GC3" s="16">
        <f>IFERROR(BI3/AVERAGE(DH3:DI3),"i.a.")</f>
        <v>1.2367136036089169E-2</v>
      </c>
      <c r="GD3" s="16">
        <f>IFERROR(BJ3/AVERAGE(DI3:DJ3),"i.a.")</f>
        <v>3.3412424517390356E-2</v>
      </c>
      <c r="GE3" s="16">
        <f>IFERROR(BK3/AVERAGE(DJ3:DK3),"i.a.")</f>
        <v>5.1957687583963928E-2</v>
      </c>
      <c r="GF3" s="16">
        <f>IFERROR(BL3/AVERAGE(DK3:DL3),"i.a.")</f>
        <v>6.348327575745813E-2</v>
      </c>
      <c r="GG3" s="16" t="e">
        <f>(GN3-GO3)/ABS(GO3)</f>
        <v>#VALUE!</v>
      </c>
      <c r="GH3" s="16" t="e">
        <f>(GO3-GP3)/ABS(GP3)</f>
        <v>#VALUE!</v>
      </c>
      <c r="GI3" s="16">
        <f>(GP3-GQ3)/ABS(GQ3)</f>
        <v>0.22989055285069535</v>
      </c>
      <c r="GJ3" s="16">
        <f>(GQ3-GR3)/ABS(GR3)</f>
        <v>3.0208810574863177E-2</v>
      </c>
      <c r="GK3" s="16">
        <f>(GR3-GS3)/ABS(GS3)</f>
        <v>0.19809632032012303</v>
      </c>
      <c r="GL3" s="249" t="e">
        <f>GN3-GO3</f>
        <v>#VALUE!</v>
      </c>
      <c r="GM3" s="249" t="e">
        <f>GO3-GP3</f>
        <v>#VALUE!</v>
      </c>
      <c r="GN3" s="16" t="str">
        <f>IFERROR(CL3/DC3,"i.a.")</f>
        <v>i.a.</v>
      </c>
      <c r="GO3" s="16" t="str">
        <f>IFERROR(CM3/DD3,"i.a.")</f>
        <v>i.a.</v>
      </c>
      <c r="GP3" s="16">
        <f>IFERROR(CN3/DE3,"i.a.")</f>
        <v>0.22160591653460116</v>
      </c>
      <c r="GQ3" s="16">
        <f>IFERROR(CO3/DF3,"i.a.")</f>
        <v>0.18018344479592355</v>
      </c>
      <c r="GR3" s="16">
        <f>IFERROR(CP3/DG3,"i.a.")</f>
        <v>0.17489992606001886</v>
      </c>
      <c r="GS3" s="16">
        <f>IFERROR(CQ3/DH3,"i.a.")</f>
        <v>0.14598152343318008</v>
      </c>
      <c r="GT3" s="16">
        <f>IFERROR(CR3/DI3,"i.a.")</f>
        <v>0.17188557531632742</v>
      </c>
      <c r="GU3" s="16">
        <f>IFERROR(CS3/DJ3,"i.a.")</f>
        <v>0.22105645419405667</v>
      </c>
      <c r="GV3" s="16">
        <f>IFERROR(CT3/DK3,"i.a.")</f>
        <v>0.32029240933834574</v>
      </c>
      <c r="GW3" s="16">
        <f>IFERROR(CU3/DL3,"i.a.")</f>
        <v>0.41192479154934469</v>
      </c>
      <c r="GX3" s="16" t="e">
        <f>(HE3-HF3)/ABS(HF3)</f>
        <v>#VALUE!</v>
      </c>
      <c r="GY3" s="16" t="e">
        <f>(HF3-HG3)/ABS(HG3)</f>
        <v>#VALUE!</v>
      </c>
      <c r="GZ3" s="16" t="e">
        <f>(HG3-HH3)/ABS(HH3)</f>
        <v>#VALUE!</v>
      </c>
      <c r="HA3" s="16">
        <f>(HH3-HI3)/ABS(HI3)</f>
        <v>0.20201066839546994</v>
      </c>
      <c r="HB3" s="16">
        <f>(HI3-HJ3)/ABS(HJ3)</f>
        <v>1.4234201635713988</v>
      </c>
      <c r="HC3" s="249" t="e">
        <f>HE3-HF3</f>
        <v>#VALUE!</v>
      </c>
      <c r="HD3" s="249" t="e">
        <f>HF3-HG3</f>
        <v>#VALUE!</v>
      </c>
      <c r="HE3" s="16" t="str">
        <f>IFERROR((BD3/V3),"i.a.")</f>
        <v>i.a.</v>
      </c>
      <c r="HF3" s="16" t="str">
        <f>IFERROR((BE3/W3),"i.a.")</f>
        <v>i.a.</v>
      </c>
      <c r="HG3" s="16" t="str">
        <f>IFERROR((BF3/X3),"i.a.")</f>
        <v>i.a.</v>
      </c>
      <c r="HH3" s="16">
        <f>IFERROR((BG3/Y3),"i.a.")</f>
        <v>8.7049850425886602E-3</v>
      </c>
      <c r="HI3" s="16">
        <f>IFERROR((BH3/Z3),"i.a.")</f>
        <v>7.2420197852392596E-3</v>
      </c>
      <c r="HJ3" s="16">
        <f>IFERROR((BI3/AA3),"i.a.")</f>
        <v>2.9883467564149843E-3</v>
      </c>
      <c r="HK3" s="16">
        <f>IFERROR((BJ3/AB3),"i.a.")</f>
        <v>8.5858098235721964E-3</v>
      </c>
      <c r="HL3" s="16">
        <f>IFERROR((BK3/AC3),"i.a.")</f>
        <v>1.398997175239864E-2</v>
      </c>
      <c r="HM3" s="16">
        <f>IFERROR((BL3/AD3),"i.a.")</f>
        <v>1.6760207411274725E-2</v>
      </c>
      <c r="HN3" s="16">
        <f>IFERROR((BM3/AE3),"i.a.")</f>
        <v>2.2024640053476045E-2</v>
      </c>
      <c r="HO3" s="16" t="e">
        <f>(HV3-HW3)/ABS(HW3)</f>
        <v>#VALUE!</v>
      </c>
      <c r="HP3" s="16">
        <f>(HW3-HX3)/ABS(HX3)</f>
        <v>-1</v>
      </c>
      <c r="HQ3" s="16">
        <f>(HX3-HY3)/ABS(HY3)</f>
        <v>1.9299152102116341</v>
      </c>
      <c r="HR3" s="16">
        <f>(HY3-HZ3)/ABS(HZ3)</f>
        <v>0.93383505721166382</v>
      </c>
      <c r="HS3" s="16">
        <f>(HZ3-IA3)/ABS(IA3)</f>
        <v>1.7275459342811232</v>
      </c>
      <c r="HT3" s="246" t="e">
        <f>HV3-HW3</f>
        <v>#VALUE!</v>
      </c>
      <c r="HU3" s="246">
        <f>HW3-HX3</f>
        <v>-7.4100719424460434E-2</v>
      </c>
      <c r="HV3" s="102" t="str">
        <f>IFERROR(BU3/DT3,"i.a.")</f>
        <v>i.a.</v>
      </c>
      <c r="HW3" s="102">
        <f>IFERROR(BV3/DU3,"i.a.")</f>
        <v>0</v>
      </c>
      <c r="HX3" s="102">
        <f>IFERROR(BW3/DV3,"i.a.")</f>
        <v>7.4100719424460434E-2</v>
      </c>
      <c r="HY3" s="102">
        <f>IFERROR(BX3/DW3,"i.a.")</f>
        <v>2.529107981220657E-2</v>
      </c>
      <c r="HZ3" s="102">
        <f>IFERROR(BY3/DX3,"i.a.")</f>
        <v>1.3078199052132701E-2</v>
      </c>
      <c r="IA3" s="102">
        <f>IFERROR(BZ3/DY3,"i.a.")</f>
        <v>-1.7975770925110133E-2</v>
      </c>
      <c r="IB3" s="102">
        <f>IFERROR(CA3/DZ3,"i.a.")</f>
        <v>2.1957845433255269E-2</v>
      </c>
      <c r="IC3" s="102">
        <f>IFERROR(CB3/EA3,"i.a.")</f>
        <v>6.5329949238578683E-2</v>
      </c>
      <c r="ID3" s="102">
        <f>IFERROR(CC3/EB3,"i.a.")</f>
        <v>8.7681660899653985E-2</v>
      </c>
      <c r="IE3" s="102">
        <f>IFERROR(CD3/EC3,"i.a.")</f>
        <v>0.11839759036144579</v>
      </c>
    </row>
    <row r="4" spans="1:240" ht="17.25" customHeight="1" x14ac:dyDescent="0.25">
      <c r="A4" s="306" t="s">
        <v>632</v>
      </c>
      <c r="B4" s="101">
        <v>41162104</v>
      </c>
      <c r="C4" s="116" t="s">
        <v>79</v>
      </c>
      <c r="D4" s="116"/>
      <c r="E4" s="119">
        <v>642020</v>
      </c>
      <c r="F4" s="119"/>
      <c r="G4" s="11">
        <v>1</v>
      </c>
      <c r="H4" s="120">
        <v>44326</v>
      </c>
      <c r="I4" s="13"/>
      <c r="J4" s="13"/>
      <c r="K4" s="121" t="s">
        <v>58</v>
      </c>
      <c r="L4" s="121" t="s">
        <v>58</v>
      </c>
      <c r="M4" s="121" t="s">
        <v>58</v>
      </c>
      <c r="N4" s="121" t="s">
        <v>58</v>
      </c>
      <c r="O4" s="16" t="e">
        <f>(V4-W4)/ABS(W4)</f>
        <v>#DIV/0!</v>
      </c>
      <c r="P4" s="16" t="e">
        <f>(W4-X4)/ABS(X4)</f>
        <v>#DIV/0!</v>
      </c>
      <c r="Q4" s="16" t="e">
        <f>(X4-Y4)/ABS(Y4)</f>
        <v>#DIV/0!</v>
      </c>
      <c r="R4" s="16" t="e">
        <f>(Y4-Z4)/ABS(Z4)</f>
        <v>#DIV/0!</v>
      </c>
      <c r="S4" s="16" t="e">
        <f>(Z4-AA4)/ABS(AA4)</f>
        <v>#DIV/0!</v>
      </c>
      <c r="T4" s="243">
        <f>V4-W4</f>
        <v>0</v>
      </c>
      <c r="U4" s="243">
        <f>W4-X4</f>
        <v>0</v>
      </c>
      <c r="V4" s="155"/>
      <c r="W4" s="155"/>
      <c r="X4" s="160"/>
      <c r="Y4" s="160"/>
      <c r="Z4" s="160"/>
      <c r="AA4" s="160"/>
      <c r="AB4" s="160"/>
      <c r="AC4" s="165"/>
      <c r="AD4" s="165"/>
      <c r="AE4" s="165"/>
      <c r="AF4" s="16" t="e">
        <f>(AM4-AN4)/ABS(AN4)</f>
        <v>#DIV/0!</v>
      </c>
      <c r="AG4" s="16">
        <f>(AN4-AO4)/ABS(AO4)</f>
        <v>-1</v>
      </c>
      <c r="AH4" s="16">
        <f>(AO4-AP4)/ABS(AP4)</f>
        <v>0.18107103720996709</v>
      </c>
      <c r="AI4" s="16">
        <f>(AP4-AQ4)/ABS(AQ4)</f>
        <v>8.286695650085241E-3</v>
      </c>
      <c r="AJ4" s="16">
        <f>(AQ4-AR4)/ABS(AR4)</f>
        <v>3.4154702170997066E-2</v>
      </c>
      <c r="AK4" s="243">
        <f>AM4-AN4</f>
        <v>0</v>
      </c>
      <c r="AL4" s="243">
        <f>AN4-AO4</f>
        <v>-49.579000000000001</v>
      </c>
      <c r="AM4" s="155"/>
      <c r="AN4" s="155"/>
      <c r="AO4" s="160">
        <v>49.579000000000001</v>
      </c>
      <c r="AP4" s="160">
        <v>41.978000000000002</v>
      </c>
      <c r="AQ4" s="160">
        <v>41.633000000000003</v>
      </c>
      <c r="AR4" s="160">
        <v>40.258000000000003</v>
      </c>
      <c r="AS4" s="160">
        <v>40.008000000000003</v>
      </c>
      <c r="AT4" s="160">
        <v>35.360999999999997</v>
      </c>
      <c r="AU4" s="160">
        <v>28.84</v>
      </c>
      <c r="AV4" s="161">
        <v>39.140999999999998</v>
      </c>
      <c r="AW4" s="16" t="e">
        <f>(BD4-BE4)/ABS(BE4)</f>
        <v>#DIV/0!</v>
      </c>
      <c r="AX4" s="16">
        <f>(BE4-BF4)/ABS(BF4)</f>
        <v>-1</v>
      </c>
      <c r="AY4" s="16">
        <f>(BF4-BG4)/ABS(BG4)</f>
        <v>1.4605939936950392</v>
      </c>
      <c r="AZ4" s="16">
        <f>(BG4-BH4)/ABS(BH4)</f>
        <v>8.0301129234629939E-2</v>
      </c>
      <c r="BA4" s="16">
        <f>(BH4-BI4)/ABS(BI4)</f>
        <v>0.1683769633507852</v>
      </c>
      <c r="BB4" s="243">
        <f>BD4-BE4</f>
        <v>0</v>
      </c>
      <c r="BC4" s="243">
        <f>BE4-BF4</f>
        <v>-14.83</v>
      </c>
      <c r="BD4" s="155"/>
      <c r="BE4" s="155"/>
      <c r="BF4" s="165">
        <v>14.83</v>
      </c>
      <c r="BG4" s="165">
        <v>6.0270000000000001</v>
      </c>
      <c r="BH4" s="165">
        <v>5.5789999999999997</v>
      </c>
      <c r="BI4" s="165">
        <v>4.7750000000000004</v>
      </c>
      <c r="BJ4" s="165">
        <v>9.2479999999999993</v>
      </c>
      <c r="BK4" s="165">
        <v>7.2359999999999998</v>
      </c>
      <c r="BL4" s="160">
        <v>1.764</v>
      </c>
      <c r="BM4" s="165">
        <v>7.4059999999999997</v>
      </c>
      <c r="BN4" s="16" t="e">
        <f>(BU4-BV4)/ABS(BV4)</f>
        <v>#DIV/0!</v>
      </c>
      <c r="BO4" s="16">
        <f>(BV4-BW4)/ABS(BW4)</f>
        <v>-1</v>
      </c>
      <c r="BP4" s="16">
        <f>(BW4-BX4)/ABS(BX4)</f>
        <v>3.101434067855894</v>
      </c>
      <c r="BQ4" s="16">
        <f>(BX4-BY4)/ABS(BY4)</f>
        <v>-0.14656716417910451</v>
      </c>
      <c r="BR4" s="16">
        <f>(BY4-BZ4)/ABS(BZ4)</f>
        <v>0.11332668660684619</v>
      </c>
      <c r="BS4" s="243">
        <f>BU4-BV4</f>
        <v>0</v>
      </c>
      <c r="BT4" s="243">
        <f>BV4-BW4</f>
        <v>-11.726000000000001</v>
      </c>
      <c r="BU4" s="155"/>
      <c r="BV4" s="155"/>
      <c r="BW4" s="160">
        <v>11.726000000000001</v>
      </c>
      <c r="BX4" s="160">
        <v>2.859</v>
      </c>
      <c r="BY4" s="160">
        <v>3.35</v>
      </c>
      <c r="BZ4" s="160">
        <v>3.0089999999999999</v>
      </c>
      <c r="CA4" s="160">
        <v>7.5019999999999998</v>
      </c>
      <c r="CB4" s="165">
        <v>7.2919999999999998</v>
      </c>
      <c r="CC4" s="165">
        <v>1.97</v>
      </c>
      <c r="CD4" s="165">
        <v>6.5830000000000002</v>
      </c>
      <c r="CE4" s="16" t="e">
        <f>(CL4-CM4)/ABS(CM4)</f>
        <v>#DIV/0!</v>
      </c>
      <c r="CF4" s="16">
        <f>(CM4-CN4)/ABS(CN4)</f>
        <v>-1</v>
      </c>
      <c r="CG4" s="16">
        <f>(CN4-CO4)/ABS(CO4)</f>
        <v>0.36529736863812601</v>
      </c>
      <c r="CH4" s="16">
        <f>(CO4-CP4)/ABS(CP4)</f>
        <v>0.13575042158516021</v>
      </c>
      <c r="CI4" s="16">
        <f>(CP4-CQ4)/ABS(CQ4)</f>
        <v>7.1310282531238986E-2</v>
      </c>
      <c r="CJ4" s="243">
        <f>CL4-CM4</f>
        <v>0</v>
      </c>
      <c r="CK4" s="243">
        <f>CM4-CN4</f>
        <v>-33.103000000000002</v>
      </c>
      <c r="CL4" s="155"/>
      <c r="CM4" s="155"/>
      <c r="CN4" s="165">
        <v>33.103000000000002</v>
      </c>
      <c r="CO4" s="165">
        <v>24.245999999999999</v>
      </c>
      <c r="CP4" s="165">
        <v>21.347999999999999</v>
      </c>
      <c r="CQ4" s="165">
        <v>19.927</v>
      </c>
      <c r="CR4" s="165">
        <v>20.126999999999999</v>
      </c>
      <c r="CS4" s="165">
        <v>25.074999999999999</v>
      </c>
      <c r="CT4" s="160">
        <v>15.183</v>
      </c>
      <c r="CU4" s="161">
        <v>16.724</v>
      </c>
      <c r="CV4" s="16" t="e">
        <f>(DC4-DD4)/ABS(DD4)</f>
        <v>#DIV/0!</v>
      </c>
      <c r="CW4" s="16">
        <f>(DD4-DE4)/ABS(DE4)</f>
        <v>-1</v>
      </c>
      <c r="CX4" s="16">
        <f>(DE4-DF4)/ABS(DF4)</f>
        <v>8.8843439727884811E-3</v>
      </c>
      <c r="CY4" s="16">
        <f>(DF4-DG4)/ABS(DG4)</f>
        <v>9.332032922593847E-2</v>
      </c>
      <c r="CZ4" s="16">
        <f>(DG4-DH4)/ABS(DH4)</f>
        <v>0.13250956374934894</v>
      </c>
      <c r="DA4" s="243">
        <f>DC4-DD4</f>
        <v>0</v>
      </c>
      <c r="DB4" s="243">
        <f>DD4-DE4</f>
        <v>-139.108</v>
      </c>
      <c r="DC4" s="155"/>
      <c r="DD4" s="155"/>
      <c r="DE4" s="165">
        <v>139.108</v>
      </c>
      <c r="DF4" s="165">
        <v>137.88300000000001</v>
      </c>
      <c r="DG4" s="165">
        <v>126.114</v>
      </c>
      <c r="DH4" s="165">
        <v>111.358</v>
      </c>
      <c r="DI4" s="165">
        <v>70.094999999999999</v>
      </c>
      <c r="DJ4" s="165">
        <v>63.219000000000001</v>
      </c>
      <c r="DK4" s="165">
        <v>55.167999999999999</v>
      </c>
      <c r="DL4" s="165">
        <v>57.334000000000003</v>
      </c>
      <c r="DM4" s="16" t="e">
        <f>(DT4-DU4)/ABS(DU4)</f>
        <v>#DIV/0!</v>
      </c>
      <c r="DN4" s="16">
        <f>(DU4-DV4)/ABS(DV4)</f>
        <v>-1</v>
      </c>
      <c r="DO4" s="16">
        <f>(DV4-DW4)/ABS(DW4)</f>
        <v>-0.05</v>
      </c>
      <c r="DP4" s="16">
        <f>(DW4-DX4)/ABS(DX4)</f>
        <v>0</v>
      </c>
      <c r="DQ4" s="16">
        <f>(DX4-DY4)/ABS(DY4)</f>
        <v>2.564102564102564E-2</v>
      </c>
      <c r="DR4" s="243">
        <f>DT4-DU4</f>
        <v>0</v>
      </c>
      <c r="DS4" s="243">
        <f>DU4-DV4</f>
        <v>-76</v>
      </c>
      <c r="DT4" s="222"/>
      <c r="DU4" s="222"/>
      <c r="DV4" s="227">
        <v>76</v>
      </c>
      <c r="DW4" s="227">
        <v>80</v>
      </c>
      <c r="DX4" s="227">
        <v>80</v>
      </c>
      <c r="DY4" s="227">
        <v>78</v>
      </c>
      <c r="DZ4" s="227">
        <v>69</v>
      </c>
      <c r="EA4" s="227">
        <v>64</v>
      </c>
      <c r="EB4" s="228">
        <v>63</v>
      </c>
      <c r="EC4" s="229">
        <v>76</v>
      </c>
      <c r="ED4" s="124"/>
      <c r="EE4" s="118" t="s">
        <v>51</v>
      </c>
      <c r="EF4" s="127"/>
      <c r="EG4" s="125">
        <v>6000</v>
      </c>
      <c r="EH4" s="129" t="s">
        <v>65</v>
      </c>
      <c r="EI4" s="129" t="s">
        <v>66</v>
      </c>
      <c r="EJ4" s="16" t="e">
        <f>(EQ4-ER4)/ABS(ER4)</f>
        <v>#VALUE!</v>
      </c>
      <c r="EK4" s="16" t="e">
        <f>(ER4-ES4)/ABS(ES4)</f>
        <v>#VALUE!</v>
      </c>
      <c r="EL4" s="16" t="e">
        <f>(ES4-ET4)/ABS(ET4)</f>
        <v>#DIV/0!</v>
      </c>
      <c r="EM4" s="16" t="e">
        <f>(ET4-EU4)/ABS(EU4)</f>
        <v>#DIV/0!</v>
      </c>
      <c r="EN4" s="16" t="e">
        <f>(EU4-EV4)/ABS(EV4)</f>
        <v>#DIV/0!</v>
      </c>
      <c r="EO4" s="246" t="e">
        <f>EQ4-ER4</f>
        <v>#VALUE!</v>
      </c>
      <c r="EP4" s="246" t="e">
        <f>ER4-ES4</f>
        <v>#VALUE!</v>
      </c>
      <c r="EQ4" s="240" t="str">
        <f>IFERROR((V4/DT4),"i.a")</f>
        <v>i.a</v>
      </c>
      <c r="ER4" s="240" t="str">
        <f>IFERROR((W4/DU4),"i.a")</f>
        <v>i.a</v>
      </c>
      <c r="ES4" s="240">
        <f>IFERROR((X4/DV4),"i.a")</f>
        <v>0</v>
      </c>
      <c r="ET4" s="240">
        <f>IFERROR((Y4/DW4),"i.a")</f>
        <v>0</v>
      </c>
      <c r="EU4" s="240">
        <f>IFERROR((Z4/DX4),"i.a")</f>
        <v>0</v>
      </c>
      <c r="EV4" s="240">
        <f>IFERROR((AA4/DY4),"i.a")</f>
        <v>0</v>
      </c>
      <c r="EW4" s="240">
        <f>IFERROR((AB4/DZ4),"i.a")</f>
        <v>0</v>
      </c>
      <c r="EX4" s="240">
        <f>IFERROR((AC4/EA4),"i.a")</f>
        <v>0</v>
      </c>
      <c r="EY4" s="240">
        <f>IFERROR((AD4/EB4),"i.a")</f>
        <v>0</v>
      </c>
      <c r="EZ4" s="240">
        <f>IFERROR((AE4/EC4),"i.a")</f>
        <v>0</v>
      </c>
      <c r="FA4" s="16" t="e">
        <f>(FH4-FI4)/ABS(FI4)</f>
        <v>#VALUE!</v>
      </c>
      <c r="FB4" s="16">
        <f>(FI4-FJ4)/ABS(FJ4)</f>
        <v>-1</v>
      </c>
      <c r="FC4" s="16">
        <f>(FJ4-FK4)/ABS(FK4)</f>
        <v>2.2607505778622397</v>
      </c>
      <c r="FD4" s="16">
        <f>(FK4-FL4)/ABS(FL4)</f>
        <v>-0.22741061765786141</v>
      </c>
      <c r="FE4" s="16">
        <f>(FL4-FM4)/ABS(FM4)</f>
        <v>8.0392176992140962E-2</v>
      </c>
      <c r="FF4" s="249" t="e">
        <f>FH4-FI4</f>
        <v>#VALUE!</v>
      </c>
      <c r="FG4" s="249">
        <f>FI4-FJ4</f>
        <v>-0.40893476782507104</v>
      </c>
      <c r="FH4" s="16" t="str">
        <f>IFERROR(BU4/MAX(AVERAGE(CL4:CM4),0),"Negativ EK")</f>
        <v>Negativ EK</v>
      </c>
      <c r="FI4" s="16">
        <f>IFERROR(BV4/MAX(AVERAGE(CM4:CN4),0),"Negativ EK")</f>
        <v>0</v>
      </c>
      <c r="FJ4" s="16">
        <f>IFERROR(BW4/MAX(AVERAGE(CN4:CO4),0),"Negativ EK")</f>
        <v>0.40893476782507104</v>
      </c>
      <c r="FK4" s="16">
        <f>IFERROR(BX4/MAX(AVERAGE(CO4:CP4),0),"Negativ EK")</f>
        <v>0.1254112383208317</v>
      </c>
      <c r="FL4" s="16">
        <f>IFERROR(BY4/MAX(AVERAGE(CP4:CQ4),0),"Negativ EK")</f>
        <v>0.16232586311326469</v>
      </c>
      <c r="FM4" s="16">
        <f>IFERROR(BZ4/MAX(AVERAGE(CQ4:CR4),0),"Negativ EK")</f>
        <v>0.15024716632546062</v>
      </c>
      <c r="FN4" s="16">
        <f>IFERROR(CA4/MAX(AVERAGE(CR4:CS4),0),"Negativ EK")</f>
        <v>0.3319322153886996</v>
      </c>
      <c r="FO4" s="16">
        <f>IFERROR(CB4/MAX(AVERAGE(CS4:CT4),0),"Negativ EK")</f>
        <v>0.36226340106314275</v>
      </c>
      <c r="FP4" s="16">
        <f>IFERROR(CC4/MAX(AVERAGE(CT4:CU4),0),"Negativ EK")</f>
        <v>0.12348387501175291</v>
      </c>
      <c r="FQ4" s="16" t="e">
        <f>(FX4-FY4)/ABS(FY4)</f>
        <v>#VALUE!</v>
      </c>
      <c r="FR4" s="16">
        <f>(FY4-FZ4)/ABS(FZ4)</f>
        <v>-1</v>
      </c>
      <c r="FS4" s="16">
        <f>(FZ4-GA4)/ABS(GA4)</f>
        <v>1.3451644008415768</v>
      </c>
      <c r="FT4" s="16">
        <f>(GA4-GB4)/ABS(GB4)</f>
        <v>-2.8241723346833315E-2</v>
      </c>
      <c r="FU4" s="16">
        <f>(GB4-GC4)/ABS(GC4)</f>
        <v>-0.10723998984768726</v>
      </c>
      <c r="FV4" s="249" t="e">
        <f>FX4-FY4</f>
        <v>#VALUE!</v>
      </c>
      <c r="FW4" s="249">
        <f>FY4-FZ4</f>
        <v>-0.10707929138491865</v>
      </c>
      <c r="FX4" s="16" t="str">
        <f>IFERROR(BD4/AVERAGE(DC4:DD4),"i.a.")</f>
        <v>i.a.</v>
      </c>
      <c r="FY4" s="16">
        <f>IFERROR(BE4/AVERAGE(DD4:DE4),"i.a.")</f>
        <v>0</v>
      </c>
      <c r="FZ4" s="16">
        <f>IFERROR(BF4/AVERAGE(DE4:DF4),"i.a.")</f>
        <v>0.10707929138491865</v>
      </c>
      <c r="GA4" s="16">
        <f>IFERROR(BG4/AVERAGE(DF4:DG4),"i.a.")</f>
        <v>4.5659609768292822E-2</v>
      </c>
      <c r="GB4" s="16">
        <f>IFERROR(BH4/AVERAGE(DG4:DH4),"i.a.")</f>
        <v>4.6986592103490092E-2</v>
      </c>
      <c r="GC4" s="16">
        <f>IFERROR(BI4/AVERAGE(DH4:DI4),"i.a.")</f>
        <v>5.2630708778581788E-2</v>
      </c>
      <c r="GD4" s="16">
        <f>IFERROR(BJ4/AVERAGE(DI4:DJ4),"i.a.")</f>
        <v>0.13874011731701097</v>
      </c>
      <c r="GE4" s="16">
        <f>IFERROR(BK4/AVERAGE(DJ4:DK4),"i.a.")</f>
        <v>0.1222431516973992</v>
      </c>
      <c r="GF4" s="16">
        <f>IFERROR(BL4/AVERAGE(DK4:DL4),"i.a.")</f>
        <v>3.1359442498800016E-2</v>
      </c>
      <c r="GG4" s="16" t="e">
        <f>(GN4-GO4)/ABS(GO4)</f>
        <v>#VALUE!</v>
      </c>
      <c r="GH4" s="16" t="e">
        <f>(GO4-GP4)/ABS(GP4)</f>
        <v>#VALUE!</v>
      </c>
      <c r="GI4" s="16">
        <f>(GP4-GQ4)/ABS(GQ4)</f>
        <v>0.35327441326114051</v>
      </c>
      <c r="GJ4" s="16">
        <f>(GQ4-GR4)/ABS(GR4)</f>
        <v>3.8808472892168558E-2</v>
      </c>
      <c r="GK4" s="16">
        <f>(GR4-GS4)/ABS(GS4)</f>
        <v>-5.403864406716366E-2</v>
      </c>
      <c r="GL4" s="249" t="e">
        <f>GN4-GO4</f>
        <v>#VALUE!</v>
      </c>
      <c r="GM4" s="249" t="e">
        <f>GO4-GP4</f>
        <v>#VALUE!</v>
      </c>
      <c r="GN4" s="16" t="str">
        <f>IFERROR(CL4/DC4,"i.a.")</f>
        <v>i.a.</v>
      </c>
      <c r="GO4" s="16" t="str">
        <f>IFERROR(CM4/DD4,"i.a.")</f>
        <v>i.a.</v>
      </c>
      <c r="GP4" s="16">
        <f>IFERROR(CN4/DE4,"i.a.")</f>
        <v>0.23796618454725824</v>
      </c>
      <c r="GQ4" s="16">
        <f>IFERROR(CO4/DF4,"i.a.")</f>
        <v>0.17584473792998409</v>
      </c>
      <c r="GR4" s="16">
        <f>IFERROR(CP4/DG4,"i.a.")</f>
        <v>0.16927541747942337</v>
      </c>
      <c r="GS4" s="16">
        <f>IFERROR(CQ4/DH4,"i.a.")</f>
        <v>0.17894538335817811</v>
      </c>
      <c r="GT4" s="16">
        <f>IFERROR(CR4/DI4,"i.a.")</f>
        <v>0.28713888294457524</v>
      </c>
      <c r="GU4" s="16">
        <f>IFERROR(CS4/DJ4,"i.a.")</f>
        <v>0.39663708695170752</v>
      </c>
      <c r="GV4" s="16">
        <f>IFERROR(CT4/DK4,"i.a.")</f>
        <v>0.27521389211136893</v>
      </c>
      <c r="GW4" s="16">
        <f>IFERROR(CU4/DL4,"i.a.")</f>
        <v>0.2916942826246206</v>
      </c>
      <c r="GX4" s="16" t="e">
        <f>(HE4-HF4)/ABS(HF4)</f>
        <v>#VALUE!</v>
      </c>
      <c r="GY4" s="16" t="e">
        <f>(HF4-HG4)/ABS(HG4)</f>
        <v>#VALUE!</v>
      </c>
      <c r="GZ4" s="16" t="e">
        <f>(HG4-HH4)/ABS(HH4)</f>
        <v>#VALUE!</v>
      </c>
      <c r="HA4" s="16" t="e">
        <f>(HH4-HI4)/ABS(HI4)</f>
        <v>#VALUE!</v>
      </c>
      <c r="HB4" s="16" t="e">
        <f>(HI4-HJ4)/ABS(HJ4)</f>
        <v>#VALUE!</v>
      </c>
      <c r="HC4" s="249" t="e">
        <f>HE4-HF4</f>
        <v>#VALUE!</v>
      </c>
      <c r="HD4" s="249" t="e">
        <f>HF4-HG4</f>
        <v>#VALUE!</v>
      </c>
      <c r="HE4" s="16" t="str">
        <f>IFERROR((BD4/V4),"i.a.")</f>
        <v>i.a.</v>
      </c>
      <c r="HF4" s="16" t="str">
        <f>IFERROR((BE4/W4),"i.a.")</f>
        <v>i.a.</v>
      </c>
      <c r="HG4" s="16" t="str">
        <f>IFERROR((BF4/X4),"i.a.")</f>
        <v>i.a.</v>
      </c>
      <c r="HH4" s="16" t="str">
        <f>IFERROR((BG4/Y4),"i.a.")</f>
        <v>i.a.</v>
      </c>
      <c r="HI4" s="16" t="str">
        <f>IFERROR((BH4/Z4),"i.a.")</f>
        <v>i.a.</v>
      </c>
      <c r="HJ4" s="16" t="str">
        <f>IFERROR((BI4/AA4),"i.a.")</f>
        <v>i.a.</v>
      </c>
      <c r="HK4" s="16" t="str">
        <f>IFERROR((BJ4/AB4),"i.a.")</f>
        <v>i.a.</v>
      </c>
      <c r="HL4" s="16" t="str">
        <f>IFERROR((BK4/AC4),"i.a.")</f>
        <v>i.a.</v>
      </c>
      <c r="HM4" s="16" t="str">
        <f>IFERROR((BL4/AD4),"i.a.")</f>
        <v>i.a.</v>
      </c>
      <c r="HN4" s="16" t="str">
        <f>IFERROR((BM4/AE4),"i.a.")</f>
        <v>i.a.</v>
      </c>
      <c r="HO4" s="16" t="e">
        <f>(HV4-HW4)/ABS(HW4)</f>
        <v>#VALUE!</v>
      </c>
      <c r="HP4" s="16" t="e">
        <f>(HW4-HX4)/ABS(HX4)</f>
        <v>#VALUE!</v>
      </c>
      <c r="HQ4" s="16">
        <f>(HX4-HY4)/ABS(HY4)</f>
        <v>3.3172990187956777</v>
      </c>
      <c r="HR4" s="16">
        <f>(HY4-HZ4)/ABS(HZ4)</f>
        <v>-0.14656716417910456</v>
      </c>
      <c r="HS4" s="16">
        <f>(HZ4-IA4)/ABS(IA4)</f>
        <v>8.5493519441675006E-2</v>
      </c>
      <c r="HT4" s="246" t="e">
        <f>HV4-HW4</f>
        <v>#VALUE!</v>
      </c>
      <c r="HU4" s="246" t="e">
        <f>HW4-HX4</f>
        <v>#VALUE!</v>
      </c>
      <c r="HV4" s="102" t="str">
        <f>IFERROR(BU4/DT4,"i.a.")</f>
        <v>i.a.</v>
      </c>
      <c r="HW4" s="102" t="str">
        <f>IFERROR(BV4/DU4,"i.a.")</f>
        <v>i.a.</v>
      </c>
      <c r="HX4" s="102">
        <f>IFERROR(BW4/DV4,"i.a.")</f>
        <v>0.15428947368421053</v>
      </c>
      <c r="HY4" s="102">
        <f>IFERROR(BX4/DW4,"i.a.")</f>
        <v>3.5737499999999998E-2</v>
      </c>
      <c r="HZ4" s="102">
        <f>IFERROR(BY4/DX4,"i.a.")</f>
        <v>4.1875000000000002E-2</v>
      </c>
      <c r="IA4" s="102">
        <f>IFERROR(BZ4/DY4,"i.a.")</f>
        <v>3.8576923076923078E-2</v>
      </c>
      <c r="IB4" s="102">
        <f>IFERROR(CA4/DZ4,"i.a.")</f>
        <v>0.10872463768115942</v>
      </c>
      <c r="IC4" s="102">
        <f>IFERROR(CB4/EA4,"i.a.")</f>
        <v>0.1139375</v>
      </c>
      <c r="ID4" s="102">
        <f>IFERROR(CC4/EB4,"i.a.")</f>
        <v>3.1269841269841267E-2</v>
      </c>
      <c r="IE4" s="102">
        <f>IFERROR(CD4/EC4,"i.a.")</f>
        <v>8.6618421052631581E-2</v>
      </c>
    </row>
    <row r="5" spans="1:240" ht="17.25" customHeight="1" x14ac:dyDescent="0.25">
      <c r="A5" s="305" t="s">
        <v>416</v>
      </c>
      <c r="B5" s="101">
        <v>26106664</v>
      </c>
      <c r="C5" s="116" t="s">
        <v>79</v>
      </c>
      <c r="D5" s="116"/>
      <c r="E5" s="119">
        <v>451120</v>
      </c>
      <c r="F5" s="119"/>
      <c r="G5" s="11">
        <v>1</v>
      </c>
      <c r="H5" s="120">
        <v>44358</v>
      </c>
      <c r="I5" s="13"/>
      <c r="J5" s="13"/>
      <c r="K5" s="121" t="s">
        <v>58</v>
      </c>
      <c r="L5" s="121" t="s">
        <v>58</v>
      </c>
      <c r="M5" s="121" t="s">
        <v>58</v>
      </c>
      <c r="N5" s="121" t="s">
        <v>58</v>
      </c>
      <c r="O5" s="16" t="e">
        <f>(V5-W5)/ABS(W5)</f>
        <v>#DIV/0!</v>
      </c>
      <c r="P5" s="16" t="e">
        <f>(W5-X5)/ABS(X5)</f>
        <v>#DIV/0!</v>
      </c>
      <c r="Q5" s="16" t="e">
        <f>(X5-Y5)/ABS(Y5)</f>
        <v>#DIV/0!</v>
      </c>
      <c r="R5" s="16" t="e">
        <f>(Y5-Z5)/ABS(Z5)</f>
        <v>#DIV/0!</v>
      </c>
      <c r="S5" s="16" t="e">
        <f>(Z5-AA5)/ABS(AA5)</f>
        <v>#DIV/0!</v>
      </c>
      <c r="T5" s="243">
        <f>V5-W5</f>
        <v>0</v>
      </c>
      <c r="U5" s="243">
        <f>W5-X5</f>
        <v>0</v>
      </c>
      <c r="V5" s="155"/>
      <c r="W5" s="155"/>
      <c r="X5" s="159"/>
      <c r="Y5" s="159"/>
      <c r="Z5" s="159"/>
      <c r="AA5" s="160"/>
      <c r="AB5" s="160"/>
      <c r="AC5" s="165"/>
      <c r="AD5" s="165"/>
      <c r="AE5" s="165"/>
      <c r="AF5" s="16" t="e">
        <f>(AM5-AN5)/ABS(AN5)</f>
        <v>#DIV/0!</v>
      </c>
      <c r="AG5" s="16">
        <f>(AN5-AO5)/ABS(AO5)</f>
        <v>-1</v>
      </c>
      <c r="AH5" s="16">
        <f>(AO5-AP5)/ABS(AP5)</f>
        <v>-0.15430291198958843</v>
      </c>
      <c r="AI5" s="16">
        <f>(AP5-AQ5)/ABS(AQ5)</f>
        <v>-0.20365332296929653</v>
      </c>
      <c r="AJ5" s="16">
        <f>(AQ5-AR5)/ABS(AR5)</f>
        <v>-7.5216972034714948E-3</v>
      </c>
      <c r="AK5" s="243">
        <f>AM5-AN5</f>
        <v>0</v>
      </c>
      <c r="AL5" s="243">
        <f>AN5-AO5</f>
        <v>-10.397</v>
      </c>
      <c r="AM5" s="155"/>
      <c r="AN5" s="155"/>
      <c r="AO5" s="159">
        <v>10.397</v>
      </c>
      <c r="AP5" s="168">
        <v>12.294</v>
      </c>
      <c r="AQ5" s="159">
        <v>15.438000000000001</v>
      </c>
      <c r="AR5" s="160">
        <v>15.555</v>
      </c>
      <c r="AS5" s="160">
        <v>0.85599999999999998</v>
      </c>
      <c r="AT5" s="160">
        <v>0.627</v>
      </c>
      <c r="AU5" s="160">
        <v>0.11600000000000001</v>
      </c>
      <c r="AV5" s="161">
        <v>0.90300000000000002</v>
      </c>
      <c r="AW5" s="16" t="e">
        <f>(BD5-BE5)/ABS(BE5)</f>
        <v>#DIV/0!</v>
      </c>
      <c r="AX5" s="16">
        <f>(BE5-BF5)/ABS(BF5)</f>
        <v>1</v>
      </c>
      <c r="AY5" s="16">
        <f>(BF5-BG5)/ABS(BG5)</f>
        <v>0.24172082946456197</v>
      </c>
      <c r="AZ5" s="16">
        <f>(BG5-BH5)/ABS(BH5)</f>
        <v>-13.62109375</v>
      </c>
      <c r="BA5" s="16">
        <f>(BH5-BI5)/ABS(BI5)</f>
        <v>-0.83387410772225823</v>
      </c>
      <c r="BB5" s="243">
        <f>BD5-BE5</f>
        <v>0</v>
      </c>
      <c r="BC5" s="243">
        <f>BE5-BF5</f>
        <v>2.4500000000000002</v>
      </c>
      <c r="BD5" s="155"/>
      <c r="BE5" s="155"/>
      <c r="BF5" s="159">
        <v>-2.4500000000000002</v>
      </c>
      <c r="BG5" s="159">
        <v>-3.2309999999999999</v>
      </c>
      <c r="BH5" s="159">
        <v>0.25600000000000001</v>
      </c>
      <c r="BI5" s="165">
        <v>1.5409999999999999</v>
      </c>
      <c r="BJ5" s="165">
        <v>0.71799999999999997</v>
      </c>
      <c r="BK5" s="165">
        <v>0.48499999999999999</v>
      </c>
      <c r="BL5" s="160">
        <v>-1.9E-2</v>
      </c>
      <c r="BM5" s="165">
        <v>0.68899999999999995</v>
      </c>
      <c r="BN5" s="16" t="e">
        <f>(BU5-BV5)/ABS(BV5)</f>
        <v>#DIV/0!</v>
      </c>
      <c r="BO5" s="16">
        <f>(BV5-BW5)/ABS(BW5)</f>
        <v>1</v>
      </c>
      <c r="BP5" s="16">
        <f>(BW5-BX5)/ABS(BX5)</f>
        <v>0.19414129810453765</v>
      </c>
      <c r="BQ5" s="16">
        <f>(BX5-BY5)/ABS(BY5)</f>
        <v>-17.502369668246445</v>
      </c>
      <c r="BR5" s="16">
        <f>(BY5-BZ5)/ABS(BZ5)</f>
        <v>-0.84743311641359353</v>
      </c>
      <c r="BS5" s="243">
        <f>BU5-BV5</f>
        <v>0</v>
      </c>
      <c r="BT5" s="243">
        <f>BV5-BW5</f>
        <v>2.806</v>
      </c>
      <c r="BU5" s="155"/>
      <c r="BV5" s="155"/>
      <c r="BW5" s="159">
        <v>-2.806</v>
      </c>
      <c r="BX5" s="159">
        <v>-3.4820000000000002</v>
      </c>
      <c r="BY5" s="159">
        <v>0.21099999999999999</v>
      </c>
      <c r="BZ5" s="160">
        <v>1.383</v>
      </c>
      <c r="CA5" s="160">
        <v>0.13700000000000001</v>
      </c>
      <c r="CB5" s="165">
        <v>-0.74299999999999999</v>
      </c>
      <c r="CC5" s="165">
        <v>-0.38100000000000001</v>
      </c>
      <c r="CD5" s="165">
        <v>0.33</v>
      </c>
      <c r="CE5" s="16" t="e">
        <f>(CL5-CM5)/ABS(CM5)</f>
        <v>#DIV/0!</v>
      </c>
      <c r="CF5" s="16">
        <f>(CM5-CN5)/ABS(CN5)</f>
        <v>-1</v>
      </c>
      <c r="CG5" s="16">
        <f>(CN5-CO5)/ABS(CO5)</f>
        <v>-0.79019607843137263</v>
      </c>
      <c r="CH5" s="16">
        <f>(CO5-CP5)/ABS(CP5)</f>
        <v>-0.72698072805139191</v>
      </c>
      <c r="CI5" s="16">
        <f>(CP5-CQ5)/ABS(CQ5)</f>
        <v>4.6791818436536917E-2</v>
      </c>
      <c r="CJ5" s="243">
        <f>CL5-CM5</f>
        <v>0</v>
      </c>
      <c r="CK5" s="243">
        <f>CM5-CN5</f>
        <v>-0.214</v>
      </c>
      <c r="CL5" s="155"/>
      <c r="CM5" s="155"/>
      <c r="CN5" s="159">
        <v>0.214</v>
      </c>
      <c r="CO5" s="159">
        <v>1.02</v>
      </c>
      <c r="CP5" s="159">
        <v>3.7360000000000002</v>
      </c>
      <c r="CQ5" s="165">
        <v>3.569</v>
      </c>
      <c r="CR5" s="165">
        <v>2.5049999999999999</v>
      </c>
      <c r="CS5" s="165">
        <v>2.4449999999999998</v>
      </c>
      <c r="CT5" s="160">
        <v>3.254</v>
      </c>
      <c r="CU5" s="161">
        <v>3.653</v>
      </c>
      <c r="CV5" s="16" t="e">
        <f>(DC5-DD5)/ABS(DD5)</f>
        <v>#DIV/0!</v>
      </c>
      <c r="CW5" s="16">
        <f>(DD5-DE5)/ABS(DE5)</f>
        <v>-1</v>
      </c>
      <c r="CX5" s="16">
        <f>(DE5-DF5)/ABS(DF5)</f>
        <v>-0.10458227195970118</v>
      </c>
      <c r="CY5" s="16">
        <f>(DF5-DG5)/ABS(DG5)</f>
        <v>-3.5926160977897949E-2</v>
      </c>
      <c r="CZ5" s="16">
        <f>(DG5-DH5)/ABS(DH5)</f>
        <v>0.30985253722712158</v>
      </c>
      <c r="DA5" s="243">
        <f>DC5-DD5</f>
        <v>0</v>
      </c>
      <c r="DB5" s="243">
        <f>DD5-DE5</f>
        <v>-31.285</v>
      </c>
      <c r="DC5" s="155"/>
      <c r="DD5" s="155"/>
      <c r="DE5" s="159">
        <v>31.285</v>
      </c>
      <c r="DF5" s="159">
        <v>34.939</v>
      </c>
      <c r="DG5" s="159">
        <v>36.241</v>
      </c>
      <c r="DH5" s="165">
        <v>27.667999999999999</v>
      </c>
      <c r="DI5" s="165">
        <v>27.768999999999998</v>
      </c>
      <c r="DJ5" s="165">
        <v>24.137</v>
      </c>
      <c r="DK5" s="165">
        <v>28.771000000000001</v>
      </c>
      <c r="DL5" s="165">
        <v>30.484000000000002</v>
      </c>
      <c r="DM5" s="16" t="e">
        <f>(DT5-DU5)/ABS(DU5)</f>
        <v>#DIV/0!</v>
      </c>
      <c r="DN5" s="16">
        <f>(DU5-DV5)/ABS(DV5)</f>
        <v>-1</v>
      </c>
      <c r="DO5" s="16">
        <f>(DV5-DW5)/ABS(DW5)</f>
        <v>-3.2258064516129031E-2</v>
      </c>
      <c r="DP5" s="16">
        <f>(DW5-DX5)/ABS(DX5)</f>
        <v>0</v>
      </c>
      <c r="DQ5" s="16">
        <f>(DX5-DY5)/ABS(DY5)</f>
        <v>0</v>
      </c>
      <c r="DR5" s="243">
        <f>DT5-DU5</f>
        <v>0</v>
      </c>
      <c r="DS5" s="243">
        <f>DU5-DV5</f>
        <v>-30</v>
      </c>
      <c r="DT5" s="222"/>
      <c r="DU5" s="222"/>
      <c r="DV5" s="233">
        <v>30</v>
      </c>
      <c r="DW5" s="233">
        <v>31</v>
      </c>
      <c r="DX5" s="233">
        <v>31</v>
      </c>
      <c r="DY5" s="227">
        <v>31</v>
      </c>
      <c r="DZ5" s="227"/>
      <c r="EA5" s="227"/>
      <c r="EB5" s="228"/>
      <c r="EC5" s="229"/>
      <c r="ED5" s="124"/>
      <c r="EE5" s="118" t="s">
        <v>49</v>
      </c>
      <c r="EF5" s="127"/>
      <c r="EG5" s="125">
        <v>3600</v>
      </c>
      <c r="EH5" t="s">
        <v>486</v>
      </c>
      <c r="EI5" t="s">
        <v>86</v>
      </c>
      <c r="EJ5" s="16" t="e">
        <f>(EQ5-ER5)/ABS(ER5)</f>
        <v>#VALUE!</v>
      </c>
      <c r="EK5" s="16" t="e">
        <f>(ER5-ES5)/ABS(ES5)</f>
        <v>#VALUE!</v>
      </c>
      <c r="EL5" s="16" t="e">
        <f>(ES5-ET5)/ABS(ET5)</f>
        <v>#DIV/0!</v>
      </c>
      <c r="EM5" s="16" t="e">
        <f>(ET5-EU5)/ABS(EU5)</f>
        <v>#DIV/0!</v>
      </c>
      <c r="EN5" s="16" t="e">
        <f>(EU5-EV5)/ABS(EV5)</f>
        <v>#DIV/0!</v>
      </c>
      <c r="EO5" s="246" t="e">
        <f>EQ5-ER5</f>
        <v>#VALUE!</v>
      </c>
      <c r="EP5" s="246" t="e">
        <f>ER5-ES5</f>
        <v>#VALUE!</v>
      </c>
      <c r="EQ5" s="240" t="str">
        <f>IFERROR((V5/DT5),"i.a")</f>
        <v>i.a</v>
      </c>
      <c r="ER5" s="240" t="str">
        <f>IFERROR((W5/DU5),"i.a")</f>
        <v>i.a</v>
      </c>
      <c r="ES5" s="240">
        <f>IFERROR((X5/DV5),"i.a")</f>
        <v>0</v>
      </c>
      <c r="ET5" s="240">
        <f>IFERROR((Y5/DW5),"i.a")</f>
        <v>0</v>
      </c>
      <c r="EU5" s="240">
        <f>IFERROR((Z5/DX5),"i.a")</f>
        <v>0</v>
      </c>
      <c r="EV5" s="240">
        <f>IFERROR((AA5/DY5),"i.a")</f>
        <v>0</v>
      </c>
      <c r="EW5" s="240" t="str">
        <f>IFERROR((AB5/DZ5),"i.a")</f>
        <v>i.a</v>
      </c>
      <c r="EX5" s="240" t="str">
        <f>IFERROR((AC5/EA5),"i.a")</f>
        <v>i.a</v>
      </c>
      <c r="EY5" s="240" t="str">
        <f>IFERROR((AD5/EB5),"i.a")</f>
        <v>i.a</v>
      </c>
      <c r="EZ5" s="240" t="str">
        <f>IFERROR((AE5/EC5),"i.a")</f>
        <v>i.a</v>
      </c>
      <c r="FA5" s="16" t="e">
        <f>(FH5-FI5)/ABS(FI5)</f>
        <v>#VALUE!</v>
      </c>
      <c r="FB5" s="16">
        <f>(FI5-FJ5)/ABS(FJ5)</f>
        <v>1</v>
      </c>
      <c r="FC5" s="16">
        <f>(FJ5-FK5)/ABS(FK5)</f>
        <v>-2.1058865366408588</v>
      </c>
      <c r="FD5" s="16">
        <f>(FK5-FL5)/ABS(FL5)</f>
        <v>-26.346890333587108</v>
      </c>
      <c r="FE5" s="16">
        <f>(FL5-FM5)/ABS(FM5)</f>
        <v>-0.87314288146422558</v>
      </c>
      <c r="FF5" s="249" t="e">
        <f>FH5-FI5</f>
        <v>#VALUE!</v>
      </c>
      <c r="FG5" s="249">
        <f>FI5-FJ5</f>
        <v>4.5478119935170183</v>
      </c>
      <c r="FH5" s="16" t="str">
        <f>IFERROR(BU5/MAX(AVERAGE(CL5:CM5),0),"Negativ EK")</f>
        <v>Negativ EK</v>
      </c>
      <c r="FI5" s="16">
        <f>IFERROR(BV5/MAX(AVERAGE(CM5:CN5),0),"Negativ EK")</f>
        <v>0</v>
      </c>
      <c r="FJ5" s="16">
        <f>IFERROR(BW5/MAX(AVERAGE(CN5:CO5),0),"Negativ EK")</f>
        <v>-4.5478119935170183</v>
      </c>
      <c r="FK5" s="16">
        <f>IFERROR(BX5/MAX(AVERAGE(CO5:CP5),0),"Negativ EK")</f>
        <v>-1.464255677039529</v>
      </c>
      <c r="FL5" s="16">
        <f>IFERROR(BY5/MAX(AVERAGE(CP5:CQ5),0),"Negativ EK")</f>
        <v>5.7768651608487341E-2</v>
      </c>
      <c r="FM5" s="16">
        <f>IFERROR(BZ5/MAX(AVERAGE(CQ5:CR5),0),"Negativ EK")</f>
        <v>0.45538360223905172</v>
      </c>
      <c r="FN5" s="16">
        <f>IFERROR(CA5/MAX(AVERAGE(CR5:CS5),0),"Negativ EK")</f>
        <v>5.5353535353535363E-2</v>
      </c>
      <c r="FO5" s="16">
        <f>IFERROR(CB5/MAX(AVERAGE(CS5:CT5),0),"Negativ EK")</f>
        <v>-0.26074749956132653</v>
      </c>
      <c r="FP5" s="16">
        <f>IFERROR(CC5/MAX(AVERAGE(CT5:CU5),0),"Negativ EK")</f>
        <v>-0.11032286086578834</v>
      </c>
      <c r="FQ5" s="16" t="e">
        <f>(FX5-FY5)/ABS(FY5)</f>
        <v>#VALUE!</v>
      </c>
      <c r="FR5" s="16">
        <f>(FY5-FZ5)/ABS(FZ5)</f>
        <v>1</v>
      </c>
      <c r="FS5" s="16">
        <f>(FZ5-GA5)/ABS(GA5)</f>
        <v>0.18497355401799223</v>
      </c>
      <c r="FT5" s="16">
        <f>(GA5-GB5)/ABS(GB5)</f>
        <v>-12.3318555839948</v>
      </c>
      <c r="FU5" s="16">
        <f>(GB5-GC5)/ABS(GC5)</f>
        <v>-0.85589633556774203</v>
      </c>
      <c r="FV5" s="249" t="e">
        <f>FX5-FY5</f>
        <v>#VALUE!</v>
      </c>
      <c r="FW5" s="249">
        <f>FY5-FZ5</f>
        <v>7.3991302246919549E-2</v>
      </c>
      <c r="FX5" s="16" t="str">
        <f>IFERROR(BD5/AVERAGE(DC5:DD5),"i.a.")</f>
        <v>i.a.</v>
      </c>
      <c r="FY5" s="16">
        <f>IFERROR(BE5/AVERAGE(DD5:DE5),"i.a.")</f>
        <v>0</v>
      </c>
      <c r="FZ5" s="16">
        <f>IFERROR(BF5/AVERAGE(DE5:DF5),"i.a.")</f>
        <v>-7.3991302246919549E-2</v>
      </c>
      <c r="GA5" s="16">
        <f>IFERROR(BG5/AVERAGE(DF5:DG5),"i.a.")</f>
        <v>-9.0783928069682482E-2</v>
      </c>
      <c r="GB5" s="16">
        <f>IFERROR(BH5/AVERAGE(DG5:DH5),"i.a.")</f>
        <v>8.011391196858033E-3</v>
      </c>
      <c r="GC5" s="16">
        <f>IFERROR(BI5/AVERAGE(DH5:DI5),"i.a.")</f>
        <v>5.5594638959539658E-2</v>
      </c>
      <c r="GD5" s="16">
        <f>IFERROR(BJ5/AVERAGE(DI5:DJ5),"i.a.")</f>
        <v>2.7665395137363696E-2</v>
      </c>
      <c r="GE5" s="16">
        <f>IFERROR(BK5/AVERAGE(DJ5:DK5),"i.a.")</f>
        <v>1.8333711348000301E-2</v>
      </c>
      <c r="GF5" s="16">
        <f>IFERROR(BL5/AVERAGE(DK5:DL5),"i.a.")</f>
        <v>-6.4129609315669554E-4</v>
      </c>
      <c r="GG5" s="16" t="e">
        <f>(GN5-GO5)/ABS(GO5)</f>
        <v>#VALUE!</v>
      </c>
      <c r="GH5" s="16" t="e">
        <f>(GO5-GP5)/ABS(GP5)</f>
        <v>#VALUE!</v>
      </c>
      <c r="GI5" s="16">
        <f>(GP5-GQ5)/ABS(GQ5)</f>
        <v>-0.76569157053903547</v>
      </c>
      <c r="GJ5" s="16">
        <f>(GQ5-GR5)/ABS(GR5)</f>
        <v>-0.7168066792212282</v>
      </c>
      <c r="GK5" s="16">
        <f>(GR5-GS5)/ABS(GS5)</f>
        <v>-0.20083231609221319</v>
      </c>
      <c r="GL5" s="249" t="e">
        <f>GN5-GO5</f>
        <v>#VALUE!</v>
      </c>
      <c r="GM5" s="249" t="e">
        <f>GO5-GP5</f>
        <v>#VALUE!</v>
      </c>
      <c r="GN5" s="16" t="str">
        <f>IFERROR(CL5/DC5,"i.a.")</f>
        <v>i.a.</v>
      </c>
      <c r="GO5" s="16" t="str">
        <f>IFERROR(CM5/DD5,"i.a.")</f>
        <v>i.a.</v>
      </c>
      <c r="GP5" s="16">
        <f>IFERROR(CN5/DE5,"i.a.")</f>
        <v>6.8403388205210162E-3</v>
      </c>
      <c r="GQ5" s="16">
        <f>IFERROR(CO5/DF5,"i.a.")</f>
        <v>2.9193737657059446E-2</v>
      </c>
      <c r="GR5" s="16">
        <f>IFERROR(CP5/DG5,"i.a.")</f>
        <v>0.10308766314395298</v>
      </c>
      <c r="GS5" s="16">
        <f>IFERROR(CQ5/DH5,"i.a.")</f>
        <v>0.12899378343212375</v>
      </c>
      <c r="GT5" s="16">
        <f>IFERROR(CR5/DI5,"i.a.")</f>
        <v>9.0208505887860571E-2</v>
      </c>
      <c r="GU5" s="16">
        <f>IFERROR(CS5/DJ5,"i.a.")</f>
        <v>0.101296764303766</v>
      </c>
      <c r="GV5" s="16">
        <f>IFERROR(CT5/DK5,"i.a.")</f>
        <v>0.11309999652427792</v>
      </c>
      <c r="GW5" s="16">
        <f>IFERROR(CU5/DL5,"i.a.")</f>
        <v>0.11983335520272929</v>
      </c>
      <c r="GX5" s="16" t="e">
        <f>(HE5-HF5)/ABS(HF5)</f>
        <v>#VALUE!</v>
      </c>
      <c r="GY5" s="16" t="e">
        <f>(HF5-HG5)/ABS(HG5)</f>
        <v>#VALUE!</v>
      </c>
      <c r="GZ5" s="16" t="e">
        <f>(HG5-HH5)/ABS(HH5)</f>
        <v>#VALUE!</v>
      </c>
      <c r="HA5" s="16" t="e">
        <f>(HH5-HI5)/ABS(HI5)</f>
        <v>#VALUE!</v>
      </c>
      <c r="HB5" s="16" t="e">
        <f>(HI5-HJ5)/ABS(HJ5)</f>
        <v>#VALUE!</v>
      </c>
      <c r="HC5" s="249" t="e">
        <f>HE5-HF5</f>
        <v>#VALUE!</v>
      </c>
      <c r="HD5" s="249" t="e">
        <f>HF5-HG5</f>
        <v>#VALUE!</v>
      </c>
      <c r="HE5" s="16" t="str">
        <f>IFERROR((BD5/V5),"i.a.")</f>
        <v>i.a.</v>
      </c>
      <c r="HF5" s="16" t="str">
        <f>IFERROR((BE5/W5),"i.a.")</f>
        <v>i.a.</v>
      </c>
      <c r="HG5" s="16" t="str">
        <f>IFERROR((BF5/X5),"i.a.")</f>
        <v>i.a.</v>
      </c>
      <c r="HH5" s="16" t="str">
        <f>IFERROR((BG5/Y5),"i.a.")</f>
        <v>i.a.</v>
      </c>
      <c r="HI5" s="16" t="str">
        <f>IFERROR((BH5/Z5),"i.a.")</f>
        <v>i.a.</v>
      </c>
      <c r="HJ5" s="16" t="str">
        <f>IFERROR((BI5/AA5),"i.a.")</f>
        <v>i.a.</v>
      </c>
      <c r="HK5" s="16" t="str">
        <f>IFERROR((BJ5/AB5),"i.a.")</f>
        <v>i.a.</v>
      </c>
      <c r="HL5" s="16" t="str">
        <f>IFERROR((BK5/AC5),"i.a.")</f>
        <v>i.a.</v>
      </c>
      <c r="HM5" s="16" t="str">
        <f>IFERROR((BL5/AD5),"i.a.")</f>
        <v>i.a.</v>
      </c>
      <c r="HN5" s="16" t="str">
        <f>IFERROR((BM5/AE5),"i.a.")</f>
        <v>i.a.</v>
      </c>
      <c r="HO5" s="16" t="e">
        <f>(HV5-HW5)/ABS(HW5)</f>
        <v>#VALUE!</v>
      </c>
      <c r="HP5" s="16" t="e">
        <f>(HW5-HX5)/ABS(HX5)</f>
        <v>#VALUE!</v>
      </c>
      <c r="HQ5" s="16">
        <f>(HX5-HY5)/ABS(HY5)</f>
        <v>0.16727934137468892</v>
      </c>
      <c r="HR5" s="16">
        <f>(HY5-HZ5)/ABS(HZ5)</f>
        <v>-17.502369668246445</v>
      </c>
      <c r="HS5" s="16">
        <f>(HZ5-IA5)/ABS(IA5)</f>
        <v>-0.84743311641359365</v>
      </c>
      <c r="HT5" s="246" t="e">
        <f>HV5-HW5</f>
        <v>#VALUE!</v>
      </c>
      <c r="HU5" s="246" t="e">
        <f>HW5-HX5</f>
        <v>#VALUE!</v>
      </c>
      <c r="HV5" s="102" t="str">
        <f>IFERROR(BU5/DT5,"i.a.")</f>
        <v>i.a.</v>
      </c>
      <c r="HW5" s="102" t="str">
        <f>IFERROR(BV5/DU5,"i.a.")</f>
        <v>i.a.</v>
      </c>
      <c r="HX5" s="102">
        <f>IFERROR(BW5/DV5,"i.a.")</f>
        <v>-9.3533333333333329E-2</v>
      </c>
      <c r="HY5" s="102">
        <f>IFERROR(BX5/DW5,"i.a.")</f>
        <v>-0.11232258064516129</v>
      </c>
      <c r="HZ5" s="102">
        <f>IFERROR(BY5/DX5,"i.a.")</f>
        <v>6.8064516129032254E-3</v>
      </c>
      <c r="IA5" s="102">
        <f>IFERROR(BZ5/DY5,"i.a.")</f>
        <v>4.4612903225806452E-2</v>
      </c>
      <c r="IB5" s="102" t="str">
        <f>IFERROR(CA5/DZ5,"i.a.")</f>
        <v>i.a.</v>
      </c>
      <c r="IC5" s="102" t="str">
        <f>IFERROR(CB5/EA5,"i.a.")</f>
        <v>i.a.</v>
      </c>
      <c r="ID5" s="102" t="str">
        <f>IFERROR(CC5/EB5,"i.a.")</f>
        <v>i.a.</v>
      </c>
      <c r="IE5" s="102" t="str">
        <f>IFERROR(CD5/EC5,"i.a.")</f>
        <v>i.a.</v>
      </c>
    </row>
    <row r="6" spans="1:240" ht="17.25" customHeight="1" x14ac:dyDescent="0.25">
      <c r="A6" s="253" t="s">
        <v>402</v>
      </c>
      <c r="B6" s="98">
        <v>62857714</v>
      </c>
      <c r="C6" s="10" t="s">
        <v>218</v>
      </c>
      <c r="D6" s="10"/>
      <c r="E6" s="11">
        <v>451110</v>
      </c>
      <c r="F6" s="11">
        <v>453100</v>
      </c>
      <c r="G6" s="11">
        <v>1</v>
      </c>
      <c r="H6" s="12">
        <v>44398</v>
      </c>
      <c r="I6" s="13"/>
      <c r="J6" s="13"/>
      <c r="K6" s="13" t="s">
        <v>58</v>
      </c>
      <c r="L6" s="13" t="s">
        <v>58</v>
      </c>
      <c r="M6" s="13" t="s">
        <v>58</v>
      </c>
      <c r="N6" s="13" t="s">
        <v>58</v>
      </c>
      <c r="O6" s="16" t="e">
        <f>(V6-W6)/ABS(W6)</f>
        <v>#DIV/0!</v>
      </c>
      <c r="P6" s="16">
        <f>(W6-X6)/ABS(X6)</f>
        <v>-1</v>
      </c>
      <c r="Q6" s="16">
        <f>(X6-Y6)/ABS(Y6)</f>
        <v>-0.12466739455699778</v>
      </c>
      <c r="R6" s="16">
        <f>(Y6-Z6)/ABS(Z6)</f>
        <v>-0.24856536423871253</v>
      </c>
      <c r="S6" s="16">
        <f>(Z6-AA6)/ABS(AA6)</f>
        <v>6.3321302905073859E-2</v>
      </c>
      <c r="T6" s="243">
        <f>V6-W6</f>
        <v>0</v>
      </c>
      <c r="U6" s="243">
        <f>W6-X6</f>
        <v>-432.92200000000003</v>
      </c>
      <c r="V6" s="155"/>
      <c r="W6" s="155"/>
      <c r="X6" s="155">
        <v>432.92200000000003</v>
      </c>
      <c r="Y6" s="155">
        <v>494.58</v>
      </c>
      <c r="Z6" s="155">
        <v>658.18100000000004</v>
      </c>
      <c r="AA6" s="155">
        <v>618.98599999999999</v>
      </c>
      <c r="AB6" s="155">
        <v>650.76300000000003</v>
      </c>
      <c r="AC6" s="155">
        <v>665.88099999999997</v>
      </c>
      <c r="AD6" s="155">
        <v>627.81500000000005</v>
      </c>
      <c r="AE6" s="155">
        <v>821.12800000000004</v>
      </c>
      <c r="AF6" s="16" t="e">
        <f>(AM6-AN6)/ABS(AN6)</f>
        <v>#DIV/0!</v>
      </c>
      <c r="AG6" s="16">
        <f>(AN6-AO6)/ABS(AO6)</f>
        <v>-1</v>
      </c>
      <c r="AH6" s="16">
        <f>(AO6-AP6)/ABS(AP6)</f>
        <v>5.8081096516276375E-2</v>
      </c>
      <c r="AI6" s="16">
        <f>(AP6-AQ6)/ABS(AQ6)</f>
        <v>-0.38903330483783732</v>
      </c>
      <c r="AJ6" s="16">
        <f>(AQ6-AR6)/ABS(AR6)</f>
        <v>-6.1436688444597196E-2</v>
      </c>
      <c r="AK6" s="243">
        <f>AM6-AN6</f>
        <v>0</v>
      </c>
      <c r="AL6" s="243">
        <f>AN6-AO6</f>
        <v>-37.054000000000002</v>
      </c>
      <c r="AM6" s="155"/>
      <c r="AN6" s="155"/>
      <c r="AO6" s="155">
        <v>37.054000000000002</v>
      </c>
      <c r="AP6" s="155">
        <v>35.020000000000003</v>
      </c>
      <c r="AQ6" s="155">
        <v>57.319000000000003</v>
      </c>
      <c r="AR6" s="155">
        <v>61.070999999999998</v>
      </c>
      <c r="AS6" s="155">
        <v>83.474999999999994</v>
      </c>
      <c r="AT6" s="155">
        <v>122.255</v>
      </c>
      <c r="AU6" s="155">
        <v>88.126000000000005</v>
      </c>
      <c r="AV6" s="156">
        <v>93.923000000000002</v>
      </c>
      <c r="AW6" s="16" t="e">
        <f>(BD6-BE6)/ABS(BE6)</f>
        <v>#DIV/0!</v>
      </c>
      <c r="AX6" s="16">
        <f>(BE6-BF6)/ABS(BF6)</f>
        <v>-1</v>
      </c>
      <c r="AY6" s="16">
        <f>(BF6-BG6)/ABS(BG6)</f>
        <v>0.31115829205001178</v>
      </c>
      <c r="AZ6" s="16">
        <f>(BG6-BH6)/ABS(BH6)</f>
        <v>-0.8157116772454569</v>
      </c>
      <c r="BA6" s="16">
        <f>(BH6-BI6)/ABS(BI6)</f>
        <v>-9.2014368610113279E-2</v>
      </c>
      <c r="BB6" s="243">
        <f>BD6-BE6</f>
        <v>0</v>
      </c>
      <c r="BC6" s="243">
        <f>BE6-BF6</f>
        <v>-5.5579999999999998</v>
      </c>
      <c r="BD6" s="155"/>
      <c r="BE6" s="155"/>
      <c r="BF6" s="155">
        <v>5.5579999999999998</v>
      </c>
      <c r="BG6" s="155">
        <v>4.2389999999999999</v>
      </c>
      <c r="BH6" s="155">
        <v>23.001999999999999</v>
      </c>
      <c r="BI6" s="155">
        <v>25.332999999999998</v>
      </c>
      <c r="BJ6" s="155">
        <v>15.666</v>
      </c>
      <c r="BK6" s="155">
        <v>45.008000000000003</v>
      </c>
      <c r="BL6" s="155">
        <v>12.105</v>
      </c>
      <c r="BM6" s="155">
        <v>17.006</v>
      </c>
      <c r="BN6" s="16" t="e">
        <f>(BU6-BV6)/ABS(BV6)</f>
        <v>#DIV/0!</v>
      </c>
      <c r="BO6" s="16">
        <f>(BV6-BW6)/ABS(BW6)</f>
        <v>-1</v>
      </c>
      <c r="BP6" s="16">
        <f>(BW6-BX6)/ABS(BX6)</f>
        <v>4.46875</v>
      </c>
      <c r="BQ6" s="16">
        <f>(BX6-BY6)/ABS(BY6)</f>
        <v>-1.027669693039343</v>
      </c>
      <c r="BR6" s="16">
        <f>(BY6-BZ6)/ABS(BZ6)</f>
        <v>-9.0265486725663785E-2</v>
      </c>
      <c r="BS6" s="243">
        <f>BU6-BV6</f>
        <v>0</v>
      </c>
      <c r="BT6" s="243">
        <f>BV6-BW6</f>
        <v>-2.2200000000000002</v>
      </c>
      <c r="BU6" s="155"/>
      <c r="BV6" s="155"/>
      <c r="BW6" s="155">
        <v>2.2200000000000002</v>
      </c>
      <c r="BX6" s="155">
        <v>-0.64</v>
      </c>
      <c r="BY6" s="155">
        <v>23.13</v>
      </c>
      <c r="BZ6" s="155">
        <v>25.425000000000001</v>
      </c>
      <c r="CA6" s="155">
        <v>12.34</v>
      </c>
      <c r="CB6" s="155">
        <v>41.811999999999998</v>
      </c>
      <c r="CC6" s="155">
        <v>10.199</v>
      </c>
      <c r="CD6" s="155">
        <v>12.496</v>
      </c>
      <c r="CE6" s="16" t="e">
        <f>(CL6-CM6)/ABS(CM6)</f>
        <v>#DIV/0!</v>
      </c>
      <c r="CF6" s="16">
        <f>(CM6-CN6)/ABS(CN6)</f>
        <v>-1</v>
      </c>
      <c r="CG6" s="16">
        <f>(CN6-CO6)/ABS(CO6)</f>
        <v>8.5547647194439396E-3</v>
      </c>
      <c r="CH6" s="16">
        <f>(CO6-CP6)/ABS(CP6)</f>
        <v>-2.6076831249143184E-3</v>
      </c>
      <c r="CI6" s="16">
        <f>(CP6-CQ6)/ABS(CQ6)</f>
        <v>9.1794819748839393E-2</v>
      </c>
      <c r="CJ6" s="243">
        <f>CL6-CM6</f>
        <v>0</v>
      </c>
      <c r="CK6" s="243">
        <f>CM6-CN6</f>
        <v>-205.607</v>
      </c>
      <c r="CL6" s="155"/>
      <c r="CM6" s="155"/>
      <c r="CN6" s="155">
        <v>205.607</v>
      </c>
      <c r="CO6" s="155">
        <v>203.863</v>
      </c>
      <c r="CP6" s="155">
        <v>204.39599999999999</v>
      </c>
      <c r="CQ6" s="155">
        <v>187.21100000000001</v>
      </c>
      <c r="CR6" s="155">
        <v>167.42699999999999</v>
      </c>
      <c r="CS6" s="155">
        <v>158.01599999999999</v>
      </c>
      <c r="CT6" s="155">
        <v>125.87</v>
      </c>
      <c r="CU6" s="156">
        <v>118.34</v>
      </c>
      <c r="CV6" s="16" t="e">
        <f>(DC6-DD6)/ABS(DD6)</f>
        <v>#DIV/0!</v>
      </c>
      <c r="CW6" s="16">
        <f>(DD6-DE6)/ABS(DE6)</f>
        <v>-1</v>
      </c>
      <c r="CX6" s="16">
        <f>(DE6-DF6)/ABS(DF6)</f>
        <v>0.14592543698063787</v>
      </c>
      <c r="CY6" s="16">
        <f>(DF6-DG6)/ABS(DG6)</f>
        <v>-0.10610620683346296</v>
      </c>
      <c r="CZ6" s="16">
        <f>(DG6-DH6)/ABS(DH6)</f>
        <v>2.1592549846034557E-2</v>
      </c>
      <c r="DA6" s="243">
        <f>DC6-DD6</f>
        <v>0</v>
      </c>
      <c r="DB6" s="243">
        <f>DD6-DE6</f>
        <v>-447.90100000000001</v>
      </c>
      <c r="DC6" s="155"/>
      <c r="DD6" s="155"/>
      <c r="DE6" s="155">
        <v>447.90100000000001</v>
      </c>
      <c r="DF6" s="155">
        <v>390.86399999999998</v>
      </c>
      <c r="DG6" s="155">
        <v>437.26</v>
      </c>
      <c r="DH6" s="155">
        <v>428.01799999999997</v>
      </c>
      <c r="DI6" s="155">
        <v>394.29399999999998</v>
      </c>
      <c r="DJ6" s="155">
        <v>346.03300000000002</v>
      </c>
      <c r="DK6" s="155">
        <v>308.74400000000003</v>
      </c>
      <c r="DL6" s="155">
        <v>328.83699999999999</v>
      </c>
      <c r="DM6" s="16" t="e">
        <f>(DT6-DU6)/ABS(DU6)</f>
        <v>#DIV/0!</v>
      </c>
      <c r="DN6" s="16">
        <f>(DU6-DV6)/ABS(DV6)</f>
        <v>-1</v>
      </c>
      <c r="DO6" s="16">
        <f>(DV6-DW6)/ABS(DW6)</f>
        <v>-9.8039215686274508E-2</v>
      </c>
      <c r="DP6" s="16">
        <f>(DW6-DX6)/ABS(DX6)</f>
        <v>-8.9285714285714288E-2</v>
      </c>
      <c r="DQ6" s="16">
        <f>(DX6-DY6)/ABS(DY6)</f>
        <v>-3.4482758620689655E-2</v>
      </c>
      <c r="DR6" s="243">
        <f>DT6-DU6</f>
        <v>0</v>
      </c>
      <c r="DS6" s="243">
        <f>DU6-DV6</f>
        <v>-46</v>
      </c>
      <c r="DT6" s="222"/>
      <c r="DU6" s="222"/>
      <c r="DV6" s="222">
        <v>46</v>
      </c>
      <c r="DW6" s="222">
        <v>51</v>
      </c>
      <c r="DX6" s="222">
        <v>56</v>
      </c>
      <c r="DY6" s="222">
        <v>58</v>
      </c>
      <c r="DZ6" s="222">
        <v>60</v>
      </c>
      <c r="EA6" s="222">
        <v>57</v>
      </c>
      <c r="EB6" s="222">
        <v>53</v>
      </c>
      <c r="EC6" s="223">
        <v>56</v>
      </c>
      <c r="ED6" s="14"/>
      <c r="EE6" s="14" t="s">
        <v>221</v>
      </c>
      <c r="EF6" s="209" t="s">
        <v>55</v>
      </c>
      <c r="EG6" s="15">
        <v>2600</v>
      </c>
      <c r="EH6" t="s">
        <v>433</v>
      </c>
      <c r="EI6" t="s">
        <v>86</v>
      </c>
      <c r="EJ6" s="16" t="e">
        <f>(EQ6-ER6)/ABS(ER6)</f>
        <v>#VALUE!</v>
      </c>
      <c r="EK6" s="16" t="e">
        <f>(ER6-ES6)/ABS(ES6)</f>
        <v>#VALUE!</v>
      </c>
      <c r="EL6" s="16">
        <f>(ES6-ET6)/ABS(ET6)</f>
        <v>-2.952254613928022E-2</v>
      </c>
      <c r="EM6" s="16">
        <f>(ET6-EU6)/ABS(EU6)</f>
        <v>-0.17489530190917454</v>
      </c>
      <c r="EN6" s="16">
        <f>(EU6-EV6)/ABS(EV6)</f>
        <v>0.10129706372311229</v>
      </c>
      <c r="EO6" s="246" t="e">
        <f>EQ6-ER6</f>
        <v>#VALUE!</v>
      </c>
      <c r="EP6" s="246" t="e">
        <f>ER6-ES6</f>
        <v>#VALUE!</v>
      </c>
      <c r="EQ6" s="240" t="str">
        <f>IFERROR((V6/DT6),"i.a")</f>
        <v>i.a</v>
      </c>
      <c r="ER6" s="240" t="str">
        <f>IFERROR((W6/DU6),"i.a")</f>
        <v>i.a</v>
      </c>
      <c r="ES6" s="240">
        <f>IFERROR((X6/DV6),"i.a")</f>
        <v>9.4113478260869563</v>
      </c>
      <c r="ET6" s="240">
        <f>IFERROR((Y6/DW6),"i.a")</f>
        <v>9.6976470588235291</v>
      </c>
      <c r="EU6" s="240">
        <f>IFERROR((Z6/DX6),"i.a")</f>
        <v>11.753232142857144</v>
      </c>
      <c r="EV6" s="240">
        <f>IFERROR((AA6/DY6),"i.a")</f>
        <v>10.672172413793103</v>
      </c>
      <c r="EW6" s="240">
        <f>IFERROR((AB6/DZ6),"i.a")</f>
        <v>10.84605</v>
      </c>
      <c r="EX6" s="240">
        <f>IFERROR((AC6/EA6),"i.a")</f>
        <v>11.682122807017544</v>
      </c>
      <c r="EY6" s="240">
        <f>IFERROR((AD6/EB6),"i.a")</f>
        <v>11.84556603773585</v>
      </c>
      <c r="EZ6" s="240">
        <f>IFERROR((AE6/EC6),"i.a")</f>
        <v>14.663</v>
      </c>
      <c r="FA6" s="16" t="e">
        <f>(FH6-FI6)/ABS(FI6)</f>
        <v>#VALUE!</v>
      </c>
      <c r="FB6" s="16">
        <f>(FI6-FJ6)/ABS(FJ6)</f>
        <v>-1</v>
      </c>
      <c r="FC6" s="16">
        <f>(FJ6-FK6)/ABS(FK6)</f>
        <v>4.4584912356216568</v>
      </c>
      <c r="FD6" s="16">
        <f>(FK6-FL6)/ABS(FL6)</f>
        <v>-1.0265411062145793</v>
      </c>
      <c r="FE6" s="16">
        <f>(FL6-FM6)/ABS(FM6)</f>
        <v>-0.17614744292470735</v>
      </c>
      <c r="FF6" s="249" t="e">
        <f>FH6-FI6</f>
        <v>#VALUE!</v>
      </c>
      <c r="FG6" s="249">
        <f>FI6-FJ6</f>
        <v>-1.0843285222360612E-2</v>
      </c>
      <c r="FH6" s="16" t="str">
        <f>IFERROR(BU6/MAX(AVERAGE(CL6:CM6),0),"Negativ EK")</f>
        <v>Negativ EK</v>
      </c>
      <c r="FI6" s="16">
        <f>IFERROR(BV6/MAX(AVERAGE(CM6:CN6),0),"Negativ EK")</f>
        <v>0</v>
      </c>
      <c r="FJ6" s="16">
        <f>IFERROR(BW6/MAX(AVERAGE(CN6:CO6),0),"Negativ EK")</f>
        <v>1.0843285222360612E-2</v>
      </c>
      <c r="FK6" s="16">
        <f>IFERROR(BX6/MAX(AVERAGE(CO6:CP6),0),"Negativ EK")</f>
        <v>-3.1352646236825154E-3</v>
      </c>
      <c r="FL6" s="16">
        <f>IFERROR(BY6/MAX(AVERAGE(CP6:CQ6),0),"Negativ EK")</f>
        <v>0.1181286340642532</v>
      </c>
      <c r="FM6" s="16">
        <f>IFERROR(BZ6/MAX(AVERAGE(CQ6:CR6),0),"Negativ EK")</f>
        <v>0.14338564959197828</v>
      </c>
      <c r="FN6" s="16">
        <f>IFERROR(CA6/MAX(AVERAGE(CR6:CS6),0),"Negativ EK")</f>
        <v>7.5835092473950899E-2</v>
      </c>
      <c r="FO6" s="16">
        <f>IFERROR(CB6/MAX(AVERAGE(CS6:CT6),0),"Negativ EK")</f>
        <v>0.29456894668986849</v>
      </c>
      <c r="FP6" s="16">
        <f>IFERROR(CC6/MAX(AVERAGE(CT6:CU6),0),"Negativ EK")</f>
        <v>8.3526473117398956E-2</v>
      </c>
      <c r="FQ6" s="16" t="e">
        <f>(FX6-FY6)/ABS(FY6)</f>
        <v>#VALUE!</v>
      </c>
      <c r="FR6" s="16">
        <f>(FY6-FZ6)/ABS(FZ6)</f>
        <v>-1</v>
      </c>
      <c r="FS6" s="16">
        <f>(FZ6-GA6)/ABS(GA6)</f>
        <v>0.29452427014196342</v>
      </c>
      <c r="FT6" s="16">
        <f>(GA6-GB6)/ABS(GB6)</f>
        <v>-0.80744353341238084</v>
      </c>
      <c r="FU6" s="16">
        <f>(GB6-GC6)/ABS(GC6)</f>
        <v>-0.13710104669310852</v>
      </c>
      <c r="FV6" s="249" t="e">
        <f>FX6-FY6</f>
        <v>#VALUE!</v>
      </c>
      <c r="FW6" s="249">
        <f>FY6-FZ6</f>
        <v>-1.3252818131419408E-2</v>
      </c>
      <c r="FX6" s="16" t="str">
        <f>IFERROR(BD6/AVERAGE(DC6:DD6),"i.a.")</f>
        <v>i.a.</v>
      </c>
      <c r="FY6" s="16">
        <f>IFERROR(BE6/AVERAGE(DD6:DE6),"i.a.")</f>
        <v>0</v>
      </c>
      <c r="FZ6" s="16">
        <f>IFERROR(BF6/AVERAGE(DE6:DF6),"i.a.")</f>
        <v>1.3252818131419408E-2</v>
      </c>
      <c r="GA6" s="16">
        <f>IFERROR(BG6/AVERAGE(DF6:DG6),"i.a.")</f>
        <v>1.0237597268041984E-2</v>
      </c>
      <c r="GB6" s="16">
        <f>IFERROR(BH6/AVERAGE(DG6:DH6),"i.a.")</f>
        <v>5.3166727918657355E-2</v>
      </c>
      <c r="GC6" s="16">
        <f>IFERROR(BI6/AVERAGE(DH6:DI6),"i.a.")</f>
        <v>6.1614083219021495E-2</v>
      </c>
      <c r="GD6" s="16">
        <f>IFERROR(BJ6/AVERAGE(DI6:DJ6),"i.a.")</f>
        <v>4.2321838863096983E-2</v>
      </c>
      <c r="GE6" s="16">
        <f>IFERROR(BK6/AVERAGE(DJ6:DK6),"i.a.")</f>
        <v>0.13747581237581649</v>
      </c>
      <c r="GF6" s="16">
        <f>IFERROR(BL6/AVERAGE(DK6:DL6),"i.a.")</f>
        <v>3.7971645955572703E-2</v>
      </c>
      <c r="GG6" s="16" t="e">
        <f>(GN6-GO6)/ABS(GO6)</f>
        <v>#VALUE!</v>
      </c>
      <c r="GH6" s="16" t="e">
        <f>(GO6-GP6)/ABS(GP6)</f>
        <v>#VALUE!</v>
      </c>
      <c r="GI6" s="16">
        <f>(GP6-GQ6)/ABS(GQ6)</f>
        <v>-0.11987749623845281</v>
      </c>
      <c r="GJ6" s="16">
        <f>(GQ6-GR6)/ABS(GR6)</f>
        <v>0.11578391582954677</v>
      </c>
      <c r="GK6" s="16">
        <f>(GR6-GS6)/ABS(GS6)</f>
        <v>6.8718463063757701E-2</v>
      </c>
      <c r="GL6" s="249" t="e">
        <f>GN6-GO6</f>
        <v>#VALUE!</v>
      </c>
      <c r="GM6" s="249" t="e">
        <f>GO6-GP6</f>
        <v>#VALUE!</v>
      </c>
      <c r="GN6" s="16" t="str">
        <f>IFERROR(CL6/DC6,"i.a.")</f>
        <v>i.a.</v>
      </c>
      <c r="GO6" s="16" t="str">
        <f>IFERROR(CM6/DD6,"i.a.")</f>
        <v>i.a.</v>
      </c>
      <c r="GP6" s="16">
        <f>IFERROR(CN6/DE6,"i.a.")</f>
        <v>0.45904563731717501</v>
      </c>
      <c r="GQ6" s="16">
        <f>IFERROR(CO6/DF6,"i.a.")</f>
        <v>0.5215701625117688</v>
      </c>
      <c r="GR6" s="16">
        <f>IFERROR(CP6/DG6,"i.a.")</f>
        <v>0.46744728536797325</v>
      </c>
      <c r="GS6" s="16">
        <f>IFERROR(CQ6/DH6,"i.a.")</f>
        <v>0.43739048357779353</v>
      </c>
      <c r="GT6" s="16">
        <f>IFERROR(CR6/DI6,"i.a.")</f>
        <v>0.42462477237797175</v>
      </c>
      <c r="GU6" s="16">
        <f>IFERROR(CS6/DJ6,"i.a.")</f>
        <v>0.45665008828637726</v>
      </c>
      <c r="GV6" s="16">
        <f>IFERROR(CT6/DK6,"i.a.")</f>
        <v>0.40768403596507136</v>
      </c>
      <c r="GW6" s="16">
        <f>IFERROR(CU6/DL6,"i.a.")</f>
        <v>0.3598743450402479</v>
      </c>
      <c r="GX6" s="16" t="e">
        <f>(HE6-HF6)/ABS(HF6)</f>
        <v>#VALUE!</v>
      </c>
      <c r="GY6" s="16" t="e">
        <f>(HF6-HG6)/ABS(HG6)</f>
        <v>#VALUE!</v>
      </c>
      <c r="GZ6" s="16">
        <f>(HG6-HH6)/ABS(HH6)</f>
        <v>0.49789723802924019</v>
      </c>
      <c r="HA6" s="16">
        <f>(HH6-HI6)/ABS(HI6)</f>
        <v>-0.75475135962047002</v>
      </c>
      <c r="HB6" s="16">
        <f>(HI6-HJ6)/ABS(HJ6)</f>
        <v>-0.14608535641183751</v>
      </c>
      <c r="HC6" s="249" t="e">
        <f>HE6-HF6</f>
        <v>#VALUE!</v>
      </c>
      <c r="HD6" s="249" t="e">
        <f>HF6-HG6</f>
        <v>#VALUE!</v>
      </c>
      <c r="HE6" s="16" t="str">
        <f>IFERROR((BD6/V6),"i.a.")</f>
        <v>i.a.</v>
      </c>
      <c r="HF6" s="16" t="str">
        <f>IFERROR((BE6/W6),"i.a.")</f>
        <v>i.a.</v>
      </c>
      <c r="HG6" s="16">
        <f>IFERROR((BF6/X6),"i.a.")</f>
        <v>1.2838340393881575E-2</v>
      </c>
      <c r="HH6" s="16">
        <f>IFERROR((BG6/Y6),"i.a.")</f>
        <v>8.5709086497634361E-3</v>
      </c>
      <c r="HI6" s="16">
        <f>IFERROR((BH6/Z6),"i.a.")</f>
        <v>3.4947833498688047E-2</v>
      </c>
      <c r="HJ6" s="16">
        <f>IFERROR((BI6/AA6),"i.a.")</f>
        <v>4.0926612233556169E-2</v>
      </c>
      <c r="HK6" s="16">
        <f>IFERROR((BJ6/AB6),"i.a.")</f>
        <v>2.4073280134242418E-2</v>
      </c>
      <c r="HL6" s="16">
        <f>IFERROR((BK6/AC6),"i.a.")</f>
        <v>6.7591656767500508E-2</v>
      </c>
      <c r="HM6" s="16">
        <f>IFERROR((BL6/AD6),"i.a.")</f>
        <v>1.9281157665872909E-2</v>
      </c>
      <c r="HN6" s="16">
        <f>IFERROR((BM6/AE6),"i.a.")</f>
        <v>2.0710534776551281E-2</v>
      </c>
      <c r="HO6" s="16" t="e">
        <f>(HV6-HW6)/ABS(HW6)</f>
        <v>#VALUE!</v>
      </c>
      <c r="HP6" s="16" t="e">
        <f>(HW6-HX6)/ABS(HX6)</f>
        <v>#VALUE!</v>
      </c>
      <c r="HQ6" s="16">
        <f>(HX6-HY6)/ABS(HY6)</f>
        <v>4.8457880434782616</v>
      </c>
      <c r="HR6" s="16">
        <f>(HY6-HZ6)/ABS(HZ6)</f>
        <v>-1.0303824080432</v>
      </c>
      <c r="HS6" s="16">
        <f>(HZ6-IA6)/ABS(IA6)</f>
        <v>-5.7774968394437486E-2</v>
      </c>
      <c r="HT6" s="246" t="e">
        <f>HV6-HW6</f>
        <v>#VALUE!</v>
      </c>
      <c r="HU6" s="246" t="e">
        <f>HW6-HX6</f>
        <v>#VALUE!</v>
      </c>
      <c r="HV6" s="102" t="str">
        <f>IFERROR(BU6/DT6,"i.a.")</f>
        <v>i.a.</v>
      </c>
      <c r="HW6" s="102" t="str">
        <f>IFERROR(BV6/DU6,"i.a.")</f>
        <v>i.a.</v>
      </c>
      <c r="HX6" s="102">
        <f>IFERROR(BW6/DV6,"i.a.")</f>
        <v>4.8260869565217399E-2</v>
      </c>
      <c r="HY6" s="102">
        <f>IFERROR(BX6/DW6,"i.a.")</f>
        <v>-1.2549019607843137E-2</v>
      </c>
      <c r="HZ6" s="102">
        <f>IFERROR(BY6/DX6,"i.a.")</f>
        <v>0.41303571428571428</v>
      </c>
      <c r="IA6" s="102">
        <f>IFERROR(BZ6/DY6,"i.a.")</f>
        <v>0.43836206896551727</v>
      </c>
      <c r="IB6" s="102">
        <f>IFERROR(CA6/DZ6,"i.a.")</f>
        <v>0.20566666666666666</v>
      </c>
      <c r="IC6" s="102">
        <f>IFERROR(CB6/EA6,"i.a.")</f>
        <v>0.73354385964912272</v>
      </c>
      <c r="ID6" s="102">
        <f>IFERROR(CC6/EB6,"i.a.")</f>
        <v>0.19243396226415094</v>
      </c>
      <c r="IE6" s="102">
        <f>IFERROR(CD6/EC6,"i.a.")</f>
        <v>0.22314285714285714</v>
      </c>
    </row>
    <row r="7" spans="1:240" ht="17.25" customHeight="1" x14ac:dyDescent="0.25">
      <c r="A7" s="10" t="s">
        <v>745</v>
      </c>
      <c r="B7" s="98">
        <v>16984205</v>
      </c>
      <c r="C7" s="10" t="s">
        <v>744</v>
      </c>
      <c r="D7" s="10"/>
      <c r="E7" s="11">
        <v>582900</v>
      </c>
      <c r="F7" s="11"/>
      <c r="G7" s="11">
        <v>1</v>
      </c>
      <c r="H7" s="12">
        <v>44565</v>
      </c>
      <c r="I7" s="13"/>
      <c r="J7" s="13" t="s">
        <v>219</v>
      </c>
      <c r="K7" s="13" t="s">
        <v>219</v>
      </c>
      <c r="L7" s="13" t="s">
        <v>219</v>
      </c>
      <c r="M7" s="13" t="s">
        <v>219</v>
      </c>
      <c r="N7" s="13" t="s">
        <v>219</v>
      </c>
      <c r="O7" s="16" t="e">
        <f>(V7-W7)/ABS(W7)</f>
        <v>#DIV/0!</v>
      </c>
      <c r="P7" s="16" t="e">
        <f>(W7-X7)/ABS(X7)</f>
        <v>#DIV/0!</v>
      </c>
      <c r="Q7" s="16" t="e">
        <f>(X7-Y7)/ABS(Y7)</f>
        <v>#DIV/0!</v>
      </c>
      <c r="R7" s="16" t="e">
        <f>(Y7-Z7)/ABS(Z7)</f>
        <v>#DIV/0!</v>
      </c>
      <c r="S7" s="16" t="e">
        <f>(Z7-AA7)/ABS(AA7)</f>
        <v>#DIV/0!</v>
      </c>
      <c r="T7" s="243">
        <f>V7-W7</f>
        <v>0</v>
      </c>
      <c r="U7" s="243">
        <f>W7-X7</f>
        <v>0</v>
      </c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6">
        <f>(AM7-AN7)/ABS(AN7)</f>
        <v>-1</v>
      </c>
      <c r="AG7" s="16">
        <f>(AN7-AO7)/ABS(AO7)</f>
        <v>-1.1630724497213482E-2</v>
      </c>
      <c r="AH7" s="16">
        <f>(AO7-AP7)/ABS(AP7)</f>
        <v>-8.1050990870630127E-2</v>
      </c>
      <c r="AI7" s="16">
        <f>(AP7-AQ7)/ABS(AQ7)</f>
        <v>-7.1339950372208569E-2</v>
      </c>
      <c r="AJ7" s="16">
        <f>(AQ7-AR7)/ABS(AR7)</f>
        <v>-2.6570048309178678E-2</v>
      </c>
      <c r="AK7" s="243">
        <f>AM7-AN7</f>
        <v>-8.1579999999999995</v>
      </c>
      <c r="AL7" s="243">
        <f>AN7-AO7</f>
        <v>-9.6000000000000085E-2</v>
      </c>
      <c r="AM7" s="155"/>
      <c r="AN7" s="155">
        <v>8.1579999999999995</v>
      </c>
      <c r="AO7" s="155">
        <v>8.2539999999999996</v>
      </c>
      <c r="AP7" s="155">
        <v>8.9819999999999993</v>
      </c>
      <c r="AQ7" s="155">
        <v>9.6720000000000006</v>
      </c>
      <c r="AR7" s="155">
        <v>9.9359999999999999</v>
      </c>
      <c r="AS7" s="155">
        <v>9.27</v>
      </c>
      <c r="AT7" s="155">
        <v>9.5050000000000008</v>
      </c>
      <c r="AU7" s="155"/>
      <c r="AV7" s="156"/>
      <c r="AW7" s="16">
        <f>(BD7-BE7)/ABS(BE7)</f>
        <v>-1</v>
      </c>
      <c r="AX7" s="16">
        <f>(BE7-BF7)/ABS(BF7)</f>
        <v>-0.24473330345136704</v>
      </c>
      <c r="AY7" s="16">
        <f>(BF7-BG7)/ABS(BG7)</f>
        <v>-0.13960663324334752</v>
      </c>
      <c r="AZ7" s="16">
        <f>(BG7-BH7)/ABS(BH7)</f>
        <v>-0.41068181818181826</v>
      </c>
      <c r="BA7" s="16">
        <f>(BH7-BI7)/ABS(BI7)</f>
        <v>-0.10804784107034249</v>
      </c>
      <c r="BB7" s="243">
        <f>BD7-BE7</f>
        <v>-1.6850000000000001</v>
      </c>
      <c r="BC7" s="243">
        <f>BE7-BF7</f>
        <v>-0.54599999999999982</v>
      </c>
      <c r="BD7" s="155"/>
      <c r="BE7" s="155">
        <v>1.6850000000000001</v>
      </c>
      <c r="BF7" s="155">
        <v>2.2309999999999999</v>
      </c>
      <c r="BG7" s="155">
        <v>2.593</v>
      </c>
      <c r="BH7" s="155">
        <v>4.4000000000000004</v>
      </c>
      <c r="BI7" s="155">
        <v>4.9329999999999998</v>
      </c>
      <c r="BJ7" s="155">
        <v>4.431</v>
      </c>
      <c r="BK7" s="155">
        <v>4.8730000000000002</v>
      </c>
      <c r="BL7" s="155"/>
      <c r="BM7" s="155"/>
      <c r="BN7" s="16">
        <f>(BU7-BV7)/ABS(BV7)</f>
        <v>-1</v>
      </c>
      <c r="BO7" s="16">
        <f>(BV7-BW7)/ABS(BW7)</f>
        <v>-7.4668312249305771E-2</v>
      </c>
      <c r="BP7" s="16">
        <f>(BW7-BX7)/ABS(BX7)</f>
        <v>0.26849315068493146</v>
      </c>
      <c r="BQ7" s="16">
        <f>(BX7-BY7)/ABS(BY7)</f>
        <v>-0.41573290647152983</v>
      </c>
      <c r="BR7" s="16">
        <f>(BY7-BZ7)/ABS(BZ7)</f>
        <v>-0.11549352750809057</v>
      </c>
      <c r="BS7" s="243">
        <f>BU7-BV7</f>
        <v>-2.9990000000000001</v>
      </c>
      <c r="BT7" s="243">
        <f>BV7-BW7</f>
        <v>-0.24199999999999999</v>
      </c>
      <c r="BU7" s="155"/>
      <c r="BV7" s="155">
        <v>2.9990000000000001</v>
      </c>
      <c r="BW7" s="155">
        <v>3.2410000000000001</v>
      </c>
      <c r="BX7" s="155">
        <v>2.5550000000000002</v>
      </c>
      <c r="BY7" s="155">
        <v>4.3730000000000002</v>
      </c>
      <c r="BZ7" s="155">
        <v>4.944</v>
      </c>
      <c r="CA7" s="155">
        <v>4.49</v>
      </c>
      <c r="CB7" s="155">
        <v>4.6890000000000001</v>
      </c>
      <c r="CC7" s="155"/>
      <c r="CD7" s="155"/>
      <c r="CE7" s="16">
        <f>(CL7-CM7)/ABS(CM7)</f>
        <v>-1</v>
      </c>
      <c r="CF7" s="16">
        <f>(CM7-CN7)/ABS(CN7)</f>
        <v>0.23602080624187255</v>
      </c>
      <c r="CG7" s="16">
        <f>(CN7-CO7)/ABS(CO7)</f>
        <v>0.33972125435540085</v>
      </c>
      <c r="CH7" s="16">
        <f>(CO7-CP7)/ABS(CP7)</f>
        <v>-0.37744034707158358</v>
      </c>
      <c r="CI7" s="16">
        <f>(CP7-CQ7)/ABS(CQ7)</f>
        <v>-0.19528692995854244</v>
      </c>
      <c r="CJ7" s="243">
        <f>CL7-CM7</f>
        <v>-3.802</v>
      </c>
      <c r="CK7" s="243">
        <f>CM7-CN7</f>
        <v>0.72599999999999998</v>
      </c>
      <c r="CL7" s="155"/>
      <c r="CM7" s="155">
        <v>3.802</v>
      </c>
      <c r="CN7" s="155">
        <v>3.0760000000000001</v>
      </c>
      <c r="CO7" s="155">
        <v>2.2959999999999998</v>
      </c>
      <c r="CP7" s="155">
        <v>3.6880000000000002</v>
      </c>
      <c r="CQ7" s="155">
        <v>4.5830000000000002</v>
      </c>
      <c r="CR7" s="155">
        <v>4.2290000000000001</v>
      </c>
      <c r="CS7" s="155">
        <v>4.2489999999999997</v>
      </c>
      <c r="CT7" s="155"/>
      <c r="CU7" s="156"/>
      <c r="CV7" s="16">
        <f>(DC7-DD7)/ABS(DD7)</f>
        <v>-1</v>
      </c>
      <c r="CW7" s="16">
        <f>(DD7-DE7)/ABS(DE7)</f>
        <v>0.11989125509741734</v>
      </c>
      <c r="CX7" s="16">
        <f>(DE7-DF7)/ABS(DF7)</f>
        <v>0.27307337332718057</v>
      </c>
      <c r="CY7" s="16">
        <f>(DF7-DG7)/ABS(DG7)</f>
        <v>-0.22183319867133497</v>
      </c>
      <c r="CZ7" s="16">
        <f>(DG7-DH7)/ABS(DH7)</f>
        <v>-8.0333553500660557E-2</v>
      </c>
      <c r="DA7" s="243">
        <f>DC7-DD7</f>
        <v>-12.358000000000001</v>
      </c>
      <c r="DB7" s="243">
        <f>DD7-DE7</f>
        <v>1.3230000000000004</v>
      </c>
      <c r="DC7" s="155"/>
      <c r="DD7" s="155">
        <v>12.358000000000001</v>
      </c>
      <c r="DE7" s="155">
        <v>11.035</v>
      </c>
      <c r="DF7" s="155">
        <v>8.6679999999999993</v>
      </c>
      <c r="DG7" s="155">
        <v>11.138999999999999</v>
      </c>
      <c r="DH7" s="155">
        <v>12.112</v>
      </c>
      <c r="DI7" s="155">
        <v>11.468999999999999</v>
      </c>
      <c r="DJ7" s="155">
        <v>11.7</v>
      </c>
      <c r="DK7" s="155"/>
      <c r="DL7" s="155"/>
      <c r="DM7" s="16">
        <f>(DT7-DU7)/ABS(DU7)</f>
        <v>-1</v>
      </c>
      <c r="DN7" s="16">
        <f>(DU7-DV7)/ABS(DV7)</f>
        <v>-0.125</v>
      </c>
      <c r="DO7" s="16">
        <f>(DV7-DW7)/ABS(DW7)</f>
        <v>0</v>
      </c>
      <c r="DP7" s="16">
        <f>(DW7-DX7)/ABS(DX7)</f>
        <v>0.14285714285714285</v>
      </c>
      <c r="DQ7" s="16">
        <f>(DX7-DY7)/ABS(DY7)</f>
        <v>0.16666666666666666</v>
      </c>
      <c r="DR7" s="243">
        <f>DT7-DU7</f>
        <v>-7</v>
      </c>
      <c r="DS7" s="243">
        <f>DU7-DV7</f>
        <v>-1</v>
      </c>
      <c r="DT7" s="222"/>
      <c r="DU7" s="222">
        <v>7</v>
      </c>
      <c r="DV7" s="222">
        <v>8</v>
      </c>
      <c r="DW7" s="222">
        <v>8</v>
      </c>
      <c r="DX7" s="222">
        <v>7</v>
      </c>
      <c r="DY7" s="222">
        <v>6</v>
      </c>
      <c r="DZ7" s="222"/>
      <c r="EA7" s="222"/>
      <c r="EB7" s="222"/>
      <c r="EC7" s="223"/>
      <c r="ED7" s="14"/>
      <c r="EE7" s="14" t="s">
        <v>51</v>
      </c>
      <c r="EF7" s="209"/>
      <c r="EG7" s="15">
        <v>2700</v>
      </c>
      <c r="EH7" t="s">
        <v>746</v>
      </c>
      <c r="EI7" t="s">
        <v>86</v>
      </c>
      <c r="EJ7" s="16" t="e">
        <f>(EQ7-ER7)/ABS(ER7)</f>
        <v>#VALUE!</v>
      </c>
      <c r="EK7" s="16" t="e">
        <f>(ER7-ES7)/ABS(ES7)</f>
        <v>#DIV/0!</v>
      </c>
      <c r="EL7" s="16" t="e">
        <f>(ES7-ET7)/ABS(ET7)</f>
        <v>#DIV/0!</v>
      </c>
      <c r="EM7" s="16" t="e">
        <f>(ET7-EU7)/ABS(EU7)</f>
        <v>#DIV/0!</v>
      </c>
      <c r="EN7" s="16" t="e">
        <f>(EU7-EV7)/ABS(EV7)</f>
        <v>#DIV/0!</v>
      </c>
      <c r="EO7" s="246" t="e">
        <f>EQ7-ER7</f>
        <v>#VALUE!</v>
      </c>
      <c r="EP7" s="246">
        <f>ER7-ES7</f>
        <v>0</v>
      </c>
      <c r="EQ7" s="240" t="str">
        <f>IFERROR((V7/DT7),"i.a")</f>
        <v>i.a</v>
      </c>
      <c r="ER7" s="240">
        <f>IFERROR((W7/DU7),"i.a")</f>
        <v>0</v>
      </c>
      <c r="ES7" s="240">
        <f>IFERROR((X7/DV7),"i.a")</f>
        <v>0</v>
      </c>
      <c r="ET7" s="240">
        <f>IFERROR((Y7/DW7),"i.a")</f>
        <v>0</v>
      </c>
      <c r="EU7" s="240">
        <f>IFERROR((Z7/DX7),"i.a")</f>
        <v>0</v>
      </c>
      <c r="EV7" s="240">
        <f>IFERROR((AA7/DY7),"i.a")</f>
        <v>0</v>
      </c>
      <c r="EW7" s="240" t="str">
        <f>IFERROR((AB7/DZ7),"i.a")</f>
        <v>i.a</v>
      </c>
      <c r="EX7" s="240" t="str">
        <f>IFERROR((AC7/EA7),"i.a")</f>
        <v>i.a</v>
      </c>
      <c r="EY7" s="240" t="str">
        <f>IFERROR((AD7/EB7),"i.a")</f>
        <v>i.a</v>
      </c>
      <c r="EZ7" s="240" t="str">
        <f>IFERROR((AE7/EC7),"i.a")</f>
        <v>i.a</v>
      </c>
      <c r="FA7" s="16">
        <f>(FH7-FI7)/ABS(FI7)</f>
        <v>-1</v>
      </c>
      <c r="FB7" s="16">
        <f>(FI7-FJ7)/ABS(FJ7)</f>
        <v>-0.27727801299844018</v>
      </c>
      <c r="FC7" s="16">
        <f>(FJ7-FK7)/ABS(FK7)</f>
        <v>0.41300502861106303</v>
      </c>
      <c r="FD7" s="16">
        <f>(FK7-FL7)/ABS(FL7)</f>
        <v>-0.19243430304579254</v>
      </c>
      <c r="FE7" s="16">
        <f>(FL7-FM7)/ABS(FM7)</f>
        <v>-5.7638612550029535E-2</v>
      </c>
      <c r="FF7" s="249">
        <f>FH7-FI7</f>
        <v>-0.87205583018319277</v>
      </c>
      <c r="FG7" s="249">
        <f>FI7-FJ7</f>
        <v>-0.33457112439610748</v>
      </c>
      <c r="FH7" s="16">
        <f>IFERROR(BU7/MAX(AVERAGE(CL7:CM7),0),"Negativ EK")</f>
        <v>0</v>
      </c>
      <c r="FI7" s="16">
        <f>IFERROR(BV7/MAX(AVERAGE(CM7:CN7),0),"Negativ EK")</f>
        <v>0.87205583018319277</v>
      </c>
      <c r="FJ7" s="16">
        <f>IFERROR(BW7/MAX(AVERAGE(CN7:CO7),0),"Negativ EK")</f>
        <v>1.2066269545793002</v>
      </c>
      <c r="FK7" s="16">
        <f>IFERROR(BX7/MAX(AVERAGE(CO7:CP7),0),"Negativ EK")</f>
        <v>0.85394385026737973</v>
      </c>
      <c r="FL7" s="16">
        <f>IFERROR(BY7/MAX(AVERAGE(CP7:CQ7),0),"Negativ EK")</f>
        <v>1.0574295732075927</v>
      </c>
      <c r="FM7" s="16">
        <f>IFERROR(BZ7/MAX(AVERAGE(CQ7:CR7),0),"Negativ EK")</f>
        <v>1.1221062187925555</v>
      </c>
      <c r="FN7" s="16">
        <f>IFERROR(CA7/MAX(AVERAGE(CR7:CS7),0),"Negativ EK")</f>
        <v>1.0592120783203587</v>
      </c>
      <c r="FO7" s="16">
        <f>IFERROR(CB7/MAX(AVERAGE(CS7:CT7),0),"Negativ EK")</f>
        <v>1.1035537773593789</v>
      </c>
      <c r="FP7" s="16" t="str">
        <f>IFERROR(CC7/MAX(AVERAGE(CT7:CU7),0),"Negativ EK")</f>
        <v>Negativ EK</v>
      </c>
      <c r="FQ7" s="16">
        <f>(FX7-FY7)/ABS(FY7)</f>
        <v>-1</v>
      </c>
      <c r="FR7" s="16">
        <f>(FY7-FZ7)/ABS(FZ7)</f>
        <v>-0.36386869054427756</v>
      </c>
      <c r="FS7" s="16">
        <f>(FZ7-GA7)/ABS(GA7)</f>
        <v>-0.13506514666045707</v>
      </c>
      <c r="FT7" s="16">
        <f>(GA7-GB7)/ABS(GB7)</f>
        <v>-0.30821239736181427</v>
      </c>
      <c r="FU7" s="16">
        <f>(GB7-GC7)/ABS(GC7)</f>
        <v>-9.5388419434852059E-2</v>
      </c>
      <c r="FV7" s="249">
        <f>FX7-FY7</f>
        <v>-0.14406018894541103</v>
      </c>
      <c r="FW7" s="249">
        <f>FY7-FZ7</f>
        <v>-8.2402786236033421E-2</v>
      </c>
      <c r="FX7" s="16">
        <f>IFERROR(BD7/AVERAGE(DC7:DD7),"i.a.")</f>
        <v>0</v>
      </c>
      <c r="FY7" s="16">
        <f>IFERROR(BE7/AVERAGE(DD7:DE7),"i.a.")</f>
        <v>0.14406018894541103</v>
      </c>
      <c r="FZ7" s="16">
        <f>IFERROR(BF7/AVERAGE(DE7:DF7),"i.a.")</f>
        <v>0.22646297518144445</v>
      </c>
      <c r="GA7" s="16">
        <f>IFERROR(BG7/AVERAGE(DF7:DG7),"i.a.")</f>
        <v>0.2618266269500682</v>
      </c>
      <c r="GB7" s="16">
        <f>IFERROR(BH7/AVERAGE(DG7:DH7),"i.a.")</f>
        <v>0.37847834501741867</v>
      </c>
      <c r="GC7" s="16">
        <f>IFERROR(BI7/AVERAGE(DH7:DI7),"i.a.")</f>
        <v>0.41838768500063611</v>
      </c>
      <c r="GD7" s="16">
        <f>IFERROR(BJ7/AVERAGE(DI7:DJ7),"i.a.")</f>
        <v>0.38249384954033411</v>
      </c>
      <c r="GE7" s="16">
        <f>IFERROR(BK7/AVERAGE(DJ7:DK7),"i.a.")</f>
        <v>0.41649572649572653</v>
      </c>
      <c r="GF7" s="16" t="str">
        <f>IFERROR(BL7/AVERAGE(DK7:DL7),"i.a.")</f>
        <v>i.a.</v>
      </c>
      <c r="GG7" s="16" t="e">
        <f>(GN7-GO7)/ABS(GO7)</f>
        <v>#VALUE!</v>
      </c>
      <c r="GH7" s="16">
        <f>(GO7-GP7)/ABS(GP7)</f>
        <v>0.10369716757396544</v>
      </c>
      <c r="GI7" s="16">
        <f>(GP7-GQ7)/ABS(GQ7)</f>
        <v>5.235195584527523E-2</v>
      </c>
      <c r="GJ7" s="16">
        <f>(GQ7-GR7)/ABS(GR7)</f>
        <v>-0.1999663158779845</v>
      </c>
      <c r="GK7" s="16">
        <f>(GR7-GS7)/ABS(GS7)</f>
        <v>-0.12499464006265061</v>
      </c>
      <c r="GL7" s="249" t="e">
        <f>GN7-GO7</f>
        <v>#VALUE!</v>
      </c>
      <c r="GM7" s="249">
        <f>GO7-GP7</f>
        <v>2.8905526729272102E-2</v>
      </c>
      <c r="GN7" s="16" t="str">
        <f>IFERROR(CL7/DC7,"i.a.")</f>
        <v>i.a.</v>
      </c>
      <c r="GO7" s="16">
        <f>IFERROR(CM7/DD7,"i.a.")</f>
        <v>0.30765496034957113</v>
      </c>
      <c r="GP7" s="16">
        <f>IFERROR(CN7/DE7,"i.a.")</f>
        <v>0.27874943362029903</v>
      </c>
      <c r="GQ7" s="16">
        <f>IFERROR(CO7/DF7,"i.a.")</f>
        <v>0.26488232579603138</v>
      </c>
      <c r="GR7" s="16">
        <f>IFERROR(CP7/DG7,"i.a.")</f>
        <v>0.33108896669359911</v>
      </c>
      <c r="GS7" s="16">
        <f>IFERROR(CQ7/DH7,"i.a.")</f>
        <v>0.37838507265521798</v>
      </c>
      <c r="GT7" s="16">
        <f>IFERROR(CR7/DI7,"i.a.")</f>
        <v>0.36873310663527775</v>
      </c>
      <c r="GU7" s="16">
        <f>IFERROR(CS7/DJ7,"i.a.")</f>
        <v>0.36316239316239318</v>
      </c>
      <c r="GV7" s="16" t="str">
        <f>IFERROR(CT7/DK7,"i.a.")</f>
        <v>i.a.</v>
      </c>
      <c r="GW7" s="16" t="str">
        <f>IFERROR(CU7/DL7,"i.a.")</f>
        <v>i.a.</v>
      </c>
      <c r="GX7" s="16" t="e">
        <f>(HE7-HF7)/ABS(HF7)</f>
        <v>#VALUE!</v>
      </c>
      <c r="GY7" s="16" t="e">
        <f>(HF7-HG7)/ABS(HG7)</f>
        <v>#VALUE!</v>
      </c>
      <c r="GZ7" s="16" t="e">
        <f>(HG7-HH7)/ABS(HH7)</f>
        <v>#VALUE!</v>
      </c>
      <c r="HA7" s="16" t="e">
        <f>(HH7-HI7)/ABS(HI7)</f>
        <v>#VALUE!</v>
      </c>
      <c r="HB7" s="16" t="e">
        <f>(HI7-HJ7)/ABS(HJ7)</f>
        <v>#VALUE!</v>
      </c>
      <c r="HC7" s="249" t="e">
        <f>HE7-HF7</f>
        <v>#VALUE!</v>
      </c>
      <c r="HD7" s="249" t="e">
        <f>HF7-HG7</f>
        <v>#VALUE!</v>
      </c>
      <c r="HE7" s="16" t="str">
        <f>IFERROR((BD7/V7),"i.a.")</f>
        <v>i.a.</v>
      </c>
      <c r="HF7" s="16" t="str">
        <f>IFERROR((BE7/W7),"i.a.")</f>
        <v>i.a.</v>
      </c>
      <c r="HG7" s="16" t="str">
        <f>IFERROR((BF7/X7),"i.a.")</f>
        <v>i.a.</v>
      </c>
      <c r="HH7" s="16" t="str">
        <f>IFERROR((BG7/Y7),"i.a.")</f>
        <v>i.a.</v>
      </c>
      <c r="HI7" s="16" t="str">
        <f>IFERROR((BH7/Z7),"i.a.")</f>
        <v>i.a.</v>
      </c>
      <c r="HJ7" s="16" t="str">
        <f>IFERROR((BI7/AA7),"i.a.")</f>
        <v>i.a.</v>
      </c>
      <c r="HK7" s="16" t="str">
        <f>IFERROR((BJ7/AB7),"i.a.")</f>
        <v>i.a.</v>
      </c>
      <c r="HL7" s="16" t="str">
        <f>IFERROR((BK7/AC7),"i.a.")</f>
        <v>i.a.</v>
      </c>
      <c r="HM7" s="16" t="str">
        <f>IFERROR((BL7/AD7),"i.a.")</f>
        <v>i.a.</v>
      </c>
      <c r="HN7" s="16" t="str">
        <f>IFERROR((BM7/AE7),"i.a.")</f>
        <v>i.a.</v>
      </c>
      <c r="HO7" s="16" t="e">
        <f>(HV7-HW7)/ABS(HW7)</f>
        <v>#VALUE!</v>
      </c>
      <c r="HP7" s="16">
        <f>(HW7-HX7)/ABS(HX7)</f>
        <v>5.752192885793625E-2</v>
      </c>
      <c r="HQ7" s="16">
        <f>(HX7-HY7)/ABS(HY7)</f>
        <v>0.26849315068493146</v>
      </c>
      <c r="HR7" s="16">
        <f>(HY7-HZ7)/ABS(HZ7)</f>
        <v>-0.48876629316258863</v>
      </c>
      <c r="HS7" s="16">
        <f>(HZ7-IA7)/ABS(IA7)</f>
        <v>-0.24185159500693471</v>
      </c>
      <c r="HT7" s="246" t="e">
        <f>HV7-HW7</f>
        <v>#VALUE!</v>
      </c>
      <c r="HU7" s="246">
        <f>HW7-HX7</f>
        <v>2.3303571428571423E-2</v>
      </c>
      <c r="HV7" s="102" t="str">
        <f>IFERROR(BU7/DT7,"i.a.")</f>
        <v>i.a.</v>
      </c>
      <c r="HW7" s="102">
        <f>IFERROR(BV7/DU7,"i.a.")</f>
        <v>0.42842857142857144</v>
      </c>
      <c r="HX7" s="102">
        <f>IFERROR(BW7/DV7,"i.a.")</f>
        <v>0.40512500000000001</v>
      </c>
      <c r="HY7" s="102">
        <f>IFERROR(BX7/DW7,"i.a.")</f>
        <v>0.31937500000000002</v>
      </c>
      <c r="HZ7" s="102">
        <f>IFERROR(BY7/DX7,"i.a.")</f>
        <v>0.62471428571428578</v>
      </c>
      <c r="IA7" s="102">
        <f>IFERROR(BZ7/DY7,"i.a.")</f>
        <v>0.82399999999999995</v>
      </c>
      <c r="IB7" s="102" t="str">
        <f>IFERROR(CA7/DZ7,"i.a.")</f>
        <v>i.a.</v>
      </c>
      <c r="IC7" s="102" t="str">
        <f>IFERROR(CB7/EA7,"i.a.")</f>
        <v>i.a.</v>
      </c>
      <c r="ID7" s="102" t="str">
        <f>IFERROR(CC7/EB7,"i.a.")</f>
        <v>i.a.</v>
      </c>
      <c r="IE7" s="102" t="str">
        <f>IFERROR(CD7/EC7,"i.a.")</f>
        <v>i.a.</v>
      </c>
    </row>
    <row r="8" spans="1:240" ht="17.25" customHeight="1" x14ac:dyDescent="0.25">
      <c r="A8" s="10" t="s">
        <v>306</v>
      </c>
      <c r="B8" s="98">
        <v>26720087</v>
      </c>
      <c r="C8" s="10" t="s">
        <v>272</v>
      </c>
      <c r="D8" s="10"/>
      <c r="E8" s="11">
        <v>453100</v>
      </c>
      <c r="F8" s="11"/>
      <c r="G8" s="11">
        <v>1</v>
      </c>
      <c r="H8" s="12">
        <v>45076</v>
      </c>
      <c r="I8" s="13" t="s">
        <v>58</v>
      </c>
      <c r="J8" s="13" t="s">
        <v>58</v>
      </c>
      <c r="K8" s="117" t="s">
        <v>58</v>
      </c>
      <c r="L8" s="117" t="s">
        <v>58</v>
      </c>
      <c r="M8" s="13" t="s">
        <v>58</v>
      </c>
      <c r="N8" s="13" t="s">
        <v>58</v>
      </c>
      <c r="O8" s="16" t="e">
        <f>(V8-W8)/ABS(W8)</f>
        <v>#DIV/0!</v>
      </c>
      <c r="P8" s="16" t="e">
        <f>(W8-X8)/ABS(X8)</f>
        <v>#DIV/0!</v>
      </c>
      <c r="Q8" s="16" t="e">
        <f>(X8-Y8)/ABS(Y8)</f>
        <v>#DIV/0!</v>
      </c>
      <c r="R8" s="16" t="e">
        <f>(Y8-Z8)/ABS(Z8)</f>
        <v>#DIV/0!</v>
      </c>
      <c r="S8" s="16" t="e">
        <f>(Z8-AA8)/ABS(AA8)</f>
        <v>#DIV/0!</v>
      </c>
      <c r="T8" s="243">
        <f>V8-W8</f>
        <v>0</v>
      </c>
      <c r="U8" s="243">
        <f>W8-X8</f>
        <v>0</v>
      </c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6">
        <f>(AM8-AN8)/ABS(AN8)</f>
        <v>1.3795290573218209E-2</v>
      </c>
      <c r="AG8" s="16">
        <f>(AN8-AO8)/ABS(AO8)</f>
        <v>0.33938621641711797</v>
      </c>
      <c r="AH8" s="16">
        <f>(AO8-AP8)/ABS(AP8)</f>
        <v>-0.24178743961352658</v>
      </c>
      <c r="AI8" s="16">
        <f>(AP8-AQ8)/ABS(AQ8)</f>
        <v>-0.18014390388804538</v>
      </c>
      <c r="AJ8" s="16">
        <f>(AQ8-AR8)/ABS(AR8)</f>
        <v>-0.10898717797906128</v>
      </c>
      <c r="AK8" s="243">
        <f>AM8-AN8</f>
        <v>0.17400000000000126</v>
      </c>
      <c r="AL8" s="243">
        <f>AN8-AO8</f>
        <v>3.1959999999999997</v>
      </c>
      <c r="AM8" s="155">
        <v>12.787000000000001</v>
      </c>
      <c r="AN8" s="155">
        <v>12.613</v>
      </c>
      <c r="AO8" s="155">
        <v>9.4169999999999998</v>
      </c>
      <c r="AP8" s="156">
        <v>12.42</v>
      </c>
      <c r="AQ8" s="155">
        <v>15.148999999999999</v>
      </c>
      <c r="AR8" s="155">
        <v>17.001999999999999</v>
      </c>
      <c r="AS8" s="155">
        <v>20.838000000000001</v>
      </c>
      <c r="AT8" s="155">
        <v>13.462999999999999</v>
      </c>
      <c r="AU8" s="155">
        <v>10.621</v>
      </c>
      <c r="AV8" s="155">
        <v>11.552</v>
      </c>
      <c r="AW8" s="16">
        <f>(BD8-BE8)/ABS(BE8)</f>
        <v>-0.15179392824287022</v>
      </c>
      <c r="AX8" s="16">
        <f>(BE8-BF8)/ABS(BF8)</f>
        <v>2.0783730158730158</v>
      </c>
      <c r="AY8" s="16">
        <f>(BF8-BG8)/ABS(BG8)</f>
        <v>-2.9273422562141493</v>
      </c>
      <c r="AZ8" s="16">
        <f>(BG8-BH8)/ABS(BH8)</f>
        <v>-0.80995639534883712</v>
      </c>
      <c r="BA8" s="16">
        <f>(BH8-BI8)/ABS(BI8)</f>
        <v>-0.47957639939485636</v>
      </c>
      <c r="BB8" s="243">
        <f>BD8-BE8</f>
        <v>-0.16499999999999992</v>
      </c>
      <c r="BC8" s="243">
        <f>BE8-BF8</f>
        <v>2.0949999999999998</v>
      </c>
      <c r="BD8" s="155">
        <v>0.92200000000000004</v>
      </c>
      <c r="BE8" s="155">
        <v>1.087</v>
      </c>
      <c r="BF8" s="155">
        <v>-1.008</v>
      </c>
      <c r="BG8" s="155">
        <v>0.52300000000000002</v>
      </c>
      <c r="BH8" s="155">
        <v>2.7519999999999998</v>
      </c>
      <c r="BI8" s="155">
        <v>5.2880000000000003</v>
      </c>
      <c r="BJ8" s="155">
        <v>9.8000000000000007</v>
      </c>
      <c r="BK8" s="155">
        <v>4.7690000000000001</v>
      </c>
      <c r="BL8" s="155">
        <v>3.6339999999999999</v>
      </c>
      <c r="BM8" s="155">
        <v>5.0810000000000004</v>
      </c>
      <c r="BN8" s="16">
        <f>(BU8-BV8)/ABS(BV8)</f>
        <v>-0.44150943396226416</v>
      </c>
      <c r="BO8" s="16">
        <f>(BV8-BW8)/ABS(BW8)</f>
        <v>2.7041800643086815</v>
      </c>
      <c r="BP8" s="16">
        <f>(BW8-BX8)/ABS(BX8)</f>
        <v>-2.1810126582278482</v>
      </c>
      <c r="BQ8" s="16">
        <f>(BX8-BY8)/ABS(BY8)</f>
        <v>-0.73996050032916394</v>
      </c>
      <c r="BR8" s="16">
        <f>(BY8-BZ8)/ABS(BZ8)</f>
        <v>-0.42287234042553196</v>
      </c>
      <c r="BS8" s="243">
        <f>BU8-BV8</f>
        <v>-0.70200000000000007</v>
      </c>
      <c r="BT8" s="243">
        <f>BV8-BW8</f>
        <v>2.5230000000000001</v>
      </c>
      <c r="BU8" s="155">
        <v>0.88800000000000001</v>
      </c>
      <c r="BV8" s="155">
        <v>1.59</v>
      </c>
      <c r="BW8" s="155">
        <v>-0.93300000000000005</v>
      </c>
      <c r="BX8" s="155">
        <v>0.79</v>
      </c>
      <c r="BY8" s="155">
        <v>3.0379999999999998</v>
      </c>
      <c r="BZ8" s="155">
        <v>5.2640000000000002</v>
      </c>
      <c r="CA8" s="155">
        <v>10.089</v>
      </c>
      <c r="CB8" s="155">
        <v>4.8170000000000002</v>
      </c>
      <c r="CC8" s="155">
        <v>3.6429999999999998</v>
      </c>
      <c r="CD8" s="155">
        <v>5.0789999999999997</v>
      </c>
      <c r="CE8" s="16">
        <f>(CL8-CM8)/ABS(CM8)</f>
        <v>9.6453900709219956E-2</v>
      </c>
      <c r="CF8" s="16">
        <f>(CM8-CN8)/ABS(CN8)</f>
        <v>0.27198917456021637</v>
      </c>
      <c r="CG8" s="16">
        <f>(CN8-CO8)/ABS(CO8)</f>
        <v>-0.14252562367046995</v>
      </c>
      <c r="CH8" s="16">
        <f>(CO8-CP8)/ABS(CP8)</f>
        <v>-0.42899734982332149</v>
      </c>
      <c r="CI8" s="16">
        <f>(CP8-CQ8)/ABS(CQ8)</f>
        <v>-0.42108291248481755</v>
      </c>
      <c r="CJ8" s="243">
        <f>CL8-CM8</f>
        <v>0.54400000000000048</v>
      </c>
      <c r="CK8" s="243">
        <f>CM8-CN8</f>
        <v>1.2059999999999995</v>
      </c>
      <c r="CL8" s="155">
        <v>6.1840000000000002</v>
      </c>
      <c r="CM8" s="155">
        <v>5.64</v>
      </c>
      <c r="CN8" s="155">
        <v>4.4340000000000002</v>
      </c>
      <c r="CO8" s="155">
        <v>5.1710000000000003</v>
      </c>
      <c r="CP8" s="155">
        <v>9.0559999999999992</v>
      </c>
      <c r="CQ8" s="155">
        <v>15.643000000000001</v>
      </c>
      <c r="CR8" s="155">
        <v>16.797000000000001</v>
      </c>
      <c r="CS8" s="155">
        <v>12.823</v>
      </c>
      <c r="CT8" s="155">
        <v>12.92</v>
      </c>
      <c r="CU8" s="155">
        <v>13.927</v>
      </c>
      <c r="CV8" s="16">
        <f>(DC8-DD8)/ABS(DD8)</f>
        <v>0.21362979338491636</v>
      </c>
      <c r="CW8" s="16">
        <f>(DD8-DE8)/ABS(DE8)</f>
        <v>0.13599922727711769</v>
      </c>
      <c r="CX8" s="16">
        <f>(DE8-DF8)/ABS(DF8)</f>
        <v>-0.1756509276216259</v>
      </c>
      <c r="CY8" s="16">
        <f>(DF8-DG8)/ABS(DG8)</f>
        <v>-0.21850595812202483</v>
      </c>
      <c r="CZ8" s="16">
        <f>(DG8-DH8)/ABS(DH8)</f>
        <v>5.6470433553561454E-2</v>
      </c>
      <c r="DA8" s="243">
        <f>DC8-DD8</f>
        <v>5.0250000000000021</v>
      </c>
      <c r="DB8" s="243">
        <f>DD8-DE8</f>
        <v>2.8159999999999989</v>
      </c>
      <c r="DC8" s="155">
        <v>28.547000000000001</v>
      </c>
      <c r="DD8" s="155">
        <v>23.521999999999998</v>
      </c>
      <c r="DE8" s="155">
        <v>20.706</v>
      </c>
      <c r="DF8" s="155">
        <v>25.117999999999999</v>
      </c>
      <c r="DG8" s="155">
        <v>32.140999999999998</v>
      </c>
      <c r="DH8" s="155">
        <v>30.422999999999998</v>
      </c>
      <c r="DI8" s="155">
        <v>32.655999999999999</v>
      </c>
      <c r="DJ8" s="155">
        <v>22.672000000000001</v>
      </c>
      <c r="DK8" s="155">
        <v>20.044</v>
      </c>
      <c r="DL8" s="155">
        <v>18.91</v>
      </c>
      <c r="DM8" s="16">
        <f>(DT8-DU8)/ABS(DU8)</f>
        <v>0</v>
      </c>
      <c r="DN8" s="16">
        <f>(DU8-DV8)/ABS(DV8)</f>
        <v>5.2631578947368418E-2</v>
      </c>
      <c r="DO8" s="16">
        <f>(DV8-DW8)/ABS(DW8)</f>
        <v>0</v>
      </c>
      <c r="DP8" s="16">
        <f>(DW8-DX8)/ABS(DX8)</f>
        <v>-9.5238095238095233E-2</v>
      </c>
      <c r="DQ8" s="16">
        <f>(DX8-DY8)/ABS(DY8)</f>
        <v>0.10526315789473684</v>
      </c>
      <c r="DR8" s="243">
        <f>DT8-DU8</f>
        <v>0</v>
      </c>
      <c r="DS8" s="243">
        <f>DU8-DV8</f>
        <v>1</v>
      </c>
      <c r="DT8" s="222">
        <v>20</v>
      </c>
      <c r="DU8" s="222">
        <v>20</v>
      </c>
      <c r="DV8" s="222">
        <v>19</v>
      </c>
      <c r="DW8" s="222">
        <v>19</v>
      </c>
      <c r="DX8" s="222">
        <v>21</v>
      </c>
      <c r="DY8" s="222">
        <v>19</v>
      </c>
      <c r="DZ8" s="222">
        <v>17</v>
      </c>
      <c r="EA8" s="222">
        <v>13</v>
      </c>
      <c r="EB8" s="222"/>
      <c r="EC8" s="222"/>
      <c r="ED8" s="14"/>
      <c r="EE8" s="14" t="s">
        <v>49</v>
      </c>
      <c r="EF8" s="209"/>
      <c r="EG8" s="15">
        <v>2610</v>
      </c>
      <c r="EH8" t="s">
        <v>502</v>
      </c>
      <c r="EI8" t="s">
        <v>86</v>
      </c>
      <c r="EJ8" s="16" t="e">
        <f>(EQ8-ER8)/ABS(ER8)</f>
        <v>#DIV/0!</v>
      </c>
      <c r="EK8" s="16" t="e">
        <f>(ER8-ES8)/ABS(ES8)</f>
        <v>#DIV/0!</v>
      </c>
      <c r="EL8" s="16" t="e">
        <f>(ES8-ET8)/ABS(ET8)</f>
        <v>#DIV/0!</v>
      </c>
      <c r="EM8" s="16" t="e">
        <f>(ET8-EU8)/ABS(EU8)</f>
        <v>#DIV/0!</v>
      </c>
      <c r="EN8" s="16" t="e">
        <f>(EU8-EV8)/ABS(EV8)</f>
        <v>#DIV/0!</v>
      </c>
      <c r="EO8" s="246">
        <f>EQ8-ER8</f>
        <v>0</v>
      </c>
      <c r="EP8" s="246">
        <f>ER8-ES8</f>
        <v>0</v>
      </c>
      <c r="EQ8" s="240">
        <f>IFERROR((V8/DT8),"i.a")</f>
        <v>0</v>
      </c>
      <c r="ER8" s="240">
        <f>IFERROR((W8/DU8),"i.a")</f>
        <v>0</v>
      </c>
      <c r="ES8" s="240">
        <f>IFERROR((X8/DV8),"i.a")</f>
        <v>0</v>
      </c>
      <c r="ET8" s="240">
        <f>IFERROR((Y8/DW8),"i.a")</f>
        <v>0</v>
      </c>
      <c r="EU8" s="240">
        <f>IFERROR((Z8/DX8),"i.a")</f>
        <v>0</v>
      </c>
      <c r="EV8" s="240">
        <f>IFERROR((AA8/DY8),"i.a")</f>
        <v>0</v>
      </c>
      <c r="EW8" s="240">
        <f>IFERROR((AB8/DZ8),"i.a")</f>
        <v>0</v>
      </c>
      <c r="EX8" s="240">
        <f>IFERROR((AC8/EA8),"i.a")</f>
        <v>0</v>
      </c>
      <c r="EY8" s="240" t="str">
        <f>IFERROR((AD8/EB8),"i.a")</f>
        <v>i.a</v>
      </c>
      <c r="EZ8" s="240" t="str">
        <f>IFERROR((AE8/EC8),"i.a")</f>
        <v>i.a</v>
      </c>
      <c r="FA8" s="16">
        <f>(FH8-FI8)/ABS(FI8)</f>
        <v>-0.5241683049505963</v>
      </c>
      <c r="FB8" s="16">
        <f>(FI8-FJ8)/ABS(FJ8)</f>
        <v>2.6248411274255403</v>
      </c>
      <c r="FC8" s="16">
        <f>(FJ8-FK8)/ABS(FK8)</f>
        <v>-2.7493250482673184</v>
      </c>
      <c r="FD8" s="16">
        <f>(FK8-FL8)/ABS(FL8)</f>
        <v>-0.54855446669220631</v>
      </c>
      <c r="FE8" s="16">
        <f>(FL8-FM8)/ABS(FM8)</f>
        <v>-0.24199274154436437</v>
      </c>
      <c r="FF8" s="249">
        <f>FH8-FI8</f>
        <v>-0.1654611087693961</v>
      </c>
      <c r="FG8" s="249">
        <f>FI8-FJ8</f>
        <v>0.50993790148631524</v>
      </c>
      <c r="FH8" s="16">
        <f>IFERROR(BU8/MAX(AVERAGE(CL8:CM8),0),"Negativ EK")</f>
        <v>0.15020297699594046</v>
      </c>
      <c r="FI8" s="16">
        <f>IFERROR(BV8/MAX(AVERAGE(CM8:CN8),0),"Negativ EK")</f>
        <v>0.31566408576533656</v>
      </c>
      <c r="FJ8" s="16">
        <f>IFERROR(BW8/MAX(AVERAGE(CN8:CO8),0),"Negativ EK")</f>
        <v>-0.19427381572097865</v>
      </c>
      <c r="FK8" s="16">
        <f>IFERROR(BX8/MAX(AVERAGE(CO8:CP8),0),"Negativ EK")</f>
        <v>0.11105644197652352</v>
      </c>
      <c r="FL8" s="16">
        <f>IFERROR(BY8/MAX(AVERAGE(CP8:CQ8),0),"Negativ EK")</f>
        <v>0.24600186242357991</v>
      </c>
      <c r="FM8" s="16">
        <f>IFERROR(BZ8/MAX(AVERAGE(CQ8:CR8),0),"Negativ EK")</f>
        <v>0.324537607891492</v>
      </c>
      <c r="FN8" s="16">
        <f>IFERROR(CA8/MAX(AVERAGE(CR8:CS8),0),"Negativ EK")</f>
        <v>0.68122889939230247</v>
      </c>
      <c r="FO8" s="16">
        <f>IFERROR(CB8/MAX(AVERAGE(CS8:CT8),0),"Negativ EK")</f>
        <v>0.37423765683875226</v>
      </c>
      <c r="FP8" s="16">
        <f>IFERROR(CC8/MAX(AVERAGE(CT8:CU8),0),"Negativ EK")</f>
        <v>0.27138972697135616</v>
      </c>
      <c r="FQ8" s="16">
        <f>(FX8-FY8)/ABS(FY8)</f>
        <v>-0.27952412872007659</v>
      </c>
      <c r="FR8" s="16">
        <f>(FY8-FZ8)/ABS(FZ8)</f>
        <v>2.1172869014960001</v>
      </c>
      <c r="FS8" s="16">
        <f>(FZ8-GA8)/ABS(GA8)</f>
        <v>-3.4082945672260379</v>
      </c>
      <c r="FT8" s="16">
        <f>(GA8-GB8)/ABS(GB8)</f>
        <v>-0.79234900921435325</v>
      </c>
      <c r="FU8" s="16">
        <f>(GB8-GC8)/ABS(GC8)</f>
        <v>-0.47529249564331155</v>
      </c>
      <c r="FV8" s="249">
        <f>FX8-FY8</f>
        <v>-1.3739835756476589E-2</v>
      </c>
      <c r="FW8" s="249">
        <f>FY8-FZ8</f>
        <v>9.3148795247379887E-2</v>
      </c>
      <c r="FX8" s="16">
        <f>IFERROR(BD8/AVERAGE(DC8:DD8),"i.a.")</f>
        <v>3.5414546083082067E-2</v>
      </c>
      <c r="FY8" s="16">
        <f>IFERROR(BE8/AVERAGE(DD8:DE8),"i.a.")</f>
        <v>4.9154381839558656E-2</v>
      </c>
      <c r="FZ8" s="16">
        <f>IFERROR(BF8/AVERAGE(DE8:DF8),"i.a.")</f>
        <v>-4.3994413407821231E-2</v>
      </c>
      <c r="GA8" s="16">
        <f>IFERROR(BG8/AVERAGE(DF8:DG8),"i.a.")</f>
        <v>1.8267870553100824E-2</v>
      </c>
      <c r="GB8" s="16">
        <f>IFERROR(BH8/AVERAGE(DG8:DH8),"i.a.")</f>
        <v>8.7973914711335602E-2</v>
      </c>
      <c r="GC8" s="16">
        <f>IFERROR(BI8/AVERAGE(DH8:DI8),"i.a.")</f>
        <v>0.16766277207945596</v>
      </c>
      <c r="GD8" s="16">
        <f>IFERROR(BJ8/AVERAGE(DI8:DJ8),"i.a.")</f>
        <v>0.354251012145749</v>
      </c>
      <c r="GE8" s="16">
        <f>IFERROR(BK8/AVERAGE(DJ8:DK8),"i.a.")</f>
        <v>0.22328869744358085</v>
      </c>
      <c r="GF8" s="16">
        <f>IFERROR(BL8/AVERAGE(DK8:DL8),"i.a.")</f>
        <v>0.18657904194691174</v>
      </c>
      <c r="GG8" s="16">
        <f>(GN8-GO8)/ABS(GO8)</f>
        <v>-9.6549947368120392E-2</v>
      </c>
      <c r="GH8" s="16">
        <f>(GO8-GP8)/ABS(GP8)</f>
        <v>0.11970954206461373</v>
      </c>
      <c r="GI8" s="16">
        <f>(GP8-GQ8)/ABS(GQ8)</f>
        <v>4.0183588556222019E-2</v>
      </c>
      <c r="GJ8" s="16">
        <f>(GQ8-GR8)/ABS(GR8)</f>
        <v>-0.26934484515771062</v>
      </c>
      <c r="GK8" s="16">
        <f>(GR8-GS8)/ABS(GS8)</f>
        <v>-0.45202717546204546</v>
      </c>
      <c r="GL8" s="249">
        <f>GN8-GO8</f>
        <v>-2.3150314733279442E-2</v>
      </c>
      <c r="GM8" s="249">
        <f>GO8-GP8</f>
        <v>2.5634700546435685E-2</v>
      </c>
      <c r="GN8" s="16">
        <f>IFERROR(CL8/DC8,"i.a.")</f>
        <v>0.21662521455844747</v>
      </c>
      <c r="GO8" s="16">
        <f>IFERROR(CM8/DD8,"i.a.")</f>
        <v>0.23977552929172691</v>
      </c>
      <c r="GP8" s="16">
        <f>IFERROR(CN8/DE8,"i.a.")</f>
        <v>0.21414082874529122</v>
      </c>
      <c r="GQ8" s="16">
        <f>IFERROR(CO8/DF8,"i.a.")</f>
        <v>0.20586830161637076</v>
      </c>
      <c r="GR8" s="16">
        <f>IFERROR(CP8/DG8,"i.a.")</f>
        <v>0.2817585016023148</v>
      </c>
      <c r="GS8" s="16">
        <f>IFERROR(CQ8/DH8,"i.a.")</f>
        <v>0.51418334812477406</v>
      </c>
      <c r="GT8" s="16">
        <f>IFERROR(CR8/DI8,"i.a.")</f>
        <v>0.51436183243508093</v>
      </c>
      <c r="GU8" s="16">
        <f>IFERROR(CS8/DJ8,"i.a.")</f>
        <v>0.56558750882145381</v>
      </c>
      <c r="GV8" s="16">
        <f>IFERROR(CT8/DK8,"i.a.")</f>
        <v>0.64458191977649171</v>
      </c>
      <c r="GW8" s="16">
        <f>IFERROR(CU8/DL8,"i.a.")</f>
        <v>0.73648863035430989</v>
      </c>
      <c r="GX8" s="16" t="e">
        <f>(HE8-HF8)/ABS(HF8)</f>
        <v>#VALUE!</v>
      </c>
      <c r="GY8" s="16" t="e">
        <f>(HF8-HG8)/ABS(HG8)</f>
        <v>#VALUE!</v>
      </c>
      <c r="GZ8" s="16" t="e">
        <f>(HG8-HH8)/ABS(HH8)</f>
        <v>#VALUE!</v>
      </c>
      <c r="HA8" s="16" t="e">
        <f>(HH8-HI8)/ABS(HI8)</f>
        <v>#VALUE!</v>
      </c>
      <c r="HB8" s="16" t="e">
        <f>(HI8-HJ8)/ABS(HJ8)</f>
        <v>#VALUE!</v>
      </c>
      <c r="HC8" s="249" t="e">
        <f>HE8-HF8</f>
        <v>#VALUE!</v>
      </c>
      <c r="HD8" s="249" t="e">
        <f>HF8-HG8</f>
        <v>#VALUE!</v>
      </c>
      <c r="HE8" s="16" t="str">
        <f>IFERROR((BD8/V8),"i.a.")</f>
        <v>i.a.</v>
      </c>
      <c r="HF8" s="16" t="str">
        <f>IFERROR((BE8/W8),"i.a.")</f>
        <v>i.a.</v>
      </c>
      <c r="HG8" s="16" t="str">
        <f>IFERROR((BF8/X8),"i.a.")</f>
        <v>i.a.</v>
      </c>
      <c r="HH8" s="16" t="str">
        <f>IFERROR((BG8/Y8),"i.a.")</f>
        <v>i.a.</v>
      </c>
      <c r="HI8" s="16" t="str">
        <f>IFERROR((BH8/Z8),"i.a.")</f>
        <v>i.a.</v>
      </c>
      <c r="HJ8" s="16" t="str">
        <f>IFERROR((BI8/AA8),"i.a.")</f>
        <v>i.a.</v>
      </c>
      <c r="HK8" s="16" t="str">
        <f>IFERROR((BJ8/AB8),"i.a.")</f>
        <v>i.a.</v>
      </c>
      <c r="HL8" s="16" t="str">
        <f>IFERROR((BK8/AC8),"i.a.")</f>
        <v>i.a.</v>
      </c>
      <c r="HM8" s="16" t="str">
        <f>IFERROR((BL8/AD8),"i.a.")</f>
        <v>i.a.</v>
      </c>
      <c r="HN8" s="16" t="str">
        <f>IFERROR((BM8/AE8),"i.a.")</f>
        <v>i.a.</v>
      </c>
      <c r="HO8" s="16">
        <f>(HV8-HW8)/ABS(HW8)</f>
        <v>-0.44150943396226411</v>
      </c>
      <c r="HP8" s="16">
        <f>(HW8-HX8)/ABS(HX8)</f>
        <v>2.6189710610932475</v>
      </c>
      <c r="HQ8" s="16">
        <f>(HX8-HY8)/ABS(HY8)</f>
        <v>-2.1810126582278482</v>
      </c>
      <c r="HR8" s="16">
        <f>(HY8-HZ8)/ABS(HZ8)</f>
        <v>-0.71258792141644434</v>
      </c>
      <c r="HS8" s="16">
        <f>(HZ8-IA8)/ABS(IA8)</f>
        <v>-0.47783687943262415</v>
      </c>
      <c r="HT8" s="246">
        <f>HV8-HW8</f>
        <v>-3.5099999999999999E-2</v>
      </c>
      <c r="HU8" s="246">
        <f>HW8-HX8</f>
        <v>0.12860526315789475</v>
      </c>
      <c r="HV8" s="102">
        <f>IFERROR(BU8/DT8,"i.a.")</f>
        <v>4.4400000000000002E-2</v>
      </c>
      <c r="HW8" s="102">
        <f>IFERROR(BV8/DU8,"i.a.")</f>
        <v>7.9500000000000001E-2</v>
      </c>
      <c r="HX8" s="102">
        <f>IFERROR(BW8/DV8,"i.a.")</f>
        <v>-4.9105263157894742E-2</v>
      </c>
      <c r="HY8" s="102">
        <f>IFERROR(BX8/DW8,"i.a.")</f>
        <v>4.1578947368421056E-2</v>
      </c>
      <c r="HZ8" s="102">
        <f>IFERROR(BY8/DX8,"i.a.")</f>
        <v>0.14466666666666667</v>
      </c>
      <c r="IA8" s="102">
        <f>IFERROR(BZ8/DY8,"i.a.")</f>
        <v>0.27705263157894738</v>
      </c>
      <c r="IB8" s="102">
        <f>IFERROR(CA8/DZ8,"i.a.")</f>
        <v>0.59347058823529419</v>
      </c>
      <c r="IC8" s="102">
        <f>IFERROR(CB8/EA8,"i.a.")</f>
        <v>0.37053846153846154</v>
      </c>
      <c r="ID8" s="102" t="str">
        <f>IFERROR(CC8/EB8,"i.a.")</f>
        <v>i.a.</v>
      </c>
      <c r="IE8" s="102" t="str">
        <f>IFERROR(CD8/EC8,"i.a.")</f>
        <v>i.a.</v>
      </c>
    </row>
    <row r="9" spans="1:240" ht="17.25" customHeight="1" x14ac:dyDescent="0.25">
      <c r="A9" s="10" t="s">
        <v>240</v>
      </c>
      <c r="B9" s="98">
        <v>36564040</v>
      </c>
      <c r="C9" s="10" t="s">
        <v>236</v>
      </c>
      <c r="D9" s="10"/>
      <c r="E9" s="11">
        <v>771100</v>
      </c>
      <c r="F9" s="11" t="s">
        <v>241</v>
      </c>
      <c r="G9" s="119">
        <v>1</v>
      </c>
      <c r="H9" s="12">
        <v>45071</v>
      </c>
      <c r="I9" s="13" t="s">
        <v>58</v>
      </c>
      <c r="J9" s="13" t="s">
        <v>58</v>
      </c>
      <c r="K9" s="13" t="s">
        <v>58</v>
      </c>
      <c r="L9" s="13" t="s">
        <v>58</v>
      </c>
      <c r="M9" s="13" t="s">
        <v>58</v>
      </c>
      <c r="N9" s="13" t="s">
        <v>58</v>
      </c>
      <c r="O9" s="16" t="e">
        <f>(V9-W9)/ABS(W9)</f>
        <v>#DIV/0!</v>
      </c>
      <c r="P9" s="16" t="e">
        <f>(W9-X9)/ABS(X9)</f>
        <v>#DIV/0!</v>
      </c>
      <c r="Q9" s="16" t="e">
        <f>(X9-Y9)/ABS(Y9)</f>
        <v>#DIV/0!</v>
      </c>
      <c r="R9" s="16" t="e">
        <f>(Y9-Z9)/ABS(Z9)</f>
        <v>#DIV/0!</v>
      </c>
      <c r="S9" s="16" t="e">
        <f>(Z9-AA9)/ABS(AA9)</f>
        <v>#DIV/0!</v>
      </c>
      <c r="T9" s="243">
        <f>V9-W9</f>
        <v>0</v>
      </c>
      <c r="U9" s="243">
        <f>W9-X9</f>
        <v>0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6">
        <f>(AM9-AN9)/ABS(AN9)</f>
        <v>-5.3518865400053565E-3</v>
      </c>
      <c r="AG9" s="16">
        <f>(AN9-AO9)/ABS(AO9)</f>
        <v>0.24483677548301144</v>
      </c>
      <c r="AH9" s="16">
        <f>(AO9-AP9)/ABS(AP9)</f>
        <v>-0.43401206636500761</v>
      </c>
      <c r="AI9" s="16">
        <f>(AP9-AQ9)/ABS(AQ9)</f>
        <v>0.2839506172839506</v>
      </c>
      <c r="AJ9" s="16">
        <f>(AQ9-AR9)/ABS(AR9)</f>
        <v>-0.34240687679083093</v>
      </c>
      <c r="AK9" s="243">
        <f>AM9-AN9</f>
        <v>-2.0000000000000018E-2</v>
      </c>
      <c r="AL9" s="243">
        <f>AN9-AO9</f>
        <v>0.73500000000000032</v>
      </c>
      <c r="AM9" s="155">
        <v>3.7170000000000001</v>
      </c>
      <c r="AN9" s="155">
        <v>3.7370000000000001</v>
      </c>
      <c r="AO9" s="155">
        <v>3.0019999999999998</v>
      </c>
      <c r="AP9" s="155">
        <v>5.3040000000000003</v>
      </c>
      <c r="AQ9" s="155">
        <v>4.1310000000000002</v>
      </c>
      <c r="AR9" s="155">
        <v>6.282</v>
      </c>
      <c r="AS9" s="155">
        <v>4.5359999999999996</v>
      </c>
      <c r="AT9" s="155">
        <v>-4.0000000000000001E-3</v>
      </c>
      <c r="AU9" s="155"/>
      <c r="AV9" s="156"/>
      <c r="AW9" s="16">
        <f>(BD9-BE9)/ABS(BE9)</f>
        <v>-0.6097560975609756</v>
      </c>
      <c r="AX9" s="16">
        <f>(BE9-BF9)/ABS(BF9)</f>
        <v>1.0832205683355887</v>
      </c>
      <c r="AY9" s="16">
        <f>(BF9-BG9)/ABS(BG9)</f>
        <v>-1.8089764641488779</v>
      </c>
      <c r="AZ9" s="16">
        <f>(BG9-BH9)/ABS(BH9)</f>
        <v>0.20276497695852538</v>
      </c>
      <c r="BA9" s="16">
        <f>(BH9-BI9)/ABS(BI9)</f>
        <v>-0.50968366688185929</v>
      </c>
      <c r="BB9" s="243">
        <f>BD9-BE9</f>
        <v>-7.4999999999999997E-2</v>
      </c>
      <c r="BC9" s="243">
        <f>BE9-BF9</f>
        <v>1.601</v>
      </c>
      <c r="BD9" s="155">
        <v>4.8000000000000001E-2</v>
      </c>
      <c r="BE9" s="155">
        <v>0.123</v>
      </c>
      <c r="BF9" s="155">
        <v>-1.478</v>
      </c>
      <c r="BG9" s="155">
        <v>1.827</v>
      </c>
      <c r="BH9" s="155">
        <v>1.5189999999999999</v>
      </c>
      <c r="BI9" s="155">
        <v>3.0979999999999999</v>
      </c>
      <c r="BJ9" s="155">
        <v>2.3519999999999999</v>
      </c>
      <c r="BK9" s="155">
        <v>-4.0000000000000001E-3</v>
      </c>
      <c r="BL9" s="155"/>
      <c r="BM9" s="155"/>
      <c r="BN9" s="16">
        <f>(BU9-BV9)/ABS(BV9)</f>
        <v>2.2075471698113214</v>
      </c>
      <c r="BO9" s="16">
        <f>(BV9-BW9)/ABS(BW9)</f>
        <v>1.0711887172599059</v>
      </c>
      <c r="BP9" s="16">
        <f>(BW9-BX9)/ABS(BX9)</f>
        <v>-1.8313791178112788</v>
      </c>
      <c r="BQ9" s="16">
        <f>(BX9-BY9)/ABS(BY9)</f>
        <v>0.18374091209517518</v>
      </c>
      <c r="BR9" s="16">
        <f>(BY9-BZ9)/ABS(BZ9)</f>
        <v>-0.50940337224383925</v>
      </c>
      <c r="BS9" s="243">
        <f>BU9-BV9</f>
        <v>0.23400000000000004</v>
      </c>
      <c r="BT9" s="243">
        <f>BV9-BW9</f>
        <v>1.5950000000000002</v>
      </c>
      <c r="BU9" s="155">
        <v>0.34</v>
      </c>
      <c r="BV9" s="155">
        <v>0.106</v>
      </c>
      <c r="BW9" s="155">
        <v>-1.4890000000000001</v>
      </c>
      <c r="BX9" s="155">
        <v>1.7909999999999999</v>
      </c>
      <c r="BY9" s="155">
        <v>1.5129999999999999</v>
      </c>
      <c r="BZ9" s="155">
        <v>3.0840000000000001</v>
      </c>
      <c r="CA9" s="155">
        <v>2.3460000000000001</v>
      </c>
      <c r="CB9" s="155">
        <v>-4.0000000000000001E-3</v>
      </c>
      <c r="CC9" s="155"/>
      <c r="CD9" s="155"/>
      <c r="CE9" s="16">
        <f>(CL9-CM9)/ABS(CM9)</f>
        <v>2.8969957081545088E-2</v>
      </c>
      <c r="CF9" s="16">
        <f>(CM9-CN9)/ABS(CN9)</f>
        <v>7.5396825396825351E-2</v>
      </c>
      <c r="CG9" s="16">
        <f>(CN9-CO9)/ABS(CO9)</f>
        <v>-1.5454545454545454</v>
      </c>
      <c r="CH9" s="16">
        <f>(CO9-CP9)/ABS(CP9)</f>
        <v>0.27097661623108676</v>
      </c>
      <c r="CI9" s="16">
        <f>(CP9-CQ9)/ABS(CQ9)</f>
        <v>-0.66028037383177574</v>
      </c>
      <c r="CJ9" s="243">
        <f>CL9-CM9</f>
        <v>2.7000000000000024E-2</v>
      </c>
      <c r="CK9" s="243">
        <f>CM9-CN9</f>
        <v>7.5999999999999956E-2</v>
      </c>
      <c r="CL9" s="155">
        <v>-0.90500000000000003</v>
      </c>
      <c r="CM9" s="155">
        <v>-0.93200000000000005</v>
      </c>
      <c r="CN9" s="155">
        <v>-1.008</v>
      </c>
      <c r="CO9" s="155">
        <v>1.8480000000000001</v>
      </c>
      <c r="CP9" s="155">
        <v>1.454</v>
      </c>
      <c r="CQ9" s="155">
        <v>4.28</v>
      </c>
      <c r="CR9" s="155">
        <v>1.8759999999999999</v>
      </c>
      <c r="CS9" s="155">
        <v>4.5999999999999999E-2</v>
      </c>
      <c r="CT9" s="155"/>
      <c r="CU9" s="156"/>
      <c r="CV9" s="16">
        <f>(DC9-DD9)/ABS(DD9)</f>
        <v>-2.8216930158094861E-2</v>
      </c>
      <c r="CW9" s="16">
        <f>(DD9-DE9)/ABS(DE9)</f>
        <v>-0.60208631947762381</v>
      </c>
      <c r="CX9" s="16">
        <f>(DE9-DF9)/ABS(DF9)</f>
        <v>-0.10197368421052633</v>
      </c>
      <c r="CY9" s="16">
        <f>(DF9-DG9)/ABS(DG9)</f>
        <v>1.3361176077514201</v>
      </c>
      <c r="CZ9" s="16">
        <f>(DG9-DH9)/ABS(DH9)</f>
        <v>-0.1249817278175706</v>
      </c>
      <c r="DA9" s="243">
        <f>DC9-DD9</f>
        <v>-0.14100000000000001</v>
      </c>
      <c r="DB9" s="243">
        <f>DD9-DE9</f>
        <v>-7.5609999999999999</v>
      </c>
      <c r="DC9" s="155">
        <v>4.8559999999999999</v>
      </c>
      <c r="DD9" s="155">
        <v>4.9969999999999999</v>
      </c>
      <c r="DE9" s="155">
        <v>12.558</v>
      </c>
      <c r="DF9" s="155">
        <v>13.984</v>
      </c>
      <c r="DG9" s="155">
        <v>5.9859999999999998</v>
      </c>
      <c r="DH9" s="155">
        <v>6.8410000000000002</v>
      </c>
      <c r="DI9" s="155">
        <v>4.8609999999999998</v>
      </c>
      <c r="DJ9" s="155">
        <v>4.5999999999999999E-2</v>
      </c>
      <c r="DK9" s="155"/>
      <c r="DL9" s="155"/>
      <c r="DM9" s="16">
        <f>(DT9-DU9)/ABS(DU9)</f>
        <v>-0.16666666666666666</v>
      </c>
      <c r="DN9" s="16">
        <f>(DU9-DV9)/ABS(DV9)</f>
        <v>0</v>
      </c>
      <c r="DO9" s="16">
        <f>(DV9-DW9)/ABS(DW9)</f>
        <v>-0.14285714285714285</v>
      </c>
      <c r="DP9" s="16">
        <f>(DW9-DX9)/ABS(DX9)</f>
        <v>0.16666666666666666</v>
      </c>
      <c r="DQ9" s="16">
        <f>(DX9-DY9)/ABS(DY9)</f>
        <v>0</v>
      </c>
      <c r="DR9" s="243">
        <f>DT9-DU9</f>
        <v>-1</v>
      </c>
      <c r="DS9" s="243">
        <f>DU9-DV9</f>
        <v>0</v>
      </c>
      <c r="DT9" s="222">
        <v>5</v>
      </c>
      <c r="DU9" s="222">
        <v>6</v>
      </c>
      <c r="DV9" s="222">
        <v>6</v>
      </c>
      <c r="DW9" s="222">
        <v>7</v>
      </c>
      <c r="DX9" s="222">
        <v>6</v>
      </c>
      <c r="DY9" s="222">
        <v>6</v>
      </c>
      <c r="DZ9" s="222">
        <v>6</v>
      </c>
      <c r="EA9" s="222"/>
      <c r="EB9" s="222"/>
      <c r="EC9" s="223"/>
      <c r="ED9" s="14"/>
      <c r="EE9" s="14" t="s">
        <v>49</v>
      </c>
      <c r="EF9" s="209"/>
      <c r="EG9" s="15">
        <v>2300</v>
      </c>
      <c r="EH9" t="s">
        <v>458</v>
      </c>
      <c r="EI9" t="s">
        <v>86</v>
      </c>
      <c r="EJ9" s="16" t="e">
        <f>(EQ9-ER9)/ABS(ER9)</f>
        <v>#DIV/0!</v>
      </c>
      <c r="EK9" s="16" t="e">
        <f>(ER9-ES9)/ABS(ES9)</f>
        <v>#DIV/0!</v>
      </c>
      <c r="EL9" s="16" t="e">
        <f>(ES9-ET9)/ABS(ET9)</f>
        <v>#DIV/0!</v>
      </c>
      <c r="EM9" s="16" t="e">
        <f>(ET9-EU9)/ABS(EU9)</f>
        <v>#DIV/0!</v>
      </c>
      <c r="EN9" s="109" t="e">
        <f>(EU9-EV9)/ABS(EV9)</f>
        <v>#DIV/0!</v>
      </c>
      <c r="EO9" s="246">
        <f>EQ9-ER9</f>
        <v>0</v>
      </c>
      <c r="EP9" s="246">
        <f>ER9-ES9</f>
        <v>0</v>
      </c>
      <c r="EQ9" s="240">
        <f>IFERROR((V9/DT9),"i.a")</f>
        <v>0</v>
      </c>
      <c r="ER9" s="265">
        <f>IFERROR((W9/DU9),"i.a")</f>
        <v>0</v>
      </c>
      <c r="ES9" s="240">
        <f>IFERROR((X9/DV9),"i.a")</f>
        <v>0</v>
      </c>
      <c r="ET9" s="240">
        <f>IFERROR((Y9/DW9),"i.a")</f>
        <v>0</v>
      </c>
      <c r="EU9" s="240">
        <f>IFERROR((Z9/DX9),"i.a")</f>
        <v>0</v>
      </c>
      <c r="EV9" s="240">
        <f>IFERROR((AA9/DY9),"i.a")</f>
        <v>0</v>
      </c>
      <c r="EW9" s="240">
        <f>IFERROR((AB9/DZ9),"i.a")</f>
        <v>0</v>
      </c>
      <c r="EX9" s="240" t="str">
        <f>IFERROR((AC9/EA9),"i.a")</f>
        <v>i.a</v>
      </c>
      <c r="EY9" s="240" t="str">
        <f>IFERROR((AD9/EB9),"i.a")</f>
        <v>i.a</v>
      </c>
      <c r="EZ9" s="240" t="str">
        <f>IFERROR((AE9/EC9),"i.a")</f>
        <v>i.a</v>
      </c>
      <c r="FA9" s="16" t="e">
        <f>(FH9-FI9)/ABS(FI9)</f>
        <v>#VALUE!</v>
      </c>
      <c r="FB9" s="16" t="e">
        <f>(FI9-FJ9)/ABS(FJ9)</f>
        <v>#VALUE!</v>
      </c>
      <c r="FC9" s="16">
        <f>(FJ9-FK9)/ABS(FK9)</f>
        <v>-4.2681117226343357</v>
      </c>
      <c r="FD9" s="16">
        <f>(FK9-FL9)/ABS(FL9)</f>
        <v>1.0555936977449227</v>
      </c>
      <c r="FE9" s="109">
        <f>(FL9-FM9)/ABS(FM9)</f>
        <v>-0.47329737696774915</v>
      </c>
      <c r="FF9" s="249" t="e">
        <f>FH9-FI9</f>
        <v>#VALUE!</v>
      </c>
      <c r="FG9" s="249" t="e">
        <f>FI9-FJ9</f>
        <v>#VALUE!</v>
      </c>
      <c r="FH9" s="16" t="str">
        <f>IFERROR(BU9/MAX(AVERAGE(CL9:CM9),0),"Negativ EK")</f>
        <v>Negativ EK</v>
      </c>
      <c r="FI9" s="109" t="str">
        <f>IFERROR(BV9/MAX(AVERAGE(CM9:CN9),0),"Negativ EK")</f>
        <v>Negativ EK</v>
      </c>
      <c r="FJ9" s="16">
        <f>IFERROR(BW9/MAX(AVERAGE(CN9:CO9),0),"Negativ EK")</f>
        <v>-3.5452380952380951</v>
      </c>
      <c r="FK9" s="16">
        <f>IFERROR(BX9/MAX(AVERAGE(CO9:CP9),0),"Negativ EK")</f>
        <v>1.0847970926711084</v>
      </c>
      <c r="FL9" s="16">
        <f>IFERROR(BY9/MAX(AVERAGE(CP9:CQ9),0),"Negativ EK")</f>
        <v>0.52772933379839548</v>
      </c>
      <c r="FM9" s="16">
        <f>IFERROR(BZ9/MAX(AVERAGE(CQ9:CR9),0),"Negativ EK")</f>
        <v>1.0019493177387913</v>
      </c>
      <c r="FN9" s="16">
        <f>IFERROR(CA9/MAX(AVERAGE(CR9:CS9),0),"Negativ EK")</f>
        <v>2.4412070759625393</v>
      </c>
      <c r="FO9" s="16">
        <f>IFERROR(CB9/MAX(AVERAGE(CS9:CT9),0),"Negativ EK")</f>
        <v>-8.6956521739130432E-2</v>
      </c>
      <c r="FP9" s="16" t="str">
        <f>IFERROR(CC9/MAX(AVERAGE(CT9:CU9),0),"Negativ EK")</f>
        <v>Negativ EK</v>
      </c>
      <c r="FQ9" s="16">
        <f>(FX9-FY9)/ABS(FY9)</f>
        <v>-0.30470600757971444</v>
      </c>
      <c r="FR9" s="16">
        <f>(FY9-FZ9)/ABS(FZ9)</f>
        <v>1.1258240002713298</v>
      </c>
      <c r="FS9" s="16">
        <f>(FZ9-GA9)/ABS(GA9)</f>
        <v>-1.6086677714208835</v>
      </c>
      <c r="FT9" s="16">
        <f>(GA9-GB9)/ABS(GB9)</f>
        <v>-0.2274478538083623</v>
      </c>
      <c r="FU9" s="109">
        <f>(GB9-GC9)/ABS(GC9)</f>
        <v>-0.55268716534275486</v>
      </c>
      <c r="FV9" s="249">
        <f>FX9-FY9</f>
        <v>-4.2698762668533039E-3</v>
      </c>
      <c r="FW9" s="249">
        <f>FY9-FZ9</f>
        <v>0.12538375950576636</v>
      </c>
      <c r="FX9" s="16">
        <f>IFERROR(BD9/AVERAGE(DC9:DD9),"i.a.")</f>
        <v>9.7432254135796214E-3</v>
      </c>
      <c r="FY9" s="109">
        <f>IFERROR(BE9/AVERAGE(DD9:DE9),"i.a.")</f>
        <v>1.4013101680432925E-2</v>
      </c>
      <c r="FZ9" s="16">
        <f>IFERROR(BF9/AVERAGE(DE9:DF9),"i.a.")</f>
        <v>-0.11137065782533342</v>
      </c>
      <c r="GA9" s="16">
        <f>IFERROR(BG9/AVERAGE(DF9:DG9),"i.a.")</f>
        <v>0.18297446169253881</v>
      </c>
      <c r="GB9" s="16">
        <f>IFERROR(BH9/AVERAGE(DG9:DH9),"i.a.")</f>
        <v>0.23684415685663054</v>
      </c>
      <c r="GC9" s="16">
        <f>IFERROR(BI9/AVERAGE(DH9:DI9),"i.a.")</f>
        <v>0.52948213980516146</v>
      </c>
      <c r="GD9" s="16">
        <f>IFERROR(BJ9/AVERAGE(DI9:DJ9),"i.a.")</f>
        <v>0.95863052781740365</v>
      </c>
      <c r="GE9" s="16">
        <f>IFERROR(BK9/AVERAGE(DJ9:DK9),"i.a.")</f>
        <v>-8.6956521739130432E-2</v>
      </c>
      <c r="GF9" s="16" t="str">
        <f>IFERROR(BL9/AVERAGE(DK9:DL9),"i.a.")</f>
        <v>i.a.</v>
      </c>
      <c r="GG9" s="16">
        <f>(GN9-GO9)/ABS(GO9)</f>
        <v>7.7489199680414779E-4</v>
      </c>
      <c r="GH9" s="16">
        <f>(GO9-GP9)/ABS(GP9)</f>
        <v>-1.3236275098392369</v>
      </c>
      <c r="GI9" s="16">
        <f>(GP9-GQ9)/ABS(GQ9)</f>
        <v>-1.6073926073926073</v>
      </c>
      <c r="GJ9" s="16">
        <f>(GQ9-GR9)/ABS(GR9)</f>
        <v>-0.45594493530039437</v>
      </c>
      <c r="GK9" s="109">
        <f>(GR9-GS9)/ABS(GS9)</f>
        <v>-0.61175710614486756</v>
      </c>
      <c r="GL9" s="249">
        <f>GN9-GO9</f>
        <v>1.4452658415478603E-4</v>
      </c>
      <c r="GM9" s="249">
        <f>GO9-GP9</f>
        <v>-0.10624434861585849</v>
      </c>
      <c r="GN9" s="16">
        <f>IFERROR(CL9/DC9,"i.a.")</f>
        <v>-0.1863673805601318</v>
      </c>
      <c r="GO9" s="109">
        <f>IFERROR(CM9/DD9,"i.a.")</f>
        <v>-0.18651190714428659</v>
      </c>
      <c r="GP9" s="16">
        <f>IFERROR(CN9/DE9,"i.a.")</f>
        <v>-8.0267558528428096E-2</v>
      </c>
      <c r="GQ9" s="16">
        <f>IFERROR(CO9/DF9,"i.a.")</f>
        <v>0.13215102974828377</v>
      </c>
      <c r="GR9" s="16">
        <f>IFERROR(CP9/DG9,"i.a.")</f>
        <v>0.24290010023387906</v>
      </c>
      <c r="GS9" s="16">
        <f>IFERROR(CQ9/DH9,"i.a.")</f>
        <v>0.6256395263850314</v>
      </c>
      <c r="GT9" s="16">
        <f>IFERROR(CR9/DI9,"i.a.")</f>
        <v>0.38592882123019956</v>
      </c>
      <c r="GU9" s="16">
        <f>IFERROR(CS9/DJ9,"i.a.")</f>
        <v>1</v>
      </c>
      <c r="GV9" s="16" t="str">
        <f>IFERROR(CT9/DK9,"i.a.")</f>
        <v>i.a.</v>
      </c>
      <c r="GW9" s="16" t="str">
        <f>IFERROR(CU9/DL9,"i.a.")</f>
        <v>i.a.</v>
      </c>
      <c r="GX9" s="16" t="e">
        <f>(HE9-HF9)/ABS(HF9)</f>
        <v>#VALUE!</v>
      </c>
      <c r="GY9" s="16" t="e">
        <f>(HF9-HG9)/ABS(HG9)</f>
        <v>#VALUE!</v>
      </c>
      <c r="GZ9" s="16" t="e">
        <f>(HG9-HH9)/ABS(HH9)</f>
        <v>#VALUE!</v>
      </c>
      <c r="HA9" s="16" t="e">
        <f>(HH9-HI9)/ABS(HI9)</f>
        <v>#VALUE!</v>
      </c>
      <c r="HB9" s="109" t="e">
        <f>(HI9-HJ9)/ABS(HJ9)</f>
        <v>#VALUE!</v>
      </c>
      <c r="HC9" s="249" t="e">
        <f>HE9-HF9</f>
        <v>#VALUE!</v>
      </c>
      <c r="HD9" s="249" t="e">
        <f>HF9-HG9</f>
        <v>#VALUE!</v>
      </c>
      <c r="HE9" s="16" t="str">
        <f>IFERROR((BD9/V9),"i.a.")</f>
        <v>i.a.</v>
      </c>
      <c r="HF9" s="109" t="str">
        <f>IFERROR((BE9/W9),"i.a.")</f>
        <v>i.a.</v>
      </c>
      <c r="HG9" s="16" t="str">
        <f>IFERROR((BF9/X9),"i.a.")</f>
        <v>i.a.</v>
      </c>
      <c r="HH9" s="16" t="str">
        <f>IFERROR((BG9/Y9),"i.a.")</f>
        <v>i.a.</v>
      </c>
      <c r="HI9" s="16" t="str">
        <f>IFERROR((BH9/Z9),"i.a.")</f>
        <v>i.a.</v>
      </c>
      <c r="HJ9" s="16" t="str">
        <f>IFERROR((BI9/AA9),"i.a.")</f>
        <v>i.a.</v>
      </c>
      <c r="HK9" s="16" t="str">
        <f>IFERROR((BJ9/AB9),"i.a.")</f>
        <v>i.a.</v>
      </c>
      <c r="HL9" s="16" t="str">
        <f>IFERROR((BK9/AC9),"i.a.")</f>
        <v>i.a.</v>
      </c>
      <c r="HM9" s="16" t="str">
        <f>IFERROR((BL9/AD9),"i.a.")</f>
        <v>i.a.</v>
      </c>
      <c r="HN9" s="16" t="str">
        <f>IFERROR((BM9/AE9),"i.a.")</f>
        <v>i.a.</v>
      </c>
      <c r="HO9" s="16">
        <f>(HV9-HW9)/ABS(HW9)</f>
        <v>2.8490566037735854</v>
      </c>
      <c r="HP9" s="16">
        <f>(HW9-HX9)/ABS(HX9)</f>
        <v>1.0711887172599062</v>
      </c>
      <c r="HQ9" s="16">
        <f>(HX9-HY9)/ABS(HY9)</f>
        <v>-1.9699423041131585</v>
      </c>
      <c r="HR9" s="16">
        <f>(HY9-HZ9)/ABS(HZ9)</f>
        <v>1.463506751015012E-2</v>
      </c>
      <c r="HS9" s="109">
        <f>(HZ9-IA9)/ABS(IA9)</f>
        <v>-0.50940337224383925</v>
      </c>
      <c r="HT9" s="246">
        <f>HV9-HW9</f>
        <v>5.0333333333333341E-2</v>
      </c>
      <c r="HU9" s="246">
        <f>HW9-HX9</f>
        <v>0.26583333333333337</v>
      </c>
      <c r="HV9" s="102">
        <f>IFERROR(BU9/DT9,"i.a.")</f>
        <v>6.8000000000000005E-2</v>
      </c>
      <c r="HW9" s="266">
        <f>IFERROR(BV9/DU9,"i.a.")</f>
        <v>1.7666666666666667E-2</v>
      </c>
      <c r="HX9" s="102">
        <f>IFERROR(BW9/DV9,"i.a.")</f>
        <v>-0.24816666666666667</v>
      </c>
      <c r="HY9" s="102">
        <f>IFERROR(BX9/DW9,"i.a.")</f>
        <v>0.25585714285714284</v>
      </c>
      <c r="HZ9" s="102">
        <f>IFERROR(BY9/DX9,"i.a.")</f>
        <v>0.25216666666666665</v>
      </c>
      <c r="IA9" s="102">
        <f>IFERROR(BZ9/DY9,"i.a.")</f>
        <v>0.51400000000000001</v>
      </c>
      <c r="IB9" s="102">
        <f>IFERROR(CA9/DZ9,"i.a.")</f>
        <v>0.39100000000000001</v>
      </c>
      <c r="IC9" s="102" t="str">
        <f>IFERROR(CB9/EA9,"i.a.")</f>
        <v>i.a.</v>
      </c>
      <c r="ID9" s="102" t="str">
        <f>IFERROR(CC9/EB9,"i.a.")</f>
        <v>i.a.</v>
      </c>
      <c r="IE9" s="102" t="str">
        <f>IFERROR(CD9/EC9,"i.a.")</f>
        <v>i.a.</v>
      </c>
    </row>
    <row r="10" spans="1:240" ht="17.25" customHeight="1" x14ac:dyDescent="0.25">
      <c r="A10" s="116" t="s">
        <v>600</v>
      </c>
      <c r="B10" s="101">
        <v>10628334</v>
      </c>
      <c r="C10" s="116" t="s">
        <v>79</v>
      </c>
      <c r="D10" s="116"/>
      <c r="E10" s="119">
        <v>451120</v>
      </c>
      <c r="F10" s="119"/>
      <c r="G10" s="119"/>
      <c r="H10" s="120">
        <v>44600</v>
      </c>
      <c r="I10" s="13"/>
      <c r="J10" s="13" t="s">
        <v>58</v>
      </c>
      <c r="K10" s="121" t="s">
        <v>58</v>
      </c>
      <c r="L10" s="121" t="s">
        <v>58</v>
      </c>
      <c r="M10" s="121" t="s">
        <v>58</v>
      </c>
      <c r="N10" s="121" t="s">
        <v>58</v>
      </c>
      <c r="O10" s="16" t="e">
        <f>(V10-W10)/ABS(W10)</f>
        <v>#DIV/0!</v>
      </c>
      <c r="P10" s="16" t="e">
        <f>(W10-X10)/ABS(X10)</f>
        <v>#DIV/0!</v>
      </c>
      <c r="Q10" s="16" t="e">
        <f>(X10-Y10)/ABS(Y10)</f>
        <v>#DIV/0!</v>
      </c>
      <c r="R10" s="16" t="e">
        <f>(Y10-Z10)/ABS(Z10)</f>
        <v>#DIV/0!</v>
      </c>
      <c r="S10" s="16" t="e">
        <f>(Z10-AA10)/ABS(AA10)</f>
        <v>#DIV/0!</v>
      </c>
      <c r="T10" s="243">
        <f>V10-W10</f>
        <v>0</v>
      </c>
      <c r="U10" s="243">
        <f>W10-X10</f>
        <v>0</v>
      </c>
      <c r="V10" s="155"/>
      <c r="W10" s="155"/>
      <c r="X10" s="160"/>
      <c r="Y10" s="160"/>
      <c r="Z10" s="160"/>
      <c r="AA10" s="160"/>
      <c r="AB10" s="160"/>
      <c r="AC10" s="165"/>
      <c r="AD10" s="165"/>
      <c r="AE10" s="165"/>
      <c r="AF10" s="16">
        <f>(AM10-AN10)/ABS(AN10)</f>
        <v>-1</v>
      </c>
      <c r="AG10" s="16">
        <f>(AN10-AO10)/ABS(AO10)</f>
        <v>1.491221626386551E-2</v>
      </c>
      <c r="AH10" s="16">
        <f>(AO10-AP10)/ABS(AP10)</f>
        <v>9.5437354148225642E-2</v>
      </c>
      <c r="AI10" s="16">
        <f>(AP10-AQ10)/ABS(AQ10)</f>
        <v>-0.12957904321636196</v>
      </c>
      <c r="AJ10" s="16">
        <f>(AQ10-AR10)/ABS(AR10)</f>
        <v>0.26457041629760852</v>
      </c>
      <c r="AK10" s="243">
        <f>AM10-AN10</f>
        <v>-13.816000000000001</v>
      </c>
      <c r="AL10" s="243">
        <f>AN10-AO10</f>
        <v>0.20300000000000118</v>
      </c>
      <c r="AM10" s="155"/>
      <c r="AN10" s="155">
        <v>13.816000000000001</v>
      </c>
      <c r="AO10" s="160">
        <v>13.613</v>
      </c>
      <c r="AP10" s="160">
        <v>12.427</v>
      </c>
      <c r="AQ10" s="160">
        <v>14.276999999999999</v>
      </c>
      <c r="AR10" s="160">
        <v>11.29</v>
      </c>
      <c r="AS10" s="160">
        <v>13.148</v>
      </c>
      <c r="AT10" s="160">
        <v>13.855</v>
      </c>
      <c r="AU10" s="160">
        <v>12.035</v>
      </c>
      <c r="AV10" s="161">
        <v>6.7450000000000001</v>
      </c>
      <c r="AW10" s="16">
        <f>(BD10-BE10)/ABS(BE10)</f>
        <v>-1</v>
      </c>
      <c r="AX10" s="16">
        <f>(BE10-BF10)/ABS(BF10)</f>
        <v>0.25485436893203894</v>
      </c>
      <c r="AY10" s="16">
        <f>(BF10-BG10)/ABS(BG10)</f>
        <v>1.7855100095328884</v>
      </c>
      <c r="AZ10" s="16">
        <f>(BG10-BH10)/ABS(BH10)</f>
        <v>-2.529154518950437</v>
      </c>
      <c r="BA10" s="16">
        <f>(BH10-BI10)/ABS(BI10)</f>
        <v>1.2668222481524698</v>
      </c>
      <c r="BB10" s="243">
        <f>BD10-BE10</f>
        <v>-1.034</v>
      </c>
      <c r="BC10" s="243">
        <f>BE10-BF10</f>
        <v>0.21000000000000008</v>
      </c>
      <c r="BD10" s="155"/>
      <c r="BE10" s="155">
        <v>1.034</v>
      </c>
      <c r="BF10" s="165">
        <v>0.82399999999999995</v>
      </c>
      <c r="BG10" s="165">
        <v>-1.0489999999999999</v>
      </c>
      <c r="BH10" s="165">
        <v>0.68600000000000005</v>
      </c>
      <c r="BI10" s="165">
        <v>-2.5710000000000002</v>
      </c>
      <c r="BJ10" s="165">
        <v>-0.26400000000000001</v>
      </c>
      <c r="BK10" s="165">
        <v>1.2410000000000001</v>
      </c>
      <c r="BL10" s="160">
        <v>-0.83199999999999996</v>
      </c>
      <c r="BM10" s="165">
        <v>0.75</v>
      </c>
      <c r="BN10" s="16">
        <f>(BU10-BV10)/ABS(BV10)</f>
        <v>-1</v>
      </c>
      <c r="BO10" s="16">
        <f>(BV10-BW10)/ABS(BW10)</f>
        <v>6.8452380952380848E-2</v>
      </c>
      <c r="BP10" s="16">
        <f>(BW10-BX10)/ABS(BX10)</f>
        <v>1.5899912203687445</v>
      </c>
      <c r="BQ10" s="16">
        <f>(BX10-BY10)/ABS(BY10)</f>
        <v>-3.5480984340044746</v>
      </c>
      <c r="BR10" s="16">
        <f>(BY10-BZ10)/ABS(BZ10)</f>
        <v>1.1580063626723225</v>
      </c>
      <c r="BS10" s="243">
        <f>BU10-BV10</f>
        <v>-0.71799999999999997</v>
      </c>
      <c r="BT10" s="243">
        <f>BV10-BW10</f>
        <v>4.599999999999993E-2</v>
      </c>
      <c r="BU10" s="155"/>
      <c r="BV10" s="155">
        <v>0.71799999999999997</v>
      </c>
      <c r="BW10" s="160">
        <v>0.67200000000000004</v>
      </c>
      <c r="BX10" s="160">
        <v>-1.139</v>
      </c>
      <c r="BY10" s="160">
        <v>0.44700000000000001</v>
      </c>
      <c r="BZ10" s="160">
        <v>-2.8290000000000002</v>
      </c>
      <c r="CA10" s="160">
        <v>-0.44500000000000001</v>
      </c>
      <c r="CB10" s="165">
        <v>1.1299999999999999</v>
      </c>
      <c r="CC10" s="165">
        <v>-1.0680000000000001</v>
      </c>
      <c r="CD10" s="165">
        <v>1.944</v>
      </c>
      <c r="CE10" s="16">
        <f>(CL10-CM10)/ABS(CM10)</f>
        <v>-1</v>
      </c>
      <c r="CF10" s="16">
        <f>(CM10-CN10)/ABS(CN10)</f>
        <v>0.78895184135977336</v>
      </c>
      <c r="CG10" s="16">
        <f>(CN10-CO10)/ABS(CO10)</f>
        <v>2.857923497267759</v>
      </c>
      <c r="CH10" s="16">
        <f>(CO10-CP10)/ABS(CP10)</f>
        <v>-0.82945013979496729</v>
      </c>
      <c r="CI10" s="16">
        <f>(CP10-CQ10)/ABS(CQ10)</f>
        <v>0.47796143250688705</v>
      </c>
      <c r="CJ10" s="243">
        <f>CL10-CM10</f>
        <v>-1.2629999999999999</v>
      </c>
      <c r="CK10" s="243">
        <f>CM10-CN10</f>
        <v>0.55699999999999994</v>
      </c>
      <c r="CL10" s="155"/>
      <c r="CM10" s="155">
        <v>1.2629999999999999</v>
      </c>
      <c r="CN10" s="165">
        <v>0.70599999999999996</v>
      </c>
      <c r="CO10" s="165">
        <v>0.183</v>
      </c>
      <c r="CP10" s="165">
        <v>1.073</v>
      </c>
      <c r="CQ10" s="165">
        <v>0.72599999999999998</v>
      </c>
      <c r="CR10" s="165">
        <v>1.9339999999999999</v>
      </c>
      <c r="CS10" s="165">
        <v>2.282</v>
      </c>
      <c r="CT10" s="160">
        <v>1.4470000000000001</v>
      </c>
      <c r="CU10" s="161">
        <v>0.67100000000000004</v>
      </c>
      <c r="CV10" s="16">
        <f>(DC10-DD10)/ABS(DD10)</f>
        <v>-1</v>
      </c>
      <c r="CW10" s="16">
        <f>(DD10-DE10)/ABS(DE10)</f>
        <v>-0.30818892286782196</v>
      </c>
      <c r="CX10" s="16">
        <f>(DE10-DF10)/ABS(DF10)</f>
        <v>0.34138559708295357</v>
      </c>
      <c r="CY10" s="16">
        <f>(DF10-DG10)/ABS(DG10)</f>
        <v>-0.10667752442996743</v>
      </c>
      <c r="CZ10" s="16">
        <f>(DG10-DH10)/ABS(DH10)</f>
        <v>0.36160776160776159</v>
      </c>
      <c r="DA10" s="243">
        <f>DC10-DD10</f>
        <v>-8.1440000000000001</v>
      </c>
      <c r="DB10" s="243">
        <f>DD10-DE10</f>
        <v>-3.6280000000000001</v>
      </c>
      <c r="DC10" s="155"/>
      <c r="DD10" s="155">
        <v>8.1440000000000001</v>
      </c>
      <c r="DE10" s="165">
        <v>11.772</v>
      </c>
      <c r="DF10" s="165">
        <v>8.7759999999999998</v>
      </c>
      <c r="DG10" s="165">
        <v>9.8239999999999998</v>
      </c>
      <c r="DH10" s="165">
        <v>7.2149999999999999</v>
      </c>
      <c r="DI10" s="165">
        <v>7.7590000000000003</v>
      </c>
      <c r="DJ10" s="165">
        <v>9.1180000000000003</v>
      </c>
      <c r="DK10" s="165">
        <v>8.1270000000000007</v>
      </c>
      <c r="DL10" s="165">
        <v>9.5470000000000006</v>
      </c>
      <c r="DM10" s="16">
        <f>(DT10-DU10)/ABS(DU10)</f>
        <v>-1</v>
      </c>
      <c r="DN10" s="16">
        <f>(DU10-DV10)/ABS(DV10)</f>
        <v>3.7037037037037035E-2</v>
      </c>
      <c r="DO10" s="16">
        <f>(DV10-DW10)/ABS(DW10)</f>
        <v>3.8461538461538464E-2</v>
      </c>
      <c r="DP10" s="16">
        <f>(DW10-DX10)/ABS(DX10)</f>
        <v>-7.1428571428571425E-2</v>
      </c>
      <c r="DQ10" s="16">
        <f>(DX10-DY10)/ABS(DY10)</f>
        <v>-3.4482758620689655E-2</v>
      </c>
      <c r="DR10" s="243">
        <f>DT10-DU10</f>
        <v>-28</v>
      </c>
      <c r="DS10" s="243">
        <f>DU10-DV10</f>
        <v>1</v>
      </c>
      <c r="DT10" s="222"/>
      <c r="DU10" s="222">
        <v>28</v>
      </c>
      <c r="DV10" s="227">
        <v>27</v>
      </c>
      <c r="DW10" s="227">
        <v>26</v>
      </c>
      <c r="DX10" s="227">
        <v>28</v>
      </c>
      <c r="DY10" s="227">
        <v>29</v>
      </c>
      <c r="DZ10" s="227">
        <v>28</v>
      </c>
      <c r="EA10" s="227">
        <v>28</v>
      </c>
      <c r="EB10" s="228">
        <v>28</v>
      </c>
      <c r="EC10" s="229">
        <v>26</v>
      </c>
      <c r="ED10" s="124"/>
      <c r="EE10" s="118" t="s">
        <v>51</v>
      </c>
      <c r="EF10" s="127"/>
      <c r="EG10" s="125">
        <v>2635</v>
      </c>
      <c r="EH10" s="129" t="s">
        <v>478</v>
      </c>
      <c r="EI10" s="129" t="s">
        <v>86</v>
      </c>
      <c r="EJ10" s="16" t="e">
        <f>(EQ10-ER10)/ABS(ER10)</f>
        <v>#VALUE!</v>
      </c>
      <c r="EK10" s="16" t="e">
        <f>(ER10-ES10)/ABS(ES10)</f>
        <v>#DIV/0!</v>
      </c>
      <c r="EL10" s="16" t="e">
        <f>(ES10-ET10)/ABS(ET10)</f>
        <v>#DIV/0!</v>
      </c>
      <c r="EM10" s="16" t="e">
        <f>(ET10-EU10)/ABS(EU10)</f>
        <v>#DIV/0!</v>
      </c>
      <c r="EN10" s="16" t="e">
        <f>(EU10-EV10)/ABS(EV10)</f>
        <v>#DIV/0!</v>
      </c>
      <c r="EO10" s="246" t="e">
        <f>EQ10-ER10</f>
        <v>#VALUE!</v>
      </c>
      <c r="EP10" s="246">
        <f>ER10-ES10</f>
        <v>0</v>
      </c>
      <c r="EQ10" s="240" t="str">
        <f>IFERROR((V10/DT10),"i.a")</f>
        <v>i.a</v>
      </c>
      <c r="ER10" s="240">
        <f>IFERROR((W10/DU10),"i.a")</f>
        <v>0</v>
      </c>
      <c r="ES10" s="240">
        <f>IFERROR((X10/DV10),"i.a")</f>
        <v>0</v>
      </c>
      <c r="ET10" s="240">
        <f>IFERROR((Y10/DW10),"i.a")</f>
        <v>0</v>
      </c>
      <c r="EU10" s="240">
        <f>IFERROR((Z10/DX10),"i.a")</f>
        <v>0</v>
      </c>
      <c r="EV10" s="240">
        <f>IFERROR((AA10/DY10),"i.a")</f>
        <v>0</v>
      </c>
      <c r="EW10" s="240">
        <f>IFERROR((AB10/DZ10),"i.a")</f>
        <v>0</v>
      </c>
      <c r="EX10" s="240">
        <f>IFERROR((AC10/EA10),"i.a")</f>
        <v>0</v>
      </c>
      <c r="EY10" s="240">
        <f>IFERROR((AD10/EB10),"i.a")</f>
        <v>0</v>
      </c>
      <c r="EZ10" s="240">
        <f>IFERROR((AE10/EC10),"i.a")</f>
        <v>0</v>
      </c>
      <c r="FA10" s="16">
        <f>(FH10-FI10)/ABS(FI10)</f>
        <v>-1</v>
      </c>
      <c r="FB10" s="16">
        <f>(FI10-FJ10)/ABS(FJ10)</f>
        <v>-0.51759564922972745</v>
      </c>
      <c r="FC10" s="16">
        <f>(FJ10-FK10)/ABS(FK10)</f>
        <v>1.8335534002060103</v>
      </c>
      <c r="FD10" s="16">
        <f>(FK10-FL10)/ABS(FL10)</f>
        <v>-4.6497046837373004</v>
      </c>
      <c r="FE10" s="16">
        <f>(FL10-FM10)/ABS(FM10)</f>
        <v>1.233628084885146</v>
      </c>
      <c r="FF10" s="249">
        <f>FH10-FI10</f>
        <v>-0.72930421533773493</v>
      </c>
      <c r="FG10" s="249">
        <f>FI10-FJ10</f>
        <v>-0.78250680828431229</v>
      </c>
      <c r="FH10" s="16">
        <f>IFERROR(BU10/MAX(AVERAGE(CL10:CM10),0),"Negativ EK")</f>
        <v>0</v>
      </c>
      <c r="FI10" s="16">
        <f>IFERROR(BV10/MAX(AVERAGE(CM10:CN10),0),"Negativ EK")</f>
        <v>0.72930421533773493</v>
      </c>
      <c r="FJ10" s="16">
        <f>IFERROR(BW10/MAX(AVERAGE(CN10:CO10),0),"Negativ EK")</f>
        <v>1.5118110236220472</v>
      </c>
      <c r="FK10" s="16">
        <f>IFERROR(BX10/MAX(AVERAGE(CO10:CP10),0),"Negativ EK")</f>
        <v>-1.8136942675159236</v>
      </c>
      <c r="FL10" s="16">
        <f>IFERROR(BY10/MAX(AVERAGE(CP10:CQ10),0),"Negativ EK")</f>
        <v>0.49694274596998333</v>
      </c>
      <c r="FM10" s="16">
        <f>IFERROR(BZ10/MAX(AVERAGE(CQ10:CR10),0),"Negativ EK")</f>
        <v>-2.1270676691729324</v>
      </c>
      <c r="FN10" s="16">
        <f>IFERROR(CA10/MAX(AVERAGE(CR10:CS10),0),"Negativ EK")</f>
        <v>-0.21110056925996204</v>
      </c>
      <c r="FO10" s="16">
        <f>IFERROR(CB10/MAX(AVERAGE(CS10:CT10),0),"Negativ EK")</f>
        <v>0.60606060606060597</v>
      </c>
      <c r="FP10" s="16">
        <f>IFERROR(CC10/MAX(AVERAGE(CT10:CU10),0),"Negativ EK")</f>
        <v>-1.0084985835694049</v>
      </c>
      <c r="FQ10" s="16">
        <f>(FX10-FY10)/ABS(FY10)</f>
        <v>-1</v>
      </c>
      <c r="FR10" s="16">
        <f>(FY10-FZ10)/ABS(FZ10)</f>
        <v>0.29467501369830973</v>
      </c>
      <c r="FS10" s="16">
        <f>(FZ10-GA10)/ABS(GA10)</f>
        <v>1.7110417645177987</v>
      </c>
      <c r="FT10" s="16">
        <f>(GA10-GB10)/ABS(GB10)</f>
        <v>-2.4008206370105647</v>
      </c>
      <c r="FU10" s="16">
        <f>(GB10-GC10)/ABS(GC10)</f>
        <v>1.2344853773011963</v>
      </c>
      <c r="FV10" s="249">
        <f>FX10-FY10</f>
        <v>-0.10383611166900984</v>
      </c>
      <c r="FW10" s="249">
        <f>FY10-FZ10</f>
        <v>2.3633658875550634E-2</v>
      </c>
      <c r="FX10" s="16">
        <f>IFERROR(BD10/AVERAGE(DC10:DD10),"i.a.")</f>
        <v>0</v>
      </c>
      <c r="FY10" s="16">
        <f>IFERROR(BE10/AVERAGE(DD10:DE10),"i.a.")</f>
        <v>0.10383611166900984</v>
      </c>
      <c r="FZ10" s="16">
        <f>IFERROR(BF10/AVERAGE(DE10:DF10),"i.a.")</f>
        <v>8.0202452793459209E-2</v>
      </c>
      <c r="GA10" s="16">
        <f>IFERROR(BG10/AVERAGE(DF10:DG10),"i.a.")</f>
        <v>-0.11279569892473117</v>
      </c>
      <c r="GB10" s="16">
        <f>IFERROR(BH10/AVERAGE(DG10:DH10),"i.a.")</f>
        <v>8.0521157344914607E-2</v>
      </c>
      <c r="GC10" s="16">
        <f>IFERROR(BI10/AVERAGE(DH10:DI10),"i.a.")</f>
        <v>-0.34339521837852277</v>
      </c>
      <c r="GD10" s="16">
        <f>IFERROR(BJ10/AVERAGE(DI10:DJ10),"i.a.")</f>
        <v>-3.1285181015583335E-2</v>
      </c>
      <c r="GE10" s="16">
        <f>IFERROR(BK10/AVERAGE(DJ10:DK10),"i.a.")</f>
        <v>0.14392577558712671</v>
      </c>
      <c r="GF10" s="16">
        <f>IFERROR(BL10/AVERAGE(DK10:DL10),"i.a.")</f>
        <v>-9.4149598279959265E-2</v>
      </c>
      <c r="GG10" s="16" t="e">
        <f>(GN10-GO10)/ABS(GO10)</f>
        <v>#VALUE!</v>
      </c>
      <c r="GH10" s="16">
        <f>(GO10-GP10)/ABS(GP10)</f>
        <v>1.5858964976040337</v>
      </c>
      <c r="GI10" s="16">
        <f>(GP10-GQ10)/ABS(GQ10)</f>
        <v>1.876073446485037</v>
      </c>
      <c r="GJ10" s="16">
        <f>(GQ10-GR10)/ABS(GR10)</f>
        <v>-0.80908365694459428</v>
      </c>
      <c r="GK10" s="16">
        <f>(GR10-GS10)/ABS(GS10)</f>
        <v>8.5453148975691048E-2</v>
      </c>
      <c r="GL10" s="249" t="e">
        <f>GN10-GO10</f>
        <v>#VALUE!</v>
      </c>
      <c r="GM10" s="249">
        <f>GO10-GP10</f>
        <v>9.5110680199494368E-2</v>
      </c>
      <c r="GN10" s="16" t="str">
        <f>IFERROR(CL10/DC10,"i.a.")</f>
        <v>i.a.</v>
      </c>
      <c r="GO10" s="16">
        <f>IFERROR(CM10/DD10,"i.a.")</f>
        <v>0.15508349705304517</v>
      </c>
      <c r="GP10" s="16">
        <f>IFERROR(CN10/DE10,"i.a.")</f>
        <v>5.9972816853550791E-2</v>
      </c>
      <c r="GQ10" s="16">
        <f>IFERROR(CO10/DF10,"i.a.")</f>
        <v>2.085232452142206E-2</v>
      </c>
      <c r="GR10" s="16">
        <f>IFERROR(CP10/DG10,"i.a.")</f>
        <v>0.10922231270358305</v>
      </c>
      <c r="GS10" s="16">
        <f>IFERROR(CQ10/DH10,"i.a.")</f>
        <v>0.10062370062370063</v>
      </c>
      <c r="GT10" s="16">
        <f>IFERROR(CR10/DI10,"i.a.")</f>
        <v>0.24925892511921638</v>
      </c>
      <c r="GU10" s="16">
        <f>IFERROR(CS10/DJ10,"i.a.")</f>
        <v>0.25027418293485415</v>
      </c>
      <c r="GV10" s="16">
        <f>IFERROR(CT10/DK10,"i.a.")</f>
        <v>0.17804848037406176</v>
      </c>
      <c r="GW10" s="16">
        <f>IFERROR(CU10/DL10,"i.a.")</f>
        <v>7.0283858803812715E-2</v>
      </c>
      <c r="GX10" s="16" t="e">
        <f>(HE10-HF10)/ABS(HF10)</f>
        <v>#VALUE!</v>
      </c>
      <c r="GY10" s="16" t="e">
        <f>(HF10-HG10)/ABS(HG10)</f>
        <v>#VALUE!</v>
      </c>
      <c r="GZ10" s="16" t="e">
        <f>(HG10-HH10)/ABS(HH10)</f>
        <v>#VALUE!</v>
      </c>
      <c r="HA10" s="16" t="e">
        <f>(HH10-HI10)/ABS(HI10)</f>
        <v>#VALUE!</v>
      </c>
      <c r="HB10" s="16" t="e">
        <f>(HI10-HJ10)/ABS(HJ10)</f>
        <v>#VALUE!</v>
      </c>
      <c r="HC10" s="249" t="e">
        <f>HE10-HF10</f>
        <v>#VALUE!</v>
      </c>
      <c r="HD10" s="249" t="e">
        <f>HF10-HG10</f>
        <v>#VALUE!</v>
      </c>
      <c r="HE10" s="16" t="str">
        <f>IFERROR((BD10/V10),"i.a.")</f>
        <v>i.a.</v>
      </c>
      <c r="HF10" s="16" t="str">
        <f>IFERROR((BE10/W10),"i.a.")</f>
        <v>i.a.</v>
      </c>
      <c r="HG10" s="16" t="str">
        <f>IFERROR((BF10/X10),"i.a.")</f>
        <v>i.a.</v>
      </c>
      <c r="HH10" s="16" t="str">
        <f>IFERROR((BG10/Y10),"i.a.")</f>
        <v>i.a.</v>
      </c>
      <c r="HI10" s="16" t="str">
        <f>IFERROR((BH10/Z10),"i.a.")</f>
        <v>i.a.</v>
      </c>
      <c r="HJ10" s="16" t="str">
        <f>IFERROR((BI10/AA10),"i.a.")</f>
        <v>i.a.</v>
      </c>
      <c r="HK10" s="16" t="str">
        <f>IFERROR((BJ10/AB10),"i.a.")</f>
        <v>i.a.</v>
      </c>
      <c r="HL10" s="16" t="str">
        <f>IFERROR((BK10/AC10),"i.a.")</f>
        <v>i.a.</v>
      </c>
      <c r="HM10" s="16" t="str">
        <f>IFERROR((BL10/AD10),"i.a.")</f>
        <v>i.a.</v>
      </c>
      <c r="HN10" s="16" t="str">
        <f>IFERROR((BM10/AE10),"i.a.")</f>
        <v>i.a.</v>
      </c>
      <c r="HO10" s="16" t="e">
        <f>(HV10-HW10)/ABS(HW10)</f>
        <v>#VALUE!</v>
      </c>
      <c r="HP10" s="16">
        <f>(HW10-HX10)/ABS(HX10)</f>
        <v>3.0293367346938608E-2</v>
      </c>
      <c r="HQ10" s="16">
        <f>(HX10-HY10)/ABS(HY10)</f>
        <v>1.5681396936884207</v>
      </c>
      <c r="HR10" s="16">
        <f>(HY10-HZ10)/ABS(HZ10)</f>
        <v>-3.7441060058509721</v>
      </c>
      <c r="HS10" s="16">
        <f>(HZ10-IA10)/ABS(IA10)</f>
        <v>1.1636494470534766</v>
      </c>
      <c r="HT10" s="246" t="e">
        <f>HV10-HW10</f>
        <v>#VALUE!</v>
      </c>
      <c r="HU10" s="246">
        <f>HW10-HX10</f>
        <v>7.539682539682499E-4</v>
      </c>
      <c r="HV10" s="102" t="str">
        <f>IFERROR(BU10/DT10,"i.a.")</f>
        <v>i.a.</v>
      </c>
      <c r="HW10" s="102">
        <f>IFERROR(BV10/DU10,"i.a.")</f>
        <v>2.5642857142857141E-2</v>
      </c>
      <c r="HX10" s="102">
        <f>IFERROR(BW10/DV10,"i.a.")</f>
        <v>2.4888888888888891E-2</v>
      </c>
      <c r="HY10" s="102">
        <f>IFERROR(BX10/DW10,"i.a.")</f>
        <v>-4.3807692307692311E-2</v>
      </c>
      <c r="HZ10" s="102">
        <f>IFERROR(BY10/DX10,"i.a.")</f>
        <v>1.5964285714285716E-2</v>
      </c>
      <c r="IA10" s="102">
        <f>IFERROR(BZ10/DY10,"i.a.")</f>
        <v>-9.7551724137931034E-2</v>
      </c>
      <c r="IB10" s="102">
        <f>IFERROR(CA10/DZ10,"i.a.")</f>
        <v>-1.5892857142857143E-2</v>
      </c>
      <c r="IC10" s="102">
        <f>IFERROR(CB10/EA10,"i.a.")</f>
        <v>4.0357142857142855E-2</v>
      </c>
      <c r="ID10" s="102">
        <f>IFERROR(CC10/EB10,"i.a.")</f>
        <v>-3.8142857142857145E-2</v>
      </c>
      <c r="IE10" s="102">
        <f>IFERROR(CD10/EC10,"i.a.")</f>
        <v>7.4769230769230768E-2</v>
      </c>
    </row>
    <row r="11" spans="1:240" ht="17.25" customHeight="1" x14ac:dyDescent="0.25">
      <c r="A11" s="10" t="s">
        <v>284</v>
      </c>
      <c r="B11" s="98">
        <v>79132217</v>
      </c>
      <c r="C11" s="10" t="s">
        <v>272</v>
      </c>
      <c r="D11" s="10"/>
      <c r="E11" s="11">
        <v>293200</v>
      </c>
      <c r="F11" s="11">
        <v>682040</v>
      </c>
      <c r="G11" s="119">
        <v>1</v>
      </c>
      <c r="H11" s="12">
        <v>44615</v>
      </c>
      <c r="I11" s="13"/>
      <c r="J11" s="13" t="s">
        <v>58</v>
      </c>
      <c r="K11" s="13" t="s">
        <v>58</v>
      </c>
      <c r="L11" s="13" t="s">
        <v>58</v>
      </c>
      <c r="M11" s="13" t="s">
        <v>58</v>
      </c>
      <c r="N11" s="13" t="s">
        <v>58</v>
      </c>
      <c r="O11" s="16" t="e">
        <f>(V11-W11)/ABS(W11)</f>
        <v>#DIV/0!</v>
      </c>
      <c r="P11" s="16" t="e">
        <f>(W11-X11)/ABS(X11)</f>
        <v>#DIV/0!</v>
      </c>
      <c r="Q11" s="16" t="e">
        <f>(X11-Y11)/ABS(Y11)</f>
        <v>#DIV/0!</v>
      </c>
      <c r="R11" s="16" t="e">
        <f>(Y11-Z11)/ABS(Z11)</f>
        <v>#DIV/0!</v>
      </c>
      <c r="S11" s="16" t="e">
        <f>(Z11-AA11)/ABS(AA11)</f>
        <v>#DIV/0!</v>
      </c>
      <c r="T11" s="243">
        <f>V11-W11</f>
        <v>0</v>
      </c>
      <c r="U11" s="243">
        <f>W11-X11</f>
        <v>0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6">
        <f>(AM11-AN11)/ABS(AN11)</f>
        <v>-1</v>
      </c>
      <c r="AG11" s="16">
        <f>(AN11-AO11)/ABS(AO11)</f>
        <v>-0.17378781776687532</v>
      </c>
      <c r="AH11" s="16">
        <f>(AO11-AP11)/ABS(AP11)</f>
        <v>0.28481379851038802</v>
      </c>
      <c r="AI11" s="16">
        <f>(AP11-AQ11)/ABS(AQ11)</f>
        <v>-0.19817191998692441</v>
      </c>
      <c r="AJ11" s="16">
        <f>(AQ11-AR11)/ABS(AR11)</f>
        <v>0.209246814850853</v>
      </c>
      <c r="AK11" s="243">
        <f>AM11-AN11</f>
        <v>-67.698999999999998</v>
      </c>
      <c r="AL11" s="243">
        <f>AN11-AO11</f>
        <v>-14.239999999999995</v>
      </c>
      <c r="AM11" s="155"/>
      <c r="AN11" s="155">
        <v>67.698999999999998</v>
      </c>
      <c r="AO11" s="155">
        <v>81.938999999999993</v>
      </c>
      <c r="AP11" s="156">
        <v>63.774999999999999</v>
      </c>
      <c r="AQ11" s="155">
        <v>79.537000000000006</v>
      </c>
      <c r="AR11" s="155">
        <v>65.774000000000001</v>
      </c>
      <c r="AS11" s="155">
        <v>69.495000000000005</v>
      </c>
      <c r="AT11" s="155">
        <v>66.751000000000005</v>
      </c>
      <c r="AU11" s="155">
        <v>40.956000000000003</v>
      </c>
      <c r="AV11" s="156">
        <v>50.097999999999999</v>
      </c>
      <c r="AW11" s="16">
        <f>(BD11-BE11)/ABS(BE11)</f>
        <v>-1</v>
      </c>
      <c r="AX11" s="16">
        <f>(BE11-BF11)/ABS(BF11)</f>
        <v>-0.23959988980015678</v>
      </c>
      <c r="AY11" s="16">
        <f>(BF11-BG11)/ABS(BG11)</f>
        <v>0.71041757285776408</v>
      </c>
      <c r="AZ11" s="16">
        <f>(BG11-BH11)/ABS(BH11)</f>
        <v>-0.35158765600394853</v>
      </c>
      <c r="BA11" s="16">
        <f>(BH11-BI11)/ABS(BI11)</f>
        <v>0.50619512885868012</v>
      </c>
      <c r="BB11" s="243">
        <f>BD11-BE11</f>
        <v>-35.881</v>
      </c>
      <c r="BC11" s="243">
        <f>BE11-BF11</f>
        <v>-11.305999999999997</v>
      </c>
      <c r="BD11" s="155"/>
      <c r="BE11" s="155">
        <v>35.881</v>
      </c>
      <c r="BF11" s="155">
        <v>47.186999999999998</v>
      </c>
      <c r="BG11" s="155">
        <v>27.588000000000001</v>
      </c>
      <c r="BH11" s="155">
        <v>42.546999999999997</v>
      </c>
      <c r="BI11" s="155">
        <v>28.248000000000001</v>
      </c>
      <c r="BJ11" s="155">
        <v>36.301000000000002</v>
      </c>
      <c r="BK11" s="155">
        <v>39.085000000000001</v>
      </c>
      <c r="BL11" s="155">
        <v>14.692</v>
      </c>
      <c r="BM11" s="155">
        <v>26.817</v>
      </c>
      <c r="BN11" s="16">
        <f>(BU11-BV11)/ABS(BV11)</f>
        <v>-1</v>
      </c>
      <c r="BO11" s="16">
        <f>(BV11-BW11)/ABS(BW11)</f>
        <v>-0.11889757390528226</v>
      </c>
      <c r="BP11" s="16">
        <f>(BW11-BX11)/ABS(BX11)</f>
        <v>0.54041329889175904</v>
      </c>
      <c r="BQ11" s="16">
        <f>(BX11-BY11)/ABS(BY11)</f>
        <v>-0.31907288150018448</v>
      </c>
      <c r="BR11" s="16">
        <f>(BY11-BZ11)/ABS(BZ11)</f>
        <v>0.44789484493735898</v>
      </c>
      <c r="BS11" s="243">
        <f>BU11-BV11</f>
        <v>-32.576999999999998</v>
      </c>
      <c r="BT11" s="243">
        <f>BV11-BW11</f>
        <v>-4.3960000000000008</v>
      </c>
      <c r="BU11" s="155"/>
      <c r="BV11" s="155">
        <v>32.576999999999998</v>
      </c>
      <c r="BW11" s="155">
        <v>36.972999999999999</v>
      </c>
      <c r="BX11" s="155">
        <v>24.001999999999999</v>
      </c>
      <c r="BY11" s="155">
        <v>35.249000000000002</v>
      </c>
      <c r="BZ11" s="155">
        <v>24.344999999999999</v>
      </c>
      <c r="CA11" s="155">
        <v>30.28</v>
      </c>
      <c r="CB11" s="155">
        <v>35.898000000000003</v>
      </c>
      <c r="CC11" s="155">
        <v>11.510999999999999</v>
      </c>
      <c r="CD11" s="155">
        <v>24.375</v>
      </c>
      <c r="CE11" s="16">
        <f>(CL11-CM11)/ABS(CM11)</f>
        <v>-1</v>
      </c>
      <c r="CF11" s="16">
        <f>(CM11-CN11)/ABS(CN11)</f>
        <v>-0.2953223904468873</v>
      </c>
      <c r="CG11" s="16">
        <f>(CN11-CO11)/ABS(CO11)</f>
        <v>0.2226678377885683</v>
      </c>
      <c r="CH11" s="16">
        <f>(CO11-CP11)/ABS(CP11)</f>
        <v>-0.31759091191821182</v>
      </c>
      <c r="CI11" s="16">
        <f>(CP11-CQ11)/ABS(CQ11)</f>
        <v>0.40388187663729469</v>
      </c>
      <c r="CJ11" s="243">
        <f>CL11-CM11</f>
        <v>-103.97799999999999</v>
      </c>
      <c r="CK11" s="243">
        <f>CM11-CN11</f>
        <v>-43.576000000000008</v>
      </c>
      <c r="CL11" s="155"/>
      <c r="CM11" s="155">
        <v>103.97799999999999</v>
      </c>
      <c r="CN11" s="155">
        <v>147.554</v>
      </c>
      <c r="CO11" s="155">
        <v>120.682</v>
      </c>
      <c r="CP11" s="155">
        <v>176.84700000000001</v>
      </c>
      <c r="CQ11" s="155">
        <v>125.97</v>
      </c>
      <c r="CR11" s="155">
        <v>123.383</v>
      </c>
      <c r="CS11" s="155">
        <v>120.28400000000001</v>
      </c>
      <c r="CT11" s="155">
        <v>96.733000000000004</v>
      </c>
      <c r="CU11" s="156">
        <v>87.924000000000007</v>
      </c>
      <c r="CV11" s="16">
        <f>(DC11-DD11)/ABS(DD11)</f>
        <v>-1</v>
      </c>
      <c r="CW11" s="16">
        <f>(DD11-DE11)/ABS(DE11)</f>
        <v>-0.20770988917532623</v>
      </c>
      <c r="CX11" s="16">
        <f>(DE11-DF11)/ABS(DF11)</f>
        <v>-0.15899464690828216</v>
      </c>
      <c r="CY11" s="16">
        <f>(DF11-DG11)/ABS(DG11)</f>
        <v>-0.24890249327785882</v>
      </c>
      <c r="CZ11" s="16">
        <f>(DG11-DH11)/ABS(DH11)</f>
        <v>8.1313062552000714E-2</v>
      </c>
      <c r="DA11" s="243">
        <f>DC11-DD11</f>
        <v>-178.869</v>
      </c>
      <c r="DB11" s="243">
        <f>DD11-DE11</f>
        <v>-46.893000000000001</v>
      </c>
      <c r="DC11" s="155"/>
      <c r="DD11" s="155">
        <v>178.869</v>
      </c>
      <c r="DE11" s="155">
        <v>225.762</v>
      </c>
      <c r="DF11" s="155">
        <v>268.44299999999998</v>
      </c>
      <c r="DG11" s="155">
        <v>357.40100000000001</v>
      </c>
      <c r="DH11" s="155">
        <v>330.52499999999998</v>
      </c>
      <c r="DI11" s="155">
        <v>298.95499999999998</v>
      </c>
      <c r="DJ11" s="155">
        <v>265.59500000000003</v>
      </c>
      <c r="DK11" s="155">
        <v>237.071</v>
      </c>
      <c r="DL11" s="155">
        <v>223.471</v>
      </c>
      <c r="DM11" s="16">
        <f>(DT11-DU11)/ABS(DU11)</f>
        <v>-1</v>
      </c>
      <c r="DN11" s="16">
        <f>(DU11-DV11)/ABS(DV11)</f>
        <v>4.8000000000000001E-2</v>
      </c>
      <c r="DO11" s="16">
        <f>(DV11-DW11)/ABS(DW11)</f>
        <v>-6.0150375939849621E-2</v>
      </c>
      <c r="DP11" s="16">
        <f>(DW11-DX11)/ABS(DX11)</f>
        <v>-6.3380281690140844E-2</v>
      </c>
      <c r="DQ11" s="16">
        <f>(DX11-DY11)/ABS(DY11)</f>
        <v>0</v>
      </c>
      <c r="DR11" s="243">
        <f>DT11-DU11</f>
        <v>-131</v>
      </c>
      <c r="DS11" s="243">
        <f>DU11-DV11</f>
        <v>6</v>
      </c>
      <c r="DT11" s="222"/>
      <c r="DU11" s="222">
        <v>131</v>
      </c>
      <c r="DV11" s="222">
        <v>125</v>
      </c>
      <c r="DW11" s="222">
        <v>133</v>
      </c>
      <c r="DX11" s="222">
        <v>142</v>
      </c>
      <c r="DY11" s="222">
        <v>142</v>
      </c>
      <c r="DZ11" s="222">
        <v>140</v>
      </c>
      <c r="EA11" s="222">
        <v>109</v>
      </c>
      <c r="EB11" s="222">
        <v>102</v>
      </c>
      <c r="EC11" s="223">
        <v>100</v>
      </c>
      <c r="ED11" s="17" t="s">
        <v>401</v>
      </c>
      <c r="EE11" s="14" t="s">
        <v>51</v>
      </c>
      <c r="EF11" s="209"/>
      <c r="EG11" s="15">
        <v>5260</v>
      </c>
      <c r="EH11" t="s">
        <v>470</v>
      </c>
      <c r="EI11" t="s">
        <v>66</v>
      </c>
      <c r="EJ11" s="16" t="e">
        <f>(EQ11-ER11)/ABS(ER11)</f>
        <v>#VALUE!</v>
      </c>
      <c r="EK11" s="16" t="e">
        <f>(ER11-ES11)/ABS(ES11)</f>
        <v>#DIV/0!</v>
      </c>
      <c r="EL11" s="16" t="e">
        <f>(ES11-ET11)/ABS(ET11)</f>
        <v>#DIV/0!</v>
      </c>
      <c r="EM11" s="16" t="e">
        <f>(ET11-EU11)/ABS(EU11)</f>
        <v>#DIV/0!</v>
      </c>
      <c r="EN11" s="109" t="e">
        <f>(EU11-EV11)/ABS(EV11)</f>
        <v>#DIV/0!</v>
      </c>
      <c r="EO11" s="246" t="e">
        <f>EQ11-ER11</f>
        <v>#VALUE!</v>
      </c>
      <c r="EP11" s="246">
        <f>ER11-ES11</f>
        <v>0</v>
      </c>
      <c r="EQ11" s="240" t="str">
        <f>IFERROR((V11/DT11),"i.a")</f>
        <v>i.a</v>
      </c>
      <c r="ER11" s="265">
        <f>IFERROR((W11/DU11),"i.a")</f>
        <v>0</v>
      </c>
      <c r="ES11" s="240">
        <f>IFERROR((X11/DV11),"i.a")</f>
        <v>0</v>
      </c>
      <c r="ET11" s="240">
        <f>IFERROR((Y11/DW11),"i.a")</f>
        <v>0</v>
      </c>
      <c r="EU11" s="240">
        <f>IFERROR((Z11/DX11),"i.a")</f>
        <v>0</v>
      </c>
      <c r="EV11" s="240">
        <f>IFERROR((AA11/DY11),"i.a")</f>
        <v>0</v>
      </c>
      <c r="EW11" s="240">
        <f>IFERROR((AB11/DZ11),"i.a")</f>
        <v>0</v>
      </c>
      <c r="EX11" s="240">
        <f>IFERROR((AC11/EA11),"i.a")</f>
        <v>0</v>
      </c>
      <c r="EY11" s="240">
        <f>IFERROR((AD11/EB11),"i.a")</f>
        <v>0</v>
      </c>
      <c r="EZ11" s="240">
        <f>IFERROR((AE11/EC11),"i.a")</f>
        <v>0</v>
      </c>
      <c r="FA11" s="16">
        <f>(FH11-FI11)/ABS(FI11)</f>
        <v>-1</v>
      </c>
      <c r="FB11" s="16">
        <f>(FI11-FJ11)/ABS(FJ11)</f>
        <v>-6.0384402915164975E-2</v>
      </c>
      <c r="FC11" s="16">
        <f>(FJ11-FK11)/ABS(FK11)</f>
        <v>0.70863578492807155</v>
      </c>
      <c r="FD11" s="16">
        <f>(FK11-FL11)/ABS(FL11)</f>
        <v>-0.30697072472680426</v>
      </c>
      <c r="FE11" s="109">
        <f>(FL11-FM11)/ABS(FM11)</f>
        <v>0.19226107936365949</v>
      </c>
      <c r="FF11" s="249">
        <f>FH11-FI11</f>
        <v>-0.2590286722961691</v>
      </c>
      <c r="FG11" s="249">
        <f>FI11-FJ11</f>
        <v>-1.6646479435887762E-2</v>
      </c>
      <c r="FH11" s="16">
        <f>IFERROR(BU11/MAX(AVERAGE(CL11:CM11),0),"Negativ EK")</f>
        <v>0</v>
      </c>
      <c r="FI11" s="109">
        <f>IFERROR(BV11/MAX(AVERAGE(CM11:CN11),0),"Negativ EK")</f>
        <v>0.2590286722961691</v>
      </c>
      <c r="FJ11" s="16">
        <f>IFERROR(BW11/MAX(AVERAGE(CN11:CO11),0),"Negativ EK")</f>
        <v>0.27567515173205687</v>
      </c>
      <c r="FK11" s="16">
        <f>IFERROR(BX11/MAX(AVERAGE(CO11:CP11),0),"Negativ EK")</f>
        <v>0.16134225571288849</v>
      </c>
      <c r="FL11" s="16">
        <f>IFERROR(BY11/MAX(AVERAGE(CP11:CQ11),0),"Negativ EK")</f>
        <v>0.2328072730394925</v>
      </c>
      <c r="FM11" s="16">
        <f>IFERROR(BZ11/MAX(AVERAGE(CQ11:CR11),0),"Negativ EK")</f>
        <v>0.19526534671730436</v>
      </c>
      <c r="FN11" s="16">
        <f>IFERROR(CA11/MAX(AVERAGE(CR11:CS11),0),"Negativ EK")</f>
        <v>0.24853591171557907</v>
      </c>
      <c r="FO11" s="16">
        <f>IFERROR(CB11/MAX(AVERAGE(CS11:CT11),0),"Negativ EK")</f>
        <v>0.33083122520355551</v>
      </c>
      <c r="FP11" s="16">
        <f>IFERROR(CC11/MAX(AVERAGE(CT11:CU11),0),"Negativ EK")</f>
        <v>0.12467439631316439</v>
      </c>
      <c r="FQ11" s="16">
        <f>(FX11-FY11)/ABS(FY11)</f>
        <v>-1</v>
      </c>
      <c r="FR11" s="16">
        <f>(FY11-FZ11)/ABS(FZ11)</f>
        <v>-7.1268547241033001E-2</v>
      </c>
      <c r="FS11" s="16">
        <f>(FZ11-GA11)/ABS(GA11)</f>
        <v>1.1660132444382283</v>
      </c>
      <c r="FT11" s="16">
        <f>(GA11-GB11)/ABS(GB11)</f>
        <v>-0.2872669384769565</v>
      </c>
      <c r="FU11" s="109">
        <f>(GB11-GC11)/ABS(GC11)</f>
        <v>0.37822921319148001</v>
      </c>
      <c r="FV11" s="249">
        <f>FX11-FY11</f>
        <v>-0.17735171057086582</v>
      </c>
      <c r="FW11" s="249">
        <f>FY11-FZ11</f>
        <v>-1.3609530209781867E-2</v>
      </c>
      <c r="FX11" s="16">
        <f>IFERROR(BD11/AVERAGE(DC11:DD11),"i.a.")</f>
        <v>0</v>
      </c>
      <c r="FY11" s="109">
        <f>IFERROR(BE11/AVERAGE(DD11:DE11),"i.a.")</f>
        <v>0.17735171057086582</v>
      </c>
      <c r="FZ11" s="16">
        <f>IFERROR(BF11/AVERAGE(DE11:DF11),"i.a.")</f>
        <v>0.19096124078064769</v>
      </c>
      <c r="GA11" s="16">
        <f>IFERROR(BG11/AVERAGE(DF11:DG11),"i.a.")</f>
        <v>8.8162545298828457E-2</v>
      </c>
      <c r="GB11" s="16">
        <f>IFERROR(BH11/AVERAGE(DG11:DH11),"i.a.")</f>
        <v>0.12369644409427759</v>
      </c>
      <c r="GC11" s="16">
        <f>IFERROR(BI11/AVERAGE(DH11:DI11),"i.a.")</f>
        <v>8.975027006417996E-2</v>
      </c>
      <c r="GD11" s="16">
        <f>IFERROR(BJ11/AVERAGE(DI11:DJ11),"i.a.")</f>
        <v>0.12860154105039415</v>
      </c>
      <c r="GE11" s="16">
        <f>IFERROR(BK11/AVERAGE(DJ11:DK11),"i.a.")</f>
        <v>0.15551081632734259</v>
      </c>
      <c r="GF11" s="16">
        <f>IFERROR(BL11/AVERAGE(DK11:DL11),"i.a.")</f>
        <v>6.3803084192104079E-2</v>
      </c>
      <c r="GG11" s="16" t="e">
        <f>(GN11-GO11)/ABS(GO11)</f>
        <v>#VALUE!</v>
      </c>
      <c r="GH11" s="16">
        <f>(GO11-GP11)/ABS(GP11)</f>
        <v>-0.11058133892440924</v>
      </c>
      <c r="GI11" s="16">
        <f>(GP11-GQ11)/ABS(GQ11)</f>
        <v>0.45381695050308118</v>
      </c>
      <c r="GJ11" s="16">
        <f>(GQ11-GR11)/ABS(GR11)</f>
        <v>-9.1450734459385313E-2</v>
      </c>
      <c r="GK11" s="109">
        <f>(GR11-GS11)/ABS(GS11)</f>
        <v>0.29831214035646725</v>
      </c>
      <c r="GL11" s="249" t="e">
        <f>GN11-GO11</f>
        <v>#VALUE!</v>
      </c>
      <c r="GM11" s="249">
        <f>GO11-GP11</f>
        <v>-7.2273982705912787E-2</v>
      </c>
      <c r="GN11" s="16" t="str">
        <f>IFERROR(CL11/DC11,"i.a.")</f>
        <v>i.a.</v>
      </c>
      <c r="GO11" s="109">
        <f>IFERROR(CM11/DD11,"i.a.")</f>
        <v>0.58130810816854794</v>
      </c>
      <c r="GP11" s="16">
        <f>IFERROR(CN11/DE11,"i.a.")</f>
        <v>0.65358209087446073</v>
      </c>
      <c r="GQ11" s="16">
        <f>IFERROR(CO11/DF11,"i.a.")</f>
        <v>0.44956284946897485</v>
      </c>
      <c r="GR11" s="16">
        <f>IFERROR(CP11/DG11,"i.a.")</f>
        <v>0.49481394847804006</v>
      </c>
      <c r="GS11" s="16">
        <f>IFERROR(CQ11/DH11,"i.a.")</f>
        <v>0.38112094395280238</v>
      </c>
      <c r="GT11" s="16">
        <f>IFERROR(CR11/DI11,"i.a.")</f>
        <v>0.41271428810356076</v>
      </c>
      <c r="GU11" s="16">
        <f>IFERROR(CS11/DJ11,"i.a.")</f>
        <v>0.45288503172122968</v>
      </c>
      <c r="GV11" s="16">
        <f>IFERROR(CT11/DK11,"i.a.")</f>
        <v>0.40803388014561043</v>
      </c>
      <c r="GW11" s="16">
        <f>IFERROR(CU11/DL11,"i.a.")</f>
        <v>0.393447024446125</v>
      </c>
      <c r="GX11" s="16" t="e">
        <f>(HE11-HF11)/ABS(HF11)</f>
        <v>#VALUE!</v>
      </c>
      <c r="GY11" s="16" t="e">
        <f>(HF11-HG11)/ABS(HG11)</f>
        <v>#VALUE!</v>
      </c>
      <c r="GZ11" s="16" t="e">
        <f>(HG11-HH11)/ABS(HH11)</f>
        <v>#VALUE!</v>
      </c>
      <c r="HA11" s="16" t="e">
        <f>(HH11-HI11)/ABS(HI11)</f>
        <v>#VALUE!</v>
      </c>
      <c r="HB11" s="109" t="e">
        <f>(HI11-HJ11)/ABS(HJ11)</f>
        <v>#VALUE!</v>
      </c>
      <c r="HC11" s="249" t="e">
        <f>HE11-HF11</f>
        <v>#VALUE!</v>
      </c>
      <c r="HD11" s="249" t="e">
        <f>HF11-HG11</f>
        <v>#VALUE!</v>
      </c>
      <c r="HE11" s="16" t="str">
        <f>IFERROR((BD11/V11),"i.a.")</f>
        <v>i.a.</v>
      </c>
      <c r="HF11" s="109" t="str">
        <f>IFERROR((BE11/W11),"i.a.")</f>
        <v>i.a.</v>
      </c>
      <c r="HG11" s="16" t="str">
        <f>IFERROR((BF11/X11),"i.a.")</f>
        <v>i.a.</v>
      </c>
      <c r="HH11" s="16" t="str">
        <f>IFERROR((BG11/Y11),"i.a.")</f>
        <v>i.a.</v>
      </c>
      <c r="HI11" s="16" t="str">
        <f>IFERROR((BH11/Z11),"i.a.")</f>
        <v>i.a.</v>
      </c>
      <c r="HJ11" s="16" t="str">
        <f>IFERROR((BI11/AA11),"i.a.")</f>
        <v>i.a.</v>
      </c>
      <c r="HK11" s="16" t="str">
        <f>IFERROR((BJ11/AB11),"i.a.")</f>
        <v>i.a.</v>
      </c>
      <c r="HL11" s="16" t="str">
        <f>IFERROR((BK11/AC11),"i.a.")</f>
        <v>i.a.</v>
      </c>
      <c r="HM11" s="16" t="str">
        <f>IFERROR((BL11/AD11),"i.a.")</f>
        <v>i.a.</v>
      </c>
      <c r="HN11" s="16" t="str">
        <f>IFERROR((BM11/AE11),"i.a.")</f>
        <v>i.a.</v>
      </c>
      <c r="HO11" s="16" t="e">
        <f>(HV11-HW11)/ABS(HW11)</f>
        <v>#VALUE!</v>
      </c>
      <c r="HP11" s="16">
        <f>(HW11-HX11)/ABS(HX11)</f>
        <v>-0.15925341021496398</v>
      </c>
      <c r="HQ11" s="16">
        <f>(HX11-HY11)/ABS(HY11)</f>
        <v>0.63899975002083154</v>
      </c>
      <c r="HR11" s="16">
        <f>(HY11-HZ11)/ABS(HZ11)</f>
        <v>-0.27299510656410675</v>
      </c>
      <c r="HS11" s="109">
        <f>(HZ11-IA11)/ABS(IA11)</f>
        <v>0.44789484493735904</v>
      </c>
      <c r="HT11" s="246" t="e">
        <f>HV11-HW11</f>
        <v>#VALUE!</v>
      </c>
      <c r="HU11" s="246">
        <f>HW11-HX11</f>
        <v>-4.7104610687022902E-2</v>
      </c>
      <c r="HV11" s="102" t="str">
        <f>IFERROR(BU11/DT11,"i.a.")</f>
        <v>i.a.</v>
      </c>
      <c r="HW11" s="266">
        <f>IFERROR(BV11/DU11,"i.a.")</f>
        <v>0.24867938931297709</v>
      </c>
      <c r="HX11" s="102">
        <f>IFERROR(BW11/DV11,"i.a.")</f>
        <v>0.29578399999999999</v>
      </c>
      <c r="HY11" s="102">
        <f>IFERROR(BX11/DW11,"i.a.")</f>
        <v>0.18046616541353383</v>
      </c>
      <c r="HZ11" s="102">
        <f>IFERROR(BY11/DX11,"i.a.")</f>
        <v>0.24823239436619721</v>
      </c>
      <c r="IA11" s="102">
        <f>IFERROR(BZ11/DY11,"i.a.")</f>
        <v>0.17144366197183097</v>
      </c>
      <c r="IB11" s="102">
        <f>IFERROR(CA11/DZ11,"i.a.")</f>
        <v>0.2162857142857143</v>
      </c>
      <c r="IC11" s="102">
        <f>IFERROR(CB11/EA11,"i.a.")</f>
        <v>0.32933944954128441</v>
      </c>
      <c r="ID11" s="102">
        <f>IFERROR(CC11/EB11,"i.a.")</f>
        <v>0.11285294117647059</v>
      </c>
      <c r="IE11" s="102">
        <f>IFERROR(CD11/EC11,"i.a.")</f>
        <v>0.24374999999999999</v>
      </c>
    </row>
    <row r="12" spans="1:240" customFormat="1" ht="17.25" customHeight="1" x14ac:dyDescent="0.25">
      <c r="A12" s="17" t="s">
        <v>376</v>
      </c>
      <c r="B12" s="98">
        <v>37314013</v>
      </c>
      <c r="C12" s="17" t="s">
        <v>79</v>
      </c>
      <c r="D12" s="17"/>
      <c r="E12" s="17"/>
      <c r="F12" s="17"/>
      <c r="G12" s="119">
        <v>1</v>
      </c>
      <c r="H12" s="12">
        <v>44634</v>
      </c>
      <c r="I12" s="13"/>
      <c r="J12" s="13" t="s">
        <v>58</v>
      </c>
      <c r="K12" s="17" t="s">
        <v>58</v>
      </c>
      <c r="L12" s="17" t="s">
        <v>58</v>
      </c>
      <c r="M12" s="17" t="s">
        <v>58</v>
      </c>
      <c r="N12" s="17" t="s">
        <v>58</v>
      </c>
      <c r="O12" s="16" t="e">
        <f>(V12-W12)/ABS(W12)</f>
        <v>#DIV/0!</v>
      </c>
      <c r="P12" s="16" t="e">
        <f>(W12-X12)/ABS(X12)</f>
        <v>#DIV/0!</v>
      </c>
      <c r="Q12" s="16" t="e">
        <f>(X12-Y12)/ABS(Y12)</f>
        <v>#DIV/0!</v>
      </c>
      <c r="R12" s="16" t="e">
        <f>(Y12-Z12)/ABS(Z12)</f>
        <v>#DIV/0!</v>
      </c>
      <c r="S12" s="16" t="e">
        <f>(Z12-AA12)/ABS(AA12)</f>
        <v>#DIV/0!</v>
      </c>
      <c r="T12" s="243">
        <f>V12-W12</f>
        <v>0</v>
      </c>
      <c r="U12" s="243">
        <f>W12-X12</f>
        <v>0</v>
      </c>
      <c r="V12" s="155"/>
      <c r="W12" s="155"/>
      <c r="X12" s="166"/>
      <c r="Y12" s="166"/>
      <c r="Z12" s="166"/>
      <c r="AA12" s="166"/>
      <c r="AB12" s="166"/>
      <c r="AC12" s="166"/>
      <c r="AD12" s="166"/>
      <c r="AE12" s="166"/>
      <c r="AF12" s="16">
        <f>(AM12-AN12)/ABS(AN12)</f>
        <v>-1</v>
      </c>
      <c r="AG12" s="16">
        <f>(AN12-AO12)/ABS(AO12)</f>
        <v>0.21640280918938218</v>
      </c>
      <c r="AH12" s="16">
        <f>(AO12-AP12)/ABS(AP12)</f>
        <v>-0.1092142932880924</v>
      </c>
      <c r="AI12" s="16">
        <f>(AP12-AQ12)/ABS(AQ12)</f>
        <v>-0.10826399394856291</v>
      </c>
      <c r="AJ12" s="16">
        <f>(AQ12-AR12)/ABS(AR12)</f>
        <v>0.20533151773815267</v>
      </c>
      <c r="AK12" s="243">
        <f>AM12-AN12</f>
        <v>-20.437999999999999</v>
      </c>
      <c r="AL12" s="243">
        <f>AN12-AO12</f>
        <v>3.6359999999999992</v>
      </c>
      <c r="AM12" s="155"/>
      <c r="AN12" s="155">
        <v>20.437999999999999</v>
      </c>
      <c r="AO12" s="166">
        <v>16.802</v>
      </c>
      <c r="AP12" s="323">
        <v>18.861999999999998</v>
      </c>
      <c r="AQ12" s="166">
        <v>21.152000000000001</v>
      </c>
      <c r="AR12" s="166">
        <v>17.548698999999999</v>
      </c>
      <c r="AS12" s="166">
        <v>14.567259</v>
      </c>
      <c r="AT12" s="166">
        <v>12.096489999999999</v>
      </c>
      <c r="AU12" s="166"/>
      <c r="AV12" s="167"/>
      <c r="AW12" s="16">
        <f>(BD12-BE12)/ABS(BE12)</f>
        <v>-1</v>
      </c>
      <c r="AX12" s="16">
        <f>(BE12-BF12)/ABS(BF12)</f>
        <v>1.8037841625788369</v>
      </c>
      <c r="AY12" s="16">
        <f>(BF12-BG12)/ABS(BG12)</f>
        <v>-6.1801446416830948E-2</v>
      </c>
      <c r="AZ12" s="16">
        <f>(BG12-BH12)/ABS(BH12)</f>
        <v>-0.49702380952380953</v>
      </c>
      <c r="BA12" s="16">
        <f>(BH12-BI12)/ABS(BI12)</f>
        <v>2.8297565648332391E-2</v>
      </c>
      <c r="BB12" s="243">
        <f>BD12-BE12</f>
        <v>-4.0010000000000003</v>
      </c>
      <c r="BC12" s="243">
        <f>BE12-BF12</f>
        <v>2.5740000000000003</v>
      </c>
      <c r="BD12" s="155"/>
      <c r="BE12" s="155">
        <v>4.0010000000000003</v>
      </c>
      <c r="BF12" s="166">
        <v>1.427</v>
      </c>
      <c r="BG12" s="166">
        <v>1.5209999999999999</v>
      </c>
      <c r="BH12" s="166">
        <v>3.024</v>
      </c>
      <c r="BI12" s="166">
        <v>2.9407830000000001</v>
      </c>
      <c r="BJ12" s="166">
        <v>2.2587259999999998</v>
      </c>
      <c r="BK12" s="166">
        <v>0.30425000000000002</v>
      </c>
      <c r="BL12" s="166"/>
      <c r="BM12" s="166"/>
      <c r="BN12" s="16">
        <f>(BU12-BV12)/ABS(BV12)</f>
        <v>-1</v>
      </c>
      <c r="BO12" s="16">
        <f>(BV12-BW12)/ABS(BW12)</f>
        <v>4.4376012965964344</v>
      </c>
      <c r="BP12" s="16">
        <f>(BW12-BX12)/ABS(BX12)</f>
        <v>0.34716157205240167</v>
      </c>
      <c r="BQ12" s="16">
        <f>(BX12-BY12)/ABS(BY12)</f>
        <v>-0.77042606516290735</v>
      </c>
      <c r="BR12" s="16">
        <f>(BY12-BZ12)/ABS(BZ12)</f>
        <v>-1.0478511759681567E-2</v>
      </c>
      <c r="BS12" s="243">
        <f>BU12-BV12</f>
        <v>-3.355</v>
      </c>
      <c r="BT12" s="243">
        <f>BV12-BW12</f>
        <v>2.738</v>
      </c>
      <c r="BU12" s="155"/>
      <c r="BV12" s="155">
        <v>3.355</v>
      </c>
      <c r="BW12" s="166">
        <v>0.61699999999999999</v>
      </c>
      <c r="BX12" s="166">
        <v>0.45800000000000002</v>
      </c>
      <c r="BY12" s="166">
        <v>1.9950000000000001</v>
      </c>
      <c r="BZ12" s="166">
        <v>2.0161259999999999</v>
      </c>
      <c r="CA12" s="166">
        <v>0.95949399999999996</v>
      </c>
      <c r="CB12" s="166"/>
      <c r="CC12" s="166"/>
      <c r="CD12" s="166"/>
      <c r="CE12" s="16">
        <f>(CL12-CM12)/ABS(CM12)</f>
        <v>-1</v>
      </c>
      <c r="CF12" s="16">
        <f>(CM12-CN12)/ABS(CN12)</f>
        <v>0.14371677279897183</v>
      </c>
      <c r="CG12" s="16">
        <f>(CN12-CO12)/ABS(CO12)</f>
        <v>2.5645634849301983E-2</v>
      </c>
      <c r="CH12" s="16">
        <f>(CO12-CP12)/ABS(CP12)</f>
        <v>-4.7105173004453542E-2</v>
      </c>
      <c r="CI12" s="16">
        <f>(CP12-CQ12)/ABS(CQ12)</f>
        <v>0.11157484908629228</v>
      </c>
      <c r="CJ12" s="243">
        <f>CL12-CM12</f>
        <v>-19.577000000000002</v>
      </c>
      <c r="CK12" s="243">
        <f>CM12-CN12</f>
        <v>2.4600000000000009</v>
      </c>
      <c r="CL12" s="155"/>
      <c r="CM12" s="155">
        <v>19.577000000000002</v>
      </c>
      <c r="CN12" s="166">
        <v>17.117000000000001</v>
      </c>
      <c r="CO12" s="166">
        <v>16.689</v>
      </c>
      <c r="CP12" s="166">
        <v>17.513999999999999</v>
      </c>
      <c r="CQ12" s="166">
        <v>15.756024</v>
      </c>
      <c r="CR12" s="166">
        <v>14.185214</v>
      </c>
      <c r="CS12" s="166">
        <v>12.998250000000001</v>
      </c>
      <c r="CT12" s="166"/>
      <c r="CU12" s="167"/>
      <c r="CV12" s="16">
        <f>(DC12-DD12)/ABS(DD12)</f>
        <v>-1</v>
      </c>
      <c r="CW12" s="16">
        <f>(DD12-DE12)/ABS(DE12)</f>
        <v>0.13329606744119279</v>
      </c>
      <c r="CX12" s="16">
        <f>(DE12-DF12)/ABS(DF12)</f>
        <v>-0.10511586404564248</v>
      </c>
      <c r="CY12" s="16">
        <f>(DF12-DG12)/ABS(DG12)</f>
        <v>-2.9266628169457767E-2</v>
      </c>
      <c r="CZ12" s="16">
        <f>(DG12-DH12)/ABS(DH12)</f>
        <v>1.9271271338383685E-2</v>
      </c>
      <c r="DA12" s="243">
        <f>DC12-DD12</f>
        <v>-75.013999999999996</v>
      </c>
      <c r="DB12" s="243">
        <f>DD12-DE12</f>
        <v>8.8229999999999933</v>
      </c>
      <c r="DC12" s="155"/>
      <c r="DD12" s="155">
        <v>75.013999999999996</v>
      </c>
      <c r="DE12" s="166">
        <v>66.191000000000003</v>
      </c>
      <c r="DF12" s="166">
        <v>73.965999999999994</v>
      </c>
      <c r="DG12" s="166">
        <v>76.195999999999998</v>
      </c>
      <c r="DH12" s="166">
        <v>74.755369000000002</v>
      </c>
      <c r="DI12" s="166">
        <v>66.237600999999998</v>
      </c>
      <c r="DJ12" s="166">
        <v>65.228375</v>
      </c>
      <c r="DK12" s="166"/>
      <c r="DL12" s="166"/>
      <c r="DM12" s="16">
        <f>(DT12-DU12)/ABS(DU12)</f>
        <v>-1</v>
      </c>
      <c r="DN12" s="16">
        <f>(DU12-DV12)/ABS(DV12)</f>
        <v>-5.2631578947368418E-2</v>
      </c>
      <c r="DO12" s="16">
        <f>(DV12-DW12)/ABS(DW12)</f>
        <v>-0.13636363636363635</v>
      </c>
      <c r="DP12" s="16">
        <f>(DW12-DX12)/ABS(DX12)</f>
        <v>-6.3829787234042548E-2</v>
      </c>
      <c r="DQ12" s="16">
        <f>(DX12-DY12)/ABS(DY12)</f>
        <v>0.23684210526315788</v>
      </c>
      <c r="DR12" s="243">
        <f>DT12-DU12</f>
        <v>-36</v>
      </c>
      <c r="DS12" s="243">
        <f>DU12-DV12</f>
        <v>-2</v>
      </c>
      <c r="DT12" s="222"/>
      <c r="DU12" s="222">
        <v>36</v>
      </c>
      <c r="DV12" s="238">
        <v>38</v>
      </c>
      <c r="DW12" s="238">
        <v>44</v>
      </c>
      <c r="DX12" s="238">
        <v>47</v>
      </c>
      <c r="DY12" s="238">
        <v>38</v>
      </c>
      <c r="DZ12" s="238">
        <v>35</v>
      </c>
      <c r="EA12" s="238">
        <v>32</v>
      </c>
      <c r="EB12" s="238"/>
      <c r="EC12" s="239"/>
      <c r="ED12" s="17"/>
      <c r="EE12" s="17" t="s">
        <v>51</v>
      </c>
      <c r="EF12" s="17"/>
      <c r="EG12" s="128">
        <v>6400</v>
      </c>
      <c r="EH12" t="s">
        <v>469</v>
      </c>
      <c r="EI12" t="s">
        <v>66</v>
      </c>
      <c r="EJ12" s="16" t="e">
        <f>(EQ12-ER12)/ABS(ER12)</f>
        <v>#VALUE!</v>
      </c>
      <c r="EK12" s="16" t="e">
        <f>(ER12-ES12)/ABS(ES12)</f>
        <v>#DIV/0!</v>
      </c>
      <c r="EL12" s="16" t="e">
        <f>(ES12-ET12)/ABS(ET12)</f>
        <v>#DIV/0!</v>
      </c>
      <c r="EM12" s="16" t="e">
        <f>(ET12-EU12)/ABS(EU12)</f>
        <v>#DIV/0!</v>
      </c>
      <c r="EN12" s="16" t="e">
        <f>(EU12-EV12)/ABS(EV12)</f>
        <v>#DIV/0!</v>
      </c>
      <c r="EO12" s="246" t="e">
        <f>EQ12-ER12</f>
        <v>#VALUE!</v>
      </c>
      <c r="EP12" s="246">
        <f>ER12-ES12</f>
        <v>0</v>
      </c>
      <c r="EQ12" s="240" t="str">
        <f>IFERROR((V12/DT12),"i.a")</f>
        <v>i.a</v>
      </c>
      <c r="ER12" s="240">
        <f>IFERROR((W12/DU12),"i.a")</f>
        <v>0</v>
      </c>
      <c r="ES12" s="240">
        <f>IFERROR((X12/DV12),"i.a")</f>
        <v>0</v>
      </c>
      <c r="ET12" s="240">
        <f>IFERROR((Y12/DW12),"i.a")</f>
        <v>0</v>
      </c>
      <c r="EU12" s="240">
        <f>IFERROR((Z12/DX12),"i.a")</f>
        <v>0</v>
      </c>
      <c r="EV12" s="240">
        <f>IFERROR((AA12/DY12),"i.a")</f>
        <v>0</v>
      </c>
      <c r="EW12" s="240">
        <f>IFERROR((AB12/DZ12),"i.a")</f>
        <v>0</v>
      </c>
      <c r="EX12" s="240">
        <f>IFERROR((AC12/EA12),"i.a")</f>
        <v>0</v>
      </c>
      <c r="EY12" s="240" t="str">
        <f>IFERROR((AD12/EB12),"i.a")</f>
        <v>i.a</v>
      </c>
      <c r="EZ12" s="240" t="str">
        <f>IFERROR((AE12/EC12),"i.a")</f>
        <v>i.a</v>
      </c>
      <c r="FA12" s="16">
        <f>(FH12-FI12)/ABS(FI12)</f>
        <v>-1</v>
      </c>
      <c r="FB12" s="16">
        <f>(FI12-FJ12)/ABS(FJ12)</f>
        <v>4.009635074746253</v>
      </c>
      <c r="FC12" s="16">
        <f>(FJ12-FK12)/ABS(FK12)</f>
        <v>0.36298193364811882</v>
      </c>
      <c r="FD12" s="16">
        <f>(FK12-FL12)/ABS(FL12)</f>
        <v>-0.77668829278705054</v>
      </c>
      <c r="FE12" s="16">
        <f>(FL12-FM12)/ABS(FM12)</f>
        <v>-0.10948370865264254</v>
      </c>
      <c r="FF12" s="249">
        <f>FH12-FI12</f>
        <v>-0.18286368343598408</v>
      </c>
      <c r="FG12" s="249">
        <f>FI12-FJ12</f>
        <v>0.1463612874116097</v>
      </c>
      <c r="FH12" s="16">
        <f>IFERROR(BU12/MAX(AVERAGE(CL12:CM12),0),"Negativ EK")</f>
        <v>0</v>
      </c>
      <c r="FI12" s="16">
        <f>IFERROR(BV12/MAX(AVERAGE(CM12:CN12),0),"Negativ EK")</f>
        <v>0.18286368343598408</v>
      </c>
      <c r="FJ12" s="16">
        <f>IFERROR(BW12/MAX(AVERAGE(CN12:CO12),0),"Negativ EK")</f>
        <v>3.6502396024374377E-2</v>
      </c>
      <c r="FK12" s="16">
        <f>IFERROR(BX12/MAX(AVERAGE(CO12:CP12),0),"Negativ EK")</f>
        <v>2.6781276496213782E-2</v>
      </c>
      <c r="FL12" s="16">
        <f>IFERROR(BY12/MAX(AVERAGE(CP12:CQ12),0),"Negativ EK")</f>
        <v>0.11992777642721268</v>
      </c>
      <c r="FM12" s="16">
        <f>IFERROR(BZ12/MAX(AVERAGE(CQ12:CR12),0),"Negativ EK")</f>
        <v>0.13467218690155697</v>
      </c>
      <c r="FN12" s="16">
        <f>IFERROR(CA12/MAX(AVERAGE(CR12:CS12),0),"Negativ EK")</f>
        <v>7.0593946378577799E-2</v>
      </c>
      <c r="FO12" s="16">
        <f>IFERROR(CB12/MAX(AVERAGE(CS12:CT12),0),"Negativ EK")</f>
        <v>0</v>
      </c>
      <c r="FP12" s="16" t="str">
        <f>IFERROR(CC12/MAX(AVERAGE(CT12:CU12),0),"Negativ EK")</f>
        <v>Negativ EK</v>
      </c>
      <c r="FQ12" s="16">
        <f>(FX12-FY12)/ABS(FY12)</f>
        <v>-1</v>
      </c>
      <c r="FR12" s="16">
        <f>(FY12-FZ12)/ABS(FZ12)</f>
        <v>1.7829749433416808</v>
      </c>
      <c r="FS12" s="16">
        <f>(FZ12-GA12)/ABS(GA12)</f>
        <v>5.1711381033827759E-3</v>
      </c>
      <c r="FT12" s="16">
        <f>(GA12-GB12)/ABS(GB12)</f>
        <v>-0.49437977299992186</v>
      </c>
      <c r="FU12" s="16">
        <f>(GB12-GC12)/ABS(GC12)</f>
        <v>-3.9540159291113451E-2</v>
      </c>
      <c r="FV12" s="249">
        <f>FX12-FY12</f>
        <v>-5.6669381395842933E-2</v>
      </c>
      <c r="FW12" s="249">
        <f>FY12-FZ12</f>
        <v>3.6306502624179726E-2</v>
      </c>
      <c r="FX12" s="16">
        <f>IFERROR(BD12/AVERAGE(DC12:DD12),"i.a.")</f>
        <v>0</v>
      </c>
      <c r="FY12" s="16">
        <f>IFERROR(BE12/AVERAGE(DD12:DE12),"i.a.")</f>
        <v>5.6669381395842933E-2</v>
      </c>
      <c r="FZ12" s="16">
        <f>IFERROR(BF12/AVERAGE(DE12:DF12),"i.a.")</f>
        <v>2.036287877166321E-2</v>
      </c>
      <c r="GA12" s="16">
        <f>IFERROR(BG12/AVERAGE(DF12:DG12),"i.a.")</f>
        <v>2.0258121229072605E-2</v>
      </c>
      <c r="GB12" s="16">
        <f>IFERROR(BH12/AVERAGE(DG12:DH12),"i.a.")</f>
        <v>4.0065883735045819E-2</v>
      </c>
      <c r="GC12" s="16">
        <f>IFERROR(BI12/AVERAGE(DH12:DI12),"i.a.")</f>
        <v>4.1715313891181952E-2</v>
      </c>
      <c r="GD12" s="16">
        <f>IFERROR(BJ12/AVERAGE(DI12:DJ12),"i.a.")</f>
        <v>3.4362137926850361E-2</v>
      </c>
      <c r="GE12" s="16">
        <f>IFERROR(BK12/AVERAGE(DJ12:DK12),"i.a.")</f>
        <v>4.6643811071485379E-3</v>
      </c>
      <c r="GF12" s="16" t="str">
        <f>IFERROR(BL12/AVERAGE(DK12:DL12),"i.a.")</f>
        <v>i.a.</v>
      </c>
      <c r="GG12" s="16" t="e">
        <f>(GN12-GO12)/ABS(GO12)</f>
        <v>#VALUE!</v>
      </c>
      <c r="GH12" s="16">
        <f>(GO12-GP12)/ABS(GP12)</f>
        <v>9.1950423699141519E-3</v>
      </c>
      <c r="GI12" s="16">
        <f>(GP12-GQ12)/ABS(GQ12)</f>
        <v>0.14612114981286686</v>
      </c>
      <c r="GJ12" s="16">
        <f>(GQ12-GR12)/ABS(GR12)</f>
        <v>-1.8376358897971286E-2</v>
      </c>
      <c r="GK12" s="16">
        <f>(GR12-GS12)/ABS(GS12)</f>
        <v>9.0558402207007005E-2</v>
      </c>
      <c r="GL12" s="249" t="e">
        <f>GN12-GO12</f>
        <v>#VALUE!</v>
      </c>
      <c r="GM12" s="249">
        <f>GO12-GP12</f>
        <v>2.3778389848441717E-3</v>
      </c>
      <c r="GN12" s="16" t="str">
        <f>IFERROR(CL12/DC12,"i.a.")</f>
        <v>i.a.</v>
      </c>
      <c r="GO12" s="16">
        <f>IFERROR(CM12/DD12,"i.a.")</f>
        <v>0.26097795078252062</v>
      </c>
      <c r="GP12" s="16">
        <f>IFERROR(CN12/DE12,"i.a.")</f>
        <v>0.25860011179767645</v>
      </c>
      <c r="GQ12" s="16">
        <f>IFERROR(CO12/DF12,"i.a.")</f>
        <v>0.22563069518427387</v>
      </c>
      <c r="GR12" s="16">
        <f>IFERROR(CP12/DG12,"i.a.")</f>
        <v>0.22985458554254817</v>
      </c>
      <c r="GS12" s="16">
        <f>IFERROR(CQ12/DH12,"i.a.")</f>
        <v>0.2107677911401922</v>
      </c>
      <c r="GT12" s="16">
        <f>IFERROR(CR12/DI12,"i.a.")</f>
        <v>0.21415651813839093</v>
      </c>
      <c r="GU12" s="16">
        <f>IFERROR(CS12/DJ12,"i.a.")</f>
        <v>0.19927293911583724</v>
      </c>
      <c r="GV12" s="16" t="str">
        <f>IFERROR(CT12/DK12,"i.a.")</f>
        <v>i.a.</v>
      </c>
      <c r="GW12" s="16" t="str">
        <f>IFERROR(CU12/DL12,"i.a.")</f>
        <v>i.a.</v>
      </c>
      <c r="GX12" s="16" t="e">
        <f>(HE12-HF12)/ABS(HF12)</f>
        <v>#VALUE!</v>
      </c>
      <c r="GY12" s="16" t="e">
        <f>(HF12-HG12)/ABS(HG12)</f>
        <v>#VALUE!</v>
      </c>
      <c r="GZ12" s="16" t="e">
        <f>(HG12-HH12)/ABS(HH12)</f>
        <v>#VALUE!</v>
      </c>
      <c r="HA12" s="16" t="e">
        <f>(HH12-HI12)/ABS(HI12)</f>
        <v>#VALUE!</v>
      </c>
      <c r="HB12" s="16" t="e">
        <f>(HI12-HJ12)/ABS(HJ12)</f>
        <v>#VALUE!</v>
      </c>
      <c r="HC12" s="249" t="e">
        <f>HE12-HF12</f>
        <v>#VALUE!</v>
      </c>
      <c r="HD12" s="249" t="e">
        <f>HF12-HG12</f>
        <v>#VALUE!</v>
      </c>
      <c r="HE12" s="16" t="str">
        <f>IFERROR((BD12/V12),"i.a.")</f>
        <v>i.a.</v>
      </c>
      <c r="HF12" s="16" t="str">
        <f>IFERROR((BE12/W12),"i.a.")</f>
        <v>i.a.</v>
      </c>
      <c r="HG12" s="16" t="str">
        <f>IFERROR((BF12/X12),"i.a.")</f>
        <v>i.a.</v>
      </c>
      <c r="HH12" s="16" t="str">
        <f>IFERROR((BG12/Y12),"i.a.")</f>
        <v>i.a.</v>
      </c>
      <c r="HI12" s="16" t="str">
        <f>IFERROR((BH12/Z12),"i.a.")</f>
        <v>i.a.</v>
      </c>
      <c r="HJ12" s="16" t="str">
        <f>IFERROR((BI12/AA12),"i.a.")</f>
        <v>i.a.</v>
      </c>
      <c r="HK12" s="16" t="str">
        <f>IFERROR((BJ12/AB12),"i.a.")</f>
        <v>i.a.</v>
      </c>
      <c r="HL12" s="16" t="str">
        <f>IFERROR((BK12/AC12),"i.a.")</f>
        <v>i.a.</v>
      </c>
      <c r="HM12" s="16" t="str">
        <f>IFERROR((BL12/AD12),"i.a.")</f>
        <v>i.a.</v>
      </c>
      <c r="HN12" s="16" t="str">
        <f>IFERROR((BM12/AE12),"i.a.")</f>
        <v>i.a.</v>
      </c>
      <c r="HO12" s="16" t="e">
        <f>(HV12-HW12)/ABS(HW12)</f>
        <v>#VALUE!</v>
      </c>
      <c r="HP12" s="16">
        <f>(HW12-HX12)/ABS(HX12)</f>
        <v>4.7396902575184585</v>
      </c>
      <c r="HQ12" s="16">
        <f>(HX12-HY12)/ABS(HY12)</f>
        <v>0.55987129395541246</v>
      </c>
      <c r="HR12" s="16">
        <f>(HY12-HZ12)/ABS(HZ12)</f>
        <v>-0.75477329687855998</v>
      </c>
      <c r="HS12" s="16">
        <f>(HZ12-IA12)/ABS(IA12)</f>
        <v>-0.19996134993335962</v>
      </c>
      <c r="HT12" s="246" t="e">
        <f>HV12-HW12</f>
        <v>#VALUE!</v>
      </c>
      <c r="HU12" s="246">
        <f>HW12-HX12</f>
        <v>7.695760233918128E-2</v>
      </c>
      <c r="HV12" s="102" t="str">
        <f>IFERROR(BU12/DT12,"i.a.")</f>
        <v>i.a.</v>
      </c>
      <c r="HW12" s="102">
        <f>IFERROR(BV12/DU12,"i.a.")</f>
        <v>9.3194444444444441E-2</v>
      </c>
      <c r="HX12" s="102">
        <f>IFERROR(BW12/DV12,"i.a.")</f>
        <v>1.6236842105263157E-2</v>
      </c>
      <c r="HY12" s="102">
        <f>IFERROR(BX12/DW12,"i.a.")</f>
        <v>1.040909090909091E-2</v>
      </c>
      <c r="HZ12" s="102">
        <f>IFERROR(BY12/DX12,"i.a.")</f>
        <v>4.2446808510638298E-2</v>
      </c>
      <c r="IA12" s="102">
        <f>IFERROR(BZ12/DY12,"i.a.")</f>
        <v>5.305594736842105E-2</v>
      </c>
      <c r="IB12" s="102">
        <f>IFERROR(CA12/DZ12,"i.a.")</f>
        <v>2.7414114285714285E-2</v>
      </c>
      <c r="IC12" s="102">
        <f>IFERROR(CB12/EA12,"i.a.")</f>
        <v>0</v>
      </c>
      <c r="ID12" s="102" t="str">
        <f>IFERROR(CC12/EB12,"i.a.")</f>
        <v>i.a.</v>
      </c>
      <c r="IE12" s="102" t="str">
        <f>IFERROR(CD12/EC12,"i.a.")</f>
        <v>i.a.</v>
      </c>
    </row>
    <row r="13" spans="1:240" customFormat="1" ht="17.25" customHeight="1" outlineLevel="2" x14ac:dyDescent="0.25">
      <c r="A13" s="10" t="s">
        <v>136</v>
      </c>
      <c r="B13" s="98">
        <v>27763251</v>
      </c>
      <c r="C13" s="10" t="s">
        <v>79</v>
      </c>
      <c r="D13" s="10"/>
      <c r="E13" s="11">
        <v>451120</v>
      </c>
      <c r="F13" s="11">
        <v>771100</v>
      </c>
      <c r="G13" s="11">
        <v>1</v>
      </c>
      <c r="H13" s="12">
        <v>45070</v>
      </c>
      <c r="I13" s="13" t="s">
        <v>58</v>
      </c>
      <c r="J13" s="13" t="s">
        <v>58</v>
      </c>
      <c r="K13" s="117" t="s">
        <v>58</v>
      </c>
      <c r="L13" s="117" t="s">
        <v>58</v>
      </c>
      <c r="M13" s="13" t="s">
        <v>58</v>
      </c>
      <c r="N13" s="13" t="s">
        <v>58</v>
      </c>
      <c r="O13" s="16" t="e">
        <f>(V13-W13)/ABS(W13)</f>
        <v>#DIV/0!</v>
      </c>
      <c r="P13" s="16" t="e">
        <f>(W13-X13)/ABS(X13)</f>
        <v>#DIV/0!</v>
      </c>
      <c r="Q13" s="16" t="e">
        <f>(X13-Y13)/ABS(Y13)</f>
        <v>#DIV/0!</v>
      </c>
      <c r="R13" s="16" t="e">
        <f>(Y13-Z13)/ABS(Z13)</f>
        <v>#DIV/0!</v>
      </c>
      <c r="S13" s="16" t="e">
        <f>(Z13-AA13)/ABS(AA13)</f>
        <v>#DIV/0!</v>
      </c>
      <c r="T13" s="243">
        <f>V13-W13</f>
        <v>0</v>
      </c>
      <c r="U13" s="243">
        <f>W13-X13</f>
        <v>0</v>
      </c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6">
        <f>(AM13-AN13)/ABS(AN13)</f>
        <v>5.9462662979059763E-2</v>
      </c>
      <c r="AG13" s="16">
        <f>(AN13-AO13)/ABS(AO13)</f>
        <v>9.3777009507346507E-2</v>
      </c>
      <c r="AH13" s="16">
        <f>(AO13-AP13)/ABS(AP13)</f>
        <v>6.2491390789292466E-2</v>
      </c>
      <c r="AI13" s="16">
        <f>(AP13-AQ13)/ABS(AQ13)</f>
        <v>-3.7817539209189378E-2</v>
      </c>
      <c r="AJ13" s="16">
        <f>(AQ13-AR13)/ABS(AR13)</f>
        <v>4.4579814481517425E-2</v>
      </c>
      <c r="AK13" s="243">
        <f>AM13-AN13</f>
        <v>1.5050000000000026</v>
      </c>
      <c r="AL13" s="243">
        <f>AN13-AO13</f>
        <v>2.1699999999999982</v>
      </c>
      <c r="AM13" s="155">
        <v>26.815000000000001</v>
      </c>
      <c r="AN13" s="155">
        <v>25.31</v>
      </c>
      <c r="AO13" s="155">
        <v>23.14</v>
      </c>
      <c r="AP13" s="155">
        <v>21.779</v>
      </c>
      <c r="AQ13" s="155">
        <v>22.635000000000002</v>
      </c>
      <c r="AR13" s="155">
        <v>21.669</v>
      </c>
      <c r="AS13" s="155">
        <v>22.602</v>
      </c>
      <c r="AT13" s="155">
        <v>21.99</v>
      </c>
      <c r="AU13" s="155">
        <v>20.042999999999999</v>
      </c>
      <c r="AV13" s="156">
        <v>19.387</v>
      </c>
      <c r="AW13" s="16">
        <f>(BD13-BE13)/ABS(BE13)</f>
        <v>0.14605978260869554</v>
      </c>
      <c r="AX13" s="16">
        <f>(BE13-BF13)/ABS(BF13)</f>
        <v>0.39174283012921535</v>
      </c>
      <c r="AY13" s="16">
        <f>(BF13-BG13)/ABS(BG13)</f>
        <v>0.55998033431661765</v>
      </c>
      <c r="AZ13" s="16">
        <f>(BG13-BH13)/ABS(BH13)</f>
        <v>-0.49926144756277702</v>
      </c>
      <c r="BA13" s="16">
        <f>(BH13-BI13)/ABS(BI13)</f>
        <v>0.15005662514156293</v>
      </c>
      <c r="BB13" s="243">
        <f>BD13-BE13</f>
        <v>0.64499999999999957</v>
      </c>
      <c r="BC13" s="243">
        <f>BE13-BF13</f>
        <v>1.2430000000000003</v>
      </c>
      <c r="BD13" s="155">
        <v>5.0609999999999999</v>
      </c>
      <c r="BE13" s="155">
        <v>4.4160000000000004</v>
      </c>
      <c r="BF13" s="155">
        <v>3.173</v>
      </c>
      <c r="BG13" s="155">
        <v>2.0339999999999998</v>
      </c>
      <c r="BH13" s="155">
        <v>4.0620000000000003</v>
      </c>
      <c r="BI13" s="155">
        <v>3.532</v>
      </c>
      <c r="BJ13" s="155">
        <v>3.77</v>
      </c>
      <c r="BK13" s="155">
        <v>2.8860000000000001</v>
      </c>
      <c r="BL13" s="155">
        <v>2.6640000000000001</v>
      </c>
      <c r="BM13" s="155">
        <v>2.028</v>
      </c>
      <c r="BN13" s="16">
        <f>(BU13-BV13)/ABS(BV13)</f>
        <v>0.15158806544754569</v>
      </c>
      <c r="BO13" s="16">
        <f>(BV13-BW13)/ABS(BW13)</f>
        <v>0.53019145802650935</v>
      </c>
      <c r="BP13" s="16">
        <f>(BW13-BX13)/ABS(BX13)</f>
        <v>0.80465116279069793</v>
      </c>
      <c r="BQ13" s="16">
        <f>(BX13-BY13)/ABS(BY13)</f>
        <v>-0.51886189258312021</v>
      </c>
      <c r="BR13" s="16">
        <f>(BY13-BZ13)/ABS(BZ13)</f>
        <v>2.222222222222224E-2</v>
      </c>
      <c r="BS13" s="243">
        <f>BU13-BV13</f>
        <v>0.62999999999999989</v>
      </c>
      <c r="BT13" s="243">
        <f>BV13-BW13</f>
        <v>1.4399999999999995</v>
      </c>
      <c r="BU13" s="155">
        <v>4.7859999999999996</v>
      </c>
      <c r="BV13" s="155">
        <v>4.1559999999999997</v>
      </c>
      <c r="BW13" s="155">
        <v>2.7160000000000002</v>
      </c>
      <c r="BX13" s="155">
        <v>1.5049999999999999</v>
      </c>
      <c r="BY13" s="155">
        <v>3.1280000000000001</v>
      </c>
      <c r="BZ13" s="155">
        <v>3.06</v>
      </c>
      <c r="CA13" s="155">
        <v>3.323</v>
      </c>
      <c r="CB13" s="155">
        <v>2.4489999999999998</v>
      </c>
      <c r="CC13" s="155">
        <v>2.6640000000000001</v>
      </c>
      <c r="CD13" s="155">
        <v>2.028</v>
      </c>
      <c r="CE13" s="16">
        <f>(CL13-CM13)/ABS(CM13)</f>
        <v>3.7141957821844422E-2</v>
      </c>
      <c r="CF13" s="16">
        <f>(CM13-CN13)/ABS(CN13)</f>
        <v>0.1295330647072766</v>
      </c>
      <c r="CG13" s="16">
        <f>(CN13-CO13)/ABS(CO13)</f>
        <v>0.14150432900432902</v>
      </c>
      <c r="CH13" s="16">
        <f>(CO13-CP13)/ABS(CP13)</f>
        <v>-5.4126679462571978E-2</v>
      </c>
      <c r="CI13" s="16">
        <f>(CP13-CQ13)/ABS(CQ13)</f>
        <v>2.7208201892744577E-2</v>
      </c>
      <c r="CJ13" s="243">
        <f>CL13-CM13</f>
        <v>0.70799999999999841</v>
      </c>
      <c r="CK13" s="243">
        <f>CM13-CN13</f>
        <v>2.1859999999999999</v>
      </c>
      <c r="CL13" s="155">
        <v>19.77</v>
      </c>
      <c r="CM13" s="155">
        <v>19.062000000000001</v>
      </c>
      <c r="CN13" s="155">
        <v>16.876000000000001</v>
      </c>
      <c r="CO13" s="155">
        <v>14.784000000000001</v>
      </c>
      <c r="CP13" s="155">
        <v>15.63</v>
      </c>
      <c r="CQ13" s="155">
        <v>15.215999999999999</v>
      </c>
      <c r="CR13" s="155">
        <v>15.868</v>
      </c>
      <c r="CS13" s="155">
        <v>15.311999999999999</v>
      </c>
      <c r="CT13" s="155">
        <v>15.335000000000001</v>
      </c>
      <c r="CU13" s="156">
        <v>14.667</v>
      </c>
      <c r="CV13" s="16">
        <f>(DC13-DD13)/ABS(DD13)</f>
        <v>9.9769129287598873E-2</v>
      </c>
      <c r="CW13" s="16">
        <f>(DD13-DE13)/ABS(DE13)</f>
        <v>-0.1144051552602275</v>
      </c>
      <c r="CX13" s="16">
        <f>(DE13-DF13)/ABS(DF13)</f>
        <v>-0.18111966514687186</v>
      </c>
      <c r="CY13" s="16">
        <f>(DF13-DG13)/ABS(DG13)</f>
        <v>1.4698298091799808E-2</v>
      </c>
      <c r="CZ13" s="16">
        <f>(DG13-DH13)/ABS(DH13)</f>
        <v>-0.18318444821647603</v>
      </c>
      <c r="DA13" s="243">
        <f>DC13-DD13</f>
        <v>4.8399999999999963</v>
      </c>
      <c r="DB13" s="243">
        <f>DD13-DE13</f>
        <v>-6.267000000000003</v>
      </c>
      <c r="DC13" s="155">
        <v>53.351999999999997</v>
      </c>
      <c r="DD13" s="155">
        <v>48.512</v>
      </c>
      <c r="DE13" s="155">
        <v>54.779000000000003</v>
      </c>
      <c r="DF13" s="155">
        <v>66.894999999999996</v>
      </c>
      <c r="DG13" s="155">
        <v>65.926000000000002</v>
      </c>
      <c r="DH13" s="155">
        <v>80.710999999999999</v>
      </c>
      <c r="DI13" s="155">
        <v>50.997</v>
      </c>
      <c r="DJ13" s="155">
        <v>64.179000000000002</v>
      </c>
      <c r="DK13" s="155">
        <v>42.83</v>
      </c>
      <c r="DL13" s="155">
        <v>41.445</v>
      </c>
      <c r="DM13" s="16">
        <f>(DT13-DU13)/ABS(DU13)</f>
        <v>-2.3809523809523808E-2</v>
      </c>
      <c r="DN13" s="16">
        <f>(DU13-DV13)/ABS(DV13)</f>
        <v>2.4390243902439025E-2</v>
      </c>
      <c r="DO13" s="16">
        <f>(DV13-DW13)/ABS(DW13)</f>
        <v>-8.8888888888888892E-2</v>
      </c>
      <c r="DP13" s="16">
        <f>(DW13-DX13)/ABS(DX13)</f>
        <v>4.6511627906976744E-2</v>
      </c>
      <c r="DQ13" s="16">
        <f>(DX13-DY13)/ABS(DY13)</f>
        <v>-2.2727272727272728E-2</v>
      </c>
      <c r="DR13" s="243">
        <f>DT13-DU13</f>
        <v>-1</v>
      </c>
      <c r="DS13" s="243">
        <f>DU13-DV13</f>
        <v>1</v>
      </c>
      <c r="DT13" s="222">
        <v>41</v>
      </c>
      <c r="DU13" s="222">
        <v>42</v>
      </c>
      <c r="DV13" s="222">
        <v>41</v>
      </c>
      <c r="DW13" s="222">
        <v>45</v>
      </c>
      <c r="DX13" s="222">
        <v>43</v>
      </c>
      <c r="DY13" s="222">
        <v>44</v>
      </c>
      <c r="DZ13" s="222">
        <v>51</v>
      </c>
      <c r="EA13" s="222">
        <v>44</v>
      </c>
      <c r="EB13" s="222">
        <v>44</v>
      </c>
      <c r="EC13" s="223">
        <v>45</v>
      </c>
      <c r="ED13" s="14"/>
      <c r="EE13" s="14" t="s">
        <v>51</v>
      </c>
      <c r="EF13" s="209"/>
      <c r="EG13" s="15">
        <v>7100</v>
      </c>
      <c r="EH13" t="s">
        <v>141</v>
      </c>
      <c r="EI13" t="s">
        <v>66</v>
      </c>
      <c r="EJ13" s="16" t="e">
        <f>(EQ13-ER13)/ABS(ER13)</f>
        <v>#DIV/0!</v>
      </c>
      <c r="EK13" s="16" t="e">
        <f>(ER13-ES13)/ABS(ES13)</f>
        <v>#DIV/0!</v>
      </c>
      <c r="EL13" s="16" t="e">
        <f>(ES13-ET13)/ABS(ET13)</f>
        <v>#DIV/0!</v>
      </c>
      <c r="EM13" s="16" t="e">
        <f>(ET13-EU13)/ABS(EU13)</f>
        <v>#DIV/0!</v>
      </c>
      <c r="EN13" s="16" t="e">
        <f>(EU13-EV13)/ABS(EV13)</f>
        <v>#DIV/0!</v>
      </c>
      <c r="EO13" s="246">
        <f>EQ13-ER13</f>
        <v>0</v>
      </c>
      <c r="EP13" s="246">
        <f>ER13-ES13</f>
        <v>0</v>
      </c>
      <c r="EQ13" s="240">
        <f>IFERROR((V13/DT13),"i.a")</f>
        <v>0</v>
      </c>
      <c r="ER13" s="240">
        <f>IFERROR((W13/DU13),"i.a")</f>
        <v>0</v>
      </c>
      <c r="ES13" s="240">
        <f>IFERROR((X13/DV13),"i.a")</f>
        <v>0</v>
      </c>
      <c r="ET13" s="240">
        <f>IFERROR((Y13/DW13),"i.a")</f>
        <v>0</v>
      </c>
      <c r="EU13" s="240">
        <f>IFERROR((Z13/DX13),"i.a")</f>
        <v>0</v>
      </c>
      <c r="EV13" s="240">
        <f>IFERROR((AA13/DY13),"i.a")</f>
        <v>0</v>
      </c>
      <c r="EW13" s="240">
        <f>IFERROR((AB13/DZ13),"i.a")</f>
        <v>0</v>
      </c>
      <c r="EX13" s="240">
        <f>IFERROR((AC13/EA13),"i.a")</f>
        <v>0</v>
      </c>
      <c r="EY13" s="240">
        <f>IFERROR((AD13/EB13),"i.a")</f>
        <v>0</v>
      </c>
      <c r="EZ13" s="240">
        <f>IFERROR((AE13/EC13),"i.a")</f>
        <v>0</v>
      </c>
      <c r="FA13" s="16">
        <f>(FH13-FI13)/ABS(FI13)</f>
        <v>6.576462443484489E-2</v>
      </c>
      <c r="FB13" s="16">
        <f>(FI13-FJ13)/ABS(FJ13)</f>
        <v>0.34804000114417294</v>
      </c>
      <c r="FC13" s="16">
        <f>(FJ13-FK13)/ABS(FK13)</f>
        <v>0.73362793635869517</v>
      </c>
      <c r="FD13" s="16">
        <f>(FK13-FL13)/ABS(FL13)</f>
        <v>-0.51202781411912046</v>
      </c>
      <c r="FE13" s="16">
        <f>(FL13-FM13)/ABS(FM13)</f>
        <v>3.0109432521414722E-2</v>
      </c>
      <c r="FF13" s="249">
        <f>FH13-FI13</f>
        <v>1.5210516954266534E-2</v>
      </c>
      <c r="FG13" s="249">
        <f>FI13-FJ13</f>
        <v>5.971425414450876E-2</v>
      </c>
      <c r="FH13" s="16">
        <f>IFERROR(BU13/MAX(AVERAGE(CL13:CM13),0),"Negativ EK")</f>
        <v>0.24649773382777088</v>
      </c>
      <c r="FI13" s="16">
        <f>IFERROR(BV13/MAX(AVERAGE(CM13:CN13),0),"Negativ EK")</f>
        <v>0.23128721687350434</v>
      </c>
      <c r="FJ13" s="16">
        <f>IFERROR(BW13/MAX(AVERAGE(CN13:CO13),0),"Negativ EK")</f>
        <v>0.17157296272899558</v>
      </c>
      <c r="FK13" s="16">
        <f>IFERROR(BX13/MAX(AVERAGE(CO13:CP13),0),"Negativ EK")</f>
        <v>9.8967580719405521E-2</v>
      </c>
      <c r="FL13" s="16">
        <f>IFERROR(BY13/MAX(AVERAGE(CP13:CQ13),0),"Negativ EK")</f>
        <v>0.2028139791220904</v>
      </c>
      <c r="FM13" s="16">
        <f>IFERROR(BZ13/MAX(AVERAGE(CQ13:CR13),0),"Negativ EK")</f>
        <v>0.19688585767597477</v>
      </c>
      <c r="FN13" s="16">
        <f>IFERROR(CA13/MAX(AVERAGE(CR13:CS13),0),"Negativ EK")</f>
        <v>0.21314945477870428</v>
      </c>
      <c r="FO13" s="16">
        <f>IFERROR(CB13/MAX(AVERAGE(CS13:CT13),0),"Negativ EK")</f>
        <v>0.15981988449114107</v>
      </c>
      <c r="FP13" s="16">
        <f>IFERROR(CC13/MAX(AVERAGE(CT13:CU13),0),"Negativ EK")</f>
        <v>0.17758816078928072</v>
      </c>
      <c r="FQ13" s="16">
        <f>(FX13-FY13)/ABS(FY13)</f>
        <v>0.16211479036199986</v>
      </c>
      <c r="FR13" s="16">
        <f>(FY13-FZ13)/ABS(FZ13)</f>
        <v>0.6394353536430295</v>
      </c>
      <c r="FS13" s="16">
        <f>(FZ13-GA13)/ABS(GA13)</f>
        <v>0.70289583628603858</v>
      </c>
      <c r="FT13" s="16">
        <f>(GA13-GB13)/ABS(GB13)</f>
        <v>-0.44717477572268644</v>
      </c>
      <c r="FU13" s="16">
        <f>(GB13-GC13)/ABS(GC13)</f>
        <v>3.297024614623166E-2</v>
      </c>
      <c r="FV13" s="249">
        <f>FX13-FY13</f>
        <v>1.3861786878597196E-2</v>
      </c>
      <c r="FW13" s="249">
        <f>FY13-FZ13</f>
        <v>3.3350237143668041E-2</v>
      </c>
      <c r="FX13" s="16">
        <f>IFERROR(BD13/AVERAGE(DC13:DD13),"i.a.")</f>
        <v>9.936778449697635E-2</v>
      </c>
      <c r="FY13" s="16">
        <f>IFERROR(BE13/AVERAGE(DD13:DE13),"i.a.")</f>
        <v>8.5505997618379154E-2</v>
      </c>
      <c r="FZ13" s="16">
        <f>IFERROR(BF13/AVERAGE(DE13:DF13),"i.a.")</f>
        <v>5.2155760474711113E-2</v>
      </c>
      <c r="GA13" s="16">
        <f>IFERROR(BG13/AVERAGE(DF13:DG13),"i.a.")</f>
        <v>3.0627686886862768E-2</v>
      </c>
      <c r="GB13" s="16">
        <f>IFERROR(BH13/AVERAGE(DG13:DH13),"i.a.")</f>
        <v>5.5402115427893375E-2</v>
      </c>
      <c r="GC13" s="16">
        <f>IFERROR(BI13/AVERAGE(DH13:DI13),"i.a.")</f>
        <v>5.3633795972909772E-2</v>
      </c>
      <c r="GD13" s="16">
        <f>IFERROR(BJ13/AVERAGE(DI13:DJ13),"i.a.")</f>
        <v>6.5465027436271445E-2</v>
      </c>
      <c r="GE13" s="16">
        <f>IFERROR(BK13/AVERAGE(DJ13:DK13),"i.a.")</f>
        <v>5.3939388275752509E-2</v>
      </c>
      <c r="GF13" s="16">
        <f>IFERROR(BL13/AVERAGE(DK13:DL13),"i.a.")</f>
        <v>6.322159596558885E-2</v>
      </c>
      <c r="GG13" s="16">
        <f>(GN13-GO13)/ABS(GO13)</f>
        <v>-5.6945744154796099E-2</v>
      </c>
      <c r="GH13" s="16">
        <f>(GO13-GP13)/ABS(GP13)</f>
        <v>0.27545126466853387</v>
      </c>
      <c r="GI13" s="16">
        <f>(GP13-GQ13)/ABS(GQ13)</f>
        <v>0.39398185598029506</v>
      </c>
      <c r="GJ13" s="16">
        <f>(GQ13-GR13)/ABS(GR13)</f>
        <v>-6.7828021081538459E-2</v>
      </c>
      <c r="GK13" s="16">
        <f>(GR13-GS13)/ABS(GS13)</f>
        <v>0.25757669482397394</v>
      </c>
      <c r="GL13" s="249">
        <f>GN13-GO13</f>
        <v>-2.2375902355679489E-2</v>
      </c>
      <c r="GM13" s="249">
        <f>GO13-GP13</f>
        <v>8.4859445089289276E-2</v>
      </c>
      <c r="GN13" s="16">
        <f>IFERROR(CL13/DC13,"i.a.")</f>
        <v>0.37055780476833111</v>
      </c>
      <c r="GO13" s="16">
        <f>IFERROR(CM13/DD13,"i.a.")</f>
        <v>0.3929337071240106</v>
      </c>
      <c r="GP13" s="16">
        <f>IFERROR(CN13/DE13,"i.a.")</f>
        <v>0.30807426203472132</v>
      </c>
      <c r="GQ13" s="16">
        <f>IFERROR(CO13/DF13,"i.a.")</f>
        <v>0.22100306450407356</v>
      </c>
      <c r="GR13" s="16">
        <f>IFERROR(CP13/DG13,"i.a.")</f>
        <v>0.23708400327640081</v>
      </c>
      <c r="GS13" s="16">
        <f>IFERROR(CQ13/DH13,"i.a.")</f>
        <v>0.18852448860750082</v>
      </c>
      <c r="GT13" s="16">
        <f>IFERROR(CR13/DI13,"i.a.")</f>
        <v>0.31115555817008844</v>
      </c>
      <c r="GU13" s="16">
        <f>IFERROR(CS13/DJ13,"i.a.")</f>
        <v>0.23858271397185993</v>
      </c>
      <c r="GV13" s="16">
        <f>IFERROR(CT13/DK13,"i.a.")</f>
        <v>0.35804342750408596</v>
      </c>
      <c r="GW13" s="16">
        <f>IFERROR(CU13/DL13,"i.a.")</f>
        <v>0.35389069851610566</v>
      </c>
      <c r="GX13" s="16" t="e">
        <f>(HE13-HF13)/ABS(HF13)</f>
        <v>#VALUE!</v>
      </c>
      <c r="GY13" s="16" t="e">
        <f>(HF13-HG13)/ABS(HG13)</f>
        <v>#VALUE!</v>
      </c>
      <c r="GZ13" s="16" t="e">
        <f>(HG13-HH13)/ABS(HH13)</f>
        <v>#VALUE!</v>
      </c>
      <c r="HA13" s="16" t="e">
        <f>(HH13-HI13)/ABS(HI13)</f>
        <v>#VALUE!</v>
      </c>
      <c r="HB13" s="16" t="e">
        <f>(HI13-HJ13)/ABS(HJ13)</f>
        <v>#VALUE!</v>
      </c>
      <c r="HC13" s="249" t="e">
        <f>HE13-HF13</f>
        <v>#VALUE!</v>
      </c>
      <c r="HD13" s="249" t="e">
        <f>HF13-HG13</f>
        <v>#VALUE!</v>
      </c>
      <c r="HE13" s="16" t="str">
        <f>IFERROR((BD13/V13),"i.a.")</f>
        <v>i.a.</v>
      </c>
      <c r="HF13" s="16" t="str">
        <f>IFERROR((BE13/W13),"i.a.")</f>
        <v>i.a.</v>
      </c>
      <c r="HG13" s="16" t="str">
        <f>IFERROR((BF13/X13),"i.a.")</f>
        <v>i.a.</v>
      </c>
      <c r="HH13" s="16" t="str">
        <f>IFERROR((BG13/Y13),"i.a.")</f>
        <v>i.a.</v>
      </c>
      <c r="HI13" s="16" t="str">
        <f>IFERROR((BH13/Z13),"i.a.")</f>
        <v>i.a.</v>
      </c>
      <c r="HJ13" s="16" t="str">
        <f>IFERROR((BI13/AA13),"i.a.")</f>
        <v>i.a.</v>
      </c>
      <c r="HK13" s="16" t="str">
        <f>IFERROR((BJ13/AB13),"i.a.")</f>
        <v>i.a.</v>
      </c>
      <c r="HL13" s="16" t="str">
        <f>IFERROR((BK13/AC13),"i.a.")</f>
        <v>i.a.</v>
      </c>
      <c r="HM13" s="16" t="str">
        <f>IFERROR((BL13/AD13),"i.a.")</f>
        <v>i.a.</v>
      </c>
      <c r="HN13" s="16" t="str">
        <f>IFERROR((BM13/AE13),"i.a.")</f>
        <v>i.a.</v>
      </c>
      <c r="HO13" s="16">
        <f>(HV13-HW13)/ABS(HW13)</f>
        <v>0.17967557923894928</v>
      </c>
      <c r="HP13" s="16">
        <f>(HW13-HX13)/ABS(HX13)</f>
        <v>0.49375832807349723</v>
      </c>
      <c r="HQ13" s="16">
        <f>(HX13-HY13)/ABS(HY13)</f>
        <v>0.98071469086783902</v>
      </c>
      <c r="HR13" s="16">
        <f>(HY13-HZ13)/ABS(HZ13)</f>
        <v>-0.54024580846831494</v>
      </c>
      <c r="HS13" s="16">
        <f>(HZ13-IA13)/ABS(IA13)</f>
        <v>4.5994832041343643E-2</v>
      </c>
      <c r="HT13" s="246">
        <f>HV13-HW13</f>
        <v>1.7779326364692219E-2</v>
      </c>
      <c r="HU13" s="246">
        <f>HW13-HX13</f>
        <v>3.2708478513356551E-2</v>
      </c>
      <c r="HV13" s="102">
        <f>IFERROR(BU13/DT13,"i.a.")</f>
        <v>0.11673170731707316</v>
      </c>
      <c r="HW13" s="102">
        <f>IFERROR(BV13/DU13,"i.a.")</f>
        <v>9.8952380952380944E-2</v>
      </c>
      <c r="HX13" s="102">
        <f>IFERROR(BW13/DV13,"i.a.")</f>
        <v>6.6243902439024394E-2</v>
      </c>
      <c r="HY13" s="102">
        <f>IFERROR(BX13/DW13,"i.a.")</f>
        <v>3.3444444444444443E-2</v>
      </c>
      <c r="HZ13" s="102">
        <f>IFERROR(BY13/DX13,"i.a.")</f>
        <v>7.274418604651163E-2</v>
      </c>
      <c r="IA13" s="102">
        <f>IFERROR(BZ13/DY13,"i.a.")</f>
        <v>6.9545454545454549E-2</v>
      </c>
      <c r="IB13" s="102">
        <f>IFERROR(CA13/DZ13,"i.a.")</f>
        <v>6.5156862745098035E-2</v>
      </c>
      <c r="IC13" s="102">
        <f>IFERROR(CB13/EA13,"i.a.")</f>
        <v>5.5659090909090908E-2</v>
      </c>
      <c r="ID13" s="102">
        <f>IFERROR(CC13/EB13,"i.a.")</f>
        <v>6.0545454545454548E-2</v>
      </c>
      <c r="IE13" s="102">
        <f>IFERROR(CD13/EC13,"i.a.")</f>
        <v>4.5066666666666665E-2</v>
      </c>
    </row>
    <row r="14" spans="1:240" customFormat="1" ht="17.25" customHeight="1" outlineLevel="2" x14ac:dyDescent="0.25">
      <c r="A14" s="10" t="s">
        <v>172</v>
      </c>
      <c r="B14" s="98">
        <v>67237013</v>
      </c>
      <c r="C14" s="10" t="s">
        <v>79</v>
      </c>
      <c r="D14" s="10"/>
      <c r="E14" s="11">
        <v>451120</v>
      </c>
      <c r="F14" s="11"/>
      <c r="G14" s="11">
        <v>1</v>
      </c>
      <c r="H14" s="12">
        <v>44645</v>
      </c>
      <c r="I14" s="13"/>
      <c r="J14" s="13" t="s">
        <v>58</v>
      </c>
      <c r="K14" s="13" t="s">
        <v>58</v>
      </c>
      <c r="L14" s="13" t="s">
        <v>58</v>
      </c>
      <c r="M14" s="13" t="s">
        <v>58</v>
      </c>
      <c r="N14" s="13" t="s">
        <v>58</v>
      </c>
      <c r="O14" s="16" t="e">
        <f>(V14-W14)/ABS(W14)</f>
        <v>#DIV/0!</v>
      </c>
      <c r="P14" s="16" t="e">
        <f>(W14-X14)/ABS(X14)</f>
        <v>#DIV/0!</v>
      </c>
      <c r="Q14" s="16" t="e">
        <f>(X14-Y14)/ABS(Y14)</f>
        <v>#DIV/0!</v>
      </c>
      <c r="R14" s="16" t="e">
        <f>(Y14-Z14)/ABS(Z14)</f>
        <v>#DIV/0!</v>
      </c>
      <c r="S14" s="16" t="e">
        <f>(Z14-AA14)/ABS(AA14)</f>
        <v>#DIV/0!</v>
      </c>
      <c r="T14" s="243">
        <f>V14-W14</f>
        <v>0</v>
      </c>
      <c r="U14" s="243">
        <f>W14-X14</f>
        <v>0</v>
      </c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6">
        <f>(AM14-AN14)/ABS(AN14)</f>
        <v>-1</v>
      </c>
      <c r="AG14" s="16">
        <f>(AN14-AO14)/ABS(AO14)</f>
        <v>-4.7228915662650625E-2</v>
      </c>
      <c r="AH14" s="16">
        <f>(AO14-AP14)/ABS(AP14)</f>
        <v>7.118889060967433E-2</v>
      </c>
      <c r="AI14" s="16">
        <f>(AP14-AQ14)/ABS(AQ14)</f>
        <v>-0.17713775965337078</v>
      </c>
      <c r="AJ14" s="16">
        <f>(AQ14-AR14)/ABS(AR14)</f>
        <v>2.5349536129622402E-2</v>
      </c>
      <c r="AK14" s="243">
        <f>AM14-AN14</f>
        <v>-19.77</v>
      </c>
      <c r="AL14" s="243">
        <f>AN14-AO14</f>
        <v>-0.98000000000000043</v>
      </c>
      <c r="AM14" s="155"/>
      <c r="AN14" s="155">
        <v>19.77</v>
      </c>
      <c r="AO14" s="155">
        <v>20.75</v>
      </c>
      <c r="AP14" s="155">
        <v>19.370999999999999</v>
      </c>
      <c r="AQ14" s="155">
        <v>23.541</v>
      </c>
      <c r="AR14" s="155">
        <v>22.959</v>
      </c>
      <c r="AS14" s="155">
        <v>23.666</v>
      </c>
      <c r="AT14" s="155">
        <v>23.256</v>
      </c>
      <c r="AU14" s="155">
        <v>25.52</v>
      </c>
      <c r="AV14" s="156">
        <v>25.271000000000001</v>
      </c>
      <c r="AW14" s="16">
        <f>(BD14-BE14)/ABS(BE14)</f>
        <v>-1</v>
      </c>
      <c r="AX14" s="16">
        <f>(BE14-BF14)/ABS(BF14)</f>
        <v>-6.5546218487394836E-2</v>
      </c>
      <c r="AY14" s="16">
        <f>(BF14-BG14)/ABS(BG14)</f>
        <v>1.8178694158075601</v>
      </c>
      <c r="AZ14" s="16">
        <f>(BG14-BH14)/ABS(BH14)</f>
        <v>-1.7465366854797331</v>
      </c>
      <c r="BA14" s="16">
        <f>(BH14-BI14)/ABS(BI14)</f>
        <v>0.31245791245791243</v>
      </c>
      <c r="BB14" s="243">
        <f>BD14-BE14</f>
        <v>-1.1120000000000001</v>
      </c>
      <c r="BC14" s="243">
        <f>BE14-BF14</f>
        <v>-7.7999999999999847E-2</v>
      </c>
      <c r="BD14" s="155"/>
      <c r="BE14" s="155">
        <v>1.1120000000000001</v>
      </c>
      <c r="BF14" s="155">
        <v>1.19</v>
      </c>
      <c r="BG14" s="155">
        <v>-1.4550000000000001</v>
      </c>
      <c r="BH14" s="155">
        <v>1.9490000000000001</v>
      </c>
      <c r="BI14" s="155">
        <v>1.4850000000000001</v>
      </c>
      <c r="BJ14" s="155">
        <v>1.9910000000000001</v>
      </c>
      <c r="BK14" s="155">
        <v>0.31</v>
      </c>
      <c r="BL14" s="155">
        <v>1.671</v>
      </c>
      <c r="BM14" s="155">
        <v>-2.8000000000000001E-2</v>
      </c>
      <c r="BN14" s="16">
        <f>(BU14-BV14)/ABS(BV14)</f>
        <v>-1</v>
      </c>
      <c r="BO14" s="16">
        <f>(BV14-BW14)/ABS(BW14)</f>
        <v>0.12175102599179202</v>
      </c>
      <c r="BP14" s="16">
        <f>(BW14-BX14)/ABS(BX14)</f>
        <v>1.3861595351294242</v>
      </c>
      <c r="BQ14" s="16">
        <f>(BX14-BY14)/ABS(BY14)</f>
        <v>-2.8668639053254439</v>
      </c>
      <c r="BR14" s="16">
        <f>(BY14-BZ14)/ABS(BZ14)</f>
        <v>0.96893203883495138</v>
      </c>
      <c r="BS14" s="243">
        <f>BU14-BV14</f>
        <v>-0.82</v>
      </c>
      <c r="BT14" s="243">
        <f>BV14-BW14</f>
        <v>8.8999999999999968E-2</v>
      </c>
      <c r="BU14" s="155"/>
      <c r="BV14" s="155">
        <v>0.82</v>
      </c>
      <c r="BW14" s="155">
        <v>0.73099999999999998</v>
      </c>
      <c r="BX14" s="155">
        <v>-1.893</v>
      </c>
      <c r="BY14" s="155">
        <v>1.014</v>
      </c>
      <c r="BZ14" s="155">
        <v>0.51500000000000001</v>
      </c>
      <c r="CA14" s="155">
        <v>0.85299999999999998</v>
      </c>
      <c r="CB14" s="155">
        <v>-0.96799999999999997</v>
      </c>
      <c r="CC14" s="155">
        <v>0.41844099999999995</v>
      </c>
      <c r="CD14" s="155">
        <v>-1.486324</v>
      </c>
      <c r="CE14" s="16">
        <f>(CL14-CM14)/ABS(CM14)</f>
        <v>-1</v>
      </c>
      <c r="CF14" s="16">
        <f>(CM14-CN14)/ABS(CN14)</f>
        <v>0.17226435536294693</v>
      </c>
      <c r="CG14" s="16">
        <f>(CN14-CO14)/ABS(CO14)</f>
        <v>0.18181818181818182</v>
      </c>
      <c r="CH14" s="16">
        <f>(CO14-CP14)/ABS(CP14)</f>
        <v>-0.32145960034752386</v>
      </c>
      <c r="CI14" s="16">
        <f>(CP14-CQ14)/ABS(CQ14)</f>
        <v>0.20649895178197072</v>
      </c>
      <c r="CJ14" s="243">
        <f>CL14-CM14</f>
        <v>-4.3280000000000003</v>
      </c>
      <c r="CK14" s="243">
        <f>CM14-CN14</f>
        <v>0.63600000000000012</v>
      </c>
      <c r="CL14" s="155"/>
      <c r="CM14" s="155">
        <v>4.3280000000000003</v>
      </c>
      <c r="CN14" s="155">
        <v>3.6920000000000002</v>
      </c>
      <c r="CO14" s="155">
        <v>3.1240000000000001</v>
      </c>
      <c r="CP14" s="155">
        <v>4.6040000000000001</v>
      </c>
      <c r="CQ14" s="155">
        <v>3.8159999999999998</v>
      </c>
      <c r="CR14" s="155">
        <v>3.4159999999999999</v>
      </c>
      <c r="CS14" s="155">
        <v>2.7629999999999999</v>
      </c>
      <c r="CT14" s="155">
        <v>3.6070000000000002</v>
      </c>
      <c r="CU14" s="156">
        <v>3.294</v>
      </c>
      <c r="CV14" s="16">
        <f>(DC14-DD14)/ABS(DD14)</f>
        <v>-1</v>
      </c>
      <c r="CW14" s="16">
        <f>(DD14-DE14)/ABS(DE14)</f>
        <v>-2.2136635231444764E-2</v>
      </c>
      <c r="CX14" s="16">
        <f>(DE14-DF14)/ABS(DF14)</f>
        <v>-9.9127727877038774E-2</v>
      </c>
      <c r="CY14" s="16">
        <f>(DF14-DG14)/ABS(DG14)</f>
        <v>-3.8684538653366574E-2</v>
      </c>
      <c r="CZ14" s="16">
        <f>(DG14-DH14)/ABS(DH14)</f>
        <v>-0.375632541845076</v>
      </c>
      <c r="DA14" s="243">
        <f>DC14-DD14</f>
        <v>-27.167000000000002</v>
      </c>
      <c r="DB14" s="243">
        <f>DD14-DE14</f>
        <v>-0.61499999999999844</v>
      </c>
      <c r="DC14" s="155"/>
      <c r="DD14" s="155">
        <v>27.167000000000002</v>
      </c>
      <c r="DE14" s="155">
        <v>27.782</v>
      </c>
      <c r="DF14" s="155">
        <v>30.838999999999999</v>
      </c>
      <c r="DG14" s="155">
        <v>32.08</v>
      </c>
      <c r="DH14" s="155">
        <v>51.38</v>
      </c>
      <c r="DI14" s="155">
        <v>45.262</v>
      </c>
      <c r="DJ14" s="155">
        <v>45.537999999999997</v>
      </c>
      <c r="DK14" s="155">
        <v>49.603817999999997</v>
      </c>
      <c r="DL14" s="155">
        <v>46.996248000000001</v>
      </c>
      <c r="DM14" s="16">
        <f>(DT14-DU14)/ABS(DU14)</f>
        <v>-1</v>
      </c>
      <c r="DN14" s="16">
        <f>(DU14-DV14)/ABS(DV14)</f>
        <v>-6.8181818181818177E-2</v>
      </c>
      <c r="DO14" s="16">
        <f>(DV14-DW14)/ABS(DW14)</f>
        <v>-8.3333333333333329E-2</v>
      </c>
      <c r="DP14" s="16">
        <f>(DW14-DX14)/ABS(DX14)</f>
        <v>-5.8823529411764705E-2</v>
      </c>
      <c r="DQ14" s="16">
        <f>(DX14-DY14)/ABS(DY14)</f>
        <v>0.02</v>
      </c>
      <c r="DR14" s="243">
        <f>DT14-DU14</f>
        <v>-41</v>
      </c>
      <c r="DS14" s="243">
        <f>DU14-DV14</f>
        <v>-3</v>
      </c>
      <c r="DT14" s="222"/>
      <c r="DU14" s="222">
        <v>41</v>
      </c>
      <c r="DV14" s="222">
        <v>44</v>
      </c>
      <c r="DW14" s="222">
        <v>48</v>
      </c>
      <c r="DX14" s="222">
        <v>51</v>
      </c>
      <c r="DY14" s="222">
        <v>50</v>
      </c>
      <c r="DZ14" s="222">
        <v>50</v>
      </c>
      <c r="EA14" s="222">
        <v>55</v>
      </c>
      <c r="EB14" s="222">
        <v>56</v>
      </c>
      <c r="EC14" s="223">
        <v>61</v>
      </c>
      <c r="ED14" s="14"/>
      <c r="EE14" s="14" t="s">
        <v>51</v>
      </c>
      <c r="EF14" s="209"/>
      <c r="EG14" s="15">
        <v>8240</v>
      </c>
      <c r="EH14" t="s">
        <v>471</v>
      </c>
      <c r="EI14" t="s">
        <v>130</v>
      </c>
      <c r="EJ14" s="16" t="e">
        <f>(EQ14-ER14)/ABS(ER14)</f>
        <v>#VALUE!</v>
      </c>
      <c r="EK14" s="16" t="e">
        <f>(ER14-ES14)/ABS(ES14)</f>
        <v>#DIV/0!</v>
      </c>
      <c r="EL14" s="16" t="e">
        <f>(ES14-ET14)/ABS(ET14)</f>
        <v>#DIV/0!</v>
      </c>
      <c r="EM14" s="16" t="e">
        <f>(ET14-EU14)/ABS(EU14)</f>
        <v>#DIV/0!</v>
      </c>
      <c r="EN14" s="16" t="e">
        <f>(EU14-EV14)/ABS(EV14)</f>
        <v>#DIV/0!</v>
      </c>
      <c r="EO14" s="246" t="e">
        <f>EQ14-ER14</f>
        <v>#VALUE!</v>
      </c>
      <c r="EP14" s="246">
        <f>ER14-ES14</f>
        <v>0</v>
      </c>
      <c r="EQ14" s="240" t="str">
        <f>IFERROR((V14/DT14),"i.a")</f>
        <v>i.a</v>
      </c>
      <c r="ER14" s="240">
        <f>IFERROR((W14/DU14),"i.a")</f>
        <v>0</v>
      </c>
      <c r="ES14" s="240">
        <f>IFERROR((X14/DV14),"i.a")</f>
        <v>0</v>
      </c>
      <c r="ET14" s="240">
        <f>IFERROR((Y14/DW14),"i.a")</f>
        <v>0</v>
      </c>
      <c r="EU14" s="240">
        <f>IFERROR((Z14/DX14),"i.a")</f>
        <v>0</v>
      </c>
      <c r="EV14" s="240">
        <f>IFERROR((AA14/DY14),"i.a")</f>
        <v>0</v>
      </c>
      <c r="EW14" s="240">
        <f>IFERROR((AB14/DZ14),"i.a")</f>
        <v>0</v>
      </c>
      <c r="EX14" s="240">
        <f>IFERROR((AC14/EA14),"i.a")</f>
        <v>0</v>
      </c>
      <c r="EY14" s="240">
        <f>IFERROR((AD14/EB14),"i.a")</f>
        <v>0</v>
      </c>
      <c r="EZ14" s="240">
        <f>IFERROR((AE14/EC14),"i.a")</f>
        <v>0</v>
      </c>
      <c r="FA14" s="16">
        <f>(FH14-FI14)/ABS(FI14)</f>
        <v>-1</v>
      </c>
      <c r="FB14" s="16">
        <f>(FI14-FJ14)/ABS(FJ14)</f>
        <v>-4.6651497112212496E-2</v>
      </c>
      <c r="FC14" s="16">
        <f>(FJ14-FK14)/ABS(FK14)</f>
        <v>1.4378287687030795</v>
      </c>
      <c r="FD14" s="16">
        <f>(FK14-FL14)/ABS(FL14)</f>
        <v>-3.0340313254192854</v>
      </c>
      <c r="FE14" s="16">
        <f>(FL14-FM14)/ABS(FM14)</f>
        <v>0.69113022622973475</v>
      </c>
      <c r="FF14" s="249">
        <f>FH14-FI14</f>
        <v>-0.20448877805486285</v>
      </c>
      <c r="FG14" s="249">
        <f>FI14-FJ14</f>
        <v>-1.0006527109456376E-2</v>
      </c>
      <c r="FH14" s="16">
        <f>IFERROR(BU14/MAX(AVERAGE(CL14:CM14),0),"Negativ EK")</f>
        <v>0</v>
      </c>
      <c r="FI14" s="16">
        <f>IFERROR(BV14/MAX(AVERAGE(CM14:CN14),0),"Negativ EK")</f>
        <v>0.20448877805486285</v>
      </c>
      <c r="FJ14" s="16">
        <f>IFERROR(BW14/MAX(AVERAGE(CN14:CO14),0),"Negativ EK")</f>
        <v>0.21449530516431922</v>
      </c>
      <c r="FK14" s="16">
        <f>IFERROR(BX14/MAX(AVERAGE(CO14:CP14),0),"Negativ EK")</f>
        <v>-0.48990683229813664</v>
      </c>
      <c r="FL14" s="16">
        <f>IFERROR(BY14/MAX(AVERAGE(CP14:CQ14),0),"Negativ EK")</f>
        <v>0.24085510688836104</v>
      </c>
      <c r="FM14" s="16">
        <f>IFERROR(BZ14/MAX(AVERAGE(CQ14:CR14),0),"Negativ EK")</f>
        <v>0.14242256637168144</v>
      </c>
      <c r="FN14" s="16">
        <f>IFERROR(CA14/MAX(AVERAGE(CR14:CS14),0),"Negativ EK")</f>
        <v>0.27609645573717428</v>
      </c>
      <c r="FO14" s="16">
        <f>IFERROR(CB14/MAX(AVERAGE(CS14:CT14),0),"Negativ EK")</f>
        <v>-0.3039246467817896</v>
      </c>
      <c r="FP14" s="16">
        <f>IFERROR(CC14/MAX(AVERAGE(CT14:CU14),0),"Negativ EK")</f>
        <v>0.12126967106216489</v>
      </c>
      <c r="FQ14" s="16">
        <f>(FX14-FY14)/ABS(FY14)</f>
        <v>-1</v>
      </c>
      <c r="FR14" s="16">
        <f>(FY14-FZ14)/ABS(FZ14)</f>
        <v>-3.1007820697296728E-3</v>
      </c>
      <c r="FS14" s="16">
        <f>(FZ14-GA14)/ABS(GA14)</f>
        <v>1.8778343217139912</v>
      </c>
      <c r="FT14" s="16">
        <f>(GA14-GB14)/ABS(GB14)</f>
        <v>-1.9902565484215984</v>
      </c>
      <c r="FU14" s="16">
        <f>(GB14-GC14)/ABS(GC14)</f>
        <v>0.51975266685547039</v>
      </c>
      <c r="FV14" s="249">
        <f>FX14-FY14</f>
        <v>-4.0473893974412645E-2</v>
      </c>
      <c r="FW14" s="249">
        <f>FY14-FZ14</f>
        <v>-1.2589108554880712E-4</v>
      </c>
      <c r="FX14" s="16">
        <f>IFERROR(BD14/AVERAGE(DC14:DD14),"i.a.")</f>
        <v>0</v>
      </c>
      <c r="FY14" s="16">
        <f>IFERROR(BE14/AVERAGE(DD14:DE14),"i.a.")</f>
        <v>4.0473893974412645E-2</v>
      </c>
      <c r="FZ14" s="16">
        <f>IFERROR(BF14/AVERAGE(DE14:DF14),"i.a.")</f>
        <v>4.0599785059961452E-2</v>
      </c>
      <c r="GA14" s="16">
        <f>IFERROR(BG14/AVERAGE(DF14:DG14),"i.a.")</f>
        <v>-4.6249940399561346E-2</v>
      </c>
      <c r="GB14" s="16">
        <f>IFERROR(BH14/AVERAGE(DG14:DH14),"i.a.")</f>
        <v>4.6705008387251376E-2</v>
      </c>
      <c r="GC14" s="16">
        <f>IFERROR(BI14/AVERAGE(DH14:DI14),"i.a.")</f>
        <v>3.0731979884522261E-2</v>
      </c>
      <c r="GD14" s="16">
        <f>IFERROR(BJ14/AVERAGE(DI14:DJ14),"i.a.")</f>
        <v>4.3854625550660796E-2</v>
      </c>
      <c r="GE14" s="16">
        <f>IFERROR(BK14/AVERAGE(DJ14:DK14),"i.a.")</f>
        <v>6.5165876901784655E-3</v>
      </c>
      <c r="GF14" s="16">
        <f>IFERROR(BL14/AVERAGE(DK14:DL14),"i.a.")</f>
        <v>3.4596249654736261E-2</v>
      </c>
      <c r="GG14" s="16" t="e">
        <f>(GN14-GO14)/ABS(GO14)</f>
        <v>#VALUE!</v>
      </c>
      <c r="GH14" s="16">
        <f>(GO14-GP14)/ABS(GP14)</f>
        <v>0.19880179337775192</v>
      </c>
      <c r="GI14" s="16">
        <f>(GP14-GQ14)/ABS(GQ14)</f>
        <v>0.31185987002702864</v>
      </c>
      <c r="GJ14" s="16">
        <f>(GQ14-GR14)/ABS(GR14)</f>
        <v>-0.29415428448226494</v>
      </c>
      <c r="GK14" s="16">
        <f>(GR14-GS14)/ABS(GS14)</f>
        <v>0.93235399446875511</v>
      </c>
      <c r="GL14" s="249" t="e">
        <f>GN14-GO14</f>
        <v>#VALUE!</v>
      </c>
      <c r="GM14" s="249">
        <f>GO14-GP14</f>
        <v>2.6419128253929169E-2</v>
      </c>
      <c r="GN14" s="16" t="str">
        <f>IFERROR(CL14/DC14,"i.a.")</f>
        <v>i.a.</v>
      </c>
      <c r="GO14" s="16">
        <f>IFERROR(CM14/DD14,"i.a.")</f>
        <v>0.15931092870026134</v>
      </c>
      <c r="GP14" s="16">
        <f>IFERROR(CN14/DE14,"i.a.")</f>
        <v>0.13289180044633217</v>
      </c>
      <c r="GQ14" s="16">
        <f>IFERROR(CO14/DF14,"i.a.")</f>
        <v>0.10130030156619865</v>
      </c>
      <c r="GR14" s="16">
        <f>IFERROR(CP14/DG14,"i.a.")</f>
        <v>0.14351620947630925</v>
      </c>
      <c r="GS14" s="16">
        <f>IFERROR(CQ14/DH14,"i.a.")</f>
        <v>7.4270144024912416E-2</v>
      </c>
      <c r="GT14" s="16">
        <f>IFERROR(CR14/DI14,"i.a.")</f>
        <v>7.5471698113207544E-2</v>
      </c>
      <c r="GU14" s="16">
        <f>IFERROR(CS14/DJ14,"i.a.")</f>
        <v>6.0674601431771273E-2</v>
      </c>
      <c r="GV14" s="16">
        <f>IFERROR(CT14/DK14,"i.a.")</f>
        <v>7.2716176807196581E-2</v>
      </c>
      <c r="GW14" s="16">
        <f>IFERROR(CU14/DL14,"i.a.")</f>
        <v>7.0090701708783218E-2</v>
      </c>
      <c r="GX14" s="16" t="e">
        <f>(HE14-HF14)/ABS(HF14)</f>
        <v>#VALUE!</v>
      </c>
      <c r="GY14" s="16" t="e">
        <f>(HF14-HG14)/ABS(HG14)</f>
        <v>#VALUE!</v>
      </c>
      <c r="GZ14" s="16" t="e">
        <f>(HG14-HH14)/ABS(HH14)</f>
        <v>#VALUE!</v>
      </c>
      <c r="HA14" s="16" t="e">
        <f>(HH14-HI14)/ABS(HI14)</f>
        <v>#VALUE!</v>
      </c>
      <c r="HB14" s="16" t="e">
        <f>(HI14-HJ14)/ABS(HJ14)</f>
        <v>#VALUE!</v>
      </c>
      <c r="HC14" s="249" t="e">
        <f>HE14-HF14</f>
        <v>#VALUE!</v>
      </c>
      <c r="HD14" s="249" t="e">
        <f>HF14-HG14</f>
        <v>#VALUE!</v>
      </c>
      <c r="HE14" s="16" t="str">
        <f>IFERROR((BD14/V14),"i.a.")</f>
        <v>i.a.</v>
      </c>
      <c r="HF14" s="16" t="str">
        <f>IFERROR((BE14/W14),"i.a.")</f>
        <v>i.a.</v>
      </c>
      <c r="HG14" s="16" t="str">
        <f>IFERROR((BF14/X14),"i.a.")</f>
        <v>i.a.</v>
      </c>
      <c r="HH14" s="16" t="str">
        <f>IFERROR((BG14/Y14),"i.a.")</f>
        <v>i.a.</v>
      </c>
      <c r="HI14" s="16" t="str">
        <f>IFERROR((BH14/Z14),"i.a.")</f>
        <v>i.a.</v>
      </c>
      <c r="HJ14" s="16" t="str">
        <f>IFERROR((BI14/AA14),"i.a.")</f>
        <v>i.a.</v>
      </c>
      <c r="HK14" s="16" t="str">
        <f>IFERROR((BJ14/AB14),"i.a.")</f>
        <v>i.a.</v>
      </c>
      <c r="HL14" s="16" t="str">
        <f>IFERROR((BK14/AC14),"i.a.")</f>
        <v>i.a.</v>
      </c>
      <c r="HM14" s="16" t="str">
        <f>IFERROR((BL14/AD14),"i.a.")</f>
        <v>i.a.</v>
      </c>
      <c r="HN14" s="16" t="str">
        <f>IFERROR((BM14/AE14),"i.a.")</f>
        <v>i.a.</v>
      </c>
      <c r="HO14" s="16" t="e">
        <f>(HV14-HW14)/ABS(HW14)</f>
        <v>#VALUE!</v>
      </c>
      <c r="HP14" s="16">
        <f>(HW14-HX14)/ABS(HX14)</f>
        <v>0.20383036935704532</v>
      </c>
      <c r="HQ14" s="16">
        <f>(HX14-HY14)/ABS(HY14)</f>
        <v>1.4212649474139172</v>
      </c>
      <c r="HR14" s="16">
        <f>(HY14-HZ14)/ABS(HZ14)</f>
        <v>-2.9835428994082842</v>
      </c>
      <c r="HS14" s="16">
        <f>(HZ14-IA14)/ABS(IA14)</f>
        <v>0.93032552826956039</v>
      </c>
      <c r="HT14" s="246" t="e">
        <f>HV14-HW14</f>
        <v>#VALUE!</v>
      </c>
      <c r="HU14" s="246">
        <f>HW14-HX14</f>
        <v>3.3863636363636387E-3</v>
      </c>
      <c r="HV14" s="102" t="str">
        <f>IFERROR(BU14/DT14,"i.a.")</f>
        <v>i.a.</v>
      </c>
      <c r="HW14" s="102">
        <f>IFERROR(BV14/DU14,"i.a.")</f>
        <v>0.02</v>
      </c>
      <c r="HX14" s="102">
        <f>IFERROR(BW14/DV14,"i.a.")</f>
        <v>1.6613636363636362E-2</v>
      </c>
      <c r="HY14" s="102">
        <f>IFERROR(BX14/DW14,"i.a.")</f>
        <v>-3.94375E-2</v>
      </c>
      <c r="HZ14" s="102">
        <f>IFERROR(BY14/DX14,"i.a.")</f>
        <v>1.9882352941176473E-2</v>
      </c>
      <c r="IA14" s="102">
        <f>IFERROR(BZ14/DY14,"i.a.")</f>
        <v>1.03E-2</v>
      </c>
      <c r="IB14" s="102">
        <f>IFERROR(CA14/DZ14,"i.a.")</f>
        <v>1.7059999999999999E-2</v>
      </c>
      <c r="IC14" s="102">
        <f>IFERROR(CB14/EA14,"i.a.")</f>
        <v>-1.7600000000000001E-2</v>
      </c>
      <c r="ID14" s="102">
        <f>IFERROR(CC14/EB14,"i.a.")</f>
        <v>7.4721607142857133E-3</v>
      </c>
      <c r="IE14" s="102">
        <f>IFERROR(CD14/EC14,"i.a.")</f>
        <v>-2.4365967213114754E-2</v>
      </c>
    </row>
    <row r="15" spans="1:240" customFormat="1" outlineLevel="2" x14ac:dyDescent="0.25">
      <c r="A15" s="10" t="s">
        <v>287</v>
      </c>
      <c r="B15" s="98">
        <v>84364711</v>
      </c>
      <c r="C15" s="116" t="s">
        <v>420</v>
      </c>
      <c r="D15" s="10" t="s">
        <v>278</v>
      </c>
      <c r="E15" s="11">
        <v>452010</v>
      </c>
      <c r="F15" s="11"/>
      <c r="G15" s="119">
        <v>1</v>
      </c>
      <c r="H15" s="12">
        <v>44651</v>
      </c>
      <c r="I15" s="13"/>
      <c r="J15" s="13" t="s">
        <v>58</v>
      </c>
      <c r="K15" s="13" t="s">
        <v>58</v>
      </c>
      <c r="L15" s="13" t="s">
        <v>58</v>
      </c>
      <c r="M15" s="13" t="s">
        <v>58</v>
      </c>
      <c r="N15" s="13" t="s">
        <v>58</v>
      </c>
      <c r="O15" s="16" t="e">
        <f>(V15-W15)/ABS(W15)</f>
        <v>#DIV/0!</v>
      </c>
      <c r="P15" s="16" t="e">
        <f>(W15-X15)/ABS(X15)</f>
        <v>#DIV/0!</v>
      </c>
      <c r="Q15" s="16" t="e">
        <f>(X15-Y15)/ABS(Y15)</f>
        <v>#DIV/0!</v>
      </c>
      <c r="R15" s="16" t="e">
        <f>(Y15-Z15)/ABS(Z15)</f>
        <v>#DIV/0!</v>
      </c>
      <c r="S15" s="16" t="e">
        <f>(Z15-AA15)/ABS(AA15)</f>
        <v>#DIV/0!</v>
      </c>
      <c r="T15" s="243">
        <f>V15-W15</f>
        <v>0</v>
      </c>
      <c r="U15" s="243">
        <f>W15-X15</f>
        <v>0</v>
      </c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6">
        <f>(AM15-AN15)/ABS(AN15)</f>
        <v>-1</v>
      </c>
      <c r="AG15" s="16">
        <f>(AN15-AO15)/ABS(AO15)</f>
        <v>0.10123943788242157</v>
      </c>
      <c r="AH15" s="16">
        <f>(AO15-AP15)/ABS(AP15)</f>
        <v>-5.767931063614095E-2</v>
      </c>
      <c r="AI15" s="16">
        <f>(AP15-AQ15)/ABS(AQ15)</f>
        <v>2.647015225631578E-3</v>
      </c>
      <c r="AJ15" s="16">
        <f>(AQ15-AR15)/ABS(AR15)</f>
        <v>6.921613911153382E-2</v>
      </c>
      <c r="AK15" s="243">
        <f>AM15-AN15</f>
        <v>-49.134</v>
      </c>
      <c r="AL15" s="243">
        <f>AN15-AO15</f>
        <v>4.517000000000003</v>
      </c>
      <c r="AM15" s="155"/>
      <c r="AN15" s="155">
        <v>49.134</v>
      </c>
      <c r="AO15" s="155">
        <v>44.616999999999997</v>
      </c>
      <c r="AP15" s="155">
        <v>47.347999999999999</v>
      </c>
      <c r="AQ15" s="155">
        <v>47.222999999999999</v>
      </c>
      <c r="AR15" s="155">
        <v>44.165999999999997</v>
      </c>
      <c r="AS15" s="155">
        <v>43.280999999999999</v>
      </c>
      <c r="AT15" s="155">
        <v>39.773497000000006</v>
      </c>
      <c r="AU15" s="155">
        <v>37.807000000000002</v>
      </c>
      <c r="AV15" s="156">
        <v>37.341999999999999</v>
      </c>
      <c r="AW15" s="16">
        <f>(BD15-BE15)/ABS(BE15)</f>
        <v>-1</v>
      </c>
      <c r="AX15" s="16">
        <f>(BE15-BF15)/ABS(BF15)</f>
        <v>11.02992957746479</v>
      </c>
      <c r="AY15" s="16">
        <f>(BF15-BG15)/ABS(BG15)</f>
        <v>-1.4286792452830188</v>
      </c>
      <c r="AZ15" s="16">
        <f>(BG15-BH15)/ABS(BH15)</f>
        <v>-0.54901293396868622</v>
      </c>
      <c r="BA15" s="16">
        <f>(BH15-BI15)/ABS(BI15)</f>
        <v>5.7077625570776256</v>
      </c>
      <c r="BB15" s="243">
        <f>BD15-BE15</f>
        <v>-5.6970000000000001</v>
      </c>
      <c r="BC15" s="243">
        <f>BE15-BF15</f>
        <v>6.2649999999999997</v>
      </c>
      <c r="BD15" s="155"/>
      <c r="BE15" s="155">
        <v>5.6970000000000001</v>
      </c>
      <c r="BF15" s="155">
        <v>-0.56799999999999995</v>
      </c>
      <c r="BG15" s="155">
        <v>1.325</v>
      </c>
      <c r="BH15" s="155">
        <v>2.9380000000000002</v>
      </c>
      <c r="BI15" s="155">
        <v>0.438</v>
      </c>
      <c r="BJ15" s="155">
        <v>2.226</v>
      </c>
      <c r="BK15" s="155">
        <v>0.92</v>
      </c>
      <c r="BL15" s="155">
        <v>0.627</v>
      </c>
      <c r="BM15" s="155">
        <v>1.607</v>
      </c>
      <c r="BN15" s="16">
        <f>(BU15-BV15)/ABS(BV15)</f>
        <v>-1</v>
      </c>
      <c r="BO15" s="16">
        <f>(BV15-BW15)/ABS(BW15)</f>
        <v>6.2958876629889673</v>
      </c>
      <c r="BP15" s="16">
        <f>(BW15-BX15)/ABS(BX15)</f>
        <v>-2.0310237849017581</v>
      </c>
      <c r="BQ15" s="16">
        <f>(BX15-BY15)/ABS(BY15)</f>
        <v>-0.60546715626274983</v>
      </c>
      <c r="BR15" s="16">
        <f>(BY15-BZ15)/ABS(BZ15)</f>
        <v>52.282608695652179</v>
      </c>
      <c r="BS15" s="243">
        <f>BU15-BV15</f>
        <v>-5.28</v>
      </c>
      <c r="BT15" s="243">
        <f>BV15-BW15</f>
        <v>6.2770000000000001</v>
      </c>
      <c r="BU15" s="155"/>
      <c r="BV15" s="155">
        <v>5.28</v>
      </c>
      <c r="BW15" s="155">
        <v>-0.997</v>
      </c>
      <c r="BX15" s="155">
        <v>0.96699999999999997</v>
      </c>
      <c r="BY15" s="155">
        <v>2.4510000000000001</v>
      </c>
      <c r="BZ15" s="155">
        <v>4.5999999999999999E-2</v>
      </c>
      <c r="CA15" s="155">
        <v>1.756</v>
      </c>
      <c r="CB15" s="155">
        <v>0.343005</v>
      </c>
      <c r="CC15" s="155">
        <v>6.5398999999999999E-2</v>
      </c>
      <c r="CD15" s="155">
        <v>0.629</v>
      </c>
      <c r="CE15" s="16">
        <f>(CL15-CM15)/ABS(CM15)</f>
        <v>-1</v>
      </c>
      <c r="CF15" s="16">
        <f>(CM15-CN15)/ABS(CN15)</f>
        <v>0.19327297462119439</v>
      </c>
      <c r="CG15" s="16">
        <f>(CN15-CO15)/ABS(CO15)</f>
        <v>-3.534256493800339E-2</v>
      </c>
      <c r="CH15" s="16">
        <f>(CO15-CP15)/ABS(CP15)</f>
        <v>1.6514099084594426E-2</v>
      </c>
      <c r="CI15" s="16">
        <f>(CP15-CQ15)/ABS(CQ15)</f>
        <v>0.10082033623658089</v>
      </c>
      <c r="CJ15" s="243">
        <f>CL15-CM15</f>
        <v>-25.437000000000001</v>
      </c>
      <c r="CK15" s="243">
        <f>CM15-CN15</f>
        <v>4.120000000000001</v>
      </c>
      <c r="CL15" s="155"/>
      <c r="CM15" s="155">
        <v>25.437000000000001</v>
      </c>
      <c r="CN15" s="155">
        <v>21.317</v>
      </c>
      <c r="CO15" s="155">
        <v>22.097999999999999</v>
      </c>
      <c r="CP15" s="155">
        <v>21.739000000000001</v>
      </c>
      <c r="CQ15" s="155">
        <v>19.748000000000001</v>
      </c>
      <c r="CR15" s="155">
        <v>19.72</v>
      </c>
      <c r="CS15" s="155">
        <v>18.361692999999999</v>
      </c>
      <c r="CT15" s="155">
        <v>18.102</v>
      </c>
      <c r="CU15" s="156">
        <v>18.062999999999999</v>
      </c>
      <c r="CV15" s="16">
        <f>(DC15-DD15)/ABS(DD15)</f>
        <v>-1</v>
      </c>
      <c r="CW15" s="16">
        <f>(DD15-DE15)/ABS(DE15)</f>
        <v>-2.2587004182096318E-2</v>
      </c>
      <c r="CX15" s="16">
        <f>(DE15-DF15)/ABS(DF15)</f>
        <v>4.5858301701381575E-2</v>
      </c>
      <c r="CY15" s="16">
        <f>(DF15-DG15)/ABS(DG15)</f>
        <v>0.11177995330005792</v>
      </c>
      <c r="CZ15" s="16">
        <f>(DG15-DH15)/ABS(DH15)</f>
        <v>6.0994008362428151E-3</v>
      </c>
      <c r="DA15" s="243">
        <f>DC15-DD15</f>
        <v>-53.052999999999997</v>
      </c>
      <c r="DB15" s="243">
        <f>DD15-DE15</f>
        <v>-1.2260000000000062</v>
      </c>
      <c r="DC15" s="155"/>
      <c r="DD15" s="155">
        <v>53.052999999999997</v>
      </c>
      <c r="DE15" s="155">
        <v>54.279000000000003</v>
      </c>
      <c r="DF15" s="155">
        <v>51.899000000000001</v>
      </c>
      <c r="DG15" s="155">
        <v>46.680999999999997</v>
      </c>
      <c r="DH15" s="155">
        <v>46.398000000000003</v>
      </c>
      <c r="DI15" s="155">
        <v>47.012</v>
      </c>
      <c r="DJ15" s="155">
        <v>47.015201999999995</v>
      </c>
      <c r="DK15" s="155">
        <v>49.642381</v>
      </c>
      <c r="DL15" s="155">
        <v>49.247</v>
      </c>
      <c r="DM15" s="16">
        <f>(DT15-DU15)/ABS(DU15)</f>
        <v>-1</v>
      </c>
      <c r="DN15" s="16">
        <f>(DU15-DV15)/ABS(DV15)</f>
        <v>-5.6818181818181816E-2</v>
      </c>
      <c r="DO15" s="16">
        <f>(DV15-DW15)/ABS(DW15)</f>
        <v>-6.3829787234042548E-2</v>
      </c>
      <c r="DP15" s="16">
        <f>(DW15-DX15)/ABS(DX15)</f>
        <v>1.0752688172043012E-2</v>
      </c>
      <c r="DQ15" s="16">
        <f>(DX15-DY15)/ABS(DY15)</f>
        <v>2.197802197802198E-2</v>
      </c>
      <c r="DR15" s="243">
        <f>DT15-DU15</f>
        <v>-83</v>
      </c>
      <c r="DS15" s="243">
        <f>DU15-DV15</f>
        <v>-5</v>
      </c>
      <c r="DT15" s="222"/>
      <c r="DU15" s="222">
        <v>83</v>
      </c>
      <c r="DV15" s="222">
        <v>88</v>
      </c>
      <c r="DW15" s="222">
        <v>94</v>
      </c>
      <c r="DX15" s="222">
        <v>93</v>
      </c>
      <c r="DY15" s="222">
        <v>91</v>
      </c>
      <c r="DZ15" s="222">
        <v>87</v>
      </c>
      <c r="EA15" s="222">
        <v>86</v>
      </c>
      <c r="EB15" s="222">
        <v>87</v>
      </c>
      <c r="EC15" s="223">
        <v>87</v>
      </c>
      <c r="ED15" s="14"/>
      <c r="EE15" s="14" t="s">
        <v>51</v>
      </c>
      <c r="EF15" s="209"/>
      <c r="EG15" s="15">
        <v>9400</v>
      </c>
      <c r="EH15" t="s">
        <v>448</v>
      </c>
      <c r="EI15" t="s">
        <v>88</v>
      </c>
      <c r="EJ15" s="16" t="e">
        <f>(EQ15-ER15)/ABS(ER15)</f>
        <v>#VALUE!</v>
      </c>
      <c r="EK15" s="16" t="e">
        <f>(ER15-ES15)/ABS(ES15)</f>
        <v>#DIV/0!</v>
      </c>
      <c r="EL15" s="16" t="e">
        <f>(ES15-ET15)/ABS(ET15)</f>
        <v>#DIV/0!</v>
      </c>
      <c r="EM15" s="16" t="e">
        <f>(ET15-EU15)/ABS(EU15)</f>
        <v>#DIV/0!</v>
      </c>
      <c r="EN15" s="16" t="e">
        <f>(EU15-EV15)/ABS(EV15)</f>
        <v>#DIV/0!</v>
      </c>
      <c r="EO15" s="246" t="e">
        <f>EQ15-ER15</f>
        <v>#VALUE!</v>
      </c>
      <c r="EP15" s="246">
        <f>ER15-ES15</f>
        <v>0</v>
      </c>
      <c r="EQ15" s="240" t="str">
        <f>IFERROR((V15/DT15),"i.a")</f>
        <v>i.a</v>
      </c>
      <c r="ER15" s="240">
        <f>IFERROR((W15/DU15),"i.a")</f>
        <v>0</v>
      </c>
      <c r="ES15" s="240">
        <f>IFERROR((X15/DV15),"i.a")</f>
        <v>0</v>
      </c>
      <c r="ET15" s="240">
        <f>IFERROR((Y15/DW15),"i.a")</f>
        <v>0</v>
      </c>
      <c r="EU15" s="240">
        <f>IFERROR((Z15/DX15),"i.a")</f>
        <v>0</v>
      </c>
      <c r="EV15" s="240">
        <f>IFERROR((AA15/DY15),"i.a")</f>
        <v>0</v>
      </c>
      <c r="EW15" s="240">
        <f>IFERROR((AB15/DZ15),"i.a")</f>
        <v>0</v>
      </c>
      <c r="EX15" s="240">
        <f>IFERROR((AC15/EA15),"i.a")</f>
        <v>0</v>
      </c>
      <c r="EY15" s="240">
        <f>IFERROR((AD15/EB15),"i.a")</f>
        <v>0</v>
      </c>
      <c r="EZ15" s="240">
        <f>IFERROR((AE15/EC15),"i.a")</f>
        <v>0</v>
      </c>
      <c r="FA15" s="16">
        <f>(FH15-FI15)/ABS(FI15)</f>
        <v>-1</v>
      </c>
      <c r="FB15" s="16">
        <f>(FI15-FJ15)/ABS(FJ15)</f>
        <v>5.9176746992485345</v>
      </c>
      <c r="FC15" s="16">
        <f>(FJ15-FK15)/ABS(FK15)</f>
        <v>-2.0410454833292264</v>
      </c>
      <c r="FD15" s="16">
        <f>(FK15-FL15)/ABS(FL15)</f>
        <v>-0.62661714788586598</v>
      </c>
      <c r="FE15" s="16">
        <f>(FL15-FM15)/ABS(FM15)</f>
        <v>49.689565406030809</v>
      </c>
      <c r="FF15" s="249">
        <f>FH15-FI15</f>
        <v>-0.22586302776233047</v>
      </c>
      <c r="FG15" s="249">
        <f>FI15-FJ15</f>
        <v>0.27179185420480428</v>
      </c>
      <c r="FH15" s="16">
        <f>IFERROR(BU15/MAX(AVERAGE(CL15:CM15),0),"Negativ EK")</f>
        <v>0</v>
      </c>
      <c r="FI15" s="16">
        <f>IFERROR(BV15/MAX(AVERAGE(CM15:CN15),0),"Negativ EK")</f>
        <v>0.22586302776233047</v>
      </c>
      <c r="FJ15" s="16">
        <f>IFERROR(BW15/MAX(AVERAGE(CN15:CO15),0),"Negativ EK")</f>
        <v>-4.59288264424738E-2</v>
      </c>
      <c r="FK15" s="16">
        <f>IFERROR(BX15/MAX(AVERAGE(CO15:CP15),0),"Negativ EK")</f>
        <v>4.4117982526176512E-2</v>
      </c>
      <c r="FL15" s="16">
        <f>IFERROR(BY15/MAX(AVERAGE(CP15:CQ15),0),"Negativ EK")</f>
        <v>0.11815749511895292</v>
      </c>
      <c r="FM15" s="16">
        <f>IFERROR(BZ15/MAX(AVERAGE(CQ15:CR15),0),"Negativ EK")</f>
        <v>2.3310023310023306E-3</v>
      </c>
      <c r="FN15" s="16">
        <f>IFERROR(CA15/MAX(AVERAGE(CR15:CS15),0),"Negativ EK")</f>
        <v>9.2222790620154413E-2</v>
      </c>
      <c r="FO15" s="16">
        <f>IFERROR(CB15/MAX(AVERAGE(CS15:CT15),0),"Negativ EK")</f>
        <v>1.8813508549449447E-2</v>
      </c>
      <c r="FP15" s="16">
        <f>IFERROR(CC15/MAX(AVERAGE(CT15:CU15),0),"Negativ EK")</f>
        <v>3.6167012304714505E-3</v>
      </c>
      <c r="FQ15" s="16">
        <f>(FX15-FY15)/ABS(FY15)</f>
        <v>-1</v>
      </c>
      <c r="FR15" s="16">
        <f>(FY15-FZ15)/ABS(FZ15)</f>
        <v>10.922090920471589</v>
      </c>
      <c r="FS15" s="16">
        <f>(FZ15-GA15)/ABS(GA15)</f>
        <v>-1.3980033528602913</v>
      </c>
      <c r="FT15" s="16">
        <f>(GA15-GB15)/ABS(GB15)</f>
        <v>-0.5741790919138906</v>
      </c>
      <c r="FU15" s="16">
        <f>(GB15-GC15)/ABS(GC15)</f>
        <v>5.7316161589254389</v>
      </c>
      <c r="FV15" s="249">
        <f>FX15-FY15</f>
        <v>-0.10615659821861143</v>
      </c>
      <c r="FW15" s="249">
        <f>FY15-FZ15</f>
        <v>0.11685561308044722</v>
      </c>
      <c r="FX15" s="16">
        <f>IFERROR(BD15/AVERAGE(DC15:DD15),"i.a.")</f>
        <v>0</v>
      </c>
      <c r="FY15" s="16">
        <f>IFERROR(BE15/AVERAGE(DD15:DE15),"i.a.")</f>
        <v>0.10615659821861143</v>
      </c>
      <c r="FZ15" s="16">
        <f>IFERROR(BF15/AVERAGE(DE15:DF15),"i.a.")</f>
        <v>-1.0699014861835785E-2</v>
      </c>
      <c r="GA15" s="16">
        <f>IFERROR(BG15/AVERAGE(DF15:DG15),"i.a.")</f>
        <v>2.6881720430107527E-2</v>
      </c>
      <c r="GB15" s="16">
        <f>IFERROR(BH15/AVERAGE(DG15:DH15),"i.a.")</f>
        <v>6.3129169844970398E-2</v>
      </c>
      <c r="GC15" s="16">
        <f>IFERROR(BI15/AVERAGE(DH15:DI15),"i.a.")</f>
        <v>9.3780109196017567E-3</v>
      </c>
      <c r="GD15" s="16">
        <f>IFERROR(BJ15/AVERAGE(DI15:DJ15),"i.a.")</f>
        <v>4.734800042226079E-2</v>
      </c>
      <c r="GE15" s="16">
        <f>IFERROR(BK15/AVERAGE(DJ15:DK15),"i.a.")</f>
        <v>1.9036271577368123E-2</v>
      </c>
      <c r="GF15" s="16">
        <f>IFERROR(BL15/AVERAGE(DK15:DL15),"i.a.")</f>
        <v>1.2680835771436369E-2</v>
      </c>
      <c r="GG15" s="16" t="e">
        <f>(GN15-GO15)/ABS(GO15)</f>
        <v>#VALUE!</v>
      </c>
      <c r="GH15" s="16">
        <f>(GO15-GP15)/ABS(GP15)</f>
        <v>0.22084827982326771</v>
      </c>
      <c r="GI15" s="16">
        <f>(GP15-GQ15)/ABS(GQ15)</f>
        <v>-7.7640409324369247E-2</v>
      </c>
      <c r="GJ15" s="16">
        <f>(GQ15-GR15)/ABS(GR15)</f>
        <v>-8.5687688406945225E-2</v>
      </c>
      <c r="GK15" s="16">
        <f>(GR15-GS15)/ABS(GS15)</f>
        <v>9.4146696958181786E-2</v>
      </c>
      <c r="GL15" s="249" t="e">
        <f>GN15-GO15</f>
        <v>#VALUE!</v>
      </c>
      <c r="GM15" s="249">
        <f>GO15-GP15</f>
        <v>8.673377882777128E-2</v>
      </c>
      <c r="GN15" s="16" t="str">
        <f>IFERROR(CL15/DC15,"i.a.")</f>
        <v>i.a.</v>
      </c>
      <c r="GO15" s="16">
        <f>IFERROR(CM15/DD15,"i.a.")</f>
        <v>0.47946393229412104</v>
      </c>
      <c r="GP15" s="16">
        <f>IFERROR(CN15/DE15,"i.a.")</f>
        <v>0.39273015346634976</v>
      </c>
      <c r="GQ15" s="16">
        <f>IFERROR(CO15/DF15,"i.a.")</f>
        <v>0.42578855083912981</v>
      </c>
      <c r="GR15" s="16">
        <f>IFERROR(CP15/DG15,"i.a.")</f>
        <v>0.46569268010539622</v>
      </c>
      <c r="GS15" s="16">
        <f>IFERROR(CQ15/DH15,"i.a.")</f>
        <v>0.42562179404284667</v>
      </c>
      <c r="GT15" s="16">
        <f>IFERROR(CR15/DI15,"i.a.")</f>
        <v>0.41946737003318296</v>
      </c>
      <c r="GU15" s="16">
        <f>IFERROR(CS15/DJ15,"i.a.")</f>
        <v>0.3905479976455275</v>
      </c>
      <c r="GV15" s="16">
        <f>IFERROR(CT15/DK15,"i.a.")</f>
        <v>0.36464810179028279</v>
      </c>
      <c r="GW15" s="16">
        <f>IFERROR(CU15/DL15,"i.a.")</f>
        <v>0.36678376347797831</v>
      </c>
      <c r="GX15" s="16" t="e">
        <f>(HE15-HF15)/ABS(HF15)</f>
        <v>#VALUE!</v>
      </c>
      <c r="GY15" s="16" t="e">
        <f>(HF15-HG15)/ABS(HG15)</f>
        <v>#VALUE!</v>
      </c>
      <c r="GZ15" s="16" t="e">
        <f>(HG15-HH15)/ABS(HH15)</f>
        <v>#VALUE!</v>
      </c>
      <c r="HA15" s="16" t="e">
        <f>(HH15-HI15)/ABS(HI15)</f>
        <v>#VALUE!</v>
      </c>
      <c r="HB15" s="16" t="e">
        <f>(HI15-HJ15)/ABS(HJ15)</f>
        <v>#VALUE!</v>
      </c>
      <c r="HC15" s="249" t="e">
        <f>HE15-HF15</f>
        <v>#VALUE!</v>
      </c>
      <c r="HD15" s="249" t="e">
        <f>HF15-HG15</f>
        <v>#VALUE!</v>
      </c>
      <c r="HE15" s="16" t="str">
        <f>IFERROR((BD15/V15),"i.a.")</f>
        <v>i.a.</v>
      </c>
      <c r="HF15" s="16" t="str">
        <f>IFERROR((BE15/W15),"i.a.")</f>
        <v>i.a.</v>
      </c>
      <c r="HG15" s="16" t="str">
        <f>IFERROR((BF15/X15),"i.a.")</f>
        <v>i.a.</v>
      </c>
      <c r="HH15" s="16" t="str">
        <f>IFERROR((BG15/Y15),"i.a.")</f>
        <v>i.a.</v>
      </c>
      <c r="HI15" s="16" t="str">
        <f>IFERROR((BH15/Z15),"i.a.")</f>
        <v>i.a.</v>
      </c>
      <c r="HJ15" s="16" t="str">
        <f>IFERROR((BI15/AA15),"i.a.")</f>
        <v>i.a.</v>
      </c>
      <c r="HK15" s="16" t="str">
        <f>IFERROR((BJ15/AB15),"i.a.")</f>
        <v>i.a.</v>
      </c>
      <c r="HL15" s="16" t="str">
        <f>IFERROR((BK15/AC15),"i.a.")</f>
        <v>i.a.</v>
      </c>
      <c r="HM15" s="16" t="str">
        <f>IFERROR((BL15/AD15),"i.a.")</f>
        <v>i.a.</v>
      </c>
      <c r="HN15" s="16" t="str">
        <f>IFERROR((BM15/AE15),"i.a.")</f>
        <v>i.a.</v>
      </c>
      <c r="HO15" s="16" t="e">
        <f>(HV15-HW15)/ABS(HW15)</f>
        <v>#VALUE!</v>
      </c>
      <c r="HP15" s="16">
        <f>(HW15-HX15)/ABS(HX15)</f>
        <v>6.614917040277458</v>
      </c>
      <c r="HQ15" s="16">
        <f>(HX15-HY15)/ABS(HY15)</f>
        <v>-2.1013208611450596</v>
      </c>
      <c r="HR15" s="16">
        <f>(HY15-HZ15)/ABS(HZ15)</f>
        <v>-0.60966431417484834</v>
      </c>
      <c r="HS15" s="16">
        <f>(HZ15-IA15)/ABS(IA15)</f>
        <v>51.136746143057501</v>
      </c>
      <c r="HT15" s="246" t="e">
        <f>HV15-HW15</f>
        <v>#VALUE!</v>
      </c>
      <c r="HU15" s="246">
        <f>HW15-HX15</f>
        <v>7.4944003285870753E-2</v>
      </c>
      <c r="HV15" s="102" t="str">
        <f>IFERROR(BU15/DT15,"i.a.")</f>
        <v>i.a.</v>
      </c>
      <c r="HW15" s="102">
        <f>IFERROR(BV15/DU15,"i.a.")</f>
        <v>6.36144578313253E-2</v>
      </c>
      <c r="HX15" s="102">
        <f>IFERROR(BW15/DV15,"i.a.")</f>
        <v>-1.1329545454545455E-2</v>
      </c>
      <c r="HY15" s="102">
        <f>IFERROR(BX15/DW15,"i.a.")</f>
        <v>1.0287234042553191E-2</v>
      </c>
      <c r="HZ15" s="102">
        <f>IFERROR(BY15/DX15,"i.a.")</f>
        <v>2.6354838709677419E-2</v>
      </c>
      <c r="IA15" s="102">
        <f>IFERROR(BZ15/DY15,"i.a.")</f>
        <v>5.0549450549450552E-4</v>
      </c>
      <c r="IB15" s="102">
        <f>IFERROR(CA15/DZ15,"i.a.")</f>
        <v>2.0183908045977011E-2</v>
      </c>
      <c r="IC15" s="102">
        <f>IFERROR(CB15/EA15,"i.a.")</f>
        <v>3.9884302325581397E-3</v>
      </c>
      <c r="ID15" s="102">
        <f>IFERROR(CC15/EB15,"i.a.")</f>
        <v>7.5171264367816088E-4</v>
      </c>
      <c r="IE15" s="102">
        <f>IFERROR(CD15/EC15,"i.a.")</f>
        <v>7.229885057471264E-3</v>
      </c>
    </row>
    <row r="16" spans="1:240" customFormat="1" ht="17.25" customHeight="1" outlineLevel="2" x14ac:dyDescent="0.25">
      <c r="A16" s="152" t="s">
        <v>340</v>
      </c>
      <c r="B16" s="101">
        <v>31413532</v>
      </c>
      <c r="C16" s="10" t="s">
        <v>67</v>
      </c>
      <c r="D16" s="10"/>
      <c r="E16" s="11">
        <v>467700</v>
      </c>
      <c r="F16" s="11"/>
      <c r="G16" s="11"/>
      <c r="H16" s="12">
        <v>44651</v>
      </c>
      <c r="I16" s="13"/>
      <c r="J16" s="13" t="s">
        <v>58</v>
      </c>
      <c r="K16" s="13" t="s">
        <v>58</v>
      </c>
      <c r="L16" s="13" t="s">
        <v>58</v>
      </c>
      <c r="M16" s="13" t="s">
        <v>58</v>
      </c>
      <c r="N16" s="19" t="s">
        <v>58</v>
      </c>
      <c r="O16" s="16" t="e">
        <f>(V16-W16)/ABS(W16)</f>
        <v>#DIV/0!</v>
      </c>
      <c r="P16" s="16" t="e">
        <f>(W16-X16)/ABS(X16)</f>
        <v>#DIV/0!</v>
      </c>
      <c r="Q16" s="16" t="e">
        <f>(X16-Y16)/ABS(Y16)</f>
        <v>#DIV/0!</v>
      </c>
      <c r="R16" s="16" t="e">
        <f>(Y16-Z16)/ABS(Z16)</f>
        <v>#DIV/0!</v>
      </c>
      <c r="S16" s="16" t="e">
        <f>(Z16-AA16)/ABS(AA16)</f>
        <v>#DIV/0!</v>
      </c>
      <c r="T16" s="243">
        <f>V16-W16</f>
        <v>0</v>
      </c>
      <c r="U16" s="243">
        <f>W16-X16</f>
        <v>0</v>
      </c>
      <c r="V16" s="155"/>
      <c r="W16" s="155"/>
      <c r="X16" s="157"/>
      <c r="Y16" s="157"/>
      <c r="Z16" s="157"/>
      <c r="AA16" s="157"/>
      <c r="AB16" s="157"/>
      <c r="AC16" s="162"/>
      <c r="AD16" s="162"/>
      <c r="AE16" s="162"/>
      <c r="AF16" s="16">
        <f>(AM16-AN16)/ABS(AN16)</f>
        <v>-1</v>
      </c>
      <c r="AG16" s="16">
        <f>(AN16-AO16)/ABS(AO16)</f>
        <v>-6.1301568855316763E-2</v>
      </c>
      <c r="AH16" s="16">
        <f>(AO16-AP16)/ABS(AP16)</f>
        <v>-3.8010061486864082E-2</v>
      </c>
      <c r="AI16" s="16">
        <f>(AP16-AQ16)/ABS(AQ16)</f>
        <v>0.11603243917654395</v>
      </c>
      <c r="AJ16" s="16">
        <f>(AQ16-AR16)/ABS(AR16)</f>
        <v>-0.13701211305518168</v>
      </c>
      <c r="AK16" s="243">
        <f>AM16-AN16</f>
        <v>-3.2309999999999999</v>
      </c>
      <c r="AL16" s="243">
        <f>AN16-AO16</f>
        <v>-0.2110000000000003</v>
      </c>
      <c r="AM16" s="155"/>
      <c r="AN16" s="155">
        <v>3.2309999999999999</v>
      </c>
      <c r="AO16" s="157">
        <v>3.4420000000000002</v>
      </c>
      <c r="AP16" s="157">
        <v>3.5779999999999998</v>
      </c>
      <c r="AQ16" s="157">
        <v>3.206</v>
      </c>
      <c r="AR16" s="157">
        <v>3.7149999999999999</v>
      </c>
      <c r="AS16" s="157">
        <v>3.5920000000000001</v>
      </c>
      <c r="AT16" s="157">
        <v>5.0460000000000003</v>
      </c>
      <c r="AU16" s="157">
        <v>2.5409999999999999</v>
      </c>
      <c r="AV16" s="158">
        <v>3.758</v>
      </c>
      <c r="AW16" s="16">
        <f>(BD16-BE16)/ABS(BE16)</f>
        <v>1</v>
      </c>
      <c r="AX16" s="16">
        <f>(BE16-BF16)/ABS(BF16)</f>
        <v>-1.5544267053701017</v>
      </c>
      <c r="AY16" s="16">
        <f>(BF16-BG16)/ABS(BG16)</f>
        <v>2.4235537190082646</v>
      </c>
      <c r="AZ16" s="16">
        <f>(BG16-BH16)/ABS(BH16)</f>
        <v>-1.8705035971223021</v>
      </c>
      <c r="BA16" s="16">
        <f>(BH16-BI16)/ABS(BI16)</f>
        <v>-0.45059288537549402</v>
      </c>
      <c r="BB16" s="243">
        <f>BD16-BE16</f>
        <v>0.38200000000000001</v>
      </c>
      <c r="BC16" s="243">
        <f>BE16-BF16</f>
        <v>-1.071</v>
      </c>
      <c r="BD16" s="155"/>
      <c r="BE16" s="155">
        <v>-0.38200000000000001</v>
      </c>
      <c r="BF16" s="162">
        <v>0.68899999999999995</v>
      </c>
      <c r="BG16" s="162">
        <v>-0.48399999999999999</v>
      </c>
      <c r="BH16" s="162">
        <v>0.55600000000000005</v>
      </c>
      <c r="BI16" s="162">
        <v>1.012</v>
      </c>
      <c r="BJ16" s="162">
        <v>0.74</v>
      </c>
      <c r="BK16" s="162">
        <v>0.90300000000000002</v>
      </c>
      <c r="BL16" s="157">
        <v>-7.2300000000000003E-3</v>
      </c>
      <c r="BM16" s="162">
        <v>0.92300000000000004</v>
      </c>
      <c r="BN16" s="16">
        <f>(BU16-BV16)/ABS(BV16)</f>
        <v>1</v>
      </c>
      <c r="BO16" s="16">
        <f>(BV16-BW16)/ABS(BW16)</f>
        <v>-2.3760445682451254</v>
      </c>
      <c r="BP16" s="16">
        <f>(BW16-BX16)/ABS(BX16)</f>
        <v>1.3234234234234235</v>
      </c>
      <c r="BQ16" s="16">
        <f>(BX16-BY16)/ABS(BY16)</f>
        <v>-16.857142857142858</v>
      </c>
      <c r="BR16" s="16">
        <f>(BY16-BZ16)/ABS(BZ16)</f>
        <v>-0.86915887850467288</v>
      </c>
      <c r="BS16" s="243">
        <f>BU16-BV16</f>
        <v>0.49399999999999999</v>
      </c>
      <c r="BT16" s="243">
        <f>BV16-BW16</f>
        <v>-0.85299999999999998</v>
      </c>
      <c r="BU16" s="155"/>
      <c r="BV16" s="155">
        <v>-0.49399999999999999</v>
      </c>
      <c r="BW16" s="157">
        <v>0.35899999999999999</v>
      </c>
      <c r="BX16" s="157">
        <v>-1.1100000000000001</v>
      </c>
      <c r="BY16" s="157">
        <v>7.0000000000000007E-2</v>
      </c>
      <c r="BZ16" s="157">
        <v>0.53500000000000003</v>
      </c>
      <c r="CA16" s="157">
        <v>0.27900000000000003</v>
      </c>
      <c r="CB16" s="162">
        <v>0.44400000000000001</v>
      </c>
      <c r="CC16" s="162">
        <v>-0.40500000000000003</v>
      </c>
      <c r="CD16" s="162">
        <v>0.441</v>
      </c>
      <c r="CE16" s="16">
        <f>(CL16-CM16)/ABS(CM16)</f>
        <v>-1</v>
      </c>
      <c r="CF16" s="16">
        <f>(CM16-CN16)/ABS(CN16)</f>
        <v>-4.5322697606961462E-2</v>
      </c>
      <c r="CG16" s="16">
        <f>(CN16-CO16)/ABS(CO16)</f>
        <v>5.8462325700396438E-2</v>
      </c>
      <c r="CH16" s="16">
        <f>(CO16-CP16)/ABS(CP16)</f>
        <v>-9.9735114591730928E-2</v>
      </c>
      <c r="CI16" s="16">
        <f>(CP16-CQ16)/ABS(CQ16)</f>
        <v>-2.1964406397837383E-2</v>
      </c>
      <c r="CJ16" s="243">
        <f>CL16-CM16</f>
        <v>-7.899</v>
      </c>
      <c r="CK16" s="243">
        <f>CM16-CN16</f>
        <v>-0.37499999999999911</v>
      </c>
      <c r="CL16" s="155"/>
      <c r="CM16" s="155">
        <v>7.899</v>
      </c>
      <c r="CN16" s="162">
        <v>8.2739999999999991</v>
      </c>
      <c r="CO16" s="162">
        <v>7.8170000000000002</v>
      </c>
      <c r="CP16" s="162">
        <v>8.6829999999999998</v>
      </c>
      <c r="CQ16" s="162">
        <v>8.8780000000000001</v>
      </c>
      <c r="CR16" s="162">
        <v>8.4610000000000003</v>
      </c>
      <c r="CS16" s="162">
        <v>8.2430000000000003</v>
      </c>
      <c r="CT16" s="157">
        <v>7.9009999999999998</v>
      </c>
      <c r="CU16" s="158">
        <v>8.1649999999999991</v>
      </c>
      <c r="CV16" s="16">
        <f>(DC16-DD16)/ABS(DD16)</f>
        <v>-1</v>
      </c>
      <c r="CW16" s="16">
        <f>(DD16-DE16)/ABS(DE16)</f>
        <v>-0.11841853950467951</v>
      </c>
      <c r="CX16" s="16">
        <f>(DE16-DF16)/ABS(DF16)</f>
        <v>-0.28991862567811932</v>
      </c>
      <c r="CY16" s="16">
        <f>(DF16-DG16)/ABS(DG16)</f>
        <v>-2.6965204768398345E-2</v>
      </c>
      <c r="CZ16" s="16">
        <f>(DG16-DH16)/ABS(DH16)</f>
        <v>2.1478319478768885E-2</v>
      </c>
      <c r="DA16" s="243">
        <f>DC16-DD16</f>
        <v>-13.847</v>
      </c>
      <c r="DB16" s="243">
        <f>DD16-DE16</f>
        <v>-1.8600000000000012</v>
      </c>
      <c r="DC16" s="155"/>
      <c r="DD16" s="155">
        <v>13.847</v>
      </c>
      <c r="DE16" s="162">
        <v>15.707000000000001</v>
      </c>
      <c r="DF16" s="162">
        <v>22.12</v>
      </c>
      <c r="DG16" s="162">
        <v>22.733000000000001</v>
      </c>
      <c r="DH16" s="162">
        <v>22.254999999999999</v>
      </c>
      <c r="DI16" s="162">
        <v>22.879000000000001</v>
      </c>
      <c r="DJ16" s="162">
        <v>21.818000000000001</v>
      </c>
      <c r="DK16" s="162">
        <v>20.948</v>
      </c>
      <c r="DL16" s="162">
        <v>20.106999999999999</v>
      </c>
      <c r="DM16" s="16">
        <f>(DT16-DU16)/ABS(DU16)</f>
        <v>-1</v>
      </c>
      <c r="DN16" s="16">
        <f>(DU16-DV16)/ABS(DV16)</f>
        <v>0</v>
      </c>
      <c r="DO16" s="16">
        <f>(DV16-DW16)/ABS(DW16)</f>
        <v>-0.1</v>
      </c>
      <c r="DP16" s="16">
        <f>(DW16-DX16)/ABS(DX16)</f>
        <v>0</v>
      </c>
      <c r="DQ16" s="16">
        <f>(DX16-DY16)/ABS(DY16)</f>
        <v>0</v>
      </c>
      <c r="DR16" s="243">
        <f>DT16-DU16</f>
        <v>-9</v>
      </c>
      <c r="DS16" s="243">
        <f>DU16-DV16</f>
        <v>0</v>
      </c>
      <c r="DT16" s="222"/>
      <c r="DU16" s="222">
        <v>9</v>
      </c>
      <c r="DV16" s="224">
        <v>9</v>
      </c>
      <c r="DW16" s="224">
        <v>10</v>
      </c>
      <c r="DX16" s="224">
        <v>10</v>
      </c>
      <c r="DY16" s="224">
        <v>10</v>
      </c>
      <c r="DZ16" s="224">
        <v>10</v>
      </c>
      <c r="EA16" s="224">
        <v>9</v>
      </c>
      <c r="EB16" s="225"/>
      <c r="EC16" s="226"/>
      <c r="ED16" s="92"/>
      <c r="EE16" s="14" t="s">
        <v>49</v>
      </c>
      <c r="EF16" s="209"/>
      <c r="EG16" s="97">
        <v>9500</v>
      </c>
      <c r="EH16" t="s">
        <v>493</v>
      </c>
      <c r="EI16" t="s">
        <v>88</v>
      </c>
      <c r="EJ16" s="16" t="e">
        <f>(EQ16-ER16)/ABS(ER16)</f>
        <v>#VALUE!</v>
      </c>
      <c r="EK16" s="16" t="e">
        <f>(ER16-ES16)/ABS(ES16)</f>
        <v>#DIV/0!</v>
      </c>
      <c r="EL16" s="16" t="e">
        <f>(ES16-ET16)/ABS(ET16)</f>
        <v>#DIV/0!</v>
      </c>
      <c r="EM16" s="16" t="e">
        <f>(ET16-EU16)/ABS(EU16)</f>
        <v>#DIV/0!</v>
      </c>
      <c r="EN16" s="16" t="e">
        <f>(EU16-EV16)/ABS(EV16)</f>
        <v>#DIV/0!</v>
      </c>
      <c r="EO16" s="246" t="e">
        <f>EQ16-ER16</f>
        <v>#VALUE!</v>
      </c>
      <c r="EP16" s="246">
        <f>ER16-ES16</f>
        <v>0</v>
      </c>
      <c r="EQ16" s="240" t="str">
        <f>IFERROR((V16/DT16),"i.a")</f>
        <v>i.a</v>
      </c>
      <c r="ER16" s="240">
        <f>IFERROR((W16/DU16),"i.a")</f>
        <v>0</v>
      </c>
      <c r="ES16" s="240">
        <f>IFERROR((X16/DV16),"i.a")</f>
        <v>0</v>
      </c>
      <c r="ET16" s="240">
        <f>IFERROR((Y16/DW16),"i.a")</f>
        <v>0</v>
      </c>
      <c r="EU16" s="240">
        <f>IFERROR((Z16/DX16),"i.a")</f>
        <v>0</v>
      </c>
      <c r="EV16" s="240">
        <f>IFERROR((AA16/DY16),"i.a")</f>
        <v>0</v>
      </c>
      <c r="EW16" s="240">
        <f>IFERROR((AB16/DZ16),"i.a")</f>
        <v>0</v>
      </c>
      <c r="EX16" s="240">
        <f>IFERROR((AC16/EA16),"i.a")</f>
        <v>0</v>
      </c>
      <c r="EY16" s="240" t="str">
        <f>IFERROR((AD16/EB16),"i.a")</f>
        <v>i.a</v>
      </c>
      <c r="EZ16" s="240" t="str">
        <f>IFERROR((AE16/EC16),"i.a")</f>
        <v>i.a</v>
      </c>
      <c r="FA16" s="16">
        <f>(FH16-FI16)/ABS(FI16)</f>
        <v>1</v>
      </c>
      <c r="FB16" s="16">
        <f>(FI16-FJ16)/ABS(FJ16)</f>
        <v>-2.3690677763947519</v>
      </c>
      <c r="FC16" s="16">
        <f>(FJ16-FK16)/ABS(FK16)</f>
        <v>1.3316441791365661</v>
      </c>
      <c r="FD16" s="16">
        <f>(FK16-FL16)/ABS(FL16)</f>
        <v>-17.876805194805193</v>
      </c>
      <c r="FE16" s="16">
        <f>(FL16-FM16)/ABS(FM16)</f>
        <v>-0.87081292605162153</v>
      </c>
      <c r="FF16" s="249">
        <f>FH16-FI16</f>
        <v>6.1089470104495155E-2</v>
      </c>
      <c r="FG16" s="249">
        <f>FI16-FJ16</f>
        <v>-0.10571068693377861</v>
      </c>
      <c r="FH16" s="16">
        <f>IFERROR(BU16/MAX(AVERAGE(CL16:CM16),0),"Negativ EK")</f>
        <v>0</v>
      </c>
      <c r="FI16" s="16">
        <f>IFERROR(BV16/MAX(AVERAGE(CM16:CN16),0),"Negativ EK")</f>
        <v>-6.1089470104495155E-2</v>
      </c>
      <c r="FJ16" s="16">
        <f>IFERROR(BW16/MAX(AVERAGE(CN16:CO16),0),"Negativ EK")</f>
        <v>4.4621216829283446E-2</v>
      </c>
      <c r="FK16" s="16">
        <f>IFERROR(BX16/MAX(AVERAGE(CO16:CP16),0),"Negativ EK")</f>
        <v>-0.13454545454545455</v>
      </c>
      <c r="FL16" s="16">
        <f>IFERROR(BY16/MAX(AVERAGE(CP16:CQ16),0),"Negativ EK")</f>
        <v>7.9722111497067365E-3</v>
      </c>
      <c r="FM16" s="16">
        <f>IFERROR(BZ16/MAX(AVERAGE(CQ16:CR16),0),"Negativ EK")</f>
        <v>6.1710594613299509E-2</v>
      </c>
      <c r="FN16" s="16">
        <f>IFERROR(CA16/MAX(AVERAGE(CR16:CS16),0),"Negativ EK")</f>
        <v>3.3405172413793108E-2</v>
      </c>
      <c r="FO16" s="16">
        <f>IFERROR(CB16/MAX(AVERAGE(CS16:CT16),0),"Negativ EK")</f>
        <v>5.5004955401387522E-2</v>
      </c>
      <c r="FP16" s="16">
        <f>IFERROR(CC16/MAX(AVERAGE(CT16:CU16),0),"Negativ EK")</f>
        <v>-5.0417029752271886E-2</v>
      </c>
      <c r="FQ16" s="16">
        <f>(FX16-FY16)/ABS(FY16)</f>
        <v>1</v>
      </c>
      <c r="FR16" s="16">
        <f>(FY16-FZ16)/ABS(FZ16)</f>
        <v>-1.7096264121281328</v>
      </c>
      <c r="FS16" s="16">
        <f>(FZ16-GA16)/ABS(GA16)</f>
        <v>2.68796507676204</v>
      </c>
      <c r="FT16" s="16">
        <f>(GA16-GB16)/ABS(GB16)</f>
        <v>-1.8731236668079754</v>
      </c>
      <c r="FU16" s="16">
        <f>(GB16-GC16)/ABS(GC16)</f>
        <v>-0.44880988904902513</v>
      </c>
      <c r="FV16" s="249">
        <f>FX16-FY16</f>
        <v>2.5850984638289231E-2</v>
      </c>
      <c r="FW16" s="249">
        <f>FY16-FZ16</f>
        <v>-6.227999037493237E-2</v>
      </c>
      <c r="FX16" s="16">
        <f>IFERROR(BD16/AVERAGE(DC16:DD16),"i.a.")</f>
        <v>0</v>
      </c>
      <c r="FY16" s="16">
        <f>IFERROR(BE16/AVERAGE(DD16:DE16),"i.a.")</f>
        <v>-2.5850984638289231E-2</v>
      </c>
      <c r="FZ16" s="16">
        <f>IFERROR(BF16/AVERAGE(DE16:DF16),"i.a.")</f>
        <v>3.6429005736643136E-2</v>
      </c>
      <c r="GA16" s="16">
        <f>IFERROR(BG16/AVERAGE(DF16:DG16),"i.a.")</f>
        <v>-2.158161104051011E-2</v>
      </c>
      <c r="GB16" s="16">
        <f>IFERROR(BH16/AVERAGE(DG16:DH16),"i.a.")</f>
        <v>2.4717702498444034E-2</v>
      </c>
      <c r="GC16" s="16">
        <f>IFERROR(BI16/AVERAGE(DH16:DI16),"i.a.")</f>
        <v>4.4844241591704699E-2</v>
      </c>
      <c r="GD16" s="16">
        <f>IFERROR(BJ16/AVERAGE(DI16:DJ16),"i.a.")</f>
        <v>3.3111841958073249E-2</v>
      </c>
      <c r="GE16" s="16">
        <f>IFERROR(BK16/AVERAGE(DJ16:DK16),"i.a.")</f>
        <v>4.2229808726558474E-2</v>
      </c>
      <c r="GF16" s="16">
        <f>IFERROR(BL16/AVERAGE(DK16:DL16),"i.a.")</f>
        <v>-3.5221044939715018E-4</v>
      </c>
      <c r="GG16" s="16" t="e">
        <f>(GN16-GO16)/ABS(GO16)</f>
        <v>#VALUE!</v>
      </c>
      <c r="GH16" s="16">
        <f>(GO16-GP16)/ABS(GP16)</f>
        <v>8.2914449966596193E-2</v>
      </c>
      <c r="GI16" s="16">
        <f>(GP16-GQ16)/ABS(GQ16)</f>
        <v>0.49062116537166678</v>
      </c>
      <c r="GJ16" s="16">
        <f>(GQ16-GR16)/ABS(GR16)</f>
        <v>-7.4786544304422303E-2</v>
      </c>
      <c r="GK16" s="16">
        <f>(GR16-GS16)/ABS(GS16)</f>
        <v>-4.2529268657188736E-2</v>
      </c>
      <c r="GL16" s="249" t="e">
        <f>GN16-GO16</f>
        <v>#VALUE!</v>
      </c>
      <c r="GM16" s="249">
        <f>GO16-GP16</f>
        <v>4.3676969441880487E-2</v>
      </c>
      <c r="GN16" s="16" t="str">
        <f>IFERROR(CL16/DC16,"i.a.")</f>
        <v>i.a.</v>
      </c>
      <c r="GO16" s="16">
        <f>IFERROR(CM16/DD16,"i.a.")</f>
        <v>0.57044847259334153</v>
      </c>
      <c r="GP16" s="16">
        <f>IFERROR(CN16/DE16,"i.a.")</f>
        <v>0.52677150315146104</v>
      </c>
      <c r="GQ16" s="16">
        <f>IFERROR(CO16/DF16,"i.a.")</f>
        <v>0.3533905967450271</v>
      </c>
      <c r="GR16" s="16">
        <f>IFERROR(CP16/DG16,"i.a.")</f>
        <v>0.38195574715171776</v>
      </c>
      <c r="GS16" s="16">
        <f>IFERROR(CQ16/DH16,"i.a.")</f>
        <v>0.39892159065378568</v>
      </c>
      <c r="GT16" s="16">
        <f>IFERROR(CR16/DI16,"i.a.")</f>
        <v>0.36981511429695352</v>
      </c>
      <c r="GU16" s="16">
        <f>IFERROR(CS16/DJ16,"i.a.")</f>
        <v>0.37780731506095883</v>
      </c>
      <c r="GV16" s="16">
        <f>IFERROR(CT16/DK16,"i.a.")</f>
        <v>0.3771720450639679</v>
      </c>
      <c r="GW16" s="16">
        <f>IFERROR(CU16/DL16,"i.a.")</f>
        <v>0.40607748545282735</v>
      </c>
      <c r="GX16" s="16" t="e">
        <f>(HE16-HF16)/ABS(HF16)</f>
        <v>#VALUE!</v>
      </c>
      <c r="GY16" s="16" t="e">
        <f>(HF16-HG16)/ABS(HG16)</f>
        <v>#VALUE!</v>
      </c>
      <c r="GZ16" s="16" t="e">
        <f>(HG16-HH16)/ABS(HH16)</f>
        <v>#VALUE!</v>
      </c>
      <c r="HA16" s="16" t="e">
        <f>(HH16-HI16)/ABS(HI16)</f>
        <v>#VALUE!</v>
      </c>
      <c r="HB16" s="16" t="e">
        <f>(HI16-HJ16)/ABS(HJ16)</f>
        <v>#VALUE!</v>
      </c>
      <c r="HC16" s="249" t="e">
        <f>HE16-HF16</f>
        <v>#VALUE!</v>
      </c>
      <c r="HD16" s="249" t="e">
        <f>HF16-HG16</f>
        <v>#VALUE!</v>
      </c>
      <c r="HE16" s="16" t="str">
        <f>IFERROR((BD16/V16),"i.a.")</f>
        <v>i.a.</v>
      </c>
      <c r="HF16" s="16" t="str">
        <f>IFERROR((BE16/W16),"i.a.")</f>
        <v>i.a.</v>
      </c>
      <c r="HG16" s="16" t="str">
        <f>IFERROR((BF16/X16),"i.a.")</f>
        <v>i.a.</v>
      </c>
      <c r="HH16" s="16" t="str">
        <f>IFERROR((BG16/Y16),"i.a.")</f>
        <v>i.a.</v>
      </c>
      <c r="HI16" s="16" t="str">
        <f>IFERROR((BH16/Z16),"i.a.")</f>
        <v>i.a.</v>
      </c>
      <c r="HJ16" s="16" t="str">
        <f>IFERROR((BI16/AA16),"i.a.")</f>
        <v>i.a.</v>
      </c>
      <c r="HK16" s="16" t="str">
        <f>IFERROR((BJ16/AB16),"i.a.")</f>
        <v>i.a.</v>
      </c>
      <c r="HL16" s="16" t="str">
        <f>IFERROR((BK16/AC16),"i.a.")</f>
        <v>i.a.</v>
      </c>
      <c r="HM16" s="16" t="str">
        <f>IFERROR((BL16/AD16),"i.a.")</f>
        <v>i.a.</v>
      </c>
      <c r="HN16" s="16" t="str">
        <f>IFERROR((BM16/AE16),"i.a.")</f>
        <v>i.a.</v>
      </c>
      <c r="HO16" s="16" t="e">
        <f>(HV16-HW16)/ABS(HW16)</f>
        <v>#VALUE!</v>
      </c>
      <c r="HP16" s="16">
        <f>(HW16-HX16)/ABS(HX16)</f>
        <v>-2.3760445682451254</v>
      </c>
      <c r="HQ16" s="16">
        <f>(HX16-HY16)/ABS(HY16)</f>
        <v>1.3593593593593594</v>
      </c>
      <c r="HR16" s="16">
        <f>(HY16-HZ16)/ABS(HZ16)</f>
        <v>-16.857142857142858</v>
      </c>
      <c r="HS16" s="16">
        <f>(HZ16-IA16)/ABS(IA16)</f>
        <v>-0.86915887850467288</v>
      </c>
      <c r="HT16" s="246" t="e">
        <f>HV16-HW16</f>
        <v>#VALUE!</v>
      </c>
      <c r="HU16" s="246">
        <f>HW16-HX16</f>
        <v>-9.477777777777778E-2</v>
      </c>
      <c r="HV16" s="102" t="str">
        <f>IFERROR(BU16/DT16,"i.a.")</f>
        <v>i.a.</v>
      </c>
      <c r="HW16" s="102">
        <f>IFERROR(BV16/DU16,"i.a.")</f>
        <v>-5.488888888888889E-2</v>
      </c>
      <c r="HX16" s="102">
        <f>IFERROR(BW16/DV16,"i.a.")</f>
        <v>3.988888888888889E-2</v>
      </c>
      <c r="HY16" s="102">
        <f>IFERROR(BX16/DW16,"i.a.")</f>
        <v>-0.11100000000000002</v>
      </c>
      <c r="HZ16" s="102">
        <f>IFERROR(BY16/DX16,"i.a.")</f>
        <v>7.000000000000001E-3</v>
      </c>
      <c r="IA16" s="102">
        <f>IFERROR(BZ16/DY16,"i.a.")</f>
        <v>5.3500000000000006E-2</v>
      </c>
      <c r="IB16" s="102">
        <f>IFERROR(CA16/DZ16,"i.a.")</f>
        <v>2.7900000000000001E-2</v>
      </c>
      <c r="IC16" s="102">
        <f>IFERROR(CB16/EA16,"i.a.")</f>
        <v>4.9333333333333333E-2</v>
      </c>
      <c r="ID16" s="102" t="str">
        <f>IFERROR(CC16/EB16,"i.a.")</f>
        <v>i.a.</v>
      </c>
      <c r="IE16" s="102" t="str">
        <f>IFERROR(CD16/EC16,"i.a.")</f>
        <v>i.a.</v>
      </c>
    </row>
    <row r="17" spans="1:239" customFormat="1" ht="17.25" customHeight="1" outlineLevel="2" x14ac:dyDescent="0.25">
      <c r="A17" s="10" t="s">
        <v>344</v>
      </c>
      <c r="B17" s="101">
        <v>20795816</v>
      </c>
      <c r="C17" s="10" t="s">
        <v>67</v>
      </c>
      <c r="D17" s="10"/>
      <c r="E17" s="11">
        <v>467700</v>
      </c>
      <c r="F17" s="11"/>
      <c r="G17" s="11">
        <v>1</v>
      </c>
      <c r="H17" s="12">
        <v>44657</v>
      </c>
      <c r="I17" s="13"/>
      <c r="J17" s="13" t="s">
        <v>58</v>
      </c>
      <c r="K17" s="117" t="s">
        <v>58</v>
      </c>
      <c r="L17" s="117" t="s">
        <v>58</v>
      </c>
      <c r="M17" s="13" t="s">
        <v>58</v>
      </c>
      <c r="N17" s="13" t="s">
        <v>58</v>
      </c>
      <c r="O17" s="16" t="e">
        <f>(V17-W17)/ABS(W17)</f>
        <v>#DIV/0!</v>
      </c>
      <c r="P17" s="16" t="e">
        <f>(W17-X17)/ABS(X17)</f>
        <v>#DIV/0!</v>
      </c>
      <c r="Q17" s="16" t="e">
        <f>(X17-Y17)/ABS(Y17)</f>
        <v>#DIV/0!</v>
      </c>
      <c r="R17" s="16" t="e">
        <f>(Y17-Z17)/ABS(Z17)</f>
        <v>#DIV/0!</v>
      </c>
      <c r="S17" s="16" t="e">
        <f>(Z17-AA17)/ABS(AA17)</f>
        <v>#DIV/0!</v>
      </c>
      <c r="T17" s="243">
        <f>V17-W17</f>
        <v>0</v>
      </c>
      <c r="U17" s="243">
        <f>W17-X17</f>
        <v>0</v>
      </c>
      <c r="V17" s="155"/>
      <c r="W17" s="155"/>
      <c r="X17" s="157"/>
      <c r="Y17" s="157"/>
      <c r="Z17" s="157"/>
      <c r="AA17" s="157"/>
      <c r="AB17" s="157"/>
      <c r="AC17" s="162"/>
      <c r="AD17" s="162"/>
      <c r="AE17" s="162"/>
      <c r="AF17" s="16">
        <f>(AM17-AN17)/ABS(AN17)</f>
        <v>-1</v>
      </c>
      <c r="AG17" s="16">
        <f>(AN17-AO17)/ABS(AO17)</f>
        <v>1.0011487650775417</v>
      </c>
      <c r="AH17" s="16">
        <f>(AO17-AP17)/ABS(AP17)</f>
        <v>2.8453283449837521E-2</v>
      </c>
      <c r="AI17" s="16">
        <f>(AP17-AQ17)/ABS(AQ17)</f>
        <v>-5.2341854823661126E-2</v>
      </c>
      <c r="AJ17" s="16">
        <f>(AQ17-AR17)/ABS(AR17)</f>
        <v>-0.17503078817733997</v>
      </c>
      <c r="AK17" s="243">
        <f>AM17-AN17</f>
        <v>-20.904</v>
      </c>
      <c r="AL17" s="243">
        <f>AN17-AO17</f>
        <v>10.458</v>
      </c>
      <c r="AM17" s="155"/>
      <c r="AN17" s="155">
        <v>20.904</v>
      </c>
      <c r="AO17" s="157">
        <v>10.446</v>
      </c>
      <c r="AP17" s="170">
        <v>10.157</v>
      </c>
      <c r="AQ17" s="157">
        <v>10.718</v>
      </c>
      <c r="AR17" s="157">
        <v>12.992000000000001</v>
      </c>
      <c r="AS17" s="157">
        <v>8.9580000000000002</v>
      </c>
      <c r="AT17" s="157">
        <v>3.988</v>
      </c>
      <c r="AU17" s="157">
        <v>6.87</v>
      </c>
      <c r="AV17" s="158">
        <v>8.0969999999999995</v>
      </c>
      <c r="AW17" s="16">
        <f>(BD17-BE17)/ABS(BE17)</f>
        <v>-1</v>
      </c>
      <c r="AX17" s="16">
        <f>(BE17-BF17)/ABS(BF17)</f>
        <v>3.2605574324324325</v>
      </c>
      <c r="AY17" s="16">
        <f>(BF17-BG17)/ABS(BG17)</f>
        <v>0.20693170234454633</v>
      </c>
      <c r="AZ17" s="16">
        <f>(BG17-BH17)/ABS(BH17)</f>
        <v>-0.44261363636363638</v>
      </c>
      <c r="BA17" s="16">
        <f>(BH17-BI17)/ABS(BI17)</f>
        <v>-0.4033898305084746</v>
      </c>
      <c r="BB17" s="243">
        <f>BD17-BE17</f>
        <v>-10.089</v>
      </c>
      <c r="BC17" s="243">
        <f>BE17-BF17</f>
        <v>7.7210000000000001</v>
      </c>
      <c r="BD17" s="155"/>
      <c r="BE17" s="155">
        <v>10.089</v>
      </c>
      <c r="BF17" s="162">
        <v>2.3679999999999999</v>
      </c>
      <c r="BG17" s="162">
        <v>1.962</v>
      </c>
      <c r="BH17" s="162">
        <v>3.52</v>
      </c>
      <c r="BI17" s="162">
        <v>5.9</v>
      </c>
      <c r="BJ17" s="162">
        <v>2.3519999999999999</v>
      </c>
      <c r="BK17" s="162">
        <v>-2.911</v>
      </c>
      <c r="BL17" s="157">
        <v>-0.371</v>
      </c>
      <c r="BM17" s="162">
        <v>-0.27500000000000002</v>
      </c>
      <c r="BN17" s="16">
        <f>(BU17-BV17)/ABS(BV17)</f>
        <v>-1</v>
      </c>
      <c r="BO17" s="16">
        <f>(BV17-BW17)/ABS(BW17)</f>
        <v>3.0369933097205819</v>
      </c>
      <c r="BP17" s="16">
        <f>(BW17-BX17)/ABS(BX17)</f>
        <v>0.12983548243663842</v>
      </c>
      <c r="BQ17" s="16">
        <f>(BX17-BY17)/ABS(BY17)</f>
        <v>-0.40138408304498269</v>
      </c>
      <c r="BR17" s="16">
        <f>(BY17-BZ17)/ABS(BZ17)</f>
        <v>-0.39559202059202059</v>
      </c>
      <c r="BS17" s="243">
        <f>BU17-BV17</f>
        <v>-10.257999999999999</v>
      </c>
      <c r="BT17" s="243">
        <f>BV17-BW17</f>
        <v>7.7169999999999987</v>
      </c>
      <c r="BU17" s="155"/>
      <c r="BV17" s="155">
        <v>10.257999999999999</v>
      </c>
      <c r="BW17" s="157">
        <v>2.5409999999999999</v>
      </c>
      <c r="BX17" s="157">
        <v>2.2490000000000001</v>
      </c>
      <c r="BY17" s="157">
        <v>3.7570000000000001</v>
      </c>
      <c r="BZ17" s="157">
        <v>6.2160000000000002</v>
      </c>
      <c r="CA17" s="157">
        <v>2.472</v>
      </c>
      <c r="CB17" s="162">
        <v>-2.7410000000000001</v>
      </c>
      <c r="CC17" s="162">
        <v>5.1999999999999998E-2</v>
      </c>
      <c r="CD17" s="162">
        <v>0.104</v>
      </c>
      <c r="CE17" s="16">
        <f>(CL17-CM17)/ABS(CM17)</f>
        <v>-1</v>
      </c>
      <c r="CF17" s="16">
        <f>(CM17-CN17)/ABS(CN17)</f>
        <v>0.20579268292682931</v>
      </c>
      <c r="CG17" s="16">
        <f>(CN17-CO17)/ABS(CO17)</f>
        <v>-0.19899676589004031</v>
      </c>
      <c r="CH17" s="16">
        <f>(CO17-CP17)/ABS(CP17)</f>
        <v>6.1068702290076327E-2</v>
      </c>
      <c r="CI17" s="16">
        <f>(CP17-CQ17)/ABS(CQ17)</f>
        <v>0.11371967865221123</v>
      </c>
      <c r="CJ17" s="243">
        <f>CL17-CM17</f>
        <v>-29.266999999999999</v>
      </c>
      <c r="CK17" s="243">
        <f>CM17-CN17</f>
        <v>4.995000000000001</v>
      </c>
      <c r="CL17" s="155"/>
      <c r="CM17" s="155">
        <v>29.266999999999999</v>
      </c>
      <c r="CN17" s="162">
        <v>24.271999999999998</v>
      </c>
      <c r="CO17" s="162">
        <v>30.302</v>
      </c>
      <c r="CP17" s="162">
        <v>28.558</v>
      </c>
      <c r="CQ17" s="162">
        <v>25.641999999999999</v>
      </c>
      <c r="CR17" s="162">
        <v>20.797000000000001</v>
      </c>
      <c r="CS17" s="162">
        <v>18.872</v>
      </c>
      <c r="CT17" s="157">
        <v>21.010999999999999</v>
      </c>
      <c r="CU17" s="158">
        <v>20.975999999999999</v>
      </c>
      <c r="CV17" s="16">
        <f>(DC17-DD17)/ABS(DD17)</f>
        <v>-1</v>
      </c>
      <c r="CW17" s="16">
        <f>(DD17-DE17)/ABS(DE17)</f>
        <v>0.2311523032231291</v>
      </c>
      <c r="CX17" s="16">
        <f>(DE17-DF17)/ABS(DF17)</f>
        <v>-0.11561047222901877</v>
      </c>
      <c r="CY17" s="16">
        <f>(DF17-DG17)/ABS(DG17)</f>
        <v>4.413361435779517E-2</v>
      </c>
      <c r="CZ17" s="16">
        <f>(DG17-DH17)/ABS(DH17)</f>
        <v>1.7646485327093668E-2</v>
      </c>
      <c r="DA17" s="243">
        <f>DC17-DD17</f>
        <v>-35.6</v>
      </c>
      <c r="DB17" s="243">
        <f>DD17-DE17</f>
        <v>6.6840000000000011</v>
      </c>
      <c r="DC17" s="155"/>
      <c r="DD17" s="155">
        <v>35.6</v>
      </c>
      <c r="DE17" s="162">
        <v>28.916</v>
      </c>
      <c r="DF17" s="162">
        <v>32.695999999999998</v>
      </c>
      <c r="DG17" s="162">
        <v>31.314</v>
      </c>
      <c r="DH17" s="162">
        <v>30.771000000000001</v>
      </c>
      <c r="DI17" s="162">
        <v>23.802</v>
      </c>
      <c r="DJ17" s="162">
        <v>20.891999999999999</v>
      </c>
      <c r="DK17" s="162">
        <v>23.417999999999999</v>
      </c>
      <c r="DL17" s="162">
        <v>24.251999999999999</v>
      </c>
      <c r="DM17" s="16">
        <f>(DT17-DU17)/ABS(DU17)</f>
        <v>-1</v>
      </c>
      <c r="DN17" s="16">
        <f>(DU17-DV17)/ABS(DV17)</f>
        <v>0</v>
      </c>
      <c r="DO17" s="16">
        <f>(DV17-DW17)/ABS(DW17)</f>
        <v>-5.5555555555555552E-2</v>
      </c>
      <c r="DP17" s="16">
        <f>(DW17-DX17)/ABS(DX17)</f>
        <v>0</v>
      </c>
      <c r="DQ17" s="16" t="e">
        <f>(DX17-DY17)/ABS(DY17)</f>
        <v>#DIV/0!</v>
      </c>
      <c r="DR17" s="243">
        <f>DT17-DU17</f>
        <v>-17</v>
      </c>
      <c r="DS17" s="243">
        <f>DU17-DV17</f>
        <v>0</v>
      </c>
      <c r="DT17" s="222"/>
      <c r="DU17" s="222">
        <v>17</v>
      </c>
      <c r="DV17" s="224">
        <v>17</v>
      </c>
      <c r="DW17" s="224">
        <v>18</v>
      </c>
      <c r="DX17" s="224">
        <v>18</v>
      </c>
      <c r="DY17" s="224"/>
      <c r="DZ17" s="224"/>
      <c r="EA17" s="224"/>
      <c r="EB17" s="225"/>
      <c r="EC17" s="226"/>
      <c r="ED17" s="92"/>
      <c r="EE17" s="14" t="s">
        <v>51</v>
      </c>
      <c r="EF17" s="209"/>
      <c r="EG17" s="97">
        <v>2880</v>
      </c>
      <c r="EH17" t="s">
        <v>475</v>
      </c>
      <c r="EI17" t="s">
        <v>86</v>
      </c>
      <c r="EJ17" s="16" t="e">
        <f>(EQ17-ER17)/ABS(ER17)</f>
        <v>#VALUE!</v>
      </c>
      <c r="EK17" s="16" t="e">
        <f>(ER17-ES17)/ABS(ES17)</f>
        <v>#DIV/0!</v>
      </c>
      <c r="EL17" s="16" t="e">
        <f>(ES17-ET17)/ABS(ET17)</f>
        <v>#DIV/0!</v>
      </c>
      <c r="EM17" s="16" t="e">
        <f>(ET17-EU17)/ABS(EU17)</f>
        <v>#DIV/0!</v>
      </c>
      <c r="EN17" s="16" t="e">
        <f>(EU17-EV17)/ABS(EV17)</f>
        <v>#VALUE!</v>
      </c>
      <c r="EO17" s="246" t="e">
        <f>EQ17-ER17</f>
        <v>#VALUE!</v>
      </c>
      <c r="EP17" s="246">
        <f>ER17-ES17</f>
        <v>0</v>
      </c>
      <c r="EQ17" s="240" t="str">
        <f>IFERROR((V17/DT17),"i.a")</f>
        <v>i.a</v>
      </c>
      <c r="ER17" s="240">
        <f>IFERROR((W17/DU17),"i.a")</f>
        <v>0</v>
      </c>
      <c r="ES17" s="240">
        <f>IFERROR((X17/DV17),"i.a")</f>
        <v>0</v>
      </c>
      <c r="ET17" s="240">
        <f>IFERROR((Y17/DW17),"i.a")</f>
        <v>0</v>
      </c>
      <c r="EU17" s="240">
        <f>IFERROR((Z17/DX17),"i.a")</f>
        <v>0</v>
      </c>
      <c r="EV17" s="240" t="str">
        <f>IFERROR((AA17/DY17),"i.a")</f>
        <v>i.a</v>
      </c>
      <c r="EW17" s="240" t="str">
        <f>IFERROR((AB17/DZ17),"i.a")</f>
        <v>i.a</v>
      </c>
      <c r="EX17" s="240" t="str">
        <f>IFERROR((AC17/EA17),"i.a")</f>
        <v>i.a</v>
      </c>
      <c r="EY17" s="240" t="str">
        <f>IFERROR((AD17/EB17),"i.a")</f>
        <v>i.a</v>
      </c>
      <c r="EZ17" s="240" t="str">
        <f>IFERROR((AE17/EC17),"i.a")</f>
        <v>i.a</v>
      </c>
      <c r="FA17" s="16">
        <f>(FH17-FI17)/ABS(FI17)</f>
        <v>-1</v>
      </c>
      <c r="FB17" s="16">
        <f>(FI17-FJ17)/ABS(FJ17)</f>
        <v>3.1150352618594113</v>
      </c>
      <c r="FC17" s="16">
        <f>(FJ17-FK17)/ABS(FK17)</f>
        <v>0.21856775197384359</v>
      </c>
      <c r="FD17" s="16">
        <f>(FK17-FL17)/ABS(FL17)</f>
        <v>-0.44877705234519299</v>
      </c>
      <c r="FE17" s="16">
        <f>(FL17-FM17)/ABS(FM17)</f>
        <v>-0.48213833661020006</v>
      </c>
      <c r="FF17" s="249">
        <f>FH17-FI17</f>
        <v>-0.38319729542949993</v>
      </c>
      <c r="FG17" s="249">
        <f>FI17-FJ17</f>
        <v>0.29007602889232104</v>
      </c>
      <c r="FH17" s="16">
        <f>IFERROR(BU17/MAX(AVERAGE(CL17:CM17),0),"Negativ EK")</f>
        <v>0</v>
      </c>
      <c r="FI17" s="16">
        <f>IFERROR(BV17/MAX(AVERAGE(CM17:CN17),0),"Negativ EK")</f>
        <v>0.38319729542949993</v>
      </c>
      <c r="FJ17" s="16">
        <f>IFERROR(BW17/MAX(AVERAGE(CN17:CO17),0),"Negativ EK")</f>
        <v>9.3121266537178879E-2</v>
      </c>
      <c r="FK17" s="16">
        <f>IFERROR(BX17/MAX(AVERAGE(CO17:CP17),0),"Negativ EK")</f>
        <v>7.6418620455317707E-2</v>
      </c>
      <c r="FL17" s="16">
        <f>IFERROR(BY17/MAX(AVERAGE(CP17:CQ17),0),"Negativ EK")</f>
        <v>0.13863468634686346</v>
      </c>
      <c r="FM17" s="16">
        <f>IFERROR(BZ17/MAX(AVERAGE(CQ17:CR17),0),"Negativ EK")</f>
        <v>0.26770602295484397</v>
      </c>
      <c r="FN17" s="16">
        <f>IFERROR(CA17/MAX(AVERAGE(CR17:CS17),0),"Negativ EK")</f>
        <v>0.12463132420781972</v>
      </c>
      <c r="FO17" s="16">
        <f>IFERROR(CB17/MAX(AVERAGE(CS17:CT17),0),"Negativ EK")</f>
        <v>-0.13745204723817167</v>
      </c>
      <c r="FP17" s="16">
        <f>IFERROR(CC17/MAX(AVERAGE(CT17:CU17),0),"Negativ EK")</f>
        <v>2.4769571534046255E-3</v>
      </c>
      <c r="FQ17" s="16">
        <f>(FX17-FY17)/ABS(FY17)</f>
        <v>-1</v>
      </c>
      <c r="FR17" s="16">
        <f>(FY17-FZ17)/ABS(FZ17)</f>
        <v>3.0687808377305936</v>
      </c>
      <c r="FS17" s="16">
        <f>(FZ17-GA17)/ABS(GA17)</f>
        <v>0.25390667835931985</v>
      </c>
      <c r="FT17" s="16">
        <f>(GA17-GB17)/ABS(GB17)</f>
        <v>-0.45937615393901515</v>
      </c>
      <c r="FU17" s="16">
        <f>(GB17-GC17)/ABS(GC17)</f>
        <v>-0.47557692228942555</v>
      </c>
      <c r="FV17" s="249">
        <f>FX17-FY17</f>
        <v>-0.31275962551925102</v>
      </c>
      <c r="FW17" s="249">
        <f>FY17-FZ17</f>
        <v>0.2358914829496217</v>
      </c>
      <c r="FX17" s="16">
        <f>IFERROR(BD17/AVERAGE(DC17:DD17),"i.a.")</f>
        <v>0</v>
      </c>
      <c r="FY17" s="16">
        <f>IFERROR(BE17/AVERAGE(DD17:DE17),"i.a.")</f>
        <v>0.31275962551925102</v>
      </c>
      <c r="FZ17" s="16">
        <f>IFERROR(BF17/AVERAGE(DE17:DF17),"i.a.")</f>
        <v>7.6868142569629302E-2</v>
      </c>
      <c r="GA17" s="16">
        <f>IFERROR(BG17/AVERAGE(DF17:DG17),"i.a.")</f>
        <v>6.1302921418528361E-2</v>
      </c>
      <c r="GB17" s="16">
        <f>IFERROR(BH17/AVERAGE(DG17:DH17),"i.a.")</f>
        <v>0.11339292904888459</v>
      </c>
      <c r="GC17" s="16">
        <f>IFERROR(BI17/AVERAGE(DH17:DI17),"i.a.")</f>
        <v>0.21622414014256136</v>
      </c>
      <c r="GD17" s="16">
        <f>IFERROR(BJ17/AVERAGE(DI17:DJ17),"i.a.")</f>
        <v>0.10524902671499529</v>
      </c>
      <c r="GE17" s="16">
        <f>IFERROR(BK17/AVERAGE(DJ17:DK17),"i.a.")</f>
        <v>-0.1313924621981494</v>
      </c>
      <c r="GF17" s="16">
        <f>IFERROR(BL17/AVERAGE(DK17:DL17),"i.a.")</f>
        <v>-1.5565345080763583E-2</v>
      </c>
      <c r="GG17" s="16" t="e">
        <f>(GN17-GO17)/ABS(GO17)</f>
        <v>#VALUE!</v>
      </c>
      <c r="GH17" s="16">
        <f>(GO17-GP17)/ABS(GP17)</f>
        <v>-2.0598280350781057E-2</v>
      </c>
      <c r="GI17" s="16">
        <f>(GP17-GQ17)/ABS(GQ17)</f>
        <v>-9.4286839726821128E-2</v>
      </c>
      <c r="GJ17" s="16">
        <f>(GQ17-GR17)/ABS(GR17)</f>
        <v>1.6219272801304491E-2</v>
      </c>
      <c r="GK17" s="16">
        <f>(GR17-GS17)/ABS(GS17)</f>
        <v>9.4407237395643898E-2</v>
      </c>
      <c r="GL17" s="249" t="e">
        <f>GN17-GO17</f>
        <v>#VALUE!</v>
      </c>
      <c r="GM17" s="249">
        <f>GO17-GP17</f>
        <v>-1.7290132130106439E-2</v>
      </c>
      <c r="GN17" s="16" t="str">
        <f>IFERROR(CL17/DC17,"i.a.")</f>
        <v>i.a.</v>
      </c>
      <c r="GO17" s="16">
        <f>IFERROR(CM17/DD17,"i.a.")</f>
        <v>0.82210674157303365</v>
      </c>
      <c r="GP17" s="16">
        <f>IFERROR(CN17/DE17,"i.a.")</f>
        <v>0.83939687370314009</v>
      </c>
      <c r="GQ17" s="16">
        <f>IFERROR(CO17/DF17,"i.a.")</f>
        <v>0.92678003425495481</v>
      </c>
      <c r="GR17" s="16">
        <f>IFERROR(CP17/DG17,"i.a.")</f>
        <v>0.91198824806795686</v>
      </c>
      <c r="GS17" s="16">
        <f>IFERROR(CQ17/DH17,"i.a.")</f>
        <v>0.83331708426765461</v>
      </c>
      <c r="GT17" s="16">
        <f>IFERROR(CR17/DI17,"i.a.")</f>
        <v>0.87375010503319051</v>
      </c>
      <c r="GU17" s="16">
        <f>IFERROR(CS17/DJ17,"i.a.")</f>
        <v>0.90331227264024505</v>
      </c>
      <c r="GV17" s="16">
        <f>IFERROR(CT17/DK17,"i.a.")</f>
        <v>0.89721581689298835</v>
      </c>
      <c r="GW17" s="16">
        <f>IFERROR(CU17/DL17,"i.a.")</f>
        <v>0.86491835724888666</v>
      </c>
      <c r="GX17" s="16" t="e">
        <f>(HE17-HF17)/ABS(HF17)</f>
        <v>#VALUE!</v>
      </c>
      <c r="GY17" s="16" t="e">
        <f>(HF17-HG17)/ABS(HG17)</f>
        <v>#VALUE!</v>
      </c>
      <c r="GZ17" s="16" t="e">
        <f>(HG17-HH17)/ABS(HH17)</f>
        <v>#VALUE!</v>
      </c>
      <c r="HA17" s="16" t="e">
        <f>(HH17-HI17)/ABS(HI17)</f>
        <v>#VALUE!</v>
      </c>
      <c r="HB17" s="16" t="e">
        <f>(HI17-HJ17)/ABS(HJ17)</f>
        <v>#VALUE!</v>
      </c>
      <c r="HC17" s="249" t="e">
        <f>HE17-HF17</f>
        <v>#VALUE!</v>
      </c>
      <c r="HD17" s="249" t="e">
        <f>HF17-HG17</f>
        <v>#VALUE!</v>
      </c>
      <c r="HE17" s="16" t="str">
        <f>IFERROR((BD17/V17),"i.a.")</f>
        <v>i.a.</v>
      </c>
      <c r="HF17" s="16" t="str">
        <f>IFERROR((BE17/W17),"i.a.")</f>
        <v>i.a.</v>
      </c>
      <c r="HG17" s="16" t="str">
        <f>IFERROR((BF17/X17),"i.a.")</f>
        <v>i.a.</v>
      </c>
      <c r="HH17" s="16" t="str">
        <f>IFERROR((BG17/Y17),"i.a.")</f>
        <v>i.a.</v>
      </c>
      <c r="HI17" s="16" t="str">
        <f>IFERROR((BH17/Z17),"i.a.")</f>
        <v>i.a.</v>
      </c>
      <c r="HJ17" s="16" t="str">
        <f>IFERROR((BI17/AA17),"i.a.")</f>
        <v>i.a.</v>
      </c>
      <c r="HK17" s="16" t="str">
        <f>IFERROR((BJ17/AB17),"i.a.")</f>
        <v>i.a.</v>
      </c>
      <c r="HL17" s="16" t="str">
        <f>IFERROR((BK17/AC17),"i.a.")</f>
        <v>i.a.</v>
      </c>
      <c r="HM17" s="16" t="str">
        <f>IFERROR((BL17/AD17),"i.a.")</f>
        <v>i.a.</v>
      </c>
      <c r="HN17" s="16" t="str">
        <f>IFERROR((BM17/AE17),"i.a.")</f>
        <v>i.a.</v>
      </c>
      <c r="HO17" s="16" t="e">
        <f>(HV17-HW17)/ABS(HW17)</f>
        <v>#VALUE!</v>
      </c>
      <c r="HP17" s="16">
        <f>(HW17-HX17)/ABS(HX17)</f>
        <v>3.0369933097205823</v>
      </c>
      <c r="HQ17" s="16">
        <f>(HX17-HY17)/ABS(HY17)</f>
        <v>0.19629639316820527</v>
      </c>
      <c r="HR17" s="16">
        <f>(HY17-HZ17)/ABS(HZ17)</f>
        <v>-0.40138408304498263</v>
      </c>
      <c r="HS17" s="16" t="e">
        <f>(HZ17-IA17)/ABS(IA17)</f>
        <v>#VALUE!</v>
      </c>
      <c r="HT17" s="246" t="e">
        <f>HV17-HW17</f>
        <v>#VALUE!</v>
      </c>
      <c r="HU17" s="246">
        <f>HW17-HX17</f>
        <v>0.45394117647058818</v>
      </c>
      <c r="HV17" s="102" t="str">
        <f>IFERROR(BU17/DT17,"i.a.")</f>
        <v>i.a.</v>
      </c>
      <c r="HW17" s="102">
        <f>IFERROR(BV17/DU17,"i.a.")</f>
        <v>0.60341176470588231</v>
      </c>
      <c r="HX17" s="102">
        <f>IFERROR(BW17/DV17,"i.a.")</f>
        <v>0.14947058823529411</v>
      </c>
      <c r="HY17" s="102">
        <f>IFERROR(BX17/DW17,"i.a.")</f>
        <v>0.12494444444444446</v>
      </c>
      <c r="HZ17" s="102">
        <f>IFERROR(BY17/DX17,"i.a.")</f>
        <v>0.20872222222222223</v>
      </c>
      <c r="IA17" s="102" t="str">
        <f>IFERROR(BZ17/DY17,"i.a.")</f>
        <v>i.a.</v>
      </c>
      <c r="IB17" s="102" t="str">
        <f>IFERROR(CA17/DZ17,"i.a.")</f>
        <v>i.a.</v>
      </c>
      <c r="IC17" s="102" t="str">
        <f>IFERROR(CB17/EA17,"i.a.")</f>
        <v>i.a.</v>
      </c>
      <c r="ID17" s="102" t="str">
        <f>IFERROR(CC17/EB17,"i.a.")</f>
        <v>i.a.</v>
      </c>
      <c r="IE17" s="102" t="str">
        <f>IFERROR(CD17/EC17,"i.a.")</f>
        <v>i.a.</v>
      </c>
    </row>
    <row r="18" spans="1:239" customFormat="1" ht="17.25" customHeight="1" outlineLevel="2" x14ac:dyDescent="0.25">
      <c r="A18" s="152" t="s">
        <v>597</v>
      </c>
      <c r="B18" s="101">
        <v>27111424</v>
      </c>
      <c r="C18" s="10" t="s">
        <v>79</v>
      </c>
      <c r="D18" s="10"/>
      <c r="E18" s="11">
        <v>451120</v>
      </c>
      <c r="F18" s="11"/>
      <c r="G18" s="11"/>
      <c r="H18" s="12">
        <v>44663</v>
      </c>
      <c r="I18" s="13"/>
      <c r="J18" s="13" t="s">
        <v>58</v>
      </c>
      <c r="K18" s="13" t="s">
        <v>58</v>
      </c>
      <c r="L18" s="13" t="s">
        <v>58</v>
      </c>
      <c r="M18" s="13" t="s">
        <v>58</v>
      </c>
      <c r="N18" s="13" t="s">
        <v>58</v>
      </c>
      <c r="O18" s="16" t="e">
        <f>(V18-W18)/ABS(W18)</f>
        <v>#DIV/0!</v>
      </c>
      <c r="P18" s="16" t="e">
        <f>(W18-X18)/ABS(X18)</f>
        <v>#DIV/0!</v>
      </c>
      <c r="Q18" s="16" t="e">
        <f>(X18-Y18)/ABS(Y18)</f>
        <v>#DIV/0!</v>
      </c>
      <c r="R18" s="16" t="e">
        <f>(Y18-Z18)/ABS(Z18)</f>
        <v>#DIV/0!</v>
      </c>
      <c r="S18" s="16" t="e">
        <f>(Z18-AA18)/ABS(AA18)</f>
        <v>#DIV/0!</v>
      </c>
      <c r="T18" s="243">
        <f>V18-W18</f>
        <v>0</v>
      </c>
      <c r="U18" s="243">
        <f>W18-X18</f>
        <v>0</v>
      </c>
      <c r="V18" s="155"/>
      <c r="W18" s="155"/>
      <c r="X18" s="157"/>
      <c r="Y18" s="157"/>
      <c r="Z18" s="157"/>
      <c r="AA18" s="157"/>
      <c r="AB18" s="157"/>
      <c r="AC18" s="162"/>
      <c r="AD18" s="162"/>
      <c r="AE18" s="162"/>
      <c r="AF18" s="16">
        <f>(AM18-AN18)/ABS(AN18)</f>
        <v>-1</v>
      </c>
      <c r="AG18" s="16">
        <f>(AN18-AO18)/ABS(AO18)</f>
        <v>4.8519736842105213E-2</v>
      </c>
      <c r="AH18" s="16">
        <f>(AO18-AP18)/ABS(AP18)</f>
        <v>-5.1111978150604843E-2</v>
      </c>
      <c r="AI18" s="16">
        <f>(AP18-AQ18)/ABS(AQ18)</f>
        <v>1.8174595292481856E-2</v>
      </c>
      <c r="AJ18" s="16">
        <f>(AQ18-AR18)/ABS(AR18)</f>
        <v>-1.6507130298886376E-2</v>
      </c>
      <c r="AK18" s="243">
        <f>AM18-AN18</f>
        <v>-10.199999999999999</v>
      </c>
      <c r="AL18" s="243">
        <f>AN18-AO18</f>
        <v>0.47199999999999953</v>
      </c>
      <c r="AM18" s="155"/>
      <c r="AN18" s="155">
        <v>10.199999999999999</v>
      </c>
      <c r="AO18" s="157">
        <v>9.7279999999999998</v>
      </c>
      <c r="AP18" s="157">
        <v>10.252000000000001</v>
      </c>
      <c r="AQ18" s="157">
        <v>10.069000000000001</v>
      </c>
      <c r="AR18" s="157">
        <v>10.238</v>
      </c>
      <c r="AS18" s="157">
        <v>10.622</v>
      </c>
      <c r="AT18" s="157">
        <v>10.297000000000001</v>
      </c>
      <c r="AU18" s="157">
        <v>10.000999999999999</v>
      </c>
      <c r="AV18" s="158">
        <v>10.013999999999999</v>
      </c>
      <c r="AW18" s="16">
        <f>(BD18-BE18)/ABS(BE18)</f>
        <v>-1</v>
      </c>
      <c r="AX18" s="16">
        <f>(BE18-BF18)/ABS(BF18)</f>
        <v>16.13636363636364</v>
      </c>
      <c r="AY18" s="16">
        <f>(BF18-BG18)/ABS(BG18)</f>
        <v>0.84115523465703979</v>
      </c>
      <c r="AZ18" s="16">
        <f>(BG18-BH18)/ABS(BH18)</f>
        <v>0.56987577639751552</v>
      </c>
      <c r="BA18" s="16">
        <f>(BH18-BI18)/ABS(BI18)</f>
        <v>-2.1541218637992827</v>
      </c>
      <c r="BB18" s="243">
        <f>BD18-BE18</f>
        <v>-0.66600000000000004</v>
      </c>
      <c r="BC18" s="243">
        <f>BE18-BF18</f>
        <v>0.71000000000000008</v>
      </c>
      <c r="BD18" s="155"/>
      <c r="BE18" s="155">
        <v>0.66600000000000004</v>
      </c>
      <c r="BF18" s="162">
        <v>-4.3999999999999997E-2</v>
      </c>
      <c r="BG18" s="162">
        <v>-0.27700000000000002</v>
      </c>
      <c r="BH18" s="162">
        <v>-0.64400000000000002</v>
      </c>
      <c r="BI18" s="162">
        <v>0.55800000000000005</v>
      </c>
      <c r="BJ18" s="162">
        <v>1.091</v>
      </c>
      <c r="BK18" s="162">
        <v>0.80500000000000005</v>
      </c>
      <c r="BL18" s="157">
        <v>0.27900000000000003</v>
      </c>
      <c r="BM18" s="162">
        <v>0.28499999999999998</v>
      </c>
      <c r="BN18" s="16">
        <f>(BU18-BV18)/ABS(BV18)</f>
        <v>-1</v>
      </c>
      <c r="BO18" s="16">
        <f>(BV18-BW18)/ABS(BW18)</f>
        <v>5.1194029850746272</v>
      </c>
      <c r="BP18" s="16">
        <f>(BW18-BX18)/ABS(BX18)</f>
        <v>0.72083333333333333</v>
      </c>
      <c r="BQ18" s="16">
        <f>(BX18-BY18)/ABS(BY18)</f>
        <v>0.43661971830985918</v>
      </c>
      <c r="BR18" s="16">
        <f>(BY18-BZ18)/ABS(BZ18)</f>
        <v>-4.8378378378378377</v>
      </c>
      <c r="BS18" s="243">
        <f>BU18-BV18</f>
        <v>-0.55200000000000005</v>
      </c>
      <c r="BT18" s="243">
        <f>BV18-BW18</f>
        <v>0.68600000000000005</v>
      </c>
      <c r="BU18" s="155"/>
      <c r="BV18" s="155">
        <v>0.55200000000000005</v>
      </c>
      <c r="BW18" s="157">
        <v>-0.13400000000000001</v>
      </c>
      <c r="BX18" s="157">
        <v>-0.48</v>
      </c>
      <c r="BY18" s="157">
        <v>-0.85199999999999998</v>
      </c>
      <c r="BZ18" s="157">
        <v>0.222</v>
      </c>
      <c r="CA18" s="157">
        <v>0.69</v>
      </c>
      <c r="CB18" s="162">
        <v>0.32800000000000001</v>
      </c>
      <c r="CC18" s="162">
        <v>-8.3900000000000002E-2</v>
      </c>
      <c r="CD18" s="162">
        <v>-0.155</v>
      </c>
      <c r="CE18" s="16">
        <f>(CL18-CM18)/ABS(CM18)</f>
        <v>-1</v>
      </c>
      <c r="CF18" s="16">
        <f>(CM18-CN18)/ABS(CN18)</f>
        <v>0.11065989847715746</v>
      </c>
      <c r="CG18" s="16">
        <f>(CN18-CO18)/ABS(CO18)</f>
        <v>-2.6198714780029737E-2</v>
      </c>
      <c r="CH18" s="16">
        <f>(CO18-CP18)/ABS(CP18)</f>
        <v>-7.4353694806680429E-2</v>
      </c>
      <c r="CI18" s="16">
        <f>(CP18-CQ18)/ABS(CQ18)</f>
        <v>-0.13308211027370079</v>
      </c>
      <c r="CJ18" s="243">
        <f>CL18-CM18</f>
        <v>-4.3760000000000003</v>
      </c>
      <c r="CK18" s="243">
        <f>CM18-CN18</f>
        <v>0.43600000000000039</v>
      </c>
      <c r="CL18" s="155"/>
      <c r="CM18" s="155">
        <v>4.3760000000000003</v>
      </c>
      <c r="CN18" s="162">
        <v>3.94</v>
      </c>
      <c r="CO18" s="162">
        <v>4.0460000000000003</v>
      </c>
      <c r="CP18" s="162">
        <v>4.3710000000000004</v>
      </c>
      <c r="CQ18" s="162">
        <v>5.0419999999999998</v>
      </c>
      <c r="CR18" s="162">
        <v>4.8689999999999998</v>
      </c>
      <c r="CS18" s="162">
        <v>4.327</v>
      </c>
      <c r="CT18" s="157">
        <v>4.1500000000000004</v>
      </c>
      <c r="CU18" s="158">
        <v>4.2649999999999997</v>
      </c>
      <c r="CV18" s="16">
        <f>(DC18-DD18)/ABS(DD18)</f>
        <v>-1</v>
      </c>
      <c r="CW18" s="16">
        <f>(DD18-DE18)/ABS(DE18)</f>
        <v>0.18927370346333106</v>
      </c>
      <c r="CX18" s="16">
        <f>(DE18-DF18)/ABS(DF18)</f>
        <v>-0.10846352111935183</v>
      </c>
      <c r="CY18" s="16">
        <f>(DF18-DG18)/ABS(DG18)</f>
        <v>6.0230885059394244E-2</v>
      </c>
      <c r="CZ18" s="16">
        <f>(DG18-DH18)/ABS(DH18)</f>
        <v>3.9753639417694012E-3</v>
      </c>
      <c r="DA18" s="243">
        <f>DC18-DD18</f>
        <v>-20.157</v>
      </c>
      <c r="DB18" s="243">
        <f>DD18-DE18</f>
        <v>3.2079999999999984</v>
      </c>
      <c r="DC18" s="155"/>
      <c r="DD18" s="155">
        <v>20.157</v>
      </c>
      <c r="DE18" s="162">
        <v>16.949000000000002</v>
      </c>
      <c r="DF18" s="162">
        <v>19.010999999999999</v>
      </c>
      <c r="DG18" s="162">
        <v>17.931000000000001</v>
      </c>
      <c r="DH18" s="162">
        <v>17.86</v>
      </c>
      <c r="DI18" s="162">
        <v>15.7</v>
      </c>
      <c r="DJ18" s="162">
        <v>16.276</v>
      </c>
      <c r="DK18" s="162">
        <v>18.681999999999999</v>
      </c>
      <c r="DL18" s="162">
        <v>17.381</v>
      </c>
      <c r="DM18" s="16">
        <f>(DT18-DU18)/ABS(DU18)</f>
        <v>-1</v>
      </c>
      <c r="DN18" s="16">
        <f>(DU18-DV18)/ABS(DV18)</f>
        <v>-0.08</v>
      </c>
      <c r="DO18" s="16">
        <f>(DV18-DW18)/ABS(DW18)</f>
        <v>-7.407407407407407E-2</v>
      </c>
      <c r="DP18" s="16">
        <f>(DW18-DX18)/ABS(DX18)</f>
        <v>-3.5714285714285712E-2</v>
      </c>
      <c r="DQ18" s="16">
        <f>(DX18-DY18)/ABS(DY18)</f>
        <v>0.12</v>
      </c>
      <c r="DR18" s="243">
        <f>DT18-DU18</f>
        <v>-23</v>
      </c>
      <c r="DS18" s="243">
        <f>DU18-DV18</f>
        <v>-2</v>
      </c>
      <c r="DT18" s="222"/>
      <c r="DU18" s="222">
        <v>23</v>
      </c>
      <c r="DV18" s="224">
        <v>25</v>
      </c>
      <c r="DW18" s="224">
        <v>27</v>
      </c>
      <c r="DX18" s="224">
        <v>28</v>
      </c>
      <c r="DY18" s="224">
        <v>25</v>
      </c>
      <c r="DZ18" s="224">
        <v>24</v>
      </c>
      <c r="EA18" s="224">
        <v>23</v>
      </c>
      <c r="EB18" s="225"/>
      <c r="EC18" s="226"/>
      <c r="ED18" s="92"/>
      <c r="EE18" s="14" t="s">
        <v>49</v>
      </c>
      <c r="EF18" s="209"/>
      <c r="EG18" s="97">
        <v>4700</v>
      </c>
      <c r="EH18" t="s">
        <v>146</v>
      </c>
      <c r="EI18" t="s">
        <v>91</v>
      </c>
      <c r="EJ18" s="16" t="e">
        <f>(EQ18-ER18)/ABS(ER18)</f>
        <v>#VALUE!</v>
      </c>
      <c r="EK18" s="16" t="e">
        <f>(ER18-ES18)/ABS(ES18)</f>
        <v>#DIV/0!</v>
      </c>
      <c r="EL18" s="16" t="e">
        <f>(ES18-ET18)/ABS(ET18)</f>
        <v>#DIV/0!</v>
      </c>
      <c r="EM18" s="16" t="e">
        <f>(ET18-EU18)/ABS(EU18)</f>
        <v>#DIV/0!</v>
      </c>
      <c r="EN18" s="16" t="e">
        <f>(EU18-EV18)/ABS(EV18)</f>
        <v>#DIV/0!</v>
      </c>
      <c r="EO18" s="246" t="e">
        <f>EQ18-ER18</f>
        <v>#VALUE!</v>
      </c>
      <c r="EP18" s="246">
        <f>ER18-ES18</f>
        <v>0</v>
      </c>
      <c r="EQ18" s="240" t="str">
        <f>IFERROR((V18/DT18),"i.a")</f>
        <v>i.a</v>
      </c>
      <c r="ER18" s="240">
        <f>IFERROR((W18/DU18),"i.a")</f>
        <v>0</v>
      </c>
      <c r="ES18" s="240">
        <f>IFERROR((X18/DV18),"i.a")</f>
        <v>0</v>
      </c>
      <c r="ET18" s="240">
        <f>IFERROR((Y18/DW18),"i.a")</f>
        <v>0</v>
      </c>
      <c r="EU18" s="240">
        <f>IFERROR((Z18/DX18),"i.a")</f>
        <v>0</v>
      </c>
      <c r="EV18" s="240">
        <f>IFERROR((AA18/DY18),"i.a")</f>
        <v>0</v>
      </c>
      <c r="EW18" s="240">
        <f>IFERROR((AB18/DZ18),"i.a")</f>
        <v>0</v>
      </c>
      <c r="EX18" s="240">
        <f>IFERROR((AC18/EA18),"i.a")</f>
        <v>0</v>
      </c>
      <c r="EY18" s="240" t="str">
        <f>IFERROR((AD18/EB18),"i.a")</f>
        <v>i.a</v>
      </c>
      <c r="EZ18" s="240" t="str">
        <f>IFERROR((AE18/EC18),"i.a")</f>
        <v>i.a</v>
      </c>
      <c r="FA18" s="16">
        <f>(FH18-FI18)/ABS(FI18)</f>
        <v>-1</v>
      </c>
      <c r="FB18" s="16">
        <f>(FI18-FJ18)/ABS(FJ18)</f>
        <v>4.9559346126510313</v>
      </c>
      <c r="FC18" s="16">
        <f>(FJ18-FK18)/ABS(FK18)</f>
        <v>0.70576686284330914</v>
      </c>
      <c r="FD18" s="16">
        <f>(FK18-FL18)/ABS(FL18)</f>
        <v>0.36995383253542891</v>
      </c>
      <c r="FE18" s="16">
        <f>(FL18-FM18)/ABS(FM18)</f>
        <v>-5.0408807830458739</v>
      </c>
      <c r="FF18" s="249">
        <f>FH18-FI18</f>
        <v>-0.13275613275613277</v>
      </c>
      <c r="FG18" s="249">
        <f>FI18-FJ18</f>
        <v>0.16631486052973657</v>
      </c>
      <c r="FH18" s="16">
        <f>IFERROR(BU18/MAX(AVERAGE(CL18:CM18),0),"Negativ EK")</f>
        <v>0</v>
      </c>
      <c r="FI18" s="16">
        <f>IFERROR(BV18/MAX(AVERAGE(CM18:CN18),0),"Negativ EK")</f>
        <v>0.13275613275613277</v>
      </c>
      <c r="FJ18" s="16">
        <f>IFERROR(BW18/MAX(AVERAGE(CN18:CO18),0),"Negativ EK")</f>
        <v>-3.3558727773603803E-2</v>
      </c>
      <c r="FK18" s="16">
        <f>IFERROR(BX18/MAX(AVERAGE(CO18:CP18),0),"Negativ EK")</f>
        <v>-0.11405488891529046</v>
      </c>
      <c r="FL18" s="16">
        <f>IFERROR(BY18/MAX(AVERAGE(CP18:CQ18),0),"Negativ EK")</f>
        <v>-0.18102624030595985</v>
      </c>
      <c r="FM18" s="16">
        <f>IFERROR(BZ18/MAX(AVERAGE(CQ18:CR18),0),"Negativ EK")</f>
        <v>4.4798708505700738E-2</v>
      </c>
      <c r="FN18" s="16">
        <f>IFERROR(CA18/MAX(AVERAGE(CR18:CS18),0),"Negativ EK")</f>
        <v>0.15006524575902566</v>
      </c>
      <c r="FO18" s="16">
        <f>IFERROR(CB18/MAX(AVERAGE(CS18:CT18),0),"Negativ EK")</f>
        <v>7.7385867641854428E-2</v>
      </c>
      <c r="FP18" s="16">
        <f>IFERROR(CC18/MAX(AVERAGE(CT18:CU18),0),"Negativ EK")</f>
        <v>-1.9940582293523471E-2</v>
      </c>
      <c r="FQ18" s="16">
        <f>(FX18-FY18)/ABS(FY18)</f>
        <v>-1</v>
      </c>
      <c r="FR18" s="16">
        <f>(FY18-FZ18)/ABS(FZ18)</f>
        <v>15.668884718472386</v>
      </c>
      <c r="FS18" s="16">
        <f>(FZ18-GA18)/ABS(GA18)</f>
        <v>0.83681748272247947</v>
      </c>
      <c r="FT18" s="16">
        <f>(GA18-GB18)/ABS(GB18)</f>
        <v>0.58327713478001941</v>
      </c>
      <c r="FU18" s="16">
        <f>(GB18-GC18)/ABS(GC18)</f>
        <v>-2.0821807088123814</v>
      </c>
      <c r="FV18" s="249">
        <f>FX18-FY18</f>
        <v>-3.5897159489031424E-2</v>
      </c>
      <c r="FW18" s="249">
        <f>FY18-FZ18</f>
        <v>3.8344323004048109E-2</v>
      </c>
      <c r="FX18" s="16">
        <f>IFERROR(BD18/AVERAGE(DC18:DD18),"i.a.")</f>
        <v>0</v>
      </c>
      <c r="FY18" s="16">
        <f>IFERROR(BE18/AVERAGE(DD18:DE18),"i.a.")</f>
        <v>3.5897159489031424E-2</v>
      </c>
      <c r="FZ18" s="16">
        <f>IFERROR(BF18/AVERAGE(DE18:DF18),"i.a.")</f>
        <v>-2.4471635150166851E-3</v>
      </c>
      <c r="GA18" s="16">
        <f>IFERROR(BG18/AVERAGE(DF18:DG18),"i.a.")</f>
        <v>-1.4996480970169456E-2</v>
      </c>
      <c r="GB18" s="16">
        <f>IFERROR(BH18/AVERAGE(DG18:DH18),"i.a.")</f>
        <v>-3.5986700567181701E-2</v>
      </c>
      <c r="GC18" s="16">
        <f>IFERROR(BI18/AVERAGE(DH18:DI18),"i.a.")</f>
        <v>3.3253873659118E-2</v>
      </c>
      <c r="GD18" s="16">
        <f>IFERROR(BJ18/AVERAGE(DI18:DJ18),"i.a.")</f>
        <v>6.8238679009256939E-2</v>
      </c>
      <c r="GE18" s="16">
        <f>IFERROR(BK18/AVERAGE(DJ18:DK18),"i.a.")</f>
        <v>4.6055266319583503E-2</v>
      </c>
      <c r="GF18" s="16">
        <f>IFERROR(BL18/AVERAGE(DK18:DL18),"i.a.")</f>
        <v>1.5472922385824806E-2</v>
      </c>
      <c r="GG18" s="16" t="e">
        <f>(GN18-GO18)/ABS(GO18)</f>
        <v>#VALUE!</v>
      </c>
      <c r="GH18" s="16">
        <f>(GO18-GP18)/ABS(GP18)</f>
        <v>-6.6102365466619906E-2</v>
      </c>
      <c r="GI18" s="16">
        <f>(GP18-GQ18)/ABS(GQ18)</f>
        <v>9.2273068223308288E-2</v>
      </c>
      <c r="GJ18" s="16">
        <f>(GQ18-GR18)/ABS(GR18)</f>
        <v>-0.12693893543625187</v>
      </c>
      <c r="GK18" s="16">
        <f>(GR18-GS18)/ABS(GS18)</f>
        <v>-0.13651477828834416</v>
      </c>
      <c r="GL18" s="249" t="e">
        <f>GN18-GO18</f>
        <v>#VALUE!</v>
      </c>
      <c r="GM18" s="249">
        <f>GO18-GP18</f>
        <v>-1.5366294173018019E-2</v>
      </c>
      <c r="GN18" s="16" t="str">
        <f>IFERROR(CL18/DC18,"i.a.")</f>
        <v>i.a.</v>
      </c>
      <c r="GO18" s="16">
        <f>IFERROR(CM18/DD18,"i.a.")</f>
        <v>0.21709579798581138</v>
      </c>
      <c r="GP18" s="16">
        <f>IFERROR(CN18/DE18,"i.a.")</f>
        <v>0.2324620921588294</v>
      </c>
      <c r="GQ18" s="16">
        <f>IFERROR(CO18/DF18,"i.a.")</f>
        <v>0.21282415443690497</v>
      </c>
      <c r="GR18" s="16">
        <f>IFERROR(CP18/DG18,"i.a.")</f>
        <v>0.24376777647649323</v>
      </c>
      <c r="GS18" s="16">
        <f>IFERROR(CQ18/DH18,"i.a.")</f>
        <v>0.28230683090705488</v>
      </c>
      <c r="GT18" s="16">
        <f>IFERROR(CR18/DI18,"i.a.")</f>
        <v>0.31012738853503186</v>
      </c>
      <c r="GU18" s="16">
        <f>IFERROR(CS18/DJ18,"i.a.")</f>
        <v>0.26585156057999509</v>
      </c>
      <c r="GV18" s="16">
        <f>IFERROR(CT18/DK18,"i.a.")</f>
        <v>0.22213895728508729</v>
      </c>
      <c r="GW18" s="16">
        <f>IFERROR(CU18/DL18,"i.a.")</f>
        <v>0.24538288936194694</v>
      </c>
      <c r="GX18" s="16" t="e">
        <f>(HE18-HF18)/ABS(HF18)</f>
        <v>#VALUE!</v>
      </c>
      <c r="GY18" s="16" t="e">
        <f>(HF18-HG18)/ABS(HG18)</f>
        <v>#VALUE!</v>
      </c>
      <c r="GZ18" s="16" t="e">
        <f>(HG18-HH18)/ABS(HH18)</f>
        <v>#VALUE!</v>
      </c>
      <c r="HA18" s="16" t="e">
        <f>(HH18-HI18)/ABS(HI18)</f>
        <v>#VALUE!</v>
      </c>
      <c r="HB18" s="16" t="e">
        <f>(HI18-HJ18)/ABS(HJ18)</f>
        <v>#VALUE!</v>
      </c>
      <c r="HC18" s="249" t="e">
        <f>HE18-HF18</f>
        <v>#VALUE!</v>
      </c>
      <c r="HD18" s="249" t="e">
        <f>HF18-HG18</f>
        <v>#VALUE!</v>
      </c>
      <c r="HE18" s="16" t="str">
        <f>IFERROR((BD18/V18),"i.a.")</f>
        <v>i.a.</v>
      </c>
      <c r="HF18" s="16" t="str">
        <f>IFERROR((BE18/W18),"i.a.")</f>
        <v>i.a.</v>
      </c>
      <c r="HG18" s="16" t="str">
        <f>IFERROR((BF18/X18),"i.a.")</f>
        <v>i.a.</v>
      </c>
      <c r="HH18" s="16" t="str">
        <f>IFERROR((BG18/Y18),"i.a.")</f>
        <v>i.a.</v>
      </c>
      <c r="HI18" s="16" t="str">
        <f>IFERROR((BH18/Z18),"i.a.")</f>
        <v>i.a.</v>
      </c>
      <c r="HJ18" s="16" t="str">
        <f>IFERROR((BI18/AA18),"i.a.")</f>
        <v>i.a.</v>
      </c>
      <c r="HK18" s="16" t="str">
        <f>IFERROR((BJ18/AB18),"i.a.")</f>
        <v>i.a.</v>
      </c>
      <c r="HL18" s="16" t="str">
        <f>IFERROR((BK18/AC18),"i.a.")</f>
        <v>i.a.</v>
      </c>
      <c r="HM18" s="16" t="str">
        <f>IFERROR((BL18/AD18),"i.a.")</f>
        <v>i.a.</v>
      </c>
      <c r="HN18" s="16" t="str">
        <f>IFERROR((BM18/AE18),"i.a.")</f>
        <v>i.a.</v>
      </c>
      <c r="HO18" s="16" t="e">
        <f>(HV18-HW18)/ABS(HW18)</f>
        <v>#VALUE!</v>
      </c>
      <c r="HP18" s="16">
        <f>(HW18-HX18)/ABS(HX18)</f>
        <v>5.4776119402985071</v>
      </c>
      <c r="HQ18" s="16">
        <f>(HX18-HY18)/ABS(HY18)</f>
        <v>0.69850000000000001</v>
      </c>
      <c r="HR18" s="16">
        <f>(HY18-HZ18)/ABS(HZ18)</f>
        <v>0.41575378195096502</v>
      </c>
      <c r="HS18" s="16">
        <f>(HZ18-IA18)/ABS(IA18)</f>
        <v>-4.4266409266409266</v>
      </c>
      <c r="HT18" s="246" t="e">
        <f>HV18-HW18</f>
        <v>#VALUE!</v>
      </c>
      <c r="HU18" s="246">
        <f>HW18-HX18</f>
        <v>2.9360000000000001E-2</v>
      </c>
      <c r="HV18" s="102" t="str">
        <f>IFERROR(BU18/DT18,"i.a.")</f>
        <v>i.a.</v>
      </c>
      <c r="HW18" s="102">
        <f>IFERROR(BV18/DU18,"i.a.")</f>
        <v>2.4E-2</v>
      </c>
      <c r="HX18" s="102">
        <f>IFERROR(BW18/DV18,"i.a.")</f>
        <v>-5.3600000000000002E-3</v>
      </c>
      <c r="HY18" s="102">
        <f>IFERROR(BX18/DW18,"i.a.")</f>
        <v>-1.7777777777777778E-2</v>
      </c>
      <c r="HZ18" s="102">
        <f>IFERROR(BY18/DX18,"i.a.")</f>
        <v>-3.0428571428571426E-2</v>
      </c>
      <c r="IA18" s="102">
        <f>IFERROR(BZ18/DY18,"i.a.")</f>
        <v>8.8800000000000007E-3</v>
      </c>
      <c r="IB18" s="102">
        <f>IFERROR(CA18/DZ18,"i.a.")</f>
        <v>2.8749999999999998E-2</v>
      </c>
      <c r="IC18" s="102">
        <f>IFERROR(CB18/EA18,"i.a.")</f>
        <v>1.4260869565217393E-2</v>
      </c>
      <c r="ID18" s="102" t="str">
        <f>IFERROR(CC18/EB18,"i.a.")</f>
        <v>i.a.</v>
      </c>
      <c r="IE18" s="102" t="str">
        <f>IFERROR(CD18/EC18,"i.a.")</f>
        <v>i.a.</v>
      </c>
    </row>
    <row r="19" spans="1:239" customFormat="1" ht="17.25" customHeight="1" outlineLevel="2" x14ac:dyDescent="0.25">
      <c r="A19" s="18" t="s">
        <v>229</v>
      </c>
      <c r="B19" s="98">
        <v>32891799</v>
      </c>
      <c r="C19" s="10" t="s">
        <v>744</v>
      </c>
      <c r="D19" s="10" t="s">
        <v>230</v>
      </c>
      <c r="E19" s="11">
        <v>639900</v>
      </c>
      <c r="F19" s="11"/>
      <c r="G19" s="119">
        <v>1</v>
      </c>
      <c r="H19" s="12">
        <v>44664</v>
      </c>
      <c r="I19" s="13"/>
      <c r="J19" s="13" t="s">
        <v>58</v>
      </c>
      <c r="K19" s="117" t="s">
        <v>58</v>
      </c>
      <c r="L19" s="117" t="s">
        <v>58</v>
      </c>
      <c r="M19" s="13" t="s">
        <v>58</v>
      </c>
      <c r="N19" s="13" t="s">
        <v>58</v>
      </c>
      <c r="O19" s="16" t="e">
        <f>(V19-W19)/ABS(W19)</f>
        <v>#DIV/0!</v>
      </c>
      <c r="P19" s="16" t="e">
        <f>(W19-X19)/ABS(X19)</f>
        <v>#DIV/0!</v>
      </c>
      <c r="Q19" s="16" t="e">
        <f>(X19-Y19)/ABS(Y19)</f>
        <v>#DIV/0!</v>
      </c>
      <c r="R19" s="16" t="e">
        <f>(Y19-Z19)/ABS(Z19)</f>
        <v>#DIV/0!</v>
      </c>
      <c r="S19" s="16" t="e">
        <f>(Z19-AA19)/ABS(AA19)</f>
        <v>#DIV/0!</v>
      </c>
      <c r="T19" s="243">
        <f>V19-W19</f>
        <v>0</v>
      </c>
      <c r="U19" s="243">
        <f>W19-X19</f>
        <v>0</v>
      </c>
      <c r="V19" s="155"/>
      <c r="W19" s="155"/>
      <c r="X19" s="155"/>
      <c r="Y19" s="155"/>
      <c r="Z19" s="155"/>
      <c r="AA19" s="155"/>
      <c r="AB19" s="155"/>
      <c r="AC19" s="155"/>
      <c r="AD19" s="155">
        <v>13.954000000000001</v>
      </c>
      <c r="AE19" s="155">
        <v>8.4740000000000002</v>
      </c>
      <c r="AF19" s="16">
        <f>(AM19-AN19)/ABS(AN19)</f>
        <v>-1</v>
      </c>
      <c r="AG19" s="16">
        <f>(AN19-AO19)/ABS(AO19)</f>
        <v>1.1957275880956726</v>
      </c>
      <c r="AH19" s="16">
        <f>(AO19-AP19)/ABS(AP19)</f>
        <v>4.2845577211394303</v>
      </c>
      <c r="AI19" s="16">
        <f>(AP19-AQ19)/ABS(AQ19)</f>
        <v>-0.12897765741367628</v>
      </c>
      <c r="AJ19" s="16">
        <f>(AQ19-AR19)/ABS(AR19)</f>
        <v>0.65663140764849459</v>
      </c>
      <c r="AK19" s="243">
        <f>AM19-AN19</f>
        <v>-24.052</v>
      </c>
      <c r="AL19" s="243">
        <f>AN19-AO19</f>
        <v>13.097999999999999</v>
      </c>
      <c r="AM19" s="155"/>
      <c r="AN19" s="155">
        <v>24.052</v>
      </c>
      <c r="AO19" s="155">
        <v>10.954000000000001</v>
      </c>
      <c r="AP19" s="156">
        <v>-3.335</v>
      </c>
      <c r="AQ19" s="155">
        <v>-2.9540000000000002</v>
      </c>
      <c r="AR19" s="155">
        <v>-8.6029999999999998</v>
      </c>
      <c r="AS19" s="155">
        <v>3.86</v>
      </c>
      <c r="AT19" s="155">
        <v>-6.0780000000000003</v>
      </c>
      <c r="AU19" s="155">
        <v>-14.734</v>
      </c>
      <c r="AV19" s="156">
        <v>-1.5449999999999999</v>
      </c>
      <c r="AW19" s="16">
        <f>(BD19-BE19)/ABS(BE19)</f>
        <v>-1</v>
      </c>
      <c r="AX19" s="16">
        <f>(BE19-BF19)/ABS(BF19)</f>
        <v>1.5779360235107949</v>
      </c>
      <c r="AY19" s="16">
        <f>(BF19-BG19)/ABS(BG19)</f>
        <v>0.62351589429337417</v>
      </c>
      <c r="AZ19" s="16">
        <f>(BG19-BH19)/ABS(BH19)</f>
        <v>0.12304075235109721</v>
      </c>
      <c r="BA19" s="16">
        <f>(BH19-BI19)/ABS(BI19)</f>
        <v>0.23024331389503319</v>
      </c>
      <c r="BB19" s="243">
        <f>BD19-BE19</f>
        <v>-5.1130000000000004</v>
      </c>
      <c r="BC19" s="243">
        <f>BE19-BF19</f>
        <v>13.96</v>
      </c>
      <c r="BD19" s="155"/>
      <c r="BE19" s="155">
        <v>5.1130000000000004</v>
      </c>
      <c r="BF19" s="155">
        <v>-8.8469999999999995</v>
      </c>
      <c r="BG19" s="155">
        <v>-23.498999999999999</v>
      </c>
      <c r="BH19" s="155">
        <v>-26.795999999999999</v>
      </c>
      <c r="BI19" s="155">
        <v>-34.811</v>
      </c>
      <c r="BJ19" s="155">
        <v>-13.782999999999999</v>
      </c>
      <c r="BK19" s="155">
        <v>-24.013999999999999</v>
      </c>
      <c r="BL19" s="155">
        <v>-35.164000000000001</v>
      </c>
      <c r="BM19" s="155">
        <v>-11.894</v>
      </c>
      <c r="BN19" s="16">
        <f>(BU19-BV19)/ABS(BV19)</f>
        <v>-1</v>
      </c>
      <c r="BO19" s="16">
        <f>(BV19-BW19)/ABS(BW19)</f>
        <v>1.5713156408808584</v>
      </c>
      <c r="BP19" s="16">
        <f>(BW19-BX19)/ABS(BX19)</f>
        <v>0.62259728082512888</v>
      </c>
      <c r="BQ19" s="16">
        <f>(BX19-BY19)/ABS(BY19)</f>
        <v>0.11879366033200632</v>
      </c>
      <c r="BR19" s="16">
        <f>(BY19-BZ19)/ABS(BZ19)</f>
        <v>0.23230401061038544</v>
      </c>
      <c r="BS19" s="243">
        <f>BU19-BV19</f>
        <v>-5.0590000000000002</v>
      </c>
      <c r="BT19" s="243">
        <f>BV19-BW19</f>
        <v>13.914000000000001</v>
      </c>
      <c r="BU19" s="155"/>
      <c r="BV19" s="155">
        <v>5.0590000000000002</v>
      </c>
      <c r="BW19" s="155">
        <v>-8.8550000000000004</v>
      </c>
      <c r="BX19" s="155">
        <v>-23.463000000000001</v>
      </c>
      <c r="BY19" s="155">
        <v>-26.626000000000001</v>
      </c>
      <c r="BZ19" s="155">
        <v>-34.683</v>
      </c>
      <c r="CA19" s="155">
        <v>-14.007</v>
      </c>
      <c r="CB19" s="155">
        <v>-23.937999999999999</v>
      </c>
      <c r="CC19" s="155">
        <v>-35.082999999999998</v>
      </c>
      <c r="CD19" s="155">
        <v>-11.852</v>
      </c>
      <c r="CE19" s="16">
        <f>(CL19-CM19)/ABS(CM19)</f>
        <v>-1</v>
      </c>
      <c r="CF19" s="16">
        <f>(CM19-CN19)/ABS(CN19)</f>
        <v>0.10770219259497223</v>
      </c>
      <c r="CG19" s="16">
        <f>(CN19-CO19)/ABS(CO19)</f>
        <v>-0.39818260911595532</v>
      </c>
      <c r="CH19" s="16">
        <f>(CO19-CP19)/ABS(CP19)</f>
        <v>0.42085021633129593</v>
      </c>
      <c r="CI19" s="16">
        <f>(CP19-CQ19)/ABS(CQ19)</f>
        <v>-0.62973605248436149</v>
      </c>
      <c r="CJ19" s="243">
        <f>CL19-CM19</f>
        <v>-13.792</v>
      </c>
      <c r="CK19" s="243">
        <f>CM19-CN19</f>
        <v>1.3409999999999993</v>
      </c>
      <c r="CL19" s="155"/>
      <c r="CM19" s="155">
        <v>13.792</v>
      </c>
      <c r="CN19" s="155">
        <v>12.451000000000001</v>
      </c>
      <c r="CO19" s="155">
        <v>20.689</v>
      </c>
      <c r="CP19" s="155">
        <v>14.561</v>
      </c>
      <c r="CQ19" s="155">
        <v>39.326000000000001</v>
      </c>
      <c r="CR19" s="155">
        <v>71.747</v>
      </c>
      <c r="CS19" s="155">
        <v>5.1139999999999999</v>
      </c>
      <c r="CT19" s="155">
        <v>27.15</v>
      </c>
      <c r="CU19" s="156">
        <v>23.998999999999999</v>
      </c>
      <c r="CV19" s="16">
        <f>(DC19-DD19)/ABS(DD19)</f>
        <v>-1</v>
      </c>
      <c r="CW19" s="16">
        <f>(DD19-DE19)/ABS(DE19)</f>
        <v>-9.908692625803437E-3</v>
      </c>
      <c r="CX19" s="16">
        <f>(DE19-DF19)/ABS(DF19)</f>
        <v>-0.15306724000416139</v>
      </c>
      <c r="CY19" s="16">
        <f>(DF19-DG19)/ABS(DG19)</f>
        <v>0.24678974447663099</v>
      </c>
      <c r="CZ19" s="16">
        <f>(DG19-DH19)/ABS(DH19)</f>
        <v>-0.49288517617136968</v>
      </c>
      <c r="DA19" s="243">
        <f>DC19-DD19</f>
        <v>-24.181000000000001</v>
      </c>
      <c r="DB19" s="243">
        <f>DD19-DE19</f>
        <v>-0.24199999999999733</v>
      </c>
      <c r="DC19" s="155"/>
      <c r="DD19" s="155">
        <v>24.181000000000001</v>
      </c>
      <c r="DE19" s="155">
        <v>24.422999999999998</v>
      </c>
      <c r="DF19" s="155">
        <v>28.837</v>
      </c>
      <c r="DG19" s="155">
        <v>23.129000000000001</v>
      </c>
      <c r="DH19" s="155">
        <v>45.609000000000002</v>
      </c>
      <c r="DI19" s="155">
        <v>76.918000000000006</v>
      </c>
      <c r="DJ19" s="155">
        <v>11.936999999999999</v>
      </c>
      <c r="DK19" s="155">
        <v>34.944000000000003</v>
      </c>
      <c r="DL19" s="155">
        <v>29.99</v>
      </c>
      <c r="DM19" s="16">
        <f>(DT19-DU19)/ABS(DU19)</f>
        <v>-1</v>
      </c>
      <c r="DN19" s="16">
        <f>(DU19-DV19)/ABS(DV19)</f>
        <v>0.17241379310344829</v>
      </c>
      <c r="DO19" s="16">
        <f>(DV19-DW19)/ABS(DW19)</f>
        <v>-0.14705882352941177</v>
      </c>
      <c r="DP19" s="16">
        <f>(DW19-DX19)/ABS(DX19)</f>
        <v>-0.12820512820512819</v>
      </c>
      <c r="DQ19" s="16">
        <f>(DX19-DY19)/ABS(DY19)</f>
        <v>-0.1875</v>
      </c>
      <c r="DR19" s="243">
        <f>DT19-DU19</f>
        <v>-34</v>
      </c>
      <c r="DS19" s="243">
        <f>DU19-DV19</f>
        <v>5</v>
      </c>
      <c r="DT19" s="222"/>
      <c r="DU19" s="222">
        <v>34</v>
      </c>
      <c r="DV19" s="222">
        <v>29</v>
      </c>
      <c r="DW19" s="222">
        <v>34</v>
      </c>
      <c r="DX19" s="222">
        <v>39</v>
      </c>
      <c r="DY19" s="222">
        <v>48</v>
      </c>
      <c r="DZ19" s="222"/>
      <c r="EA19" s="222"/>
      <c r="EB19" s="222"/>
      <c r="EC19" s="223"/>
      <c r="ED19" s="14"/>
      <c r="EE19" s="14" t="s">
        <v>49</v>
      </c>
      <c r="EF19" s="209" t="s">
        <v>55</v>
      </c>
      <c r="EG19" s="15">
        <v>2400</v>
      </c>
      <c r="EH19" t="s">
        <v>512</v>
      </c>
      <c r="EI19" t="s">
        <v>86</v>
      </c>
      <c r="EJ19" s="16" t="e">
        <f>(EQ19-ER19)/ABS(ER19)</f>
        <v>#VALUE!</v>
      </c>
      <c r="EK19" s="16" t="e">
        <f>(ER19-ES19)/ABS(ES19)</f>
        <v>#DIV/0!</v>
      </c>
      <c r="EL19" s="16" t="e">
        <f>(ES19-ET19)/ABS(ET19)</f>
        <v>#DIV/0!</v>
      </c>
      <c r="EM19" s="16" t="e">
        <f>(ET19-EU19)/ABS(EU19)</f>
        <v>#DIV/0!</v>
      </c>
      <c r="EN19" s="16" t="e">
        <f>(EU19-EV19)/ABS(EV19)</f>
        <v>#DIV/0!</v>
      </c>
      <c r="EO19" s="246" t="e">
        <f>EQ19-ER19</f>
        <v>#VALUE!</v>
      </c>
      <c r="EP19" s="246">
        <f>ER19-ES19</f>
        <v>0</v>
      </c>
      <c r="EQ19" s="240" t="str">
        <f>IFERROR((V19/DT19),"i.a")</f>
        <v>i.a</v>
      </c>
      <c r="ER19" s="240">
        <f>IFERROR((W19/DU19),"i.a")</f>
        <v>0</v>
      </c>
      <c r="ES19" s="240">
        <f>IFERROR((X19/DV19),"i.a")</f>
        <v>0</v>
      </c>
      <c r="ET19" s="240">
        <f>IFERROR((Y19/DW19),"i.a")</f>
        <v>0</v>
      </c>
      <c r="EU19" s="240">
        <f>IFERROR((Z19/DX19),"i.a")</f>
        <v>0</v>
      </c>
      <c r="EV19" s="240">
        <f>IFERROR((AA19/DY19),"i.a")</f>
        <v>0</v>
      </c>
      <c r="EW19" s="240" t="str">
        <f>IFERROR((AB19/DZ19),"i.a")</f>
        <v>i.a</v>
      </c>
      <c r="EX19" s="240" t="str">
        <f>IFERROR((AC19/EA19),"i.a")</f>
        <v>i.a</v>
      </c>
      <c r="EY19" s="240" t="str">
        <f>IFERROR((AD19/EB19),"i.a")</f>
        <v>i.a</v>
      </c>
      <c r="EZ19" s="240" t="str">
        <f>IFERROR((AE19/EC19),"i.a")</f>
        <v>i.a</v>
      </c>
      <c r="FA19" s="16">
        <f>(FH19-FI19)/ABS(FI19)</f>
        <v>-1</v>
      </c>
      <c r="FB19" s="16">
        <f>(FI19-FJ19)/ABS(FJ19)</f>
        <v>1.7214647844679205</v>
      </c>
      <c r="FC19" s="16">
        <f>(FJ19-FK19)/ABS(FK19)</f>
        <v>0.59856832073282418</v>
      </c>
      <c r="FD19" s="16">
        <f>(FK19-FL19)/ABS(FL19)</f>
        <v>-0.34710825604791978</v>
      </c>
      <c r="FE19" s="16">
        <f>(FL19-FM19)/ABS(FM19)</f>
        <v>-0.5823908666185289</v>
      </c>
      <c r="FF19" s="249">
        <f>FH19-FI19</f>
        <v>-0.38555043249628468</v>
      </c>
      <c r="FG19" s="249">
        <f>FI19-FJ19</f>
        <v>0.91994994969604327</v>
      </c>
      <c r="FH19" s="16">
        <f>IFERROR(BU19/MAX(AVERAGE(CL19:CM19),0),"Negativ EK")</f>
        <v>0</v>
      </c>
      <c r="FI19" s="16">
        <f>IFERROR(BV19/MAX(AVERAGE(CM19:CN19),0),"Negativ EK")</f>
        <v>0.38555043249628468</v>
      </c>
      <c r="FJ19" s="16">
        <f>IFERROR(BW19/MAX(AVERAGE(CN19:CO19),0),"Negativ EK")</f>
        <v>-0.53439951719975864</v>
      </c>
      <c r="FK19" s="16">
        <f>IFERROR(BX19/MAX(AVERAGE(CO19:CP19),0),"Negativ EK")</f>
        <v>-1.3312340425531914</v>
      </c>
      <c r="FL19" s="16">
        <f>IFERROR(BY19/MAX(AVERAGE(CP19:CQ19),0),"Negativ EK")</f>
        <v>-0.98821608180080545</v>
      </c>
      <c r="FM19" s="16">
        <f>IFERROR(BZ19/MAX(AVERAGE(CQ19:CR19),0),"Negativ EK")</f>
        <v>-0.62450820631476589</v>
      </c>
      <c r="FN19" s="16">
        <f>IFERROR(CA19/MAX(AVERAGE(CR19:CS19),0),"Negativ EK")</f>
        <v>-0.36447613223871661</v>
      </c>
      <c r="FO19" s="16">
        <f>IFERROR(CB19/MAX(AVERAGE(CS19:CT19),0),"Negativ EK")</f>
        <v>-1.4838829655343417</v>
      </c>
      <c r="FP19" s="16">
        <f>IFERROR(CC19/MAX(AVERAGE(CT19:CU19),0),"Negativ EK")</f>
        <v>-1.3717961250464328</v>
      </c>
      <c r="FQ19" s="16">
        <f>(FX19-FY19)/ABS(FY19)</f>
        <v>-1</v>
      </c>
      <c r="FR19" s="16">
        <f>(FY19-FZ19)/ABS(FZ19)</f>
        <v>1.6332991649285022</v>
      </c>
      <c r="FS19" s="16">
        <f>(FZ19-GA19)/ABS(GA19)</f>
        <v>0.63266291706439126</v>
      </c>
      <c r="FT19" s="16">
        <f>(GA19-GB19)/ABS(GB19)</f>
        <v>-0.15999739762325904</v>
      </c>
      <c r="FU19" s="16">
        <f>(GB19-GC19)/ABS(GC19)</f>
        <v>-0.37210825858161845</v>
      </c>
      <c r="FV19" s="249">
        <f>FX19-FY19</f>
        <v>-0.21039420623816971</v>
      </c>
      <c r="FW19" s="249">
        <f>FY19-FZ19</f>
        <v>0.54261350777778672</v>
      </c>
      <c r="FX19" s="16">
        <f>IFERROR(BD19/AVERAGE(DC19:DD19),"i.a.")</f>
        <v>0</v>
      </c>
      <c r="FY19" s="16">
        <f>IFERROR(BE19/AVERAGE(DD19:DE19),"i.a.")</f>
        <v>0.21039420623816971</v>
      </c>
      <c r="FZ19" s="16">
        <f>IFERROR(BF19/AVERAGE(DE19:DF19),"i.a.")</f>
        <v>-0.33221930153961698</v>
      </c>
      <c r="GA19" s="16">
        <f>IFERROR(BG19/AVERAGE(DF19:DG19),"i.a.")</f>
        <v>-0.90439903013508827</v>
      </c>
      <c r="GB19" s="16">
        <f>IFERROR(BH19/AVERAGE(DG19:DH19),"i.a.")</f>
        <v>-0.77965608542581977</v>
      </c>
      <c r="GC19" s="16">
        <f>IFERROR(BI19/AVERAGE(DH19:DI19),"i.a.")</f>
        <v>-0.56821761734148379</v>
      </c>
      <c r="GD19" s="16">
        <f>IFERROR(BJ19/AVERAGE(DI19:DJ19),"i.a.")</f>
        <v>-0.31023577739012997</v>
      </c>
      <c r="GE19" s="16">
        <f>IFERROR(BK19/AVERAGE(DJ19:DK19),"i.a.")</f>
        <v>-1.024466201659521</v>
      </c>
      <c r="GF19" s="16">
        <f>IFERROR(BL19/AVERAGE(DK19:DL19),"i.a.")</f>
        <v>-1.0830689623309824</v>
      </c>
      <c r="GG19" s="16" t="e">
        <f>(GN19-GO19)/ABS(GO19)</f>
        <v>#VALUE!</v>
      </c>
      <c r="GH19" s="16">
        <f>(GO19-GP19)/ABS(GP19)</f>
        <v>0.11878791818977742</v>
      </c>
      <c r="GI19" s="16">
        <f>(GP19-GQ19)/ABS(GQ19)</f>
        <v>-0.28941538300277625</v>
      </c>
      <c r="GJ19" s="16">
        <f>(GQ19-GR19)/ABS(GR19)</f>
        <v>0.13960691658378294</v>
      </c>
      <c r="GK19" s="16">
        <f>(GR19-GS19)/ABS(GS19)</f>
        <v>-0.26986171549825955</v>
      </c>
      <c r="GL19" s="249" t="e">
        <f>GN19-GO19</f>
        <v>#VALUE!</v>
      </c>
      <c r="GM19" s="249">
        <f>GO19-GP19</f>
        <v>6.0558832632392368E-2</v>
      </c>
      <c r="GN19" s="16" t="str">
        <f>IFERROR(CL19/DC19,"i.a.")</f>
        <v>i.a.</v>
      </c>
      <c r="GO19" s="16">
        <f>IFERROR(CM19/DD19,"i.a.")</f>
        <v>0.57036516273106985</v>
      </c>
      <c r="GP19" s="16">
        <f>IFERROR(CN19/DE19,"i.a.")</f>
        <v>0.50980633009867748</v>
      </c>
      <c r="GQ19" s="16">
        <f>IFERROR(CO19/DF19,"i.a.")</f>
        <v>0.71744633630405386</v>
      </c>
      <c r="GR19" s="16">
        <f>IFERROR(CP19/DG19,"i.a.")</f>
        <v>0.62955596869730635</v>
      </c>
      <c r="GS19" s="16">
        <f>IFERROR(CQ19/DH19,"i.a.")</f>
        <v>0.86224210133964785</v>
      </c>
      <c r="GT19" s="16">
        <f>IFERROR(CR19/DI19,"i.a.")</f>
        <v>0.93277256298915723</v>
      </c>
      <c r="GU19" s="16">
        <f>IFERROR(CS19/DJ19,"i.a.")</f>
        <v>0.42841584987852893</v>
      </c>
      <c r="GV19" s="16">
        <f>IFERROR(CT19/DK19,"i.a.")</f>
        <v>0.77695741758241743</v>
      </c>
      <c r="GW19" s="16">
        <f>IFERROR(CU19/DL19,"i.a.")</f>
        <v>0.80023341113704571</v>
      </c>
      <c r="GX19" s="16" t="e">
        <f>(HE19-HF19)/ABS(HF19)</f>
        <v>#VALUE!</v>
      </c>
      <c r="GY19" s="16" t="e">
        <f>(HF19-HG19)/ABS(HG19)</f>
        <v>#VALUE!</v>
      </c>
      <c r="GZ19" s="16" t="e">
        <f>(HG19-HH19)/ABS(HH19)</f>
        <v>#VALUE!</v>
      </c>
      <c r="HA19" s="16" t="e">
        <f>(HH19-HI19)/ABS(HI19)</f>
        <v>#VALUE!</v>
      </c>
      <c r="HB19" s="16" t="e">
        <f>(HI19-HJ19)/ABS(HJ19)</f>
        <v>#VALUE!</v>
      </c>
      <c r="HC19" s="249" t="e">
        <f>HE19-HF19</f>
        <v>#VALUE!</v>
      </c>
      <c r="HD19" s="249" t="e">
        <f>HF19-HG19</f>
        <v>#VALUE!</v>
      </c>
      <c r="HE19" s="16" t="str">
        <f>IFERROR((BD19/V19),"i.a.")</f>
        <v>i.a.</v>
      </c>
      <c r="HF19" s="16" t="str">
        <f>IFERROR((BE19/W19),"i.a.")</f>
        <v>i.a.</v>
      </c>
      <c r="HG19" s="16" t="str">
        <f>IFERROR((BF19/X19),"i.a.")</f>
        <v>i.a.</v>
      </c>
      <c r="HH19" s="16" t="str">
        <f>IFERROR((BG19/Y19),"i.a.")</f>
        <v>i.a.</v>
      </c>
      <c r="HI19" s="16" t="str">
        <f>IFERROR((BH19/Z19),"i.a.")</f>
        <v>i.a.</v>
      </c>
      <c r="HJ19" s="16" t="str">
        <f>IFERROR((BI19/AA19),"i.a.")</f>
        <v>i.a.</v>
      </c>
      <c r="HK19" s="16" t="str">
        <f>IFERROR((BJ19/AB19),"i.a.")</f>
        <v>i.a.</v>
      </c>
      <c r="HL19" s="16" t="str">
        <f>IFERROR((BK19/AC19),"i.a.")</f>
        <v>i.a.</v>
      </c>
      <c r="HM19" s="16">
        <f>IFERROR((BL19/AD19),"i.a.")</f>
        <v>-2.5199942668768811</v>
      </c>
      <c r="HN19" s="16">
        <f>IFERROR((BM19/AE19),"i.a.")</f>
        <v>-1.4035874439461884</v>
      </c>
      <c r="HO19" s="16" t="e">
        <f>(HV19-HW19)/ABS(HW19)</f>
        <v>#VALUE!</v>
      </c>
      <c r="HP19" s="16">
        <f>(HW19-HX19)/ABS(HX19)</f>
        <v>1.4872986348689672</v>
      </c>
      <c r="HQ19" s="16">
        <f>(HX19-HY19)/ABS(HY19)</f>
        <v>0.55752784648463394</v>
      </c>
      <c r="HR19" s="16">
        <f>(HY19-HZ19)/ABS(HZ19)</f>
        <v>-1.0795507266228004E-2</v>
      </c>
      <c r="HS19" s="16">
        <f>(HZ19-IA19)/ABS(IA19)</f>
        <v>5.514339767432052E-2</v>
      </c>
      <c r="HT19" s="246" t="e">
        <f>HV19-HW19</f>
        <v>#VALUE!</v>
      </c>
      <c r="HU19" s="246">
        <f>HW19-HX19</f>
        <v>0.4541389452332657</v>
      </c>
      <c r="HV19" s="102" t="str">
        <f>IFERROR(BU19/DT19,"i.a.")</f>
        <v>i.a.</v>
      </c>
      <c r="HW19" s="102">
        <f>IFERROR(BV19/DU19,"i.a.")</f>
        <v>0.14879411764705883</v>
      </c>
      <c r="HX19" s="102">
        <f>IFERROR(BW19/DV19,"i.a.")</f>
        <v>-0.3053448275862069</v>
      </c>
      <c r="HY19" s="102">
        <f>IFERROR(BX19/DW19,"i.a.")</f>
        <v>-0.69008823529411767</v>
      </c>
      <c r="HZ19" s="102">
        <f>IFERROR(BY19/DX19,"i.a.")</f>
        <v>-0.68271794871794877</v>
      </c>
      <c r="IA19" s="102">
        <f>IFERROR(BZ19/DY19,"i.a.")</f>
        <v>-0.7225625</v>
      </c>
      <c r="IB19" s="102" t="str">
        <f>IFERROR(CA19/DZ19,"i.a.")</f>
        <v>i.a.</v>
      </c>
      <c r="IC19" s="102" t="str">
        <f>IFERROR(CB19/EA19,"i.a.")</f>
        <v>i.a.</v>
      </c>
      <c r="ID19" s="102" t="str">
        <f>IFERROR(CC19/EB19,"i.a.")</f>
        <v>i.a.</v>
      </c>
      <c r="IE19" s="102" t="str">
        <f>IFERROR(CD19/EC19,"i.a.")</f>
        <v>i.a.</v>
      </c>
    </row>
    <row r="20" spans="1:239" customFormat="1" ht="17.25" customHeight="1" outlineLevel="2" x14ac:dyDescent="0.3">
      <c r="A20" s="116" t="s">
        <v>425</v>
      </c>
      <c r="B20" s="101">
        <v>27428886</v>
      </c>
      <c r="C20" s="116" t="s">
        <v>245</v>
      </c>
      <c r="D20" s="116"/>
      <c r="E20" s="126">
        <v>453100</v>
      </c>
      <c r="F20" s="119"/>
      <c r="G20" s="119">
        <v>1</v>
      </c>
      <c r="H20" s="120">
        <v>45076</v>
      </c>
      <c r="I20" s="13" t="s">
        <v>58</v>
      </c>
      <c r="J20" s="13" t="s">
        <v>58</v>
      </c>
      <c r="K20" s="121" t="s">
        <v>58</v>
      </c>
      <c r="L20" s="121" t="s">
        <v>58</v>
      </c>
      <c r="M20" s="121" t="s">
        <v>58</v>
      </c>
      <c r="N20" s="121" t="s">
        <v>58</v>
      </c>
      <c r="O20" s="16" t="e">
        <f>(V20-W20)/ABS(W20)</f>
        <v>#DIV/0!</v>
      </c>
      <c r="P20" s="16" t="e">
        <f>(W20-X20)/ABS(X20)</f>
        <v>#DIV/0!</v>
      </c>
      <c r="Q20" s="16" t="e">
        <f>(X20-Y20)/ABS(Y20)</f>
        <v>#DIV/0!</v>
      </c>
      <c r="R20" s="16" t="e">
        <f>(Y20-Z20)/ABS(Z20)</f>
        <v>#DIV/0!</v>
      </c>
      <c r="S20" s="16" t="e">
        <f>(Z20-AA20)/ABS(AA20)</f>
        <v>#DIV/0!</v>
      </c>
      <c r="T20" s="243">
        <f>V20-W20</f>
        <v>0</v>
      </c>
      <c r="U20" s="243">
        <f>W20-X20</f>
        <v>0</v>
      </c>
      <c r="V20" s="155"/>
      <c r="W20" s="155"/>
      <c r="X20" s="159"/>
      <c r="Y20" s="159"/>
      <c r="Z20" s="159"/>
      <c r="AA20" s="160"/>
      <c r="AB20" s="160"/>
      <c r="AC20" s="165"/>
      <c r="AD20" s="165"/>
      <c r="AE20" s="165"/>
      <c r="AF20" s="16">
        <f>(AM20-AN20)/ABS(AN20)</f>
        <v>-0.10079780389465563</v>
      </c>
      <c r="AG20" s="16">
        <f>(AN20-AO20)/ABS(AO20)</f>
        <v>0.45730716339542449</v>
      </c>
      <c r="AH20" s="16">
        <f>(AO20-AP20)/ABS(AP20)</f>
        <v>0.42103393142654116</v>
      </c>
      <c r="AI20" s="16">
        <f>(AP20-AQ20)/ABS(AQ20)</f>
        <v>-0.19343745522281136</v>
      </c>
      <c r="AJ20" s="16">
        <f>(AQ20-AR20)/ABS(AR20)</f>
        <v>-3.7116345467522916E-3</v>
      </c>
      <c r="AK20" s="243">
        <f>AM20-AN20</f>
        <v>-1.1750000000000007</v>
      </c>
      <c r="AL20" s="243">
        <f>AN20-AO20</f>
        <v>3.6580000000000004</v>
      </c>
      <c r="AM20" s="155">
        <v>10.481999999999999</v>
      </c>
      <c r="AN20" s="155">
        <v>11.657</v>
      </c>
      <c r="AO20" s="159">
        <v>7.9989999999999997</v>
      </c>
      <c r="AP20" s="159">
        <v>5.6289999999999996</v>
      </c>
      <c r="AQ20" s="159">
        <v>6.9790000000000001</v>
      </c>
      <c r="AR20" s="160">
        <v>7.0049999999999999</v>
      </c>
      <c r="AS20" s="160">
        <v>8.1620000000000008</v>
      </c>
      <c r="AT20" s="160">
        <v>9.6679999999999993</v>
      </c>
      <c r="AU20" s="160">
        <v>6.5590000000000002</v>
      </c>
      <c r="AV20" s="161">
        <v>5.9779999999999998</v>
      </c>
      <c r="AW20" s="16">
        <f>(BD20-BE20)/ABS(BE20)</f>
        <v>-0.12524041181129089</v>
      </c>
      <c r="AX20" s="16">
        <f>(BE20-BF20)/ABS(BF20)</f>
        <v>0.58291547277936984</v>
      </c>
      <c r="AY20" s="16">
        <f>(BF20-BG20)/ABS(BG20)</f>
        <v>0.65207100591715972</v>
      </c>
      <c r="AZ20" s="16">
        <f>(BG20-BH20)/ABS(BH20)</f>
        <v>-0.27060854553301689</v>
      </c>
      <c r="BA20" s="16">
        <f>(BH20-BI20)/ABS(BI20)</f>
        <v>-7.9093799682034907E-2</v>
      </c>
      <c r="BB20" s="243">
        <f>BD20-BE20</f>
        <v>-1.1070000000000002</v>
      </c>
      <c r="BC20" s="243">
        <f>BE20-BF20</f>
        <v>3.2550000000000008</v>
      </c>
      <c r="BD20" s="155">
        <v>7.7320000000000002</v>
      </c>
      <c r="BE20" s="155">
        <v>8.8390000000000004</v>
      </c>
      <c r="BF20" s="159">
        <v>5.5839999999999996</v>
      </c>
      <c r="BG20" s="159">
        <v>3.38</v>
      </c>
      <c r="BH20" s="159">
        <v>4.6340000000000003</v>
      </c>
      <c r="BI20" s="165">
        <v>5.032</v>
      </c>
      <c r="BJ20" s="165">
        <v>6.274</v>
      </c>
      <c r="BK20" s="165">
        <v>7.9909999999999997</v>
      </c>
      <c r="BL20" s="160">
        <v>4.9349999999999996</v>
      </c>
      <c r="BM20" s="165">
        <v>4.343</v>
      </c>
      <c r="BN20" s="16">
        <f>(BU20-BV20)/ABS(BV20)</f>
        <v>-0.1304199772985245</v>
      </c>
      <c r="BO20" s="16">
        <f>(BV20-BW20)/ABS(BW20)</f>
        <v>0.58253996766660687</v>
      </c>
      <c r="BP20" s="16">
        <f>(BW20-BX20)/ABS(BX20)</f>
        <v>0.60386055891673873</v>
      </c>
      <c r="BQ20" s="16">
        <f>(BX20-BY20)/ABS(BY20)</f>
        <v>-0.23563091829993399</v>
      </c>
      <c r="BR20" s="16">
        <f>(BY20-BZ20)/ABS(BZ20)</f>
        <v>-9.7037184330880807E-2</v>
      </c>
      <c r="BS20" s="243">
        <f>BU20-BV20</f>
        <v>-1.1490000000000009</v>
      </c>
      <c r="BT20" s="243">
        <f>BV20-BW20</f>
        <v>3.2430000000000003</v>
      </c>
      <c r="BU20" s="155">
        <v>7.6609999999999996</v>
      </c>
      <c r="BV20" s="155">
        <v>8.81</v>
      </c>
      <c r="BW20" s="159">
        <v>5.5670000000000002</v>
      </c>
      <c r="BX20" s="159">
        <v>3.4710000000000001</v>
      </c>
      <c r="BY20" s="159">
        <v>4.5410000000000004</v>
      </c>
      <c r="BZ20" s="160">
        <v>5.0289999999999999</v>
      </c>
      <c r="CA20" s="160">
        <v>6.16</v>
      </c>
      <c r="CB20" s="165">
        <v>7.8090000000000002</v>
      </c>
      <c r="CC20" s="165">
        <v>4.93</v>
      </c>
      <c r="CD20" s="165">
        <v>4.3470000000000004</v>
      </c>
      <c r="CE20" s="16">
        <f>(CL20-CM20)/ABS(CM20)</f>
        <v>-0.19964802502933124</v>
      </c>
      <c r="CF20" s="16">
        <f>(CM20-CN20)/ABS(CN20)</f>
        <v>1.0237435694499404</v>
      </c>
      <c r="CG20" s="16">
        <f>(CN20-CO20)/ABS(CO20)</f>
        <v>-0.25479209672662928</v>
      </c>
      <c r="CH20" s="16">
        <f>(CO20-CP20)/ABS(CP20)</f>
        <v>-0.22544540886249431</v>
      </c>
      <c r="CI20" s="16">
        <f>(CP20-CQ20)/ABS(CQ20)</f>
        <v>1.3115100316789863</v>
      </c>
      <c r="CJ20" s="243">
        <f>CL20-CM20</f>
        <v>-1.0209999999999999</v>
      </c>
      <c r="CK20" s="243">
        <f>CM20-CN20</f>
        <v>2.5869999999999997</v>
      </c>
      <c r="CL20" s="155">
        <v>4.093</v>
      </c>
      <c r="CM20" s="155">
        <v>5.1139999999999999</v>
      </c>
      <c r="CN20" s="159">
        <v>2.5270000000000001</v>
      </c>
      <c r="CO20" s="159">
        <v>3.391</v>
      </c>
      <c r="CP20" s="159">
        <v>4.3780000000000001</v>
      </c>
      <c r="CQ20" s="165">
        <v>1.8939999999999999</v>
      </c>
      <c r="CR20" s="165">
        <v>11.579000000000001</v>
      </c>
      <c r="CS20" s="165">
        <v>4.0069999999999997</v>
      </c>
      <c r="CT20" s="160">
        <v>1.7569999999999999</v>
      </c>
      <c r="CU20" s="161">
        <v>3.7650000000000001</v>
      </c>
      <c r="CV20" s="16">
        <f>(DC20-DD20)/ABS(DD20)</f>
        <v>-0.13798811225641408</v>
      </c>
      <c r="CW20" s="16">
        <f>(DD20-DE20)/ABS(DE20)</f>
        <v>0.81100967434255344</v>
      </c>
      <c r="CX20" s="16">
        <f>(DE20-DF20)/ABS(DF20)</f>
        <v>-0.19058122863130028</v>
      </c>
      <c r="CY20" s="16">
        <f>(DF20-DG20)/ABS(DG20)</f>
        <v>-0.221783537893743</v>
      </c>
      <c r="CZ20" s="16">
        <f>(DG20-DH20)/ABS(DH20)</f>
        <v>0.59253690541279391</v>
      </c>
      <c r="DA20" s="243">
        <f>DC20-DD20</f>
        <v>-1.8339999999999996</v>
      </c>
      <c r="DB20" s="243">
        <f>DD20-DE20</f>
        <v>5.952</v>
      </c>
      <c r="DC20" s="155">
        <v>11.457000000000001</v>
      </c>
      <c r="DD20" s="155">
        <v>13.291</v>
      </c>
      <c r="DE20" s="159">
        <v>7.3390000000000004</v>
      </c>
      <c r="DF20" s="159">
        <v>9.0670000000000002</v>
      </c>
      <c r="DG20" s="159">
        <v>11.651</v>
      </c>
      <c r="DH20" s="165">
        <v>7.3159999999999998</v>
      </c>
      <c r="DI20" s="165">
        <v>16.443999999999999</v>
      </c>
      <c r="DJ20" s="165">
        <v>7.8710000000000004</v>
      </c>
      <c r="DK20" s="165">
        <v>6.6950000000000003</v>
      </c>
      <c r="DL20" s="165">
        <v>7.0279999999999996</v>
      </c>
      <c r="DM20" s="16">
        <f>(DT20-DU20)/ABS(DU20)</f>
        <v>0</v>
      </c>
      <c r="DN20" s="16">
        <f>(DU20-DV20)/ABS(DV20)</f>
        <v>-0.16666666666666666</v>
      </c>
      <c r="DO20" s="16">
        <f>(DV20-DW20)/ABS(DW20)</f>
        <v>0.2</v>
      </c>
      <c r="DP20" s="16">
        <f>(DW20-DX20)/ABS(DX20)</f>
        <v>0</v>
      </c>
      <c r="DQ20" s="16">
        <f>(DX20-DY20)/ABS(DY20)</f>
        <v>0</v>
      </c>
      <c r="DR20" s="243">
        <f>DT20-DU20</f>
        <v>0</v>
      </c>
      <c r="DS20" s="243">
        <f>DU20-DV20</f>
        <v>-1</v>
      </c>
      <c r="DT20" s="222">
        <v>5</v>
      </c>
      <c r="DU20" s="222">
        <v>5</v>
      </c>
      <c r="DV20" s="233">
        <v>6</v>
      </c>
      <c r="DW20" s="233">
        <v>5</v>
      </c>
      <c r="DX20" s="233">
        <v>5</v>
      </c>
      <c r="DY20" s="227">
        <v>5</v>
      </c>
      <c r="DZ20" s="227">
        <v>5</v>
      </c>
      <c r="EA20" s="227">
        <v>4</v>
      </c>
      <c r="EB20" s="228"/>
      <c r="EC20" s="229"/>
      <c r="ED20" s="124"/>
      <c r="EE20" s="118" t="s">
        <v>49</v>
      </c>
      <c r="EF20" s="127"/>
      <c r="EG20" s="125">
        <v>8000</v>
      </c>
      <c r="EH20" t="s">
        <v>426</v>
      </c>
      <c r="EI20" t="s">
        <v>130</v>
      </c>
      <c r="EJ20" s="16" t="e">
        <f>(EQ20-ER20)/ABS(ER20)</f>
        <v>#DIV/0!</v>
      </c>
      <c r="EK20" s="16" t="e">
        <f>(ER20-ES20)/ABS(ES20)</f>
        <v>#DIV/0!</v>
      </c>
      <c r="EL20" s="16" t="e">
        <f>(ES20-ET20)/ABS(ET20)</f>
        <v>#DIV/0!</v>
      </c>
      <c r="EM20" s="16" t="e">
        <f>(ET20-EU20)/ABS(EU20)</f>
        <v>#DIV/0!</v>
      </c>
      <c r="EN20" s="109" t="e">
        <f>(EU20-EV20)/ABS(EV20)</f>
        <v>#DIV/0!</v>
      </c>
      <c r="EO20" s="246">
        <f>EQ20-ER20</f>
        <v>0</v>
      </c>
      <c r="EP20" s="246">
        <f>ER20-ES20</f>
        <v>0</v>
      </c>
      <c r="EQ20" s="240">
        <f>IFERROR((V20/DT20),"i.a")</f>
        <v>0</v>
      </c>
      <c r="ER20" s="265">
        <f>IFERROR((W20/DU20),"i.a")</f>
        <v>0</v>
      </c>
      <c r="ES20" s="240">
        <f>IFERROR((X20/DV20),"i.a")</f>
        <v>0</v>
      </c>
      <c r="ET20" s="240">
        <f>IFERROR((Y20/DW20),"i.a")</f>
        <v>0</v>
      </c>
      <c r="EU20" s="240">
        <f>IFERROR((Z20/DX20),"i.a")</f>
        <v>0</v>
      </c>
      <c r="EV20" s="240">
        <f>IFERROR((AA20/DY20),"i.a")</f>
        <v>0</v>
      </c>
      <c r="EW20" s="240">
        <f>IFERROR((AB20/DZ20),"i.a")</f>
        <v>0</v>
      </c>
      <c r="EX20" s="240">
        <f>IFERROR((AC20/EA20),"i.a")</f>
        <v>0</v>
      </c>
      <c r="EY20" s="240" t="str">
        <f>IFERROR((AD20/EB20),"i.a")</f>
        <v>i.a</v>
      </c>
      <c r="EZ20" s="240" t="str">
        <f>IFERROR((AE20/EC20),"i.a")</f>
        <v>i.a</v>
      </c>
      <c r="FA20" s="16">
        <f>(FH20-FI20)/ABS(FI20)</f>
        <v>-0.27832508379906878</v>
      </c>
      <c r="FB20" s="16">
        <f>(FI20-FJ20)/ABS(FJ20)</f>
        <v>0.22568662853696883</v>
      </c>
      <c r="FC20" s="16">
        <f>(FJ20-FK20)/ABS(FK20)</f>
        <v>1.1055073812477429</v>
      </c>
      <c r="FD20" s="16">
        <f>(FK20-FL20)/ABS(FL20)</f>
        <v>-0.38291634954011916</v>
      </c>
      <c r="FE20" s="109">
        <f>(FL20-FM20)/ABS(FM20)</f>
        <v>0.9396712397178002</v>
      </c>
      <c r="FF20" s="249">
        <f>FH20-FI20</f>
        <v>-0.64181232515895714</v>
      </c>
      <c r="FG20" s="249">
        <f>FI20-FJ20</f>
        <v>0.42460204834920767</v>
      </c>
      <c r="FH20" s="16">
        <f>IFERROR(BU20/MAX(AVERAGE(CL20:CM20),0),"Negativ EK")</f>
        <v>1.6641685673943736</v>
      </c>
      <c r="FI20" s="109">
        <f>IFERROR(BV20/MAX(AVERAGE(CM20:CN20),0),"Negativ EK")</f>
        <v>2.3059808925533307</v>
      </c>
      <c r="FJ20" s="16">
        <f>IFERROR(BW20/MAX(AVERAGE(CN20:CO20),0),"Negativ EK")</f>
        <v>1.881378844204123</v>
      </c>
      <c r="FK20" s="16">
        <f>IFERROR(BX20/MAX(AVERAGE(CO20:CP20),0),"Negativ EK")</f>
        <v>0.89355129360278029</v>
      </c>
      <c r="FL20" s="16">
        <f>IFERROR(BY20/MAX(AVERAGE(CP20:CQ20),0),"Negativ EK")</f>
        <v>1.4480229591836735</v>
      </c>
      <c r="FM20" s="16">
        <f>IFERROR(BZ20/MAX(AVERAGE(CQ20:CR20),0),"Negativ EK")</f>
        <v>0.74653009723149999</v>
      </c>
      <c r="FN20" s="16">
        <f>IFERROR(CA20/MAX(AVERAGE(CR20:CS20),0),"Negativ EK")</f>
        <v>0.79045297061465414</v>
      </c>
      <c r="FO20" s="16">
        <f>IFERROR(CB20/MAX(AVERAGE(CS20:CT20),0),"Negativ EK")</f>
        <v>2.7095766828591259</v>
      </c>
      <c r="FP20" s="16">
        <f>IFERROR(CC20/MAX(AVERAGE(CT20:CU20),0),"Negativ EK")</f>
        <v>1.7855849329952913</v>
      </c>
      <c r="FQ20" s="16">
        <f>(FX20-FY20)/ABS(FY20)</f>
        <v>-0.27079803198912766</v>
      </c>
      <c r="FR20" s="16">
        <f>(FY20-FZ20)/ABS(FZ20)</f>
        <v>0.25881295426167411</v>
      </c>
      <c r="FS20" s="16">
        <f>(FZ20-GA20)/ABS(GA20)</f>
        <v>1.0862859381075045</v>
      </c>
      <c r="FT20" s="16">
        <f>(GA20-GB20)/ABS(GB20)</f>
        <v>-0.33225370610699551</v>
      </c>
      <c r="FU20" s="109">
        <f>(GB20-GC20)/ABS(GC20)</f>
        <v>0.15362109556360262</v>
      </c>
      <c r="FV20" s="249">
        <f>FX20-FY20</f>
        <v>-0.23204884195364994</v>
      </c>
      <c r="FW20" s="249">
        <f>FY20-FZ20</f>
        <v>0.17618085293151142</v>
      </c>
      <c r="FX20" s="16">
        <f>IFERROR(BD20/AVERAGE(DC20:DD20),"i.a.")</f>
        <v>0.62485857443025694</v>
      </c>
      <c r="FY20" s="109">
        <f>IFERROR(BE20/AVERAGE(DD20:DE20),"i.a.")</f>
        <v>0.85690741638390688</v>
      </c>
      <c r="FZ20" s="16">
        <f>IFERROR(BF20/AVERAGE(DE20:DF20),"i.a.")</f>
        <v>0.68072656345239546</v>
      </c>
      <c r="GA20" s="16">
        <f>IFERROR(BG20/AVERAGE(DF20:DG20),"i.a.")</f>
        <v>0.32628632107346267</v>
      </c>
      <c r="GB20" s="16">
        <f>IFERROR(BH20/AVERAGE(DG20:DH20),"i.a.")</f>
        <v>0.48863816101650243</v>
      </c>
      <c r="GC20" s="16">
        <f>IFERROR(BI20/AVERAGE(DH20:DI20),"i.a.")</f>
        <v>0.42356902356902359</v>
      </c>
      <c r="GD20" s="16">
        <f>IFERROR(BJ20/AVERAGE(DI20:DJ20),"i.a.")</f>
        <v>0.51606004523956406</v>
      </c>
      <c r="GE20" s="16">
        <f>IFERROR(BK20/AVERAGE(DJ20:DK20),"i.a.")</f>
        <v>1.0972126870795</v>
      </c>
      <c r="GF20" s="16">
        <f>IFERROR(BL20/AVERAGE(DK20:DL20),"i.a.")</f>
        <v>0.71923048896013986</v>
      </c>
      <c r="GG20" s="16">
        <f>(GN20-GO20)/ABS(GO20)</f>
        <v>-7.1530234848986865E-2</v>
      </c>
      <c r="GH20" s="16">
        <f>(GO20-GP20)/ABS(GP20)</f>
        <v>0.11746701197751222</v>
      </c>
      <c r="GI20" s="16">
        <f>(GP20-GQ20)/ABS(GQ20)</f>
        <v>-7.9329600902077774E-2</v>
      </c>
      <c r="GJ20" s="16">
        <f>(GQ20-GR20)/ABS(GR20)</f>
        <v>-4.7054658273872679E-3</v>
      </c>
      <c r="GK20" s="109">
        <f>(GR20-GS20)/ABS(GS20)</f>
        <v>0.45146402813178799</v>
      </c>
      <c r="GL20" s="249">
        <f>GN20-GO20</f>
        <v>-2.75228064869249E-2</v>
      </c>
      <c r="GM20" s="249">
        <f>GO20-GP20</f>
        <v>4.0446810092270524E-2</v>
      </c>
      <c r="GN20" s="16">
        <f>IFERROR(CL20/DC20,"i.a.")</f>
        <v>0.35724884350178926</v>
      </c>
      <c r="GO20" s="109">
        <f>IFERROR(CM20/DD20,"i.a.")</f>
        <v>0.38477164998871416</v>
      </c>
      <c r="GP20" s="16">
        <f>IFERROR(CN20/DE20,"i.a.")</f>
        <v>0.34432483989644364</v>
      </c>
      <c r="GQ20" s="16">
        <f>IFERROR(CO20/DF20,"i.a.")</f>
        <v>0.37399360317635383</v>
      </c>
      <c r="GR20" s="16">
        <f>IFERROR(CP20/DG20,"i.a.")</f>
        <v>0.37576173718994077</v>
      </c>
      <c r="GS20" s="16">
        <f>IFERROR(CQ20/DH20,"i.a.")</f>
        <v>0.25888463641334064</v>
      </c>
      <c r="GT20" s="16">
        <f>IFERROR(CR20/DI20,"i.a.")</f>
        <v>0.70414740938944309</v>
      </c>
      <c r="GU20" s="16">
        <f>IFERROR(CS20/DJ20,"i.a.")</f>
        <v>0.50908397916401971</v>
      </c>
      <c r="GV20" s="16">
        <f>IFERROR(CT20/DK20,"i.a.")</f>
        <v>0.26243465272591482</v>
      </c>
      <c r="GW20" s="16">
        <f>IFERROR(CU20/DL20,"i.a.")</f>
        <v>0.53571428571428581</v>
      </c>
      <c r="GX20" s="16" t="e">
        <f>(HE20-HF20)/ABS(HF20)</f>
        <v>#VALUE!</v>
      </c>
      <c r="GY20" s="16" t="e">
        <f>(HF20-HG20)/ABS(HG20)</f>
        <v>#VALUE!</v>
      </c>
      <c r="GZ20" s="16" t="e">
        <f>(HG20-HH20)/ABS(HH20)</f>
        <v>#VALUE!</v>
      </c>
      <c r="HA20" s="16" t="e">
        <f>(HH20-HI20)/ABS(HI20)</f>
        <v>#VALUE!</v>
      </c>
      <c r="HB20" s="109" t="e">
        <f>(HI20-HJ20)/ABS(HJ20)</f>
        <v>#VALUE!</v>
      </c>
      <c r="HC20" s="249" t="e">
        <f>HE20-HF20</f>
        <v>#VALUE!</v>
      </c>
      <c r="HD20" s="249" t="e">
        <f>HF20-HG20</f>
        <v>#VALUE!</v>
      </c>
      <c r="HE20" s="16" t="str">
        <f>IFERROR((BD20/V20),"i.a.")</f>
        <v>i.a.</v>
      </c>
      <c r="HF20" s="109" t="str">
        <f>IFERROR((BE20/W20),"i.a.")</f>
        <v>i.a.</v>
      </c>
      <c r="HG20" s="16" t="str">
        <f>IFERROR((BF20/X20),"i.a.")</f>
        <v>i.a.</v>
      </c>
      <c r="HH20" s="16" t="str">
        <f>IFERROR((BG20/Y20),"i.a.")</f>
        <v>i.a.</v>
      </c>
      <c r="HI20" s="16" t="str">
        <f>IFERROR((BH20/Z20),"i.a.")</f>
        <v>i.a.</v>
      </c>
      <c r="HJ20" s="16" t="str">
        <f>IFERROR((BI20/AA20),"i.a.")</f>
        <v>i.a.</v>
      </c>
      <c r="HK20" s="16" t="str">
        <f>IFERROR((BJ20/AB20),"i.a.")</f>
        <v>i.a.</v>
      </c>
      <c r="HL20" s="16" t="str">
        <f>IFERROR((BK20/AC20),"i.a.")</f>
        <v>i.a.</v>
      </c>
      <c r="HM20" s="16" t="str">
        <f>IFERROR((BL20/AD20),"i.a.")</f>
        <v>i.a.</v>
      </c>
      <c r="HN20" s="16" t="str">
        <f>IFERROR((BM20/AE20),"i.a.")</f>
        <v>i.a.</v>
      </c>
      <c r="HO20" s="16">
        <f>(HV20-HW20)/ABS(HW20)</f>
        <v>-0.13041997729852439</v>
      </c>
      <c r="HP20" s="16">
        <f>(HW20-HX20)/ABS(HX20)</f>
        <v>0.89904796119992803</v>
      </c>
      <c r="HQ20" s="16">
        <f>(HX20-HY20)/ABS(HY20)</f>
        <v>0.33655046576394892</v>
      </c>
      <c r="HR20" s="16">
        <f>(HY20-HZ20)/ABS(HZ20)</f>
        <v>-0.23563091829993399</v>
      </c>
      <c r="HS20" s="109">
        <f>(HZ20-IA20)/ABS(IA20)</f>
        <v>-9.7037184330880794E-2</v>
      </c>
      <c r="HT20" s="246">
        <f>HV20-HW20</f>
        <v>-0.2298</v>
      </c>
      <c r="HU20" s="246">
        <f>HW20-HX20</f>
        <v>0.83416666666666661</v>
      </c>
      <c r="HV20" s="102">
        <f>IFERROR(BU20/DT20,"i.a.")</f>
        <v>1.5322</v>
      </c>
      <c r="HW20" s="266">
        <f>IFERROR(BV20/DU20,"i.a.")</f>
        <v>1.762</v>
      </c>
      <c r="HX20" s="102">
        <f>IFERROR(BW20/DV20,"i.a.")</f>
        <v>0.9278333333333334</v>
      </c>
      <c r="HY20" s="102">
        <f>IFERROR(BX20/DW20,"i.a.")</f>
        <v>0.69420000000000004</v>
      </c>
      <c r="HZ20" s="102">
        <f>IFERROR(BY20/DX20,"i.a.")</f>
        <v>0.90820000000000012</v>
      </c>
      <c r="IA20" s="102">
        <f>IFERROR(BZ20/DY20,"i.a.")</f>
        <v>1.0058</v>
      </c>
      <c r="IB20" s="102">
        <f>IFERROR(CA20/DZ20,"i.a.")</f>
        <v>1.232</v>
      </c>
      <c r="IC20" s="102">
        <f>IFERROR(CB20/EA20,"i.a.")</f>
        <v>1.95225</v>
      </c>
      <c r="ID20" s="102" t="str">
        <f>IFERROR(CC20/EB20,"i.a.")</f>
        <v>i.a.</v>
      </c>
      <c r="IE20" s="102" t="str">
        <f>IFERROR(CD20/EC20,"i.a.")</f>
        <v>i.a.</v>
      </c>
    </row>
    <row r="21" spans="1:239" customFormat="1" ht="17.25" customHeight="1" outlineLevel="2" x14ac:dyDescent="0.25">
      <c r="A21" s="10" t="s">
        <v>368</v>
      </c>
      <c r="B21" s="98">
        <v>35238875</v>
      </c>
      <c r="C21" s="10" t="s">
        <v>744</v>
      </c>
      <c r="D21" s="10" t="s">
        <v>230</v>
      </c>
      <c r="E21" s="11">
        <v>451110</v>
      </c>
      <c r="F21" s="11"/>
      <c r="G21" s="119">
        <v>1</v>
      </c>
      <c r="H21" s="12">
        <v>44673</v>
      </c>
      <c r="I21" s="13"/>
      <c r="J21" s="13" t="s">
        <v>58</v>
      </c>
      <c r="K21" s="19" t="s">
        <v>58</v>
      </c>
      <c r="L21" s="19" t="s">
        <v>58</v>
      </c>
      <c r="M21" s="19" t="s">
        <v>58</v>
      </c>
      <c r="N21" s="19" t="s">
        <v>58</v>
      </c>
      <c r="O21" s="16" t="e">
        <f>(V21-W21)/ABS(W21)</f>
        <v>#DIV/0!</v>
      </c>
      <c r="P21" s="16" t="e">
        <f>(W21-X21)/ABS(X21)</f>
        <v>#DIV/0!</v>
      </c>
      <c r="Q21" s="16" t="e">
        <f>(X21-Y21)/ABS(Y21)</f>
        <v>#DIV/0!</v>
      </c>
      <c r="R21" s="16" t="e">
        <f>(Y21-Z21)/ABS(Z21)</f>
        <v>#DIV/0!</v>
      </c>
      <c r="S21" s="16" t="e">
        <f>(Z21-AA21)/ABS(AA21)</f>
        <v>#DIV/0!</v>
      </c>
      <c r="T21" s="243">
        <f>V21-W21</f>
        <v>0</v>
      </c>
      <c r="U21" s="243">
        <f>W21-X21</f>
        <v>0</v>
      </c>
      <c r="V21" s="155"/>
      <c r="W21" s="155"/>
      <c r="X21" s="155"/>
      <c r="Y21" s="155"/>
      <c r="Z21" s="155"/>
      <c r="AA21" s="157"/>
      <c r="AB21" s="157"/>
      <c r="AC21" s="162"/>
      <c r="AD21" s="162"/>
      <c r="AE21" s="162"/>
      <c r="AF21" s="16">
        <f>(AM21-AN21)/ABS(AN21)</f>
        <v>-1</v>
      </c>
      <c r="AG21" s="16">
        <f>(AN21-AO21)/ABS(AO21)</f>
        <v>0.32182217390377527</v>
      </c>
      <c r="AH21" s="16">
        <f>(AO21-AP21)/ABS(AP21)</f>
        <v>0.20266112905706818</v>
      </c>
      <c r="AI21" s="16">
        <f>(AP21-AQ21)/ABS(AQ21)</f>
        <v>0.47098088019006679</v>
      </c>
      <c r="AJ21" s="16">
        <f>(AQ21-AR21)/ABS(AR21)</f>
        <v>0.3454259475366584</v>
      </c>
      <c r="AK21" s="243">
        <f>AM21-AN21</f>
        <v>-62.008000000000003</v>
      </c>
      <c r="AL21" s="243">
        <f>AN21-AO21</f>
        <v>15.097000000000001</v>
      </c>
      <c r="AM21" s="155"/>
      <c r="AN21" s="155">
        <v>62.008000000000003</v>
      </c>
      <c r="AO21" s="155">
        <v>46.911000000000001</v>
      </c>
      <c r="AP21" s="155">
        <v>39.006</v>
      </c>
      <c r="AQ21" s="155">
        <v>26.516999999999999</v>
      </c>
      <c r="AR21" s="157">
        <v>19.709</v>
      </c>
      <c r="AS21" s="157">
        <v>11.907999999999999</v>
      </c>
      <c r="AT21" s="157">
        <v>4.2859999999999996</v>
      </c>
      <c r="AU21" s="157">
        <v>0.65200000000000002</v>
      </c>
      <c r="AV21" s="158">
        <v>2.3E-2</v>
      </c>
      <c r="AW21" s="16">
        <f>(BD21-BE21)/ABS(BE21)</f>
        <v>-1</v>
      </c>
      <c r="AX21" s="16">
        <f>(BE21-BF21)/ABS(BF21)</f>
        <v>0.3558189236448418</v>
      </c>
      <c r="AY21" s="16">
        <f>(BF21-BG21)/ABS(BG21)</f>
        <v>0.24383760270662144</v>
      </c>
      <c r="AZ21" s="16">
        <f>(BG21-BH21)/ABS(BH21)</f>
        <v>0.71161482461945758</v>
      </c>
      <c r="BA21" s="16">
        <f>(BH21-BI21)/ABS(BI21)</f>
        <v>0.37943626611890896</v>
      </c>
      <c r="BB21" s="243">
        <f>BD21-BE21</f>
        <v>-34.892000000000003</v>
      </c>
      <c r="BC21" s="243">
        <f>BE21-BF21</f>
        <v>9.1570000000000036</v>
      </c>
      <c r="BD21" s="155"/>
      <c r="BE21" s="155">
        <v>34.892000000000003</v>
      </c>
      <c r="BF21" s="155">
        <v>25.734999999999999</v>
      </c>
      <c r="BG21" s="155">
        <v>20.69</v>
      </c>
      <c r="BH21" s="155">
        <v>12.087999999999999</v>
      </c>
      <c r="BI21" s="162">
        <v>8.7629999999999999</v>
      </c>
      <c r="BJ21" s="162">
        <v>5.38</v>
      </c>
      <c r="BK21" s="162">
        <v>1.0549999999999999</v>
      </c>
      <c r="BL21" s="157">
        <v>-7.5999999999999998E-2</v>
      </c>
      <c r="BM21" s="162">
        <v>4.0000000000000001E-3</v>
      </c>
      <c r="BN21" s="16">
        <f>(BU21-BV21)/ABS(BV21)</f>
        <v>-1</v>
      </c>
      <c r="BO21" s="16">
        <f>(BV21-BW21)/ABS(BW21)</f>
        <v>0.56889402131121736</v>
      </c>
      <c r="BP21" s="16">
        <f>(BW21-BX21)/ABS(BX21)</f>
        <v>2.0105878634639693</v>
      </c>
      <c r="BQ21" s="16">
        <f>(BX21-BY21)/ABS(BY21)</f>
        <v>-0.34199854424456694</v>
      </c>
      <c r="BR21" s="16">
        <f>(BY21-BZ21)/ABS(BZ21)</f>
        <v>0.35775801214174796</v>
      </c>
      <c r="BS21" s="243">
        <f>BU21-BV21</f>
        <v>-29.888999999999999</v>
      </c>
      <c r="BT21" s="243">
        <f>BV21-BW21</f>
        <v>10.838000000000001</v>
      </c>
      <c r="BU21" s="155"/>
      <c r="BV21" s="155">
        <v>29.888999999999999</v>
      </c>
      <c r="BW21" s="155">
        <v>19.050999999999998</v>
      </c>
      <c r="BX21" s="155">
        <v>6.3280000000000003</v>
      </c>
      <c r="BY21" s="155">
        <v>9.6170000000000009</v>
      </c>
      <c r="BZ21" s="157">
        <v>7.0830000000000002</v>
      </c>
      <c r="CA21" s="157">
        <v>5.2480000000000002</v>
      </c>
      <c r="CB21" s="162">
        <v>0.98299999999999998</v>
      </c>
      <c r="CC21" s="162">
        <v>-9.0999999999999998E-2</v>
      </c>
      <c r="CD21" s="162">
        <v>5.0000000000000001E-3</v>
      </c>
      <c r="CE21" s="16">
        <f>(CL21-CM21)/ABS(CM21)</f>
        <v>-1</v>
      </c>
      <c r="CF21" s="16">
        <f>(CM21-CN21)/ABS(CN21)</f>
        <v>0.91587883465174613</v>
      </c>
      <c r="CG21" s="16">
        <f>(CN21-CO21)/ABS(CO21)</f>
        <v>0.73838671809491863</v>
      </c>
      <c r="CH21" s="16">
        <f>(CO21-CP21)/ABS(CP21)</f>
        <v>4.3577178858942883E-2</v>
      </c>
      <c r="CI21" s="16">
        <f>(CP21-CQ21)/ABS(CQ21)</f>
        <v>0.76194881282762894</v>
      </c>
      <c r="CJ21" s="243">
        <f>CL21-CM21</f>
        <v>-39.72</v>
      </c>
      <c r="CK21" s="243">
        <f>CM21-CN21</f>
        <v>18.988</v>
      </c>
      <c r="CL21" s="155"/>
      <c r="CM21" s="155">
        <v>39.72</v>
      </c>
      <c r="CN21" s="155">
        <v>20.731999999999999</v>
      </c>
      <c r="CO21" s="155">
        <v>11.926</v>
      </c>
      <c r="CP21" s="155">
        <v>11.428000000000001</v>
      </c>
      <c r="CQ21" s="162">
        <v>6.4859999999999998</v>
      </c>
      <c r="CR21" s="162">
        <v>4.8230000000000004</v>
      </c>
      <c r="CS21" s="162">
        <v>0.752</v>
      </c>
      <c r="CT21" s="157">
        <v>1.4999999999999999E-2</v>
      </c>
      <c r="CU21" s="158">
        <v>8.2000000000000003E-2</v>
      </c>
      <c r="CV21" s="16">
        <f>(DC21-DD21)/ABS(DD21)</f>
        <v>-1</v>
      </c>
      <c r="CW21" s="16">
        <f>(DD21-DE21)/ABS(DE21)</f>
        <v>0.45659181554936357</v>
      </c>
      <c r="CX21" s="16">
        <f>(DE21-DF21)/ABS(DF21)</f>
        <v>0.86012398793997091</v>
      </c>
      <c r="CY21" s="16">
        <f>(DF21-DG21)/ABS(DG21)</f>
        <v>0.21397433788452047</v>
      </c>
      <c r="CZ21" s="16">
        <f>(DG21-DH21)/ABS(DH21)</f>
        <v>0.41660355374308189</v>
      </c>
      <c r="DA21" s="243">
        <f>DC21-DD21</f>
        <v>-79.98</v>
      </c>
      <c r="DB21" s="243">
        <f>DD21-DE21</f>
        <v>25.071000000000005</v>
      </c>
      <c r="DC21" s="155"/>
      <c r="DD21" s="155">
        <v>79.98</v>
      </c>
      <c r="DE21" s="155">
        <v>54.908999999999999</v>
      </c>
      <c r="DF21" s="155">
        <v>29.518999999999998</v>
      </c>
      <c r="DG21" s="155">
        <v>24.315999999999999</v>
      </c>
      <c r="DH21" s="162">
        <v>17.164999999999999</v>
      </c>
      <c r="DI21" s="162">
        <v>26.332000000000001</v>
      </c>
      <c r="DJ21" s="162">
        <v>15.829000000000001</v>
      </c>
      <c r="DK21" s="162">
        <v>2.6150000000000002</v>
      </c>
      <c r="DL21" s="162">
        <v>1.0609999999999999</v>
      </c>
      <c r="DM21" s="16">
        <f>(DT21-DU21)/ABS(DU21)</f>
        <v>-1</v>
      </c>
      <c r="DN21" s="16">
        <f>(DU21-DV21)/ABS(DV21)</f>
        <v>0.25</v>
      </c>
      <c r="DO21" s="16">
        <f>(DV21-DW21)/ABS(DW21)</f>
        <v>6.6666666666666666E-2</v>
      </c>
      <c r="DP21" s="16">
        <f>(DW21-DX21)/ABS(DX21)</f>
        <v>0.15384615384615385</v>
      </c>
      <c r="DQ21" s="16">
        <f>(DX21-DY21)/ABS(DY21)</f>
        <v>0.3</v>
      </c>
      <c r="DR21" s="243">
        <f>DT21-DU21</f>
        <v>-40</v>
      </c>
      <c r="DS21" s="243">
        <f>DU21-DV21</f>
        <v>8</v>
      </c>
      <c r="DT21" s="222"/>
      <c r="DU21" s="222">
        <v>40</v>
      </c>
      <c r="DV21" s="222">
        <v>32</v>
      </c>
      <c r="DW21" s="222">
        <v>30</v>
      </c>
      <c r="DX21" s="222">
        <v>26</v>
      </c>
      <c r="DY21" s="224">
        <v>20</v>
      </c>
      <c r="DZ21" s="224">
        <v>12</v>
      </c>
      <c r="EA21" s="224"/>
      <c r="EB21" s="225"/>
      <c r="EC21" s="226"/>
      <c r="ED21" s="92"/>
      <c r="EE21" s="14" t="s">
        <v>49</v>
      </c>
      <c r="EF21" s="209" t="s">
        <v>55</v>
      </c>
      <c r="EG21" s="97">
        <v>6000</v>
      </c>
      <c r="EH21" t="s">
        <v>65</v>
      </c>
      <c r="EI21" t="s">
        <v>66</v>
      </c>
      <c r="EJ21" s="16" t="e">
        <f>(EQ21-ER21)/ABS(ER21)</f>
        <v>#VALUE!</v>
      </c>
      <c r="EK21" s="16" t="e">
        <f>(ER21-ES21)/ABS(ES21)</f>
        <v>#DIV/0!</v>
      </c>
      <c r="EL21" s="16" t="e">
        <f>(ES21-ET21)/ABS(ET21)</f>
        <v>#DIV/0!</v>
      </c>
      <c r="EM21" s="16" t="e">
        <f>(ET21-EU21)/ABS(EU21)</f>
        <v>#DIV/0!</v>
      </c>
      <c r="EN21" s="16" t="e">
        <f>(EU21-EV21)/ABS(EV21)</f>
        <v>#DIV/0!</v>
      </c>
      <c r="EO21" s="246" t="e">
        <f>EQ21-ER21</f>
        <v>#VALUE!</v>
      </c>
      <c r="EP21" s="246">
        <f>ER21-ES21</f>
        <v>0</v>
      </c>
      <c r="EQ21" s="240" t="str">
        <f>IFERROR((V21/DT21),"i.a")</f>
        <v>i.a</v>
      </c>
      <c r="ER21" s="240">
        <f>IFERROR((W21/DU21),"i.a")</f>
        <v>0</v>
      </c>
      <c r="ES21" s="240">
        <f>IFERROR((X21/DV21),"i.a")</f>
        <v>0</v>
      </c>
      <c r="ET21" s="240">
        <f>IFERROR((Y21/DW21),"i.a")</f>
        <v>0</v>
      </c>
      <c r="EU21" s="240">
        <f>IFERROR((Z21/DX21),"i.a")</f>
        <v>0</v>
      </c>
      <c r="EV21" s="240">
        <f>IFERROR((AA21/DY21),"i.a")</f>
        <v>0</v>
      </c>
      <c r="EW21" s="240">
        <f>IFERROR((AB21/DZ21),"i.a")</f>
        <v>0</v>
      </c>
      <c r="EX21" s="240" t="str">
        <f>IFERROR((AC21/EA21),"i.a")</f>
        <v>i.a</v>
      </c>
      <c r="EY21" s="240" t="str">
        <f>IFERROR((AD21/EB21),"i.a")</f>
        <v>i.a</v>
      </c>
      <c r="EZ21" s="240" t="str">
        <f>IFERROR((AE21/EC21),"i.a")</f>
        <v>i.a</v>
      </c>
      <c r="FA21" s="16">
        <f>(FH21-FI21)/ABS(FI21)</f>
        <v>-1</v>
      </c>
      <c r="FB21" s="16">
        <f>(FI21-FJ21)/ABS(FJ21)</f>
        <v>-0.15243596658536132</v>
      </c>
      <c r="FC21" s="16">
        <f>(FJ21-FK21)/ABS(FK21)</f>
        <v>1.1528957365220629</v>
      </c>
      <c r="FD21" s="16">
        <f>(FK21-FL21)/ABS(FL21)</f>
        <v>-0.4952711279265723</v>
      </c>
      <c r="FE21" s="16">
        <f>(FL21-FM21)/ABS(FM21)</f>
        <v>-0.14285556775086378</v>
      </c>
      <c r="FF21" s="249">
        <f>FH21-FI21</f>
        <v>-0.98885065837358566</v>
      </c>
      <c r="FG21" s="249">
        <f>FI21-FJ21</f>
        <v>-0.17784662866175016</v>
      </c>
      <c r="FH21" s="16">
        <f>IFERROR(BU21/MAX(AVERAGE(CL21:CM21),0),"Negativ EK")</f>
        <v>0</v>
      </c>
      <c r="FI21" s="16">
        <f>IFERROR(BV21/MAX(AVERAGE(CM21:CN21),0),"Negativ EK")</f>
        <v>0.98885065837358566</v>
      </c>
      <c r="FJ21" s="16">
        <f>IFERROR(BW21/MAX(AVERAGE(CN21:CO21),0),"Negativ EK")</f>
        <v>1.1666972870353358</v>
      </c>
      <c r="FK21" s="16">
        <f>IFERROR(BX21/MAX(AVERAGE(CO21:CP21),0),"Negativ EK")</f>
        <v>0.54192001370214959</v>
      </c>
      <c r="FL21" s="16">
        <f>IFERROR(BY21/MAX(AVERAGE(CP21:CQ21),0),"Negativ EK")</f>
        <v>1.0736853857318298</v>
      </c>
      <c r="FM21" s="16">
        <f>IFERROR(BZ21/MAX(AVERAGE(CQ21:CR21),0),"Negativ EK")</f>
        <v>1.2526306481563356</v>
      </c>
      <c r="FN21" s="16">
        <f>IFERROR(CA21/MAX(AVERAGE(CR21:CS21),0),"Negativ EK")</f>
        <v>1.8826905829596412</v>
      </c>
      <c r="FO21" s="16">
        <f>IFERROR(CB21/MAX(AVERAGE(CS21:CT21),0),"Negativ EK")</f>
        <v>2.5632333767926987</v>
      </c>
      <c r="FP21" s="16">
        <f>IFERROR(CC21/MAX(AVERAGE(CT21:CU21),0),"Negativ EK")</f>
        <v>-1.8762886597938144</v>
      </c>
      <c r="FQ21" s="16">
        <f>(FX21-FY21)/ABS(FY21)</f>
        <v>-1</v>
      </c>
      <c r="FR21" s="16">
        <f>(FY21-FZ21)/ABS(FZ21)</f>
        <v>-0.15138313661242433</v>
      </c>
      <c r="FS21" s="16">
        <f>(FZ21-GA21)/ABS(GA21)</f>
        <v>-0.20687452809836832</v>
      </c>
      <c r="FT21" s="16">
        <f>(GA21-GB21)/ABS(GB21)</f>
        <v>0.31883522875526549</v>
      </c>
      <c r="FU21" s="16">
        <f>(GB21-GC21)/ABS(GC21)</f>
        <v>0.44647764681117119</v>
      </c>
      <c r="FV21" s="249">
        <f>FX21-FY21</f>
        <v>-0.51734389016154025</v>
      </c>
      <c r="FW21" s="249">
        <f>FY21-FZ21</f>
        <v>-9.2287985519513449E-2</v>
      </c>
      <c r="FX21" s="16">
        <f>IFERROR(BD21/AVERAGE(DC21:DD21),"i.a.")</f>
        <v>0</v>
      </c>
      <c r="FY21" s="16">
        <f>IFERROR(BE21/AVERAGE(DD21:DE21),"i.a.")</f>
        <v>0.51734389016154025</v>
      </c>
      <c r="FZ21" s="16">
        <f>IFERROR(BF21/AVERAGE(DE21:DF21),"i.a.")</f>
        <v>0.6096318756810537</v>
      </c>
      <c r="GA21" s="16">
        <f>IFERROR(BG21/AVERAGE(DF21:DG21),"i.a.")</f>
        <v>0.76864493359338737</v>
      </c>
      <c r="GB21" s="16">
        <f>IFERROR(BH21/AVERAGE(DG21:DH21),"i.a.")</f>
        <v>0.58282105060148026</v>
      </c>
      <c r="GC21" s="16">
        <f>IFERROR(BI21/AVERAGE(DH21:DI21),"i.a.")</f>
        <v>0.40292433960962826</v>
      </c>
      <c r="GD21" s="16">
        <f>IFERROR(BJ21/AVERAGE(DI21:DJ21),"i.a.")</f>
        <v>0.25521216289936194</v>
      </c>
      <c r="GE21" s="16">
        <f>IFERROR(BK21/AVERAGE(DJ21:DK21),"i.a.")</f>
        <v>0.11440034699631314</v>
      </c>
      <c r="GF21" s="16">
        <f>IFERROR(BL21/AVERAGE(DK21:DL21),"i.a.")</f>
        <v>-4.1349292709466808E-2</v>
      </c>
      <c r="GG21" s="16" t="e">
        <f>(GN21-GO21)/ABS(GO21)</f>
        <v>#VALUE!</v>
      </c>
      <c r="GH21" s="16">
        <f>(GO21-GP21)/ABS(GP21)</f>
        <v>0.31531621570258461</v>
      </c>
      <c r="GI21" s="16">
        <f>(GP21-GQ21)/ABS(GQ21)</f>
        <v>-6.5445782450164761E-2</v>
      </c>
      <c r="GJ21" s="16">
        <f>(GQ21-GR21)/ABS(GR21)</f>
        <v>-0.14036306510606544</v>
      </c>
      <c r="GK21" s="16">
        <f>(GR21-GS21)/ABS(GS21)</f>
        <v>0.24378398470909071</v>
      </c>
      <c r="GL21" s="249" t="e">
        <f>GN21-GO21</f>
        <v>#VALUE!</v>
      </c>
      <c r="GM21" s="249">
        <f>GO21-GP21</f>
        <v>0.11905399449900717</v>
      </c>
      <c r="GN21" s="16" t="str">
        <f>IFERROR(CL21/DC21,"i.a.")</f>
        <v>i.a.</v>
      </c>
      <c r="GO21" s="16">
        <f>IFERROR(CM21/DD21,"i.a.")</f>
        <v>0.49662415603900972</v>
      </c>
      <c r="GP21" s="16">
        <f>IFERROR(CN21/DE21,"i.a.")</f>
        <v>0.37757016154000256</v>
      </c>
      <c r="GQ21" s="16">
        <f>IFERROR(CO21/DF21,"i.a.")</f>
        <v>0.40401097598157121</v>
      </c>
      <c r="GR21" s="16">
        <f>IFERROR(CP21/DG21,"i.a.")</f>
        <v>0.46997861490376713</v>
      </c>
      <c r="GS21" s="16">
        <f>IFERROR(CQ21/DH21,"i.a.")</f>
        <v>0.37786192834255755</v>
      </c>
      <c r="GT21" s="16">
        <f>IFERROR(CR21/DI21,"i.a.")</f>
        <v>0.18316117271760596</v>
      </c>
      <c r="GU21" s="16">
        <f>IFERROR(CS21/DJ21,"i.a.")</f>
        <v>4.7507738960136457E-2</v>
      </c>
      <c r="GV21" s="16">
        <f>IFERROR(CT21/DK21,"i.a.")</f>
        <v>5.7361376673040147E-3</v>
      </c>
      <c r="GW21" s="16">
        <f>IFERROR(CU21/DL21,"i.a.")</f>
        <v>7.7285579641847318E-2</v>
      </c>
      <c r="GX21" s="16" t="e">
        <f>(HE21-HF21)/ABS(HF21)</f>
        <v>#VALUE!</v>
      </c>
      <c r="GY21" s="16" t="e">
        <f>(HF21-HG21)/ABS(HG21)</f>
        <v>#VALUE!</v>
      </c>
      <c r="GZ21" s="16" t="e">
        <f>(HG21-HH21)/ABS(HH21)</f>
        <v>#VALUE!</v>
      </c>
      <c r="HA21" s="16" t="e">
        <f>(HH21-HI21)/ABS(HI21)</f>
        <v>#VALUE!</v>
      </c>
      <c r="HB21" s="16" t="e">
        <f>(HI21-HJ21)/ABS(HJ21)</f>
        <v>#VALUE!</v>
      </c>
      <c r="HC21" s="249" t="e">
        <f>HE21-HF21</f>
        <v>#VALUE!</v>
      </c>
      <c r="HD21" s="249" t="e">
        <f>HF21-HG21</f>
        <v>#VALUE!</v>
      </c>
      <c r="HE21" s="16" t="str">
        <f>IFERROR((BD21/V21),"i.a.")</f>
        <v>i.a.</v>
      </c>
      <c r="HF21" s="16" t="str">
        <f>IFERROR((BE21/W21),"i.a.")</f>
        <v>i.a.</v>
      </c>
      <c r="HG21" s="16" t="str">
        <f>IFERROR((BF21/X21),"i.a.")</f>
        <v>i.a.</v>
      </c>
      <c r="HH21" s="16" t="str">
        <f>IFERROR((BG21/Y21),"i.a.")</f>
        <v>i.a.</v>
      </c>
      <c r="HI21" s="16" t="str">
        <f>IFERROR((BH21/Z21),"i.a.")</f>
        <v>i.a.</v>
      </c>
      <c r="HJ21" s="16" t="str">
        <f>IFERROR((BI21/AA21),"i.a.")</f>
        <v>i.a.</v>
      </c>
      <c r="HK21" s="16" t="str">
        <f>IFERROR((BJ21/AB21),"i.a.")</f>
        <v>i.a.</v>
      </c>
      <c r="HL21" s="16" t="str">
        <f>IFERROR((BK21/AC21),"i.a.")</f>
        <v>i.a.</v>
      </c>
      <c r="HM21" s="16" t="str">
        <f>IFERROR((BL21/AD21),"i.a.")</f>
        <v>i.a.</v>
      </c>
      <c r="HN21" s="16" t="str">
        <f>IFERROR((BM21/AE21),"i.a.")</f>
        <v>i.a.</v>
      </c>
      <c r="HO21" s="16" t="e">
        <f>(HV21-HW21)/ABS(HW21)</f>
        <v>#VALUE!</v>
      </c>
      <c r="HP21" s="16">
        <f>(HW21-HX21)/ABS(HX21)</f>
        <v>0.25511521704897394</v>
      </c>
      <c r="HQ21" s="16">
        <f>(HX21-HY21)/ABS(HY21)</f>
        <v>1.8224261219974713</v>
      </c>
      <c r="HR21" s="16">
        <f>(HY21-HZ21)/ABS(HZ21)</f>
        <v>-0.42973207167862471</v>
      </c>
      <c r="HS21" s="16">
        <f>(HZ21-IA21)/ABS(IA21)</f>
        <v>4.4429240109036851E-2</v>
      </c>
      <c r="HT21" s="246" t="e">
        <f>HV21-HW21</f>
        <v>#VALUE!</v>
      </c>
      <c r="HU21" s="246">
        <f>HW21-HX21</f>
        <v>0.15188125000000008</v>
      </c>
      <c r="HV21" s="102" t="str">
        <f>IFERROR(BU21/DT21,"i.a.")</f>
        <v>i.a.</v>
      </c>
      <c r="HW21" s="102">
        <f>IFERROR(BV21/DU21,"i.a.")</f>
        <v>0.74722500000000003</v>
      </c>
      <c r="HX21" s="102">
        <f>IFERROR(BW21/DV21,"i.a.")</f>
        <v>0.59534374999999995</v>
      </c>
      <c r="HY21" s="102">
        <f>IFERROR(BX21/DW21,"i.a.")</f>
        <v>0.21093333333333333</v>
      </c>
      <c r="HZ21" s="102">
        <f>IFERROR(BY21/DX21,"i.a.")</f>
        <v>0.36988461538461542</v>
      </c>
      <c r="IA21" s="102">
        <f>IFERROR(BZ21/DY21,"i.a.")</f>
        <v>0.35415000000000002</v>
      </c>
      <c r="IB21" s="102">
        <f>IFERROR(CA21/DZ21,"i.a.")</f>
        <v>0.43733333333333335</v>
      </c>
      <c r="IC21" s="102" t="str">
        <f>IFERROR(CB21/EA21,"i.a.")</f>
        <v>i.a.</v>
      </c>
      <c r="ID21" s="102" t="str">
        <f>IFERROR(CC21/EB21,"i.a.")</f>
        <v>i.a.</v>
      </c>
      <c r="IE21" s="102" t="str">
        <f>IFERROR(CD21/EC21,"i.a.")</f>
        <v>i.a.</v>
      </c>
    </row>
    <row r="22" spans="1:239" customFormat="1" ht="17.25" customHeight="1" outlineLevel="2" x14ac:dyDescent="0.25">
      <c r="A22" s="10" t="s">
        <v>265</v>
      </c>
      <c r="B22" s="101">
        <v>26372089</v>
      </c>
      <c r="C22" s="10" t="s">
        <v>256</v>
      </c>
      <c r="D22" s="10" t="s">
        <v>57</v>
      </c>
      <c r="E22" s="11"/>
      <c r="F22" s="11"/>
      <c r="G22" s="11"/>
      <c r="H22" s="12">
        <v>44678</v>
      </c>
      <c r="I22" s="13"/>
      <c r="J22" s="13" t="s">
        <v>58</v>
      </c>
      <c r="K22" s="117" t="s">
        <v>58</v>
      </c>
      <c r="L22" s="117" t="s">
        <v>58</v>
      </c>
      <c r="M22" s="13" t="s">
        <v>58</v>
      </c>
      <c r="N22" s="19" t="s">
        <v>58</v>
      </c>
      <c r="O22" s="16" t="e">
        <f>(V22-W22)/ABS(W22)</f>
        <v>#DIV/0!</v>
      </c>
      <c r="P22" s="16" t="e">
        <f>(W22-X22)/ABS(X22)</f>
        <v>#DIV/0!</v>
      </c>
      <c r="Q22" s="16" t="e">
        <f>(X22-Y22)/ABS(Y22)</f>
        <v>#DIV/0!</v>
      </c>
      <c r="R22" s="16" t="e">
        <f>(Y22-Z22)/ABS(Z22)</f>
        <v>#DIV/0!</v>
      </c>
      <c r="S22" s="16" t="e">
        <f>(Z22-AA22)/ABS(AA22)</f>
        <v>#DIV/0!</v>
      </c>
      <c r="T22" s="243">
        <f>V22-W22</f>
        <v>0</v>
      </c>
      <c r="U22" s="243">
        <f>W22-X22</f>
        <v>0</v>
      </c>
      <c r="V22" s="155"/>
      <c r="W22" s="155"/>
      <c r="X22" s="157"/>
      <c r="Y22" s="157"/>
      <c r="Z22" s="157"/>
      <c r="AA22" s="157"/>
      <c r="AB22" s="157"/>
      <c r="AC22" s="162"/>
      <c r="AD22" s="162"/>
      <c r="AE22" s="162"/>
      <c r="AF22" s="16">
        <f>(AM22-AN22)/ABS(AN22)</f>
        <v>-1</v>
      </c>
      <c r="AG22" s="16">
        <f>(AN22-AO22)/ABS(AO22)</f>
        <v>6.1574926065692252E-2</v>
      </c>
      <c r="AH22" s="16">
        <f>(AO22-AP22)/ABS(AP22)</f>
        <v>0.12459433559619588</v>
      </c>
      <c r="AI22" s="16">
        <f>(AP22-AQ22)/ABS(AQ22)</f>
        <v>3.3915196095766875</v>
      </c>
      <c r="AJ22" s="16">
        <f>(AQ22-AR22)/ABS(AR22)</f>
        <v>0.15237590675686694</v>
      </c>
      <c r="AK22" s="243">
        <f>AM22-AN22</f>
        <v>-148.25</v>
      </c>
      <c r="AL22" s="243">
        <f>AN22-AO22</f>
        <v>8.5989999999999895</v>
      </c>
      <c r="AM22" s="155"/>
      <c r="AN22" s="155">
        <v>148.25</v>
      </c>
      <c r="AO22" s="160">
        <v>139.65100000000001</v>
      </c>
      <c r="AP22" s="160">
        <v>124.179</v>
      </c>
      <c r="AQ22" s="157">
        <v>28.277000000000001</v>
      </c>
      <c r="AR22" s="157">
        <v>24.538</v>
      </c>
      <c r="AS22" s="157">
        <v>23.417999999999999</v>
      </c>
      <c r="AT22" s="157">
        <v>20.573</v>
      </c>
      <c r="AU22" s="157">
        <v>14.337</v>
      </c>
      <c r="AV22" s="158">
        <v>12.552</v>
      </c>
      <c r="AW22" s="16">
        <f>(BD22-BE22)/ABS(BE22)</f>
        <v>-1</v>
      </c>
      <c r="AX22" s="16">
        <f>(BE22-BF22)/ABS(BF22)</f>
        <v>0.24662263584509153</v>
      </c>
      <c r="AY22" s="16">
        <f>(BF22-BG22)/ABS(BG22)</f>
        <v>7.5058170081771799E-5</v>
      </c>
      <c r="AZ22" s="16">
        <f>(BG22-BH22)/ABS(BH22)</f>
        <v>-6.7539193729003355E-2</v>
      </c>
      <c r="BA22" s="16">
        <f>(BH22-BI22)/ABS(BI22)</f>
        <v>0.20370682392586362</v>
      </c>
      <c r="BB22" s="243">
        <f>BD22-BE22</f>
        <v>-16.61</v>
      </c>
      <c r="BC22" s="243">
        <f>BE22-BF22</f>
        <v>3.2859999999999996</v>
      </c>
      <c r="BD22" s="155"/>
      <c r="BE22" s="155">
        <v>16.61</v>
      </c>
      <c r="BF22" s="162">
        <v>13.324</v>
      </c>
      <c r="BG22" s="162">
        <v>13.323</v>
      </c>
      <c r="BH22" s="162">
        <v>14.288</v>
      </c>
      <c r="BI22" s="162">
        <v>11.87</v>
      </c>
      <c r="BJ22" s="162">
        <v>12.576000000000001</v>
      </c>
      <c r="BK22" s="162">
        <v>11.859</v>
      </c>
      <c r="BL22" s="157">
        <v>6.4889999999999999</v>
      </c>
      <c r="BM22" s="162">
        <v>5.9459999999999997</v>
      </c>
      <c r="BN22" s="16">
        <f>(BU22-BV22)/ABS(BV22)</f>
        <v>-1</v>
      </c>
      <c r="BO22" s="16">
        <f>(BV22-BW22)/ABS(BW22)</f>
        <v>0.36969325153374233</v>
      </c>
      <c r="BP22" s="16">
        <f>(BW22-BX22)/ABS(BX22)</f>
        <v>9.2493297587131415E-2</v>
      </c>
      <c r="BQ22" s="16">
        <f>(BX22-BY22)/ABS(BY22)</f>
        <v>-0.11432981123115281</v>
      </c>
      <c r="BR22" s="16">
        <f>(BY22-BZ22)/ABS(BZ22)</f>
        <v>9.6316543017050657E-2</v>
      </c>
      <c r="BS22" s="243">
        <f>BU22-BV22</f>
        <v>-11.163</v>
      </c>
      <c r="BT22" s="243">
        <f>BV22-BW22</f>
        <v>3.0129999999999999</v>
      </c>
      <c r="BU22" s="155"/>
      <c r="BV22" s="155">
        <v>11.163</v>
      </c>
      <c r="BW22" s="157">
        <v>8.15</v>
      </c>
      <c r="BX22" s="157">
        <v>7.46</v>
      </c>
      <c r="BY22" s="157">
        <v>8.423</v>
      </c>
      <c r="BZ22" s="157">
        <v>7.6829999999999998</v>
      </c>
      <c r="CA22" s="157">
        <v>6.9109999999999996</v>
      </c>
      <c r="CB22" s="162">
        <v>5.7919999999999998</v>
      </c>
      <c r="CC22" s="162">
        <v>1.9610000000000001</v>
      </c>
      <c r="CD22" s="162">
        <v>0.91600000000000004</v>
      </c>
      <c r="CE22" s="16">
        <f>(CL22-CM22)/ABS(CM22)</f>
        <v>-1</v>
      </c>
      <c r="CF22" s="16">
        <f>(CM22-CN22)/ABS(CN22)</f>
        <v>0.16590219006395765</v>
      </c>
      <c r="CG22" s="16">
        <f>(CN22-CO22)/ABS(CO22)</f>
        <v>0.15837657154260618</v>
      </c>
      <c r="CH22" s="16">
        <f>(CO22-CP22)/ABS(CP22)</f>
        <v>0.13602357742008628</v>
      </c>
      <c r="CI22" s="16">
        <f>(CP22-CQ22)/ABS(CQ22)</f>
        <v>0.1868294487606362</v>
      </c>
      <c r="CJ22" s="243">
        <f>CL22-CM22</f>
        <v>-54.140999999999998</v>
      </c>
      <c r="CK22" s="243">
        <f>CM22-CN22</f>
        <v>7.7040000000000006</v>
      </c>
      <c r="CL22" s="155"/>
      <c r="CM22" s="155">
        <v>54.140999999999998</v>
      </c>
      <c r="CN22" s="162">
        <v>46.436999999999998</v>
      </c>
      <c r="CO22" s="162">
        <v>40.088000000000001</v>
      </c>
      <c r="CP22" s="162">
        <v>35.287999999999997</v>
      </c>
      <c r="CQ22" s="162">
        <v>29.733000000000001</v>
      </c>
      <c r="CR22" s="162">
        <v>24.655000000000001</v>
      </c>
      <c r="CS22" s="162">
        <v>19.274000000000001</v>
      </c>
      <c r="CT22" s="157">
        <v>13.613</v>
      </c>
      <c r="CU22" s="158">
        <v>12.167</v>
      </c>
      <c r="CV22" s="16">
        <f>(DC22-DD22)/ABS(DD22)</f>
        <v>-1</v>
      </c>
      <c r="CW22" s="16">
        <f>(DD22-DE22)/ABS(DE22)</f>
        <v>2.0670090418597749E-2</v>
      </c>
      <c r="CX22" s="16">
        <f>(DE22-DF22)/ABS(DF22)</f>
        <v>0.20866322754289554</v>
      </c>
      <c r="CY22" s="16">
        <f>(DF22-DG22)/ABS(DG22)</f>
        <v>6.2717873849179193E-2</v>
      </c>
      <c r="CZ22" s="16">
        <f>(DG22-DH22)/ABS(DH22)</f>
        <v>0.1723632044990131</v>
      </c>
      <c r="DA22" s="243">
        <f>DC22-DD22</f>
        <v>-440.017</v>
      </c>
      <c r="DB22" s="243">
        <f>DD22-DE22</f>
        <v>8.9110000000000014</v>
      </c>
      <c r="DC22" s="155"/>
      <c r="DD22" s="155">
        <v>440.017</v>
      </c>
      <c r="DE22" s="162">
        <v>431.10599999999999</v>
      </c>
      <c r="DF22" s="162">
        <v>356.68</v>
      </c>
      <c r="DG22" s="162">
        <v>335.63</v>
      </c>
      <c r="DH22" s="162">
        <v>286.28500000000003</v>
      </c>
      <c r="DI22" s="162">
        <v>236.73500000000001</v>
      </c>
      <c r="DJ22" s="162">
        <v>189.23699999999999</v>
      </c>
      <c r="DK22" s="162">
        <v>138.90600000000001</v>
      </c>
      <c r="DL22" s="162">
        <v>126.27500000000001</v>
      </c>
      <c r="DM22" s="16">
        <f>(DT22-DU22)/ABS(DU22)</f>
        <v>-1</v>
      </c>
      <c r="DN22" s="16">
        <f>(DU22-DV22)/ABS(DV22)</f>
        <v>4.7619047619047616E-2</v>
      </c>
      <c r="DO22" s="16">
        <f>(DV22-DW22)/ABS(DW22)</f>
        <v>0.10526315789473684</v>
      </c>
      <c r="DP22" s="16">
        <f>(DW22-DX22)/ABS(DX22)</f>
        <v>5.5555555555555552E-2</v>
      </c>
      <c r="DQ22" s="16">
        <f>(DX22-DY22)/ABS(DY22)</f>
        <v>0.2</v>
      </c>
      <c r="DR22" s="243">
        <f>DT22-DU22</f>
        <v>-22</v>
      </c>
      <c r="DS22" s="243">
        <f>DU22-DV22</f>
        <v>1</v>
      </c>
      <c r="DT22" s="222"/>
      <c r="DU22" s="222">
        <v>22</v>
      </c>
      <c r="DV22" s="224">
        <v>21</v>
      </c>
      <c r="DW22" s="224">
        <v>19</v>
      </c>
      <c r="DX22" s="224">
        <v>18</v>
      </c>
      <c r="DY22" s="224">
        <v>15</v>
      </c>
      <c r="DZ22" s="224">
        <v>12</v>
      </c>
      <c r="EA22" s="224">
        <v>9</v>
      </c>
      <c r="EB22" s="225">
        <v>9</v>
      </c>
      <c r="EC22" s="226">
        <v>7</v>
      </c>
      <c r="ED22" s="92"/>
      <c r="EE22" s="14" t="s">
        <v>51</v>
      </c>
      <c r="EF22" s="209"/>
      <c r="EG22" s="97">
        <v>2600</v>
      </c>
      <c r="EH22" t="s">
        <v>433</v>
      </c>
      <c r="EI22" t="s">
        <v>86</v>
      </c>
      <c r="EJ22" s="16" t="e">
        <f>(EQ22-ER22)/ABS(ER22)</f>
        <v>#VALUE!</v>
      </c>
      <c r="EK22" s="16" t="e">
        <f>(ER22-ES22)/ABS(ES22)</f>
        <v>#DIV/0!</v>
      </c>
      <c r="EL22" s="16" t="e">
        <f>(ES22-ET22)/ABS(ET22)</f>
        <v>#DIV/0!</v>
      </c>
      <c r="EM22" s="16" t="e">
        <f>(ET22-EU22)/ABS(EU22)</f>
        <v>#DIV/0!</v>
      </c>
      <c r="EN22" s="16" t="e">
        <f>(EU22-EV22)/ABS(EV22)</f>
        <v>#DIV/0!</v>
      </c>
      <c r="EO22" s="246" t="e">
        <f>EQ22-ER22</f>
        <v>#VALUE!</v>
      </c>
      <c r="EP22" s="246">
        <f>ER22-ES22</f>
        <v>0</v>
      </c>
      <c r="EQ22" s="240" t="str">
        <f>IFERROR((V22/DT22),"i.a")</f>
        <v>i.a</v>
      </c>
      <c r="ER22" s="240">
        <f>IFERROR((W22/DU22),"i.a")</f>
        <v>0</v>
      </c>
      <c r="ES22" s="240">
        <f>IFERROR((X22/DV22),"i.a")</f>
        <v>0</v>
      </c>
      <c r="ET22" s="240">
        <f>IFERROR((Y22/DW22),"i.a")</f>
        <v>0</v>
      </c>
      <c r="EU22" s="240">
        <f>IFERROR((Z22/DX22),"i.a")</f>
        <v>0</v>
      </c>
      <c r="EV22" s="240">
        <f>IFERROR((AA22/DY22),"i.a")</f>
        <v>0</v>
      </c>
      <c r="EW22" s="240">
        <f>IFERROR((AB22/DZ22),"i.a")</f>
        <v>0</v>
      </c>
      <c r="EX22" s="240">
        <f>IFERROR((AC22/EA22),"i.a")</f>
        <v>0</v>
      </c>
      <c r="EY22" s="240">
        <f>IFERROR((AD22/EB22),"i.a")</f>
        <v>0</v>
      </c>
      <c r="EZ22" s="240">
        <f>IFERROR((AE22/EC22),"i.a")</f>
        <v>0</v>
      </c>
      <c r="FA22" s="16">
        <f>(FH22-FI22)/ABS(FI22)</f>
        <v>-1</v>
      </c>
      <c r="FB22" s="16">
        <f>(FI22-FJ22)/ABS(FJ22)</f>
        <v>0.17831641699931444</v>
      </c>
      <c r="FC22" s="16">
        <f>(FJ22-FK22)/ABS(FK22)</f>
        <v>-4.8277667738484589E-2</v>
      </c>
      <c r="FD22" s="16">
        <f>(FK22-FL22)/ABS(FL22)</f>
        <v>-0.23600136191971957</v>
      </c>
      <c r="FE22" s="16">
        <f>(FL22-FM22)/ABS(FM22)</f>
        <v>-8.2966054942074888E-2</v>
      </c>
      <c r="FF22" s="249">
        <f>FH22-FI22</f>
        <v>-0.22197697309550796</v>
      </c>
      <c r="FG22" s="249">
        <f>FI22-FJ22</f>
        <v>3.3592113228417514E-2</v>
      </c>
      <c r="FH22" s="16">
        <f>IFERROR(BU22/MAX(AVERAGE(CL22:CM22),0),"Negativ EK")</f>
        <v>0</v>
      </c>
      <c r="FI22" s="16">
        <f>IFERROR(BV22/MAX(AVERAGE(CM22:CN22),0),"Negativ EK")</f>
        <v>0.22197697309550796</v>
      </c>
      <c r="FJ22" s="16">
        <f>IFERROR(BW22/MAX(AVERAGE(CN22:CO22),0),"Negativ EK")</f>
        <v>0.18838485986709044</v>
      </c>
      <c r="FK22" s="16">
        <f>IFERROR(BX22/MAX(AVERAGE(CO22:CP22),0),"Negativ EK")</f>
        <v>0.19794098917427297</v>
      </c>
      <c r="FL22" s="16">
        <f>IFERROR(BY22/MAX(AVERAGE(CP22:CQ22),0),"Negativ EK")</f>
        <v>0.25908552621460756</v>
      </c>
      <c r="FM22" s="16">
        <f>IFERROR(BZ22/MAX(AVERAGE(CQ22:CR22),0),"Negativ EK")</f>
        <v>0.28252555710818561</v>
      </c>
      <c r="FN22" s="16">
        <f>IFERROR(CA22/MAX(AVERAGE(CR22:CS22),0),"Negativ EK")</f>
        <v>0.31464408477315664</v>
      </c>
      <c r="FO22" s="16">
        <f>IFERROR(CB22/MAX(AVERAGE(CS22:CT22),0),"Negativ EK")</f>
        <v>0.35223644601210202</v>
      </c>
      <c r="FP22" s="16">
        <f>IFERROR(CC22/MAX(AVERAGE(CT22:CU22),0),"Negativ EK")</f>
        <v>0.152133436772692</v>
      </c>
      <c r="FQ22" s="16">
        <f>(FX22-FY22)/ABS(FY22)</f>
        <v>-1</v>
      </c>
      <c r="FR22" s="16">
        <f>(FY22-FZ22)/ABS(FZ22)</f>
        <v>0.12736302428228991</v>
      </c>
      <c r="FS22" s="16">
        <f>(FZ22-GA22)/ABS(GA22)</f>
        <v>-0.1211293885373322</v>
      </c>
      <c r="FT22" s="16">
        <f>(GA22-GB22)/ABS(GB22)</f>
        <v>-0.16235304656580593</v>
      </c>
      <c r="FU22" s="16">
        <f>(GB22-GC22)/ABS(GC22)</f>
        <v>1.2297087302453238E-2</v>
      </c>
      <c r="FV22" s="249">
        <f>FX22-FY22</f>
        <v>-3.8134683621027107E-2</v>
      </c>
      <c r="FW22" s="249">
        <f>FY22-FZ22</f>
        <v>4.308238368128478E-3</v>
      </c>
      <c r="FX22" s="16">
        <f>IFERROR(BD22/AVERAGE(DC22:DD22),"i.a.")</f>
        <v>0</v>
      </c>
      <c r="FY22" s="16">
        <f>IFERROR(BE22/AVERAGE(DD22:DE22),"i.a.")</f>
        <v>3.8134683621027107E-2</v>
      </c>
      <c r="FZ22" s="16">
        <f>IFERROR(BF22/AVERAGE(DE22:DF22),"i.a.")</f>
        <v>3.3826445252898629E-2</v>
      </c>
      <c r="GA22" s="16">
        <f>IFERROR(BG22/AVERAGE(DF22:DG22),"i.a.")</f>
        <v>3.8488538371538768E-2</v>
      </c>
      <c r="GB22" s="16">
        <f>IFERROR(BH22/AVERAGE(DG22:DH22),"i.a.")</f>
        <v>4.5948401308860541E-2</v>
      </c>
      <c r="GC22" s="16">
        <f>IFERROR(BI22/AVERAGE(DH22:DI22),"i.a.")</f>
        <v>4.5390233643072923E-2</v>
      </c>
      <c r="GD22" s="16">
        <f>IFERROR(BJ22/AVERAGE(DI22:DJ22),"i.a.")</f>
        <v>5.9046134487712815E-2</v>
      </c>
      <c r="GE22" s="16">
        <f>IFERROR(BK22/AVERAGE(DJ22:DK22),"i.a.")</f>
        <v>7.2279463526572246E-2</v>
      </c>
      <c r="GF22" s="16">
        <f>IFERROR(BL22/AVERAGE(DK22:DL22),"i.a.")</f>
        <v>4.8940157854446574E-2</v>
      </c>
      <c r="GG22" s="16" t="e">
        <f>(GN22-GO22)/ABS(GO22)</f>
        <v>#VALUE!</v>
      </c>
      <c r="GH22" s="16">
        <f>(GO22-GP22)/ABS(GP22)</f>
        <v>0.14229093319056427</v>
      </c>
      <c r="GI22" s="16">
        <f>(GP22-GQ22)/ABS(GQ22)</f>
        <v>-4.1605184020132434E-2</v>
      </c>
      <c r="GJ22" s="16">
        <f>(GQ22-GR22)/ABS(GR22)</f>
        <v>6.8979458588941264E-2</v>
      </c>
      <c r="GK22" s="16">
        <f>(GR22-GS22)/ABS(GS22)</f>
        <v>1.2339387833145919E-2</v>
      </c>
      <c r="GL22" s="249" t="e">
        <f>GN22-GO22</f>
        <v>#VALUE!</v>
      </c>
      <c r="GM22" s="249">
        <f>GO22-GP22</f>
        <v>1.532700557303826E-2</v>
      </c>
      <c r="GN22" s="16" t="str">
        <f>IFERROR(CL22/DC22,"i.a.")</f>
        <v>i.a.</v>
      </c>
      <c r="GO22" s="16">
        <f>IFERROR(CM22/DD22,"i.a.")</f>
        <v>0.12304297333966642</v>
      </c>
      <c r="GP22" s="16">
        <f>IFERROR(CN22/DE22,"i.a.")</f>
        <v>0.10771596776662816</v>
      </c>
      <c r="GQ22" s="16">
        <f>IFERROR(CO22/DF22,"i.a.")</f>
        <v>0.11239206010990244</v>
      </c>
      <c r="GR22" s="16">
        <f>IFERROR(CP22/DG22,"i.a.")</f>
        <v>0.10513958823704674</v>
      </c>
      <c r="GS22" s="16">
        <f>IFERROR(CQ22/DH22,"i.a.")</f>
        <v>0.1038580435579929</v>
      </c>
      <c r="GT22" s="16">
        <f>IFERROR(CR22/DI22,"i.a.")</f>
        <v>0.10414598601812153</v>
      </c>
      <c r="GU22" s="16">
        <f>IFERROR(CS22/DJ22,"i.a.")</f>
        <v>0.10185111791034523</v>
      </c>
      <c r="GV22" s="16">
        <f>IFERROR(CT22/DK22,"i.a.")</f>
        <v>9.8001526211970683E-2</v>
      </c>
      <c r="GW22" s="16">
        <f>IFERROR(CU22/DL22,"i.a.")</f>
        <v>9.6353197386656098E-2</v>
      </c>
      <c r="GX22" s="16" t="e">
        <f>(HE22-HF22)/ABS(HF22)</f>
        <v>#VALUE!</v>
      </c>
      <c r="GY22" s="16" t="e">
        <f>(HF22-HG22)/ABS(HG22)</f>
        <v>#VALUE!</v>
      </c>
      <c r="GZ22" s="16" t="e">
        <f>(HG22-HH22)/ABS(HH22)</f>
        <v>#VALUE!</v>
      </c>
      <c r="HA22" s="16" t="e">
        <f>(HH22-HI22)/ABS(HI22)</f>
        <v>#VALUE!</v>
      </c>
      <c r="HB22" s="16" t="e">
        <f>(HI22-HJ22)/ABS(HJ22)</f>
        <v>#VALUE!</v>
      </c>
      <c r="HC22" s="249" t="e">
        <f>HE22-HF22</f>
        <v>#VALUE!</v>
      </c>
      <c r="HD22" s="249" t="e">
        <f>HF22-HG22</f>
        <v>#VALUE!</v>
      </c>
      <c r="HE22" s="16" t="str">
        <f>IFERROR((BD22/V22),"i.a.")</f>
        <v>i.a.</v>
      </c>
      <c r="HF22" s="16" t="str">
        <f>IFERROR((BE22/W22),"i.a.")</f>
        <v>i.a.</v>
      </c>
      <c r="HG22" s="16" t="str">
        <f>IFERROR((BF22/X22),"i.a.")</f>
        <v>i.a.</v>
      </c>
      <c r="HH22" s="16" t="str">
        <f>IFERROR((BG22/Y22),"i.a.")</f>
        <v>i.a.</v>
      </c>
      <c r="HI22" s="16" t="str">
        <f>IFERROR((BH22/Z22),"i.a.")</f>
        <v>i.a.</v>
      </c>
      <c r="HJ22" s="16" t="str">
        <f>IFERROR((BI22/AA22),"i.a.")</f>
        <v>i.a.</v>
      </c>
      <c r="HK22" s="16" t="str">
        <f>IFERROR((BJ22/AB22),"i.a.")</f>
        <v>i.a.</v>
      </c>
      <c r="HL22" s="16" t="str">
        <f>IFERROR((BK22/AC22),"i.a.")</f>
        <v>i.a.</v>
      </c>
      <c r="HM22" s="16" t="str">
        <f>IFERROR((BL22/AD22),"i.a.")</f>
        <v>i.a.</v>
      </c>
      <c r="HN22" s="16" t="str">
        <f>IFERROR((BM22/AE22),"i.a.")</f>
        <v>i.a.</v>
      </c>
      <c r="HO22" s="16" t="e">
        <f>(HV22-HW22)/ABS(HW22)</f>
        <v>#VALUE!</v>
      </c>
      <c r="HP22" s="16">
        <f>(HW22-HX22)/ABS(HX22)</f>
        <v>0.30743446737311769</v>
      </c>
      <c r="HQ22" s="16">
        <f>(HX22-HY22)/ABS(HY22)</f>
        <v>-1.1553683135452604E-2</v>
      </c>
      <c r="HR22" s="16">
        <f>(HY22-HZ22)/ABS(HZ22)</f>
        <v>-0.16094403169267102</v>
      </c>
      <c r="HS22" s="16">
        <f>(HZ22-IA22)/ABS(IA22)</f>
        <v>-8.6402880819124464E-2</v>
      </c>
      <c r="HT22" s="246" t="e">
        <f>HV22-HW22</f>
        <v>#VALUE!</v>
      </c>
      <c r="HU22" s="246">
        <f>HW22-HX22</f>
        <v>0.11931385281385282</v>
      </c>
      <c r="HV22" s="102" t="str">
        <f>IFERROR(BU22/DT22,"i.a.")</f>
        <v>i.a.</v>
      </c>
      <c r="HW22" s="102">
        <f>IFERROR(BV22/DU22,"i.a.")</f>
        <v>0.50740909090909092</v>
      </c>
      <c r="HX22" s="102">
        <f>IFERROR(BW22/DV22,"i.a.")</f>
        <v>0.3880952380952381</v>
      </c>
      <c r="HY22" s="102">
        <f>IFERROR(BX22/DW22,"i.a.")</f>
        <v>0.39263157894736844</v>
      </c>
      <c r="HZ22" s="102">
        <f>IFERROR(BY22/DX22,"i.a.")</f>
        <v>0.46794444444444444</v>
      </c>
      <c r="IA22" s="102">
        <f>IFERROR(BZ22/DY22,"i.a.")</f>
        <v>0.51219999999999999</v>
      </c>
      <c r="IB22" s="102">
        <f>IFERROR(CA22/DZ22,"i.a.")</f>
        <v>0.57591666666666663</v>
      </c>
      <c r="IC22" s="102">
        <f>IFERROR(CB22/EA22,"i.a.")</f>
        <v>0.64355555555555555</v>
      </c>
      <c r="ID22" s="102">
        <f>IFERROR(CC22/EB22,"i.a.")</f>
        <v>0.21788888888888891</v>
      </c>
      <c r="IE22" s="102">
        <f>IFERROR(CD22/EC22,"i.a.")</f>
        <v>0.13085714285714287</v>
      </c>
    </row>
    <row r="23" spans="1:239" customFormat="1" ht="17.25" customHeight="1" outlineLevel="2" x14ac:dyDescent="0.25">
      <c r="A23" s="10" t="s">
        <v>147</v>
      </c>
      <c r="B23" s="98">
        <v>27929990</v>
      </c>
      <c r="C23" s="10" t="s">
        <v>79</v>
      </c>
      <c r="D23" s="10"/>
      <c r="E23" s="11">
        <v>642020</v>
      </c>
      <c r="F23" s="11"/>
      <c r="G23" s="119">
        <v>1</v>
      </c>
      <c r="H23" s="12">
        <v>44679</v>
      </c>
      <c r="I23" s="13"/>
      <c r="J23" s="13" t="s">
        <v>58</v>
      </c>
      <c r="K23" s="117" t="s">
        <v>58</v>
      </c>
      <c r="L23" s="117" t="s">
        <v>58</v>
      </c>
      <c r="M23" s="13" t="s">
        <v>58</v>
      </c>
      <c r="N23" s="19" t="s">
        <v>58</v>
      </c>
      <c r="O23" s="16">
        <f>(V23-W23)/ABS(W23)</f>
        <v>-1</v>
      </c>
      <c r="P23" s="16">
        <f>(W23-X23)/ABS(X23)</f>
        <v>0.11925627049705043</v>
      </c>
      <c r="Q23" s="16">
        <f>(X23-Y23)/ABS(Y23)</f>
        <v>2.0651333832782764E-2</v>
      </c>
      <c r="R23" s="16">
        <f>(Y23-Z23)/ABS(Z23)</f>
        <v>5.9223910612733265E-2</v>
      </c>
      <c r="S23" s="16">
        <f>(Z23-AA23)/ABS(AA23)</f>
        <v>0.11370197749491412</v>
      </c>
      <c r="T23" s="243">
        <f>V23-W23</f>
        <v>-3470.5349999999999</v>
      </c>
      <c r="U23" s="243">
        <f>W23-X23</f>
        <v>369.78399999999965</v>
      </c>
      <c r="V23" s="155"/>
      <c r="W23" s="155">
        <v>3470.5349999999999</v>
      </c>
      <c r="X23" s="155">
        <v>3100.7510000000002</v>
      </c>
      <c r="Y23" s="155">
        <v>3038.0120000000002</v>
      </c>
      <c r="Z23" s="155">
        <v>2868.1489999999999</v>
      </c>
      <c r="AA23" s="155">
        <v>2575.3290000000002</v>
      </c>
      <c r="AB23" s="155">
        <v>2348.8560000000002</v>
      </c>
      <c r="AC23" s="155">
        <v>1919.53</v>
      </c>
      <c r="AD23" s="155">
        <v>1487.6220000000001</v>
      </c>
      <c r="AE23" s="155">
        <v>1318.721</v>
      </c>
      <c r="AF23" s="16">
        <f>(AM23-AN23)/ABS(AN23)</f>
        <v>-1</v>
      </c>
      <c r="AG23" s="16">
        <f>(AN23-AO23)/ABS(AO23)</f>
        <v>0.19602399955829045</v>
      </c>
      <c r="AH23" s="16">
        <f>(AO23-AP23)/ABS(AP23)</f>
        <v>-4.9545189504373262E-2</v>
      </c>
      <c r="AI23" s="16">
        <f>(AP23-AQ23)/ABS(AQ23)</f>
        <v>2.4088989157117444</v>
      </c>
      <c r="AJ23" s="16">
        <f>(AQ23-AR23)/ABS(AR23)</f>
        <v>0.20905780992778258</v>
      </c>
      <c r="AK23" s="243">
        <f>AM23-AN23</f>
        <v>-389.911</v>
      </c>
      <c r="AL23" s="243">
        <f>AN23-AO23</f>
        <v>63.90500000000003</v>
      </c>
      <c r="AM23" s="155"/>
      <c r="AN23" s="155">
        <v>389.911</v>
      </c>
      <c r="AO23" s="155">
        <v>326.00599999999997</v>
      </c>
      <c r="AP23" s="314">
        <v>343</v>
      </c>
      <c r="AQ23" s="155">
        <v>100.619</v>
      </c>
      <c r="AR23" s="155">
        <v>83.221000000000004</v>
      </c>
      <c r="AS23" s="155">
        <v>89.591999999999999</v>
      </c>
      <c r="AT23" s="155">
        <v>83.98</v>
      </c>
      <c r="AU23" s="155">
        <v>66.093999999999994</v>
      </c>
      <c r="AV23" s="156">
        <v>59.895000000000003</v>
      </c>
      <c r="AW23" s="16">
        <f>(BD23-BE23)/ABS(BE23)</f>
        <v>-1</v>
      </c>
      <c r="AX23" s="16">
        <f>(BE23-BF23)/ABS(BF23)</f>
        <v>0.59042085196861938</v>
      </c>
      <c r="AY23" s="16">
        <f>(BF23-BG23)/ABS(BG23)</f>
        <v>-0.12020641831962588</v>
      </c>
      <c r="AZ23" s="16">
        <f>(BG23-BH23)/ABS(BH23)</f>
        <v>-8.8517168391345227E-2</v>
      </c>
      <c r="BA23" s="16">
        <f>(BH23-BI23)/ABS(BI23)</f>
        <v>0.23690047634631456</v>
      </c>
      <c r="BB23" s="243">
        <f>BD23-BE23</f>
        <v>-86.766999999999996</v>
      </c>
      <c r="BC23" s="243">
        <f>BE23-BF23</f>
        <v>32.210999999999999</v>
      </c>
      <c r="BD23" s="155"/>
      <c r="BE23" s="155">
        <v>86.766999999999996</v>
      </c>
      <c r="BF23" s="155">
        <v>54.555999999999997</v>
      </c>
      <c r="BG23" s="155">
        <v>62.01</v>
      </c>
      <c r="BH23" s="155">
        <v>68.031999999999996</v>
      </c>
      <c r="BI23" s="155">
        <v>55.002000000000002</v>
      </c>
      <c r="BJ23" s="155">
        <v>60.088999999999999</v>
      </c>
      <c r="BK23" s="155">
        <v>53.344999999999999</v>
      </c>
      <c r="BL23" s="155">
        <v>38.988999999999997</v>
      </c>
      <c r="BM23" s="155">
        <v>34.402999999999999</v>
      </c>
      <c r="BN23" s="16">
        <f>(BU23-BV23)/ABS(BV23)</f>
        <v>-1</v>
      </c>
      <c r="BO23" s="16">
        <f>(BV23-BW23)/ABS(BW23)</f>
        <v>0.75611928029957076</v>
      </c>
      <c r="BP23" s="16">
        <f>(BW23-BX23)/ABS(BX23)</f>
        <v>-0.14899735737602984</v>
      </c>
      <c r="BQ23" s="16">
        <f>(BX23-BY23)/ABS(BY23)</f>
        <v>-0.11977696820428618</v>
      </c>
      <c r="BR23" s="16">
        <f>(BY23-BZ23)/ABS(BZ23)</f>
        <v>0.37024537720593415</v>
      </c>
      <c r="BS23" s="243">
        <f>BU23-BV23</f>
        <v>-76.911000000000001</v>
      </c>
      <c r="BT23" s="243">
        <f>BV23-BW23</f>
        <v>33.115000000000002</v>
      </c>
      <c r="BU23" s="155"/>
      <c r="BV23" s="155">
        <v>76.911000000000001</v>
      </c>
      <c r="BW23" s="155">
        <v>43.795999999999999</v>
      </c>
      <c r="BX23" s="155">
        <v>51.463999999999999</v>
      </c>
      <c r="BY23" s="155">
        <v>58.466999999999999</v>
      </c>
      <c r="BZ23" s="155">
        <v>42.668999999999997</v>
      </c>
      <c r="CA23" s="155">
        <v>48.6</v>
      </c>
      <c r="CB23" s="155">
        <v>41.835999999999999</v>
      </c>
      <c r="CC23" s="155">
        <v>27.338000000000001</v>
      </c>
      <c r="CD23" s="155">
        <v>23.143000000000001</v>
      </c>
      <c r="CE23" s="16">
        <f>(CL23-CM23)/ABS(CM23)</f>
        <v>-1</v>
      </c>
      <c r="CF23" s="16">
        <f>(CM23-CN23)/ABS(CN23)</f>
        <v>0.16415920201037076</v>
      </c>
      <c r="CG23" s="16">
        <f>(CN23-CO23)/ABS(CO23)</f>
        <v>8.7385084532938653E-2</v>
      </c>
      <c r="CH23" s="16">
        <f>(CO23-CP23)/ABS(CP23)</f>
        <v>0.1346166892808684</v>
      </c>
      <c r="CI23" s="16">
        <f>(CP23-CQ23)/ABS(CQ23)</f>
        <v>0.17964354597328597</v>
      </c>
      <c r="CJ23" s="243">
        <f>CL23-CM23</f>
        <v>-423.42099999999999</v>
      </c>
      <c r="CK23" s="243">
        <f>CM23-CN23</f>
        <v>59.706999999999994</v>
      </c>
      <c r="CL23" s="155"/>
      <c r="CM23" s="155">
        <v>423.42099999999999</v>
      </c>
      <c r="CN23" s="155">
        <v>363.714</v>
      </c>
      <c r="CO23" s="155">
        <v>334.48500000000001</v>
      </c>
      <c r="CP23" s="155">
        <v>294.8</v>
      </c>
      <c r="CQ23" s="155">
        <v>249.90600000000001</v>
      </c>
      <c r="CR23" s="155">
        <v>219.47900000000001</v>
      </c>
      <c r="CS23" s="155">
        <v>172.91900000000001</v>
      </c>
      <c r="CT23" s="155">
        <v>143.559</v>
      </c>
      <c r="CU23" s="156">
        <v>124.78</v>
      </c>
      <c r="CV23" s="16">
        <f>(DC23-DD23)/ABS(DD23)</f>
        <v>-1</v>
      </c>
      <c r="CW23" s="16">
        <f>(DD23-DE23)/ABS(DE23)</f>
        <v>8.9601565271517525E-2</v>
      </c>
      <c r="CX23" s="16">
        <f>(DE23-DF23)/ABS(DF23)</f>
        <v>-9.4212912558775362E-3</v>
      </c>
      <c r="CY23" s="16">
        <f>(DF23-DG23)/ABS(DG23)</f>
        <v>0.14562938941243167</v>
      </c>
      <c r="CZ23" s="16">
        <f>(DG23-DH23)/ABS(DH23)</f>
        <v>2.0169997191049416E-3</v>
      </c>
      <c r="DA23" s="243">
        <f>DC23-DD23</f>
        <v>-1001.285</v>
      </c>
      <c r="DB23" s="243">
        <f>DD23-DE23</f>
        <v>82.338999999999942</v>
      </c>
      <c r="DC23" s="155"/>
      <c r="DD23" s="155">
        <v>1001.285</v>
      </c>
      <c r="DE23" s="155">
        <v>918.94600000000003</v>
      </c>
      <c r="DF23" s="155">
        <v>927.68600000000004</v>
      </c>
      <c r="DG23" s="155">
        <v>809.76099999999997</v>
      </c>
      <c r="DH23" s="155">
        <v>808.13099999999997</v>
      </c>
      <c r="DI23" s="155">
        <v>798.85900000000004</v>
      </c>
      <c r="DJ23" s="155">
        <v>707.13099999999997</v>
      </c>
      <c r="DK23" s="155">
        <v>576.79999999999995</v>
      </c>
      <c r="DL23" s="155">
        <v>484.54899999999998</v>
      </c>
      <c r="DM23" s="16">
        <f>(DT23-DU23)/ABS(DU23)</f>
        <v>-1</v>
      </c>
      <c r="DN23" s="16">
        <f>(DU23-DV23)/ABS(DV23)</f>
        <v>3.4542314335060449E-2</v>
      </c>
      <c r="DO23" s="16">
        <f>(DV23-DW23)/ABS(DW23)</f>
        <v>-1.3628620102214651E-2</v>
      </c>
      <c r="DP23" s="16">
        <f>(DW23-DX23)/ABS(DX23)</f>
        <v>7.1167883211678828E-2</v>
      </c>
      <c r="DQ23" s="16">
        <f>(DX23-DY23)/ABS(DY23)</f>
        <v>0.10707070707070707</v>
      </c>
      <c r="DR23" s="243">
        <f>DT23-DU23</f>
        <v>-599</v>
      </c>
      <c r="DS23" s="243">
        <f>DU23-DV23</f>
        <v>20</v>
      </c>
      <c r="DT23" s="222"/>
      <c r="DU23" s="222">
        <v>599</v>
      </c>
      <c r="DV23" s="222">
        <v>579</v>
      </c>
      <c r="DW23" s="222">
        <v>587</v>
      </c>
      <c r="DX23" s="222">
        <v>548</v>
      </c>
      <c r="DY23" s="222">
        <v>495</v>
      </c>
      <c r="DZ23" s="222">
        <v>467</v>
      </c>
      <c r="EA23" s="222">
        <v>421</v>
      </c>
      <c r="EB23" s="222">
        <v>382</v>
      </c>
      <c r="EC23" s="223">
        <v>348</v>
      </c>
      <c r="ED23" s="14" t="s">
        <v>696</v>
      </c>
      <c r="EE23" s="14" t="s">
        <v>221</v>
      </c>
      <c r="EF23" s="209" t="s">
        <v>55</v>
      </c>
      <c r="EG23" s="15">
        <v>8700</v>
      </c>
      <c r="EH23" t="s">
        <v>474</v>
      </c>
      <c r="EI23" t="s">
        <v>130</v>
      </c>
      <c r="EJ23" s="16" t="e">
        <f>(EQ23-ER23)/ABS(ER23)</f>
        <v>#VALUE!</v>
      </c>
      <c r="EK23" s="16">
        <f>(ER23-ES23)/ABS(ES23)</f>
        <v>8.188544343537936E-2</v>
      </c>
      <c r="EL23" s="16">
        <f>(ES23-ET23)/ABS(ET23)</f>
        <v>3.4753597512682963E-2</v>
      </c>
      <c r="EM23" s="16">
        <f>(ET23-EU23)/ABS(EU23)</f>
        <v>-1.1150420756766805E-2</v>
      </c>
      <c r="EN23" s="16">
        <f>(EU23-EV23)/ABS(EV23)</f>
        <v>5.9899249269752307E-3</v>
      </c>
      <c r="EO23" s="246" t="e">
        <f>EQ23-ER23</f>
        <v>#VALUE!</v>
      </c>
      <c r="EP23" s="246">
        <f>ER23-ES23</f>
        <v>0.4385256832775406</v>
      </c>
      <c r="EQ23" s="240" t="str">
        <f>IFERROR((V23/DT23),"i.a")</f>
        <v>i.a</v>
      </c>
      <c r="ER23" s="240">
        <f>IFERROR((W23/DU23),"i.a")</f>
        <v>5.7938814691151919</v>
      </c>
      <c r="ES23" s="240">
        <f>IFERROR((X23/DV23),"i.a")</f>
        <v>5.3553557858376513</v>
      </c>
      <c r="ET23" s="240">
        <f>IFERROR((Y23/DW23),"i.a")</f>
        <v>5.1754889267461675</v>
      </c>
      <c r="EU23" s="240">
        <f>IFERROR((Z23/DX23),"i.a")</f>
        <v>5.2338485401459849</v>
      </c>
      <c r="EV23" s="240">
        <f>IFERROR((AA23/DY23),"i.a")</f>
        <v>5.2026848484848491</v>
      </c>
      <c r="EW23" s="240">
        <f>IFERROR((AB23/DZ23),"i.a")</f>
        <v>5.029670235546039</v>
      </c>
      <c r="EX23" s="240">
        <f>IFERROR((AC23/EA23),"i.a")</f>
        <v>4.559453681710214</v>
      </c>
      <c r="EY23" s="240">
        <f>IFERROR((AD23/EB23),"i.a")</f>
        <v>3.8942984293193721</v>
      </c>
      <c r="EZ23" s="240">
        <f>IFERROR((AE23/EC23),"i.a")</f>
        <v>3.7894281609195404</v>
      </c>
      <c r="FA23" s="16">
        <f>(FH23-FI23)/ABS(FI23)</f>
        <v>-1</v>
      </c>
      <c r="FB23" s="16">
        <f>(FI23-FJ23)/ABS(FJ23)</f>
        <v>0.55770068080555424</v>
      </c>
      <c r="FC23" s="16">
        <f>(FJ23-FK23)/ABS(FK23)</f>
        <v>-0.23299346180154212</v>
      </c>
      <c r="FD23" s="16">
        <f>(FK23-FL23)/ABS(FL23)</f>
        <v>-0.23808327425996795</v>
      </c>
      <c r="FE23" s="16">
        <f>(FL23-FM23)/ABS(FM23)</f>
        <v>0.18077022536892814</v>
      </c>
      <c r="FF23" s="249">
        <f>FH23-FI23</f>
        <v>-0.19542009947467714</v>
      </c>
      <c r="FG23" s="249">
        <f>FI23-FJ23</f>
        <v>6.9965895157569846E-2</v>
      </c>
      <c r="FH23" s="16">
        <f>IFERROR(BU23/MAX(AVERAGE(CL23:CM23),0),"Negativ EK")</f>
        <v>0</v>
      </c>
      <c r="FI23" s="16">
        <f>IFERROR(BV23/MAX(AVERAGE(CM23:CN23),0),"Negativ EK")</f>
        <v>0.19542009947467714</v>
      </c>
      <c r="FJ23" s="16">
        <f>IFERROR(BW23/MAX(AVERAGE(CN23:CO23),0),"Negativ EK")</f>
        <v>0.1254542043171073</v>
      </c>
      <c r="FK23" s="16">
        <f>IFERROR(BX23/MAX(AVERAGE(CO23:CP23),0),"Negativ EK")</f>
        <v>0.1635634092660718</v>
      </c>
      <c r="FL23" s="16">
        <f>IFERROR(BY23/MAX(AVERAGE(CP23:CQ23),0),"Negativ EK")</f>
        <v>0.21467360374220221</v>
      </c>
      <c r="FM23" s="16">
        <f>IFERROR(BZ23/MAX(AVERAGE(CQ23:CR23),0),"Negativ EK")</f>
        <v>0.18180811061282315</v>
      </c>
      <c r="FN23" s="16">
        <f>IFERROR(CA23/MAX(AVERAGE(CR23:CS23),0),"Negativ EK")</f>
        <v>0.2477076845447734</v>
      </c>
      <c r="FO23" s="16">
        <f>IFERROR(CB23/MAX(AVERAGE(CS23:CT23),0),"Negativ EK")</f>
        <v>0.26438488615322392</v>
      </c>
      <c r="FP23" s="16">
        <f>IFERROR(CC23/MAX(AVERAGE(CT23:CU23),0),"Negativ EK")</f>
        <v>0.20375718773640805</v>
      </c>
      <c r="FQ23" s="16">
        <f>(FX23-FY23)/ABS(FY23)</f>
        <v>-1</v>
      </c>
      <c r="FR23" s="16">
        <f>(FY23-FZ23)/ABS(FZ23)</f>
        <v>0.52946288165981892</v>
      </c>
      <c r="FS23" s="16">
        <f>(FZ23-GA23)/ABS(GA23)</f>
        <v>-0.17222558738838004</v>
      </c>
      <c r="FT23" s="16">
        <f>(GA23-GB23)/ABS(GB23)</f>
        <v>-0.15123696930209124</v>
      </c>
      <c r="FU23" s="16">
        <f>(GB23-GC23)/ABS(GC23)</f>
        <v>0.22856574881621536</v>
      </c>
      <c r="FV23" s="249">
        <f>FX23-FY23</f>
        <v>-9.0371418855335631E-2</v>
      </c>
      <c r="FW23" s="249">
        <f>FY23-FZ23</f>
        <v>3.128438906271859E-2</v>
      </c>
      <c r="FX23" s="16">
        <f>IFERROR(BD23/AVERAGE(DC23:DD23),"i.a.")</f>
        <v>0</v>
      </c>
      <c r="FY23" s="16">
        <f>IFERROR(BE23/AVERAGE(DD23:DE23),"i.a.")</f>
        <v>9.0371418855335631E-2</v>
      </c>
      <c r="FZ23" s="16">
        <f>IFERROR(BF23/AVERAGE(DE23:DF23),"i.a.")</f>
        <v>5.9087029792617041E-2</v>
      </c>
      <c r="GA23" s="16">
        <f>IFERROR(BG23/AVERAGE(DF23:DG23),"i.a.")</f>
        <v>7.1380594631088021E-2</v>
      </c>
      <c r="GB23" s="16">
        <f>IFERROR(BH23/AVERAGE(DG23:DH23),"i.a.")</f>
        <v>8.4099556707122602E-2</v>
      </c>
      <c r="GC23" s="16">
        <f>IFERROR(BI23/AVERAGE(DH23:DI23),"i.a.")</f>
        <v>6.8453444016453119E-2</v>
      </c>
      <c r="GD23" s="16">
        <f>IFERROR(BJ23/AVERAGE(DI23:DJ23),"i.a.")</f>
        <v>7.9799998671969935E-2</v>
      </c>
      <c r="GE23" s="16">
        <f>IFERROR(BK23/AVERAGE(DJ23:DK23),"i.a.")</f>
        <v>8.3096365770434694E-2</v>
      </c>
      <c r="GF23" s="16">
        <f>IFERROR(BL23/AVERAGE(DK23:DL23),"i.a.")</f>
        <v>7.3470649145568515E-2</v>
      </c>
      <c r="GG23" s="16" t="e">
        <f>(GN23-GO23)/ABS(GO23)</f>
        <v>#VALUE!</v>
      </c>
      <c r="GH23" s="16">
        <f>(GO23-GP23)/ABS(GP23)</f>
        <v>6.8426513980157755E-2</v>
      </c>
      <c r="GI23" s="16">
        <f>(GP23-GQ23)/ABS(GQ23)</f>
        <v>9.772709117839766E-2</v>
      </c>
      <c r="GJ23" s="16">
        <f>(GQ23-GR23)/ABS(GR23)</f>
        <v>-9.612794707729598E-3</v>
      </c>
      <c r="GK23" s="16">
        <f>(GR23-GS23)/ABS(GS23)</f>
        <v>0.17726899474158131</v>
      </c>
      <c r="GL23" s="249" t="e">
        <f>GN23-GO23</f>
        <v>#VALUE!</v>
      </c>
      <c r="GM23" s="249">
        <f>GO23-GP23</f>
        <v>2.7082854820391078E-2</v>
      </c>
      <c r="GN23" s="16" t="str">
        <f>IFERROR(CL23/DC23,"i.a.")</f>
        <v>i.a.</v>
      </c>
      <c r="GO23" s="16">
        <f>IFERROR(CM23/DD23,"i.a.")</f>
        <v>0.42287760228106885</v>
      </c>
      <c r="GP23" s="16">
        <f>IFERROR(CN23/DE23,"i.a.")</f>
        <v>0.39579474746067778</v>
      </c>
      <c r="GQ23" s="16">
        <f>IFERROR(CO23/DF23,"i.a.")</f>
        <v>0.36055842170734492</v>
      </c>
      <c r="GR23" s="16">
        <f>IFERROR(CP23/DG23,"i.a.")</f>
        <v>0.36405803687754784</v>
      </c>
      <c r="GS23" s="16">
        <f>IFERROR(CQ23/DH23,"i.a.")</f>
        <v>0.30923946736358338</v>
      </c>
      <c r="GT23" s="16">
        <f>IFERROR(CR23/DI23,"i.a.")</f>
        <v>0.27474059877900858</v>
      </c>
      <c r="GU23" s="16">
        <f>IFERROR(CS23/DJ23,"i.a.")</f>
        <v>0.24453601949285214</v>
      </c>
      <c r="GV23" s="16">
        <f>IFERROR(CT23/DK23,"i.a.")</f>
        <v>0.24888869625520113</v>
      </c>
      <c r="GW23" s="16">
        <f>IFERROR(CU23/DL23,"i.a.")</f>
        <v>0.2575178155356837</v>
      </c>
      <c r="GX23" s="16" t="e">
        <f>(HE23-HF23)/ABS(HF23)</f>
        <v>#VALUE!</v>
      </c>
      <c r="GY23" s="16">
        <f>(HF23-HG23)/ABS(HG23)</f>
        <v>0.42096219953481212</v>
      </c>
      <c r="GZ23" s="16">
        <f>(HG23-HH23)/ABS(HH23)</f>
        <v>-0.13800770888473252</v>
      </c>
      <c r="HA23" s="16">
        <f>(HH23-HI23)/ABS(HI23)</f>
        <v>-0.13948049843268184</v>
      </c>
      <c r="HB23" s="16">
        <f>(HI23-HJ23)/ABS(HJ23)</f>
        <v>0.11062070584494679</v>
      </c>
      <c r="HC23" s="249" t="e">
        <f>HE23-HF23</f>
        <v>#VALUE!</v>
      </c>
      <c r="HD23" s="249">
        <f>HF23-HG23</f>
        <v>7.4065972268722025E-3</v>
      </c>
      <c r="HE23" s="16" t="str">
        <f>IFERROR((BD23/V23),"i.a.")</f>
        <v>i.a.</v>
      </c>
      <c r="HF23" s="16">
        <f>IFERROR((BE23/W23),"i.a.")</f>
        <v>2.5001044507547109E-2</v>
      </c>
      <c r="HG23" s="16">
        <f>IFERROR((BF23/X23),"i.a.")</f>
        <v>1.7594447280674906E-2</v>
      </c>
      <c r="HH23" s="16">
        <f>IFERROR((BG23/Y23),"i.a.")</f>
        <v>2.0411374280285922E-2</v>
      </c>
      <c r="HI23" s="16">
        <f>IFERROR((BH23/Z23),"i.a.")</f>
        <v>2.3719827665856969E-2</v>
      </c>
      <c r="HJ23" s="16">
        <f>IFERROR((BI23/AA23),"i.a.")</f>
        <v>2.1357271245732098E-2</v>
      </c>
      <c r="HK23" s="16">
        <f>IFERROR((BJ23/AB23),"i.a.")</f>
        <v>2.5582240886627361E-2</v>
      </c>
      <c r="HL23" s="16">
        <f>IFERROR((BK23/AC23),"i.a.")</f>
        <v>2.7790657087932984E-2</v>
      </c>
      <c r="HM23" s="16">
        <f>IFERROR((BL23/AD23),"i.a.")</f>
        <v>2.6208942863173573E-2</v>
      </c>
      <c r="HN23" s="16">
        <f>IFERROR((BM23/AE23),"i.a.")</f>
        <v>2.6088156630553392E-2</v>
      </c>
      <c r="HO23" s="16" t="e">
        <f>(HV23-HW23)/ABS(HW23)</f>
        <v>#VALUE!</v>
      </c>
      <c r="HP23" s="16">
        <f>(HW23-HX23)/ABS(HX23)</f>
        <v>0.69748424589891744</v>
      </c>
      <c r="HQ23" s="16">
        <f>(HX23-HY23)/ABS(HY23)</f>
        <v>-0.13723911706343614</v>
      </c>
      <c r="HR23" s="16">
        <f>(HY23-HZ23)/ABS(HZ23)</f>
        <v>-0.17825856656890768</v>
      </c>
      <c r="HS23" s="16">
        <f>(HZ23-IA23)/ABS(IA23)</f>
        <v>0.23772164546886382</v>
      </c>
      <c r="HT23" s="246" t="e">
        <f>HV23-HW23</f>
        <v>#VALUE!</v>
      </c>
      <c r="HU23" s="246">
        <f>HW23-HX23</f>
        <v>5.275823839963556E-2</v>
      </c>
      <c r="HV23" s="102" t="str">
        <f>IFERROR(BU23/DT23,"i.a.")</f>
        <v>i.a.</v>
      </c>
      <c r="HW23" s="102">
        <f>IFERROR(BV23/DU23,"i.a.")</f>
        <v>0.12839899833055093</v>
      </c>
      <c r="HX23" s="102">
        <f>IFERROR(BW23/DV23,"i.a.")</f>
        <v>7.5640759930915374E-2</v>
      </c>
      <c r="HY23" s="102">
        <f>IFERROR(BX23/DW23,"i.a.")</f>
        <v>8.7672913117546852E-2</v>
      </c>
      <c r="HZ23" s="102">
        <f>IFERROR(BY23/DX23,"i.a.")</f>
        <v>0.10669160583941606</v>
      </c>
      <c r="IA23" s="102">
        <f>IFERROR(BZ23/DY23,"i.a.")</f>
        <v>8.6199999999999999E-2</v>
      </c>
      <c r="IB23" s="102">
        <f>IFERROR(CA23/DZ23,"i.a.")</f>
        <v>0.10406852248394005</v>
      </c>
      <c r="IC23" s="102">
        <f>IFERROR(CB23/EA23,"i.a.")</f>
        <v>9.9372921615201892E-2</v>
      </c>
      <c r="ID23" s="102">
        <f>IFERROR(CC23/EB23,"i.a.")</f>
        <v>7.156544502617801E-2</v>
      </c>
      <c r="IE23" s="102">
        <f>IFERROR(CD23/EC23,"i.a.")</f>
        <v>6.6502873563218393E-2</v>
      </c>
    </row>
    <row r="24" spans="1:239" customFormat="1" ht="17.25" customHeight="1" outlineLevel="2" x14ac:dyDescent="0.25">
      <c r="A24" s="116" t="s">
        <v>601</v>
      </c>
      <c r="B24" s="101">
        <v>27927963</v>
      </c>
      <c r="C24" s="116" t="s">
        <v>79</v>
      </c>
      <c r="D24" s="116"/>
      <c r="E24" s="119">
        <v>451120</v>
      </c>
      <c r="F24" s="119"/>
      <c r="G24" s="11">
        <v>1</v>
      </c>
      <c r="H24" s="120">
        <v>44681</v>
      </c>
      <c r="I24" s="13"/>
      <c r="J24" s="13" t="s">
        <v>58</v>
      </c>
      <c r="K24" s="121" t="s">
        <v>58</v>
      </c>
      <c r="L24" s="121" t="s">
        <v>58</v>
      </c>
      <c r="M24" s="121" t="s">
        <v>58</v>
      </c>
      <c r="N24" s="121" t="s">
        <v>58</v>
      </c>
      <c r="O24" s="16" t="e">
        <f>(V24-W24)/ABS(W24)</f>
        <v>#DIV/0!</v>
      </c>
      <c r="P24" s="16" t="e">
        <f>(W24-X24)/ABS(X24)</f>
        <v>#DIV/0!</v>
      </c>
      <c r="Q24" s="16" t="e">
        <f>(X24-Y24)/ABS(Y24)</f>
        <v>#DIV/0!</v>
      </c>
      <c r="R24" s="16" t="e">
        <f>(Y24-Z24)/ABS(Z24)</f>
        <v>#DIV/0!</v>
      </c>
      <c r="S24" s="16" t="e">
        <f>(Z24-AA24)/ABS(AA24)</f>
        <v>#DIV/0!</v>
      </c>
      <c r="T24" s="243">
        <f>V24-W24</f>
        <v>0</v>
      </c>
      <c r="U24" s="243">
        <f>W24-X24</f>
        <v>0</v>
      </c>
      <c r="V24" s="155"/>
      <c r="W24" s="155"/>
      <c r="X24" s="160"/>
      <c r="Y24" s="160"/>
      <c r="Z24" s="160"/>
      <c r="AA24" s="160"/>
      <c r="AB24" s="160"/>
      <c r="AC24" s="165"/>
      <c r="AD24" s="165"/>
      <c r="AE24" s="165"/>
      <c r="AF24" s="16">
        <f>(AM24-AN24)/ABS(AN24)</f>
        <v>-1</v>
      </c>
      <c r="AG24" s="16">
        <f>(AN24-AO24)/ABS(AO24)</f>
        <v>5.8454692556634241E-2</v>
      </c>
      <c r="AH24" s="16">
        <f>(AO24-AP24)/ABS(AP24)</f>
        <v>-2.0857162080332912E-3</v>
      </c>
      <c r="AI24" s="16">
        <f>(AP24-AQ24)/ABS(AQ24)</f>
        <v>0.12718034278780521</v>
      </c>
      <c r="AJ24" s="16">
        <f>(AQ24-AR24)/ABS(AR24)</f>
        <v>2.6547294667185618E-2</v>
      </c>
      <c r="AK24" s="243">
        <f>AM24-AN24</f>
        <v>-15.699</v>
      </c>
      <c r="AL24" s="243">
        <f>AN24-AO24</f>
        <v>0.8669999999999991</v>
      </c>
      <c r="AM24" s="155"/>
      <c r="AN24" s="155">
        <v>15.699</v>
      </c>
      <c r="AO24" s="160">
        <v>14.832000000000001</v>
      </c>
      <c r="AP24" s="160">
        <v>14.863</v>
      </c>
      <c r="AQ24" s="160">
        <v>13.186</v>
      </c>
      <c r="AR24" s="160">
        <v>12.845000000000001</v>
      </c>
      <c r="AS24" s="160">
        <v>12.7</v>
      </c>
      <c r="AT24" s="160">
        <v>12.313000000000001</v>
      </c>
      <c r="AU24" s="160">
        <v>12.595000000000001</v>
      </c>
      <c r="AV24" s="161">
        <v>13.651999999999999</v>
      </c>
      <c r="AW24" s="16">
        <f>(BD24-BE24)/ABS(BE24)</f>
        <v>-1</v>
      </c>
      <c r="AX24" s="16">
        <f>(BE24-BF24)/ABS(BF24)</f>
        <v>-0.11880108991825612</v>
      </c>
      <c r="AY24" s="16">
        <f>(BF24-BG24)/ABS(BG24)</f>
        <v>0.34039444850255657</v>
      </c>
      <c r="AZ24" s="16">
        <f>(BG24-BH24)/ABS(BH24)</f>
        <v>-0.33154296875</v>
      </c>
      <c r="BA24" s="16">
        <f>(BH24-BI24)/ABS(BI24)</f>
        <v>0.29292929292929287</v>
      </c>
      <c r="BB24" s="243">
        <f>BD24-BE24</f>
        <v>-1.617</v>
      </c>
      <c r="BC24" s="243">
        <f>BE24-BF24</f>
        <v>-0.21799999999999997</v>
      </c>
      <c r="BD24" s="155"/>
      <c r="BE24" s="155">
        <v>1.617</v>
      </c>
      <c r="BF24" s="165">
        <v>1.835</v>
      </c>
      <c r="BG24" s="165">
        <v>1.369</v>
      </c>
      <c r="BH24" s="165">
        <v>2.048</v>
      </c>
      <c r="BI24" s="165">
        <v>1.5840000000000001</v>
      </c>
      <c r="BJ24" s="165">
        <v>1.5189999999999999</v>
      </c>
      <c r="BK24" s="165">
        <v>1.5609999999999999</v>
      </c>
      <c r="BL24" s="160">
        <v>1.284</v>
      </c>
      <c r="BM24" s="165">
        <v>2.9470000000000001</v>
      </c>
      <c r="BN24" s="16">
        <f>(BU24-BV24)/ABS(BV24)</f>
        <v>-1</v>
      </c>
      <c r="BO24" s="16">
        <f>(BV24-BW24)/ABS(BW24)</f>
        <v>-1.0233918128654979E-2</v>
      </c>
      <c r="BP24" s="16">
        <f>(BW24-BX24)/ABS(BX24)</f>
        <v>0.39307535641547875</v>
      </c>
      <c r="BQ24" s="16">
        <f>(BX24-BY24)/ABS(BY24)</f>
        <v>-0.40121951219512192</v>
      </c>
      <c r="BR24" s="16">
        <f>(BY24-BZ24)/ABS(BZ24)</f>
        <v>2.3198380566801617</v>
      </c>
      <c r="BS24" s="243">
        <f>BU24-BV24</f>
        <v>-0.67700000000000005</v>
      </c>
      <c r="BT24" s="243">
        <f>BV24-BW24</f>
        <v>-7.0000000000000062E-3</v>
      </c>
      <c r="BU24" s="155"/>
      <c r="BV24" s="155">
        <v>0.67700000000000005</v>
      </c>
      <c r="BW24" s="160">
        <v>0.68400000000000005</v>
      </c>
      <c r="BX24" s="160">
        <v>0.49099999999999999</v>
      </c>
      <c r="BY24" s="160">
        <v>0.82</v>
      </c>
      <c r="BZ24" s="160">
        <v>0.247</v>
      </c>
      <c r="CA24" s="160">
        <v>0.5</v>
      </c>
      <c r="CB24" s="165">
        <v>0.6</v>
      </c>
      <c r="CC24" s="165">
        <v>0.64500000000000002</v>
      </c>
      <c r="CD24" s="165">
        <v>2.1760000000000002</v>
      </c>
      <c r="CE24" s="16">
        <f>(CL24-CM24)/ABS(CM24)</f>
        <v>-1</v>
      </c>
      <c r="CF24" s="16">
        <f>(CM24-CN24)/ABS(CN24)</f>
        <v>0.13810272536687634</v>
      </c>
      <c r="CG24" s="16">
        <f>(CN24-CO24)/ABS(CO24)</f>
        <v>0.1662591687041565</v>
      </c>
      <c r="CH24" s="16">
        <f>(CO24-CP24)/ABS(CP24)</f>
        <v>0.14046706169396986</v>
      </c>
      <c r="CI24" s="16">
        <f>(CP24-CQ24)/ABS(CQ24)</f>
        <v>0.27795100222717151</v>
      </c>
      <c r="CJ24" s="243">
        <f>CL24-CM24</f>
        <v>-4.343</v>
      </c>
      <c r="CK24" s="243">
        <f>CM24-CN24</f>
        <v>0.52700000000000014</v>
      </c>
      <c r="CL24" s="155"/>
      <c r="CM24" s="155">
        <v>4.343</v>
      </c>
      <c r="CN24" s="165">
        <v>3.8159999999999998</v>
      </c>
      <c r="CO24" s="165">
        <v>3.2719999999999998</v>
      </c>
      <c r="CP24" s="165">
        <v>2.8690000000000002</v>
      </c>
      <c r="CQ24" s="165">
        <v>2.2450000000000001</v>
      </c>
      <c r="CR24" s="165">
        <v>2.0950000000000002</v>
      </c>
      <c r="CS24" s="165">
        <v>1.7030000000000001</v>
      </c>
      <c r="CT24" s="160">
        <v>1.238</v>
      </c>
      <c r="CU24" s="161">
        <v>0.749</v>
      </c>
      <c r="CV24" s="16">
        <f>(DC24-DD24)/ABS(DD24)</f>
        <v>-1</v>
      </c>
      <c r="CW24" s="16">
        <f>(DD24-DE24)/ABS(DE24)</f>
        <v>-1.3119765627487789E-2</v>
      </c>
      <c r="CX24" s="16">
        <f>(DE24-DF24)/ABS(DF24)</f>
        <v>7.5408376425464815E-2</v>
      </c>
      <c r="CY24" s="16">
        <f>(DF24-DG24)/ABS(DG24)</f>
        <v>0.28502904418236225</v>
      </c>
      <c r="CZ24" s="16">
        <f>(DG24-DH24)/ABS(DH24)</f>
        <v>6.9570611955510273E-3</v>
      </c>
      <c r="DA24" s="243">
        <f>DC24-DD24</f>
        <v>-30.991</v>
      </c>
      <c r="DB24" s="243">
        <f>DD24-DE24</f>
        <v>-0.41199999999999903</v>
      </c>
      <c r="DC24" s="155"/>
      <c r="DD24" s="155">
        <v>30.991</v>
      </c>
      <c r="DE24" s="165">
        <v>31.402999999999999</v>
      </c>
      <c r="DF24" s="165">
        <v>29.201000000000001</v>
      </c>
      <c r="DG24" s="165">
        <v>22.724</v>
      </c>
      <c r="DH24" s="165">
        <v>22.567</v>
      </c>
      <c r="DI24" s="165">
        <v>25.321000000000002</v>
      </c>
      <c r="DJ24" s="165">
        <v>23.077000000000002</v>
      </c>
      <c r="DK24" s="165">
        <v>19.547000000000001</v>
      </c>
      <c r="DL24" s="165">
        <v>23.823</v>
      </c>
      <c r="DM24" s="16">
        <f>(DT24-DU24)/ABS(DU24)</f>
        <v>-1</v>
      </c>
      <c r="DN24" s="16">
        <f>(DU24-DV24)/ABS(DV24)</f>
        <v>3.3333333333333333E-2</v>
      </c>
      <c r="DO24" s="16">
        <f>(DV24-DW24)/ABS(DW24)</f>
        <v>3.4482758620689655E-2</v>
      </c>
      <c r="DP24" s="16">
        <f>(DW24-DX24)/ABS(DX24)</f>
        <v>3.5714285714285712E-2</v>
      </c>
      <c r="DQ24" s="16">
        <f>(DX24-DY24)/ABS(DY24)</f>
        <v>3.7037037037037035E-2</v>
      </c>
      <c r="DR24" s="243">
        <f>DT24-DU24</f>
        <v>-31</v>
      </c>
      <c r="DS24" s="243">
        <f>DU24-DV24</f>
        <v>1</v>
      </c>
      <c r="DT24" s="222"/>
      <c r="DU24" s="222">
        <v>31</v>
      </c>
      <c r="DV24" s="227">
        <v>30</v>
      </c>
      <c r="DW24" s="227">
        <v>29</v>
      </c>
      <c r="DX24" s="227">
        <v>28</v>
      </c>
      <c r="DY24" s="227">
        <v>27</v>
      </c>
      <c r="DZ24" s="227">
        <v>28</v>
      </c>
      <c r="EA24" s="227">
        <v>28</v>
      </c>
      <c r="EB24" s="228"/>
      <c r="EC24" s="229"/>
      <c r="ED24" s="124"/>
      <c r="EE24" s="14" t="s">
        <v>51</v>
      </c>
      <c r="EF24" s="127"/>
      <c r="EG24" s="125">
        <v>5700</v>
      </c>
      <c r="EH24" s="129" t="s">
        <v>105</v>
      </c>
      <c r="EI24" s="129" t="s">
        <v>66</v>
      </c>
      <c r="EJ24" s="16" t="e">
        <f>(EQ24-ER24)/ABS(ER24)</f>
        <v>#VALUE!</v>
      </c>
      <c r="EK24" s="16" t="e">
        <f>(ER24-ES24)/ABS(ES24)</f>
        <v>#DIV/0!</v>
      </c>
      <c r="EL24" s="16" t="e">
        <f>(ES24-ET24)/ABS(ET24)</f>
        <v>#DIV/0!</v>
      </c>
      <c r="EM24" s="16" t="e">
        <f>(ET24-EU24)/ABS(EU24)</f>
        <v>#DIV/0!</v>
      </c>
      <c r="EN24" s="16" t="e">
        <f>(EU24-EV24)/ABS(EV24)</f>
        <v>#DIV/0!</v>
      </c>
      <c r="EO24" s="246" t="e">
        <f>EQ24-ER24</f>
        <v>#VALUE!</v>
      </c>
      <c r="EP24" s="246">
        <f>ER24-ES24</f>
        <v>0</v>
      </c>
      <c r="EQ24" s="240" t="str">
        <f>IFERROR((V24/DT24),"i.a")</f>
        <v>i.a</v>
      </c>
      <c r="ER24" s="240">
        <f>IFERROR((W24/DU24),"i.a")</f>
        <v>0</v>
      </c>
      <c r="ES24" s="240">
        <f>IFERROR((X24/DV24),"i.a")</f>
        <v>0</v>
      </c>
      <c r="ET24" s="240">
        <f>IFERROR((Y24/DW24),"i.a")</f>
        <v>0</v>
      </c>
      <c r="EU24" s="240">
        <f>IFERROR((Z24/DX24),"i.a")</f>
        <v>0</v>
      </c>
      <c r="EV24" s="240">
        <f>IFERROR((AA24/DY24),"i.a")</f>
        <v>0</v>
      </c>
      <c r="EW24" s="240">
        <f>IFERROR((AB24/DZ24),"i.a")</f>
        <v>0</v>
      </c>
      <c r="EX24" s="240">
        <f>IFERROR((AC24/EA24),"i.a")</f>
        <v>0</v>
      </c>
      <c r="EY24" s="240" t="str">
        <f>IFERROR((AD24/EB24),"i.a")</f>
        <v>i.a</v>
      </c>
      <c r="EZ24" s="240" t="str">
        <f>IFERROR((AE24/EC24),"i.a")</f>
        <v>i.a</v>
      </c>
      <c r="FA24" s="16">
        <f>(FH24-FI24)/ABS(FI24)</f>
        <v>-1</v>
      </c>
      <c r="FB24" s="16">
        <f>(FI24-FJ24)/ABS(FJ24)</f>
        <v>-0.14015663827624791</v>
      </c>
      <c r="FC24" s="16">
        <f>(FJ24-FK24)/ABS(FK24)</f>
        <v>0.20695199827136807</v>
      </c>
      <c r="FD24" s="16">
        <f>(FK24-FL24)/ABS(FL24)</f>
        <v>-0.50135752896366281</v>
      </c>
      <c r="FE24" s="16">
        <f>(FL24-FM24)/ABS(FM24)</f>
        <v>1.8173830985514077</v>
      </c>
      <c r="FF24" s="249">
        <f>FH24-FI24</f>
        <v>-0.16595170976835399</v>
      </c>
      <c r="FG24" s="249">
        <f>FI24-FJ24</f>
        <v>-2.7050547567989164E-2</v>
      </c>
      <c r="FH24" s="16">
        <f>IFERROR(BU24/MAX(AVERAGE(CL24:CM24),0),"Negativ EK")</f>
        <v>0</v>
      </c>
      <c r="FI24" s="16">
        <f>IFERROR(BV24/MAX(AVERAGE(CM24:CN24),0),"Negativ EK")</f>
        <v>0.16595170976835399</v>
      </c>
      <c r="FJ24" s="16">
        <f>IFERROR(BW24/MAX(AVERAGE(CN24:CO24),0),"Negativ EK")</f>
        <v>0.19300225733634316</v>
      </c>
      <c r="FK24" s="16">
        <f>IFERROR(BX24/MAX(AVERAGE(CO24:CP24),0),"Negativ EK")</f>
        <v>0.15990880964012374</v>
      </c>
      <c r="FL24" s="16">
        <f>IFERROR(BY24/MAX(AVERAGE(CP24:CQ24),0),"Negativ EK")</f>
        <v>0.32068830660930769</v>
      </c>
      <c r="FM24" s="16">
        <f>IFERROR(BZ24/MAX(AVERAGE(CQ24:CR24),0),"Negativ EK")</f>
        <v>0.11382488479262673</v>
      </c>
      <c r="FN24" s="16">
        <f>IFERROR(CA24/MAX(AVERAGE(CR24:CS24),0),"Negativ EK")</f>
        <v>0.2632964718272775</v>
      </c>
      <c r="FO24" s="16">
        <f>IFERROR(CB24/MAX(AVERAGE(CS24:CT24),0),"Negativ EK")</f>
        <v>0.40802448146888814</v>
      </c>
      <c r="FP24" s="16">
        <f>IFERROR(CC24/MAX(AVERAGE(CT24:CU24),0),"Negativ EK")</f>
        <v>0.64921992954202312</v>
      </c>
      <c r="FQ24" s="16">
        <f>(FX24-FY24)/ABS(FY24)</f>
        <v>-1</v>
      </c>
      <c r="FR24" s="16">
        <f>(FY24-FZ24)/ABS(FZ24)</f>
        <v>-0.14408150228236674</v>
      </c>
      <c r="FS24" s="16">
        <f>(FZ24-GA24)/ABS(GA24)</f>
        <v>0.14843874560252207</v>
      </c>
      <c r="FT24" s="16">
        <f>(GA24-GB24)/ABS(GB24)</f>
        <v>-0.41694583722014927</v>
      </c>
      <c r="FU24" s="16">
        <f>(GB24-GC24)/ABS(GC24)</f>
        <v>0.36706625995888803</v>
      </c>
      <c r="FV24" s="249">
        <f>FX24-FY24</f>
        <v>-5.1831906914126362E-2</v>
      </c>
      <c r="FW24" s="249">
        <f>FY24-FZ24</f>
        <v>-8.7251520258775986E-3</v>
      </c>
      <c r="FX24" s="16">
        <f>IFERROR(BD24/AVERAGE(DC24:DD24),"i.a.")</f>
        <v>0</v>
      </c>
      <c r="FY24" s="16">
        <f>IFERROR(BE24/AVERAGE(DD24:DE24),"i.a.")</f>
        <v>5.1831906914126362E-2</v>
      </c>
      <c r="FZ24" s="16">
        <f>IFERROR(BF24/AVERAGE(DE24:DF24),"i.a.")</f>
        <v>6.0557058940003961E-2</v>
      </c>
      <c r="GA24" s="16">
        <f>IFERROR(BG24/AVERAGE(DF24:DG24),"i.a.")</f>
        <v>5.272989889263361E-2</v>
      </c>
      <c r="GB24" s="16">
        <f>IFERROR(BH24/AVERAGE(DG24:DH24),"i.a.")</f>
        <v>9.0437393742686195E-2</v>
      </c>
      <c r="GC24" s="16">
        <f>IFERROR(BI24/AVERAGE(DH24:DI24),"i.a.")</f>
        <v>6.6154360173738713E-2</v>
      </c>
      <c r="GD24" s="16">
        <f>IFERROR(BJ24/AVERAGE(DI24:DJ24),"i.a.")</f>
        <v>6.2771188892102966E-2</v>
      </c>
      <c r="GE24" s="16">
        <f>IFERROR(BK24/AVERAGE(DJ24:DK24),"i.a.")</f>
        <v>7.3245120120120119E-2</v>
      </c>
      <c r="GF24" s="16">
        <f>IFERROR(BL24/AVERAGE(DK24:DL24),"i.a.")</f>
        <v>5.9211436476827292E-2</v>
      </c>
      <c r="GG24" s="16" t="e">
        <f>(GN24-GO24)/ABS(GO24)</f>
        <v>#VALUE!</v>
      </c>
      <c r="GH24" s="16">
        <f>(GO24-GP24)/ABS(GP24)</f>
        <v>0.1532328703396475</v>
      </c>
      <c r="GI24" s="16">
        <f>(GP24-GQ24)/ABS(GQ24)</f>
        <v>8.4480272118271263E-2</v>
      </c>
      <c r="GJ24" s="16">
        <f>(GQ24-GR24)/ABS(GR24)</f>
        <v>-0.11249705455519418</v>
      </c>
      <c r="GK24" s="16">
        <f>(GR24-GS24)/ABS(GS24)</f>
        <v>0.26912164527638527</v>
      </c>
      <c r="GL24" s="249" t="e">
        <f>GN24-GO24</f>
        <v>#VALUE!</v>
      </c>
      <c r="GM24" s="249">
        <f>GO24-GP24</f>
        <v>1.8620406751459886E-2</v>
      </c>
      <c r="GN24" s="16" t="str">
        <f>IFERROR(CL24/DC24,"i.a.")</f>
        <v>i.a.</v>
      </c>
      <c r="GO24" s="16">
        <f>IFERROR(CM24/DD24,"i.a.")</f>
        <v>0.14013745926236648</v>
      </c>
      <c r="GP24" s="16">
        <f>IFERROR(CN24/DE24,"i.a.")</f>
        <v>0.1215170525109066</v>
      </c>
      <c r="GQ24" s="16">
        <f>IFERROR(CO24/DF24,"i.a.")</f>
        <v>0.1120509571590014</v>
      </c>
      <c r="GR24" s="16">
        <f>IFERROR(CP24/DG24,"i.a.")</f>
        <v>0.12625418060200669</v>
      </c>
      <c r="GS24" s="16">
        <f>IFERROR(CQ24/DH24,"i.a.")</f>
        <v>9.948154384721053E-2</v>
      </c>
      <c r="GT24" s="16">
        <f>IFERROR(CR24/DI24,"i.a.")</f>
        <v>8.2737648592077731E-2</v>
      </c>
      <c r="GU24" s="16">
        <f>IFERROR(CS24/DJ24,"i.a.")</f>
        <v>7.3796420678597735E-2</v>
      </c>
      <c r="GV24" s="16">
        <f>IFERROR(CT24/DK24,"i.a.")</f>
        <v>6.3334527037397045E-2</v>
      </c>
      <c r="GW24" s="16">
        <f>IFERROR(CU24/DL24,"i.a.")</f>
        <v>3.144020484405826E-2</v>
      </c>
      <c r="GX24" s="16" t="e">
        <f>(HE24-HF24)/ABS(HF24)</f>
        <v>#VALUE!</v>
      </c>
      <c r="GY24" s="16" t="e">
        <f>(HF24-HG24)/ABS(HG24)</f>
        <v>#VALUE!</v>
      </c>
      <c r="GZ24" s="16" t="e">
        <f>(HG24-HH24)/ABS(HH24)</f>
        <v>#VALUE!</v>
      </c>
      <c r="HA24" s="16" t="e">
        <f>(HH24-HI24)/ABS(HI24)</f>
        <v>#VALUE!</v>
      </c>
      <c r="HB24" s="16" t="e">
        <f>(HI24-HJ24)/ABS(HJ24)</f>
        <v>#VALUE!</v>
      </c>
      <c r="HC24" s="249" t="e">
        <f>HE24-HF24</f>
        <v>#VALUE!</v>
      </c>
      <c r="HD24" s="249" t="e">
        <f>HF24-HG24</f>
        <v>#VALUE!</v>
      </c>
      <c r="HE24" s="16" t="str">
        <f>IFERROR((BD24/V24),"i.a.")</f>
        <v>i.a.</v>
      </c>
      <c r="HF24" s="16" t="str">
        <f>IFERROR((BE24/W24),"i.a.")</f>
        <v>i.a.</v>
      </c>
      <c r="HG24" s="16" t="str">
        <f>IFERROR((BF24/X24),"i.a.")</f>
        <v>i.a.</v>
      </c>
      <c r="HH24" s="16" t="str">
        <f>IFERROR((BG24/Y24),"i.a.")</f>
        <v>i.a.</v>
      </c>
      <c r="HI24" s="16" t="str">
        <f>IFERROR((BH24/Z24),"i.a.")</f>
        <v>i.a.</v>
      </c>
      <c r="HJ24" s="16" t="str">
        <f>IFERROR((BI24/AA24),"i.a.")</f>
        <v>i.a.</v>
      </c>
      <c r="HK24" s="16" t="str">
        <f>IFERROR((BJ24/AB24),"i.a.")</f>
        <v>i.a.</v>
      </c>
      <c r="HL24" s="16" t="str">
        <f>IFERROR((BK24/AC24),"i.a.")</f>
        <v>i.a.</v>
      </c>
      <c r="HM24" s="16" t="str">
        <f>IFERROR((BL24/AD24),"i.a.")</f>
        <v>i.a.</v>
      </c>
      <c r="HN24" s="16" t="str">
        <f>IFERROR((BM24/AE24),"i.a.")</f>
        <v>i.a.</v>
      </c>
      <c r="HO24" s="16" t="e">
        <f>(HV24-HW24)/ABS(HW24)</f>
        <v>#VALUE!</v>
      </c>
      <c r="HP24" s="16">
        <f>(HW24-HX24)/ABS(HX24)</f>
        <v>-4.2161856253536967E-2</v>
      </c>
      <c r="HQ24" s="16">
        <f>(HX24-HY24)/ABS(HY24)</f>
        <v>0.3466395112016295</v>
      </c>
      <c r="HR24" s="16">
        <f>(HY24-HZ24)/ABS(HZ24)</f>
        <v>-0.4218671152228764</v>
      </c>
      <c r="HS24" s="16">
        <f>(HZ24-IA24)/ABS(IA24)</f>
        <v>2.201272411798727</v>
      </c>
      <c r="HT24" s="246" t="e">
        <f>HV24-HW24</f>
        <v>#VALUE!</v>
      </c>
      <c r="HU24" s="246">
        <f>HW24-HX24</f>
        <v>-9.6129032258064281E-4</v>
      </c>
      <c r="HV24" s="102" t="str">
        <f>IFERROR(BU24/DT24,"i.a.")</f>
        <v>i.a.</v>
      </c>
      <c r="HW24" s="102">
        <f>IFERROR(BV24/DU24,"i.a.")</f>
        <v>2.1838709677419358E-2</v>
      </c>
      <c r="HX24" s="102">
        <f>IFERROR(BW24/DV24,"i.a.")</f>
        <v>2.2800000000000001E-2</v>
      </c>
      <c r="HY24" s="102">
        <f>IFERROR(BX24/DW24,"i.a.")</f>
        <v>1.6931034482758619E-2</v>
      </c>
      <c r="HZ24" s="102">
        <f>IFERROR(BY24/DX24,"i.a.")</f>
        <v>2.9285714285714283E-2</v>
      </c>
      <c r="IA24" s="102">
        <f>IFERROR(BZ24/DY24,"i.a.")</f>
        <v>9.1481481481481483E-3</v>
      </c>
      <c r="IB24" s="102">
        <f>IFERROR(CA24/DZ24,"i.a.")</f>
        <v>1.7857142857142856E-2</v>
      </c>
      <c r="IC24" s="102">
        <f>IFERROR(CB24/EA24,"i.a.")</f>
        <v>2.1428571428571429E-2</v>
      </c>
      <c r="ID24" s="102" t="str">
        <f>IFERROR(CC24/EB24,"i.a.")</f>
        <v>i.a.</v>
      </c>
      <c r="IE24" s="102" t="str">
        <f>IFERROR(CD24/EC24,"i.a.")</f>
        <v>i.a.</v>
      </c>
    </row>
    <row r="25" spans="1:239" customFormat="1" ht="17.25" customHeight="1" outlineLevel="2" x14ac:dyDescent="0.25">
      <c r="A25" s="116" t="s">
        <v>677</v>
      </c>
      <c r="B25" s="98">
        <v>29773432</v>
      </c>
      <c r="C25" s="116" t="s">
        <v>420</v>
      </c>
      <c r="D25" s="116" t="s">
        <v>421</v>
      </c>
      <c r="E25" s="11">
        <v>642020</v>
      </c>
      <c r="F25" s="11">
        <v>782000</v>
      </c>
      <c r="G25" s="11">
        <v>1</v>
      </c>
      <c r="H25" s="12">
        <v>44684</v>
      </c>
      <c r="I25" s="13"/>
      <c r="J25" s="13" t="s">
        <v>58</v>
      </c>
      <c r="K25" s="13" t="s">
        <v>58</v>
      </c>
      <c r="L25" s="13" t="s">
        <v>58</v>
      </c>
      <c r="M25" s="13" t="s">
        <v>58</v>
      </c>
      <c r="N25" s="19" t="s">
        <v>58</v>
      </c>
      <c r="O25" s="16">
        <f>(V25-W25)/ABS(W25)</f>
        <v>-1</v>
      </c>
      <c r="P25" s="16">
        <f>(W25-X25)/ABS(X25)</f>
        <v>-7.58440862431463E-2</v>
      </c>
      <c r="Q25" s="16">
        <f>(X25-Y25)/ABS(Y25)</f>
        <v>-3.7621130518443638E-2</v>
      </c>
      <c r="R25" s="16">
        <f>(Y25-Z25)/ABS(Z25)</f>
        <v>0.46907284092730489</v>
      </c>
      <c r="S25" s="16" t="e">
        <f>(Z25-AA25)/ABS(AA25)</f>
        <v>#DIV/0!</v>
      </c>
      <c r="T25" s="243">
        <f>V25-W25</f>
        <v>-269.00700000000001</v>
      </c>
      <c r="U25" s="243">
        <f>W25-X25</f>
        <v>-22.076999999999998</v>
      </c>
      <c r="V25" s="155"/>
      <c r="W25" s="155">
        <v>269.00700000000001</v>
      </c>
      <c r="X25" s="155">
        <v>291.084</v>
      </c>
      <c r="Y25" s="155">
        <v>302.46300000000002</v>
      </c>
      <c r="Z25" s="155">
        <v>205.887</v>
      </c>
      <c r="AA25" s="155"/>
      <c r="AB25" s="155"/>
      <c r="AC25" s="155"/>
      <c r="AD25" s="155"/>
      <c r="AE25" s="155"/>
      <c r="AF25" s="16">
        <f>(AM25-AN25)/ABS(AN25)</f>
        <v>-1</v>
      </c>
      <c r="AG25" s="16">
        <f>(AN25-AO25)/ABS(AO25)</f>
        <v>-8.3561721027206798E-2</v>
      </c>
      <c r="AH25" s="16">
        <f>(AO25-AP25)/ABS(AP25)</f>
        <v>-8.8700014216372483E-3</v>
      </c>
      <c r="AI25" s="16">
        <f>(AP25-AQ25)/ABS(AQ25)</f>
        <v>0.40473150796311208</v>
      </c>
      <c r="AJ25" s="16">
        <f>(AQ25-AR25)/ABS(AR25)</f>
        <v>-2.3369368365328286E-2</v>
      </c>
      <c r="AK25" s="243">
        <f>AM25-AN25</f>
        <v>-178.89699999999999</v>
      </c>
      <c r="AL25" s="243">
        <f>AN25-AO25</f>
        <v>-16.312000000000012</v>
      </c>
      <c r="AM25" s="155"/>
      <c r="AN25" s="155">
        <v>178.89699999999999</v>
      </c>
      <c r="AO25" s="155">
        <v>195.209</v>
      </c>
      <c r="AP25" s="155">
        <v>196.95599999999999</v>
      </c>
      <c r="AQ25" s="155">
        <v>140.209</v>
      </c>
      <c r="AR25" s="155">
        <v>143.56399999999999</v>
      </c>
      <c r="AS25" s="155">
        <v>119.262</v>
      </c>
      <c r="AT25" s="155">
        <v>-40.686999999999998</v>
      </c>
      <c r="AU25" s="155">
        <v>-28.882999999999999</v>
      </c>
      <c r="AV25" s="155">
        <v>-49.363999999999997</v>
      </c>
      <c r="AW25" s="16">
        <f>(BD25-BE25)/ABS(BE25)</f>
        <v>1</v>
      </c>
      <c r="AX25" s="16">
        <f>(BE25-BF25)/ABS(BF25)</f>
        <v>-2.1834193744306103</v>
      </c>
      <c r="AY25" s="16">
        <f>(BF25-BG25)/ABS(BG25)</f>
        <v>-0.25975047768910869</v>
      </c>
      <c r="AZ25" s="16">
        <f>(BG25-BH25)/ABS(BH25)</f>
        <v>3.4775529192835483E-2</v>
      </c>
      <c r="BA25" s="16">
        <f>(BH25-BI25)/ABS(BI25)</f>
        <v>-0.68008632236940014</v>
      </c>
      <c r="BB25" s="243">
        <f>BD25-BE25</f>
        <v>7.7939999999999996</v>
      </c>
      <c r="BC25" s="243">
        <f>BE25-BF25</f>
        <v>-14.379999999999999</v>
      </c>
      <c r="BD25" s="155"/>
      <c r="BE25" s="155">
        <v>-7.7939999999999996</v>
      </c>
      <c r="BF25" s="155">
        <v>6.5860000000000003</v>
      </c>
      <c r="BG25" s="155">
        <v>8.8970000000000002</v>
      </c>
      <c r="BH25" s="155">
        <v>8.5980000000000008</v>
      </c>
      <c r="BI25" s="155">
        <v>26.876000000000001</v>
      </c>
      <c r="BJ25" s="155">
        <v>20.884</v>
      </c>
      <c r="BK25" s="155">
        <v>-40.686999999999998</v>
      </c>
      <c r="BL25" s="155">
        <v>-28.882999999999999</v>
      </c>
      <c r="BM25" s="155">
        <v>-49.363999999999997</v>
      </c>
      <c r="BN25" s="16">
        <f>(BU25-BV25)/ABS(BV25)</f>
        <v>1</v>
      </c>
      <c r="BO25" s="16">
        <f>(BV25-BW25)/ABS(BW25)</f>
        <v>-22.58011049723757</v>
      </c>
      <c r="BP25" s="16">
        <f>(BW25-BX25)/ABS(BX25)</f>
        <v>-0.68049426301853488</v>
      </c>
      <c r="BQ25" s="16">
        <f>(BX25-BY25)/ABS(BY25)</f>
        <v>-0.44104588061174155</v>
      </c>
      <c r="BR25" s="16">
        <f>(BY25-BZ25)/ABS(BZ25)</f>
        <v>-0.84209706317675459</v>
      </c>
      <c r="BS25" s="243">
        <f>BU25-BV25</f>
        <v>15.624000000000001</v>
      </c>
      <c r="BT25" s="243">
        <f>BV25-BW25</f>
        <v>-16.347999999999999</v>
      </c>
      <c r="BU25" s="155"/>
      <c r="BV25" s="155">
        <v>-15.624000000000001</v>
      </c>
      <c r="BW25" s="155">
        <v>0.72399999999999998</v>
      </c>
      <c r="BX25" s="155">
        <v>2.266</v>
      </c>
      <c r="BY25" s="155">
        <v>4.0540000000000003</v>
      </c>
      <c r="BZ25" s="155">
        <v>25.673999999999999</v>
      </c>
      <c r="CA25" s="155">
        <v>19.239000000000001</v>
      </c>
      <c r="CB25" s="155">
        <v>5.5869999999999997</v>
      </c>
      <c r="CC25" s="155">
        <v>4.0940000000000003</v>
      </c>
      <c r="CD25" s="155">
        <v>6.4690000000000003</v>
      </c>
      <c r="CE25" s="16">
        <f>(CL25-CM25)/ABS(CM25)</f>
        <v>-1</v>
      </c>
      <c r="CF25" s="16">
        <f>(CM25-CN25)/ABS(CN25)</f>
        <v>-0.37758247582034188</v>
      </c>
      <c r="CG25" s="16">
        <f>(CN25-CO25)/ABS(CO25)</f>
        <v>-3.7279228564868754E-2</v>
      </c>
      <c r="CH25" s="16">
        <f>(CO25-CP25)/ABS(CP25)</f>
        <v>9.1841755874734338E-2</v>
      </c>
      <c r="CI25" s="16">
        <f>(CP25-CQ25)/ABS(CQ25)</f>
        <v>1.9457116289246252</v>
      </c>
      <c r="CJ25" s="243">
        <f>CL25-CM25</f>
        <v>-70.466999999999999</v>
      </c>
      <c r="CK25" s="243">
        <f>CM25-CN25</f>
        <v>-42.748000000000005</v>
      </c>
      <c r="CL25" s="155"/>
      <c r="CM25" s="155">
        <v>70.466999999999999</v>
      </c>
      <c r="CN25" s="155">
        <v>113.215</v>
      </c>
      <c r="CO25" s="155">
        <v>117.599</v>
      </c>
      <c r="CP25" s="155">
        <v>107.70699999999999</v>
      </c>
      <c r="CQ25" s="155">
        <v>36.564</v>
      </c>
      <c r="CR25" s="155">
        <v>26.038</v>
      </c>
      <c r="CS25" s="155">
        <v>9.2940000000000005</v>
      </c>
      <c r="CT25" s="155">
        <v>6.5720000000000001</v>
      </c>
      <c r="CU25" s="155">
        <v>2.4510000000000001</v>
      </c>
      <c r="CV25" s="16">
        <f>(DC25-DD25)/ABS(DD25)</f>
        <v>-1</v>
      </c>
      <c r="CW25" s="16">
        <f>(DD25-DE25)/ABS(DE25)</f>
        <v>3.2060385933317887E-3</v>
      </c>
      <c r="CX25" s="16">
        <f>(DE25-DF25)/ABS(DF25)</f>
        <v>8.1712367498095906E-2</v>
      </c>
      <c r="CY25" s="16">
        <f>(DF25-DG25)/ABS(DG25)</f>
        <v>5.3168051663717637E-2</v>
      </c>
      <c r="CZ25" s="16">
        <f>(DG25-DH25)/ABS(DH25)</f>
        <v>1.7034517416917165</v>
      </c>
      <c r="DA25" s="243">
        <f>DC25-DD25</f>
        <v>-331.99900000000002</v>
      </c>
      <c r="DB25" s="243">
        <f>DD25-DE25</f>
        <v>1.0610000000000355</v>
      </c>
      <c r="DC25" s="155"/>
      <c r="DD25" s="155">
        <v>331.99900000000002</v>
      </c>
      <c r="DE25" s="155">
        <v>330.93799999999999</v>
      </c>
      <c r="DF25" s="155">
        <v>305.93900000000002</v>
      </c>
      <c r="DG25" s="155">
        <v>290.49400000000003</v>
      </c>
      <c r="DH25" s="155">
        <v>107.453</v>
      </c>
      <c r="DI25" s="155">
        <v>98.596999999999994</v>
      </c>
      <c r="DJ25" s="155">
        <v>34.831000000000003</v>
      </c>
      <c r="DK25" s="155">
        <v>24.640999999999998</v>
      </c>
      <c r="DL25" s="155">
        <v>18.184000000000001</v>
      </c>
      <c r="DM25" s="16">
        <f>(DT25-DU25)/ABS(DU25)</f>
        <v>-1</v>
      </c>
      <c r="DN25" s="16">
        <f>(DU25-DV25)/ABS(DV25)</f>
        <v>-5.7356608478802994E-2</v>
      </c>
      <c r="DO25" s="16">
        <f>(DV25-DW25)/ABS(DW25)</f>
        <v>-8.2379862700228831E-2</v>
      </c>
      <c r="DP25" s="16">
        <f>(DW25-DX25)/ABS(DX25)</f>
        <v>0.18108108108108109</v>
      </c>
      <c r="DQ25" s="16">
        <f>(DX25-DY25)/ABS(DY25)</f>
        <v>0.20915032679738563</v>
      </c>
      <c r="DR25" s="243">
        <f>DT25-DU25</f>
        <v>-378</v>
      </c>
      <c r="DS25" s="243">
        <f>DU25-DV25</f>
        <v>-23</v>
      </c>
      <c r="DT25" s="222"/>
      <c r="DU25" s="222">
        <v>378</v>
      </c>
      <c r="DV25" s="222">
        <v>401</v>
      </c>
      <c r="DW25" s="222">
        <v>437</v>
      </c>
      <c r="DX25" s="222">
        <v>370</v>
      </c>
      <c r="DY25" s="222">
        <v>306</v>
      </c>
      <c r="DZ25" s="222">
        <v>280</v>
      </c>
      <c r="EA25" s="222">
        <v>190</v>
      </c>
      <c r="EB25" s="222"/>
      <c r="EC25" s="222"/>
      <c r="ED25" s="14"/>
      <c r="EE25" s="14" t="s">
        <v>49</v>
      </c>
      <c r="EF25" s="127" t="s">
        <v>55</v>
      </c>
      <c r="EG25" s="15">
        <v>7000</v>
      </c>
      <c r="EH25" t="s">
        <v>101</v>
      </c>
      <c r="EI25" t="s">
        <v>66</v>
      </c>
      <c r="EJ25" s="16" t="e">
        <f>(EQ25-ER25)/ABS(ER25)</f>
        <v>#VALUE!</v>
      </c>
      <c r="EK25" s="16">
        <f>(ER25-ES25)/ABS(ES25)</f>
        <v>-1.9612377205030899E-2</v>
      </c>
      <c r="EL25" s="16">
        <f>(ES25-ET25)/ABS(ET25)</f>
        <v>4.8776972477406769E-2</v>
      </c>
      <c r="EM25" s="16">
        <f>(ET25-EU25)/ABS(EU25)</f>
        <v>0.24383741680343893</v>
      </c>
      <c r="EN25" s="16" t="e">
        <f>(EU25-EV25)/ABS(EV25)</f>
        <v>#DIV/0!</v>
      </c>
      <c r="EO25" s="246" t="e">
        <f>EQ25-ER25</f>
        <v>#VALUE!</v>
      </c>
      <c r="EP25" s="246">
        <f>ER25-ES25</f>
        <v>-1.4236531686656395E-2</v>
      </c>
      <c r="EQ25" s="240" t="str">
        <f>IFERROR((V25/DT25),"i.a")</f>
        <v>i.a</v>
      </c>
      <c r="ER25" s="240">
        <f>IFERROR((W25/DU25),"i.a")</f>
        <v>0.71165873015873016</v>
      </c>
      <c r="ES25" s="240">
        <f>IFERROR((X25/DV25),"i.a")</f>
        <v>0.72589526184538655</v>
      </c>
      <c r="ET25" s="240">
        <f>IFERROR((Y25/DW25),"i.a")</f>
        <v>0.69213501144164769</v>
      </c>
      <c r="EU25" s="240">
        <f>IFERROR((Z25/DX25),"i.a")</f>
        <v>0.55645135135135138</v>
      </c>
      <c r="EV25" s="240">
        <f>IFERROR((AA25/DY25),"i.a")</f>
        <v>0</v>
      </c>
      <c r="EW25" s="240">
        <f>IFERROR((AB25/DZ25),"i.a")</f>
        <v>0</v>
      </c>
      <c r="EX25" s="240">
        <f>IFERROR((AC25/EA25),"i.a")</f>
        <v>0</v>
      </c>
      <c r="EY25" s="240" t="str">
        <f>IFERROR((AD25/EB25),"i.a")</f>
        <v>i.a</v>
      </c>
      <c r="EZ25" s="240" t="str">
        <f>IFERROR((AE25/EC25),"i.a")</f>
        <v>i.a</v>
      </c>
      <c r="FA25" s="16">
        <f>(FH25-FI25)/ABS(FI25)</f>
        <v>1</v>
      </c>
      <c r="FB25" s="16">
        <f>(FI25-FJ25)/ABS(FJ25)</f>
        <v>-28.117472720840325</v>
      </c>
      <c r="FC25" s="16">
        <f>(FJ25-FK25)/ABS(FK25)</f>
        <v>-0.68811874679895513</v>
      </c>
      <c r="FD25" s="16">
        <f>(FK25-FL25)/ABS(FL25)</f>
        <v>-0.64208290166145854</v>
      </c>
      <c r="FE25" s="16">
        <f>(FL25-FM25)/ABS(FM25)</f>
        <v>-0.9314828368070589</v>
      </c>
      <c r="FF25" s="249">
        <f>FH25-FI25</f>
        <v>0.1701200988665193</v>
      </c>
      <c r="FG25" s="249">
        <f>FI25-FJ25</f>
        <v>-0.17639354848396019</v>
      </c>
      <c r="FH25" s="16">
        <f>IFERROR(BU25/MAX(AVERAGE(CL25:CM25),0),"Negativ EK")</f>
        <v>0</v>
      </c>
      <c r="FI25" s="16">
        <f>IFERROR(BV25/MAX(AVERAGE(CM25:CN25),0),"Negativ EK")</f>
        <v>-0.1701200988665193</v>
      </c>
      <c r="FJ25" s="16">
        <f>IFERROR(BW25/MAX(AVERAGE(CN25:CO25),0),"Negativ EK")</f>
        <v>6.2734496174408827E-3</v>
      </c>
      <c r="FK25" s="16">
        <f>IFERROR(BX25/MAX(AVERAGE(CO25:CP25),0),"Negativ EK")</f>
        <v>2.0114866004456163E-2</v>
      </c>
      <c r="FL25" s="16">
        <f>IFERROR(BY25/MAX(AVERAGE(CP25:CQ25),0),"Negativ EK")</f>
        <v>5.6199790671721976E-2</v>
      </c>
      <c r="FM25" s="16">
        <f>IFERROR(BZ25/MAX(AVERAGE(CQ25:CR25),0),"Negativ EK")</f>
        <v>0.82022938564263115</v>
      </c>
      <c r="FN25" s="16">
        <f>IFERROR(CA25/MAX(AVERAGE(CR25:CS25),0),"Negativ EK")</f>
        <v>1.0890410958904109</v>
      </c>
      <c r="FO25" s="16">
        <f>IFERROR(CB25/MAX(AVERAGE(CS25:CT25),0),"Negativ EK")</f>
        <v>0.70427328879364681</v>
      </c>
      <c r="FP25" s="16">
        <f>IFERROR(CC25/MAX(AVERAGE(CT25:CU25),0),"Negativ EK")</f>
        <v>0.90745871661309996</v>
      </c>
      <c r="FQ25" s="16">
        <f>(FX25-FY25)/ABS(FY25)</f>
        <v>1</v>
      </c>
      <c r="FR25" s="16">
        <f>(FY25-FZ25)/ABS(FZ25)</f>
        <v>-2.1368992542718899</v>
      </c>
      <c r="FS25" s="16">
        <f>(FZ25-GA25)/ABS(GA25)</f>
        <v>-0.30675900787679283</v>
      </c>
      <c r="FT25" s="16">
        <f>(GA25-GB25)/ABS(GB25)</f>
        <v>-0.30958579167198774</v>
      </c>
      <c r="FU25" s="16">
        <f>(GB25-GC25)/ABS(GC25)</f>
        <v>-0.8343542902050145</v>
      </c>
      <c r="FV25" s="249">
        <f>FX25-FY25</f>
        <v>2.3513546536096188E-2</v>
      </c>
      <c r="FW25" s="249">
        <f>FY25-FZ25</f>
        <v>-4.4195719074906666E-2</v>
      </c>
      <c r="FX25" s="16">
        <f>IFERROR(BD25/AVERAGE(DC25:DD25),"i.a.")</f>
        <v>0</v>
      </c>
      <c r="FY25" s="16">
        <f>IFERROR(BE25/AVERAGE(DD25:DE25),"i.a.")</f>
        <v>-2.3513546536096188E-2</v>
      </c>
      <c r="FZ25" s="16">
        <f>IFERROR(BF25/AVERAGE(DE25:DF25),"i.a.")</f>
        <v>2.0682172538810478E-2</v>
      </c>
      <c r="GA25" s="16">
        <f>IFERROR(BG25/AVERAGE(DF25:DG25),"i.a.")</f>
        <v>2.9834029974867254E-2</v>
      </c>
      <c r="GB25" s="16">
        <f>IFERROR(BH25/AVERAGE(DG25:DH25),"i.a.")</f>
        <v>4.3211784483863432E-2</v>
      </c>
      <c r="GC25" s="16">
        <f>IFERROR(BI25/AVERAGE(DH25:DI25),"i.a.")</f>
        <v>0.26086872118417859</v>
      </c>
      <c r="GD25" s="16">
        <f>IFERROR(BJ25/AVERAGE(DI25:DJ25),"i.a.")</f>
        <v>0.31303774320232636</v>
      </c>
      <c r="GE25" s="16">
        <f>IFERROR(BK25/AVERAGE(DJ25:DK25),"i.a.")</f>
        <v>-1.3682741458165186</v>
      </c>
      <c r="GF25" s="16">
        <f>IFERROR(BL25/AVERAGE(DK25:DL25),"i.a.")</f>
        <v>-1.3488849970811441</v>
      </c>
      <c r="GG25" s="16" t="e">
        <f>(GN25-GO25)/ABS(GO25)</f>
        <v>#VALUE!</v>
      </c>
      <c r="GH25" s="16">
        <f>(GO25-GP25)/ABS(GP25)</f>
        <v>-0.37957159323682399</v>
      </c>
      <c r="GI25" s="16">
        <f>(GP25-GQ25)/ABS(GQ25)</f>
        <v>-0.11000299121861905</v>
      </c>
      <c r="GJ25" s="16">
        <f>(GQ25-GR25)/ABS(GR25)</f>
        <v>3.6721304021635356E-2</v>
      </c>
      <c r="GK25" s="16">
        <f>(GR25-GS25)/ABS(GS25)</f>
        <v>8.9611322997506695E-2</v>
      </c>
      <c r="GL25" s="249" t="e">
        <f>GN25-GO25</f>
        <v>#VALUE!</v>
      </c>
      <c r="GM25" s="249">
        <f>GO25-GP25</f>
        <v>-0.12985271539776946</v>
      </c>
      <c r="GN25" s="16" t="str">
        <f>IFERROR(CL25/DC25,"i.a.")</f>
        <v>i.a.</v>
      </c>
      <c r="GO25" s="16">
        <f>IFERROR(CM25/DD25,"i.a.")</f>
        <v>0.21225063930915453</v>
      </c>
      <c r="GP25" s="16">
        <f>IFERROR(CN25/DE25,"i.a.")</f>
        <v>0.34210335470692399</v>
      </c>
      <c r="GQ25" s="16">
        <f>IFERROR(CO25/DF25,"i.a.")</f>
        <v>0.38438708369969177</v>
      </c>
      <c r="GR25" s="16">
        <f>IFERROR(CP25/DG25,"i.a.")</f>
        <v>0.37077185759430481</v>
      </c>
      <c r="GS25" s="16">
        <f>IFERROR(CQ25/DH25,"i.a.")</f>
        <v>0.34027900570481978</v>
      </c>
      <c r="GT25" s="16">
        <f>IFERROR(CR25/DI25,"i.a.")</f>
        <v>0.26408511415154623</v>
      </c>
      <c r="GU25" s="16">
        <f>IFERROR(CS25/DJ25,"i.a.")</f>
        <v>0.26683127099422926</v>
      </c>
      <c r="GV25" s="16">
        <f>IFERROR(CT25/DK25,"i.a.")</f>
        <v>0.26670995495312694</v>
      </c>
      <c r="GW25" s="16">
        <f>IFERROR(CU25/DL25,"i.a.")</f>
        <v>0.13478882534095907</v>
      </c>
      <c r="GX25" s="16" t="e">
        <f>(HE25-HF25)/ABS(HF25)</f>
        <v>#VALUE!</v>
      </c>
      <c r="GY25" s="16">
        <f>(HF25-HG25)/ABS(HG25)</f>
        <v>-2.2805408230520388</v>
      </c>
      <c r="GZ25" s="16">
        <f>(HG25-HH25)/ABS(HH25)</f>
        <v>-0.23081278508362146</v>
      </c>
      <c r="HA25" s="16">
        <f>(HH25-HI25)/ABS(HI25)</f>
        <v>-0.29562680599304608</v>
      </c>
      <c r="HB25" s="16" t="e">
        <f>(HI25-HJ25)/ABS(HJ25)</f>
        <v>#VALUE!</v>
      </c>
      <c r="HC25" s="249" t="e">
        <f>HE25-HF25</f>
        <v>#VALUE!</v>
      </c>
      <c r="HD25" s="249">
        <f>HF25-HG25</f>
        <v>-5.1598995000139911E-2</v>
      </c>
      <c r="HE25" s="16" t="str">
        <f>IFERROR((BD25/V25),"i.a.")</f>
        <v>i.a.</v>
      </c>
      <c r="HF25" s="16">
        <f>IFERROR((BE25/W25),"i.a.")</f>
        <v>-2.8973223745107003E-2</v>
      </c>
      <c r="HG25" s="16">
        <f>IFERROR((BF25/X25),"i.a.")</f>
        <v>2.2625771255032911E-2</v>
      </c>
      <c r="HH25" s="16">
        <f>IFERROR((BG25/Y25),"i.a.")</f>
        <v>2.9415168136267905E-2</v>
      </c>
      <c r="HI25" s="16">
        <f>IFERROR((BH25/Z25),"i.a.")</f>
        <v>4.1760771685439103E-2</v>
      </c>
      <c r="HJ25" s="16" t="str">
        <f>IFERROR((BI25/AA25),"i.a.")</f>
        <v>i.a.</v>
      </c>
      <c r="HK25" s="16" t="str">
        <f>IFERROR((BJ25/AB25),"i.a.")</f>
        <v>i.a.</v>
      </c>
      <c r="HL25" s="16" t="str">
        <f>IFERROR((BK25/AC25),"i.a.")</f>
        <v>i.a.</v>
      </c>
      <c r="HM25" s="16" t="str">
        <f>IFERROR((BL25/AD25),"i.a.")</f>
        <v>i.a.</v>
      </c>
      <c r="HN25" s="16" t="str">
        <f>IFERROR((BM25/AE25),"i.a.")</f>
        <v>i.a.</v>
      </c>
      <c r="HO25" s="16" t="e">
        <f>(HV25-HW25)/ABS(HW25)</f>
        <v>#VALUE!</v>
      </c>
      <c r="HP25" s="16">
        <f>(HW25-HX25)/ABS(HX25)</f>
        <v>-23.89318600368324</v>
      </c>
      <c r="HQ25" s="16">
        <f>(HX25-HY25)/ABS(HY25)</f>
        <v>-0.65181045620723121</v>
      </c>
      <c r="HR25" s="16">
        <f>(HY25-HZ25)/ABS(HZ25)</f>
        <v>-0.52674365177653171</v>
      </c>
      <c r="HS25" s="16">
        <f>(HZ25-IA25)/ABS(IA25)</f>
        <v>-0.86941000360023502</v>
      </c>
      <c r="HT25" s="246" t="e">
        <f>HV25-HW25</f>
        <v>#VALUE!</v>
      </c>
      <c r="HU25" s="246">
        <f>HW25-HX25</f>
        <v>-4.3138819617622608E-2</v>
      </c>
      <c r="HV25" s="102" t="str">
        <f>IFERROR(BU25/DT25,"i.a.")</f>
        <v>i.a.</v>
      </c>
      <c r="HW25" s="102">
        <f>IFERROR(BV25/DU25,"i.a.")</f>
        <v>-4.1333333333333333E-2</v>
      </c>
      <c r="HX25" s="102">
        <f>IFERROR(BW25/DV25,"i.a.")</f>
        <v>1.8054862842892768E-3</v>
      </c>
      <c r="HY25" s="102">
        <f>IFERROR(BX25/DW25,"i.a.")</f>
        <v>5.185354691075515E-3</v>
      </c>
      <c r="HZ25" s="102">
        <f>IFERROR(BY25/DX25,"i.a.")</f>
        <v>1.0956756756756758E-2</v>
      </c>
      <c r="IA25" s="102">
        <f>IFERROR(BZ25/DY25,"i.a.")</f>
        <v>8.3901960784313723E-2</v>
      </c>
      <c r="IB25" s="102">
        <f>IFERROR(CA25/DZ25,"i.a.")</f>
        <v>6.8710714285714292E-2</v>
      </c>
      <c r="IC25" s="102">
        <f>IFERROR(CB25/EA25,"i.a.")</f>
        <v>2.9405263157894736E-2</v>
      </c>
      <c r="ID25" s="102" t="str">
        <f>IFERROR(CC25/EB25,"i.a.")</f>
        <v>i.a.</v>
      </c>
      <c r="IE25" s="102" t="str">
        <f>IFERROR(CD25/EC25,"i.a.")</f>
        <v>i.a.</v>
      </c>
    </row>
    <row r="26" spans="1:239" customFormat="1" ht="17.25" customHeight="1" outlineLevel="2" x14ac:dyDescent="0.25">
      <c r="A26" s="10" t="s">
        <v>747</v>
      </c>
      <c r="B26" s="98">
        <v>59943510</v>
      </c>
      <c r="C26" s="10" t="s">
        <v>744</v>
      </c>
      <c r="D26" s="10"/>
      <c r="E26" s="11">
        <v>620200</v>
      </c>
      <c r="F26" s="11"/>
      <c r="G26" s="11">
        <v>1</v>
      </c>
      <c r="H26" s="12">
        <v>44684</v>
      </c>
      <c r="I26" s="13"/>
      <c r="J26" s="13" t="s">
        <v>58</v>
      </c>
      <c r="K26" s="13" t="s">
        <v>58</v>
      </c>
      <c r="L26" s="13" t="s">
        <v>58</v>
      </c>
      <c r="M26" s="13" t="s">
        <v>58</v>
      </c>
      <c r="N26" s="13" t="s">
        <v>58</v>
      </c>
      <c r="O26" s="16" t="e">
        <f>(V26-W26)/ABS(W26)</f>
        <v>#DIV/0!</v>
      </c>
      <c r="P26" s="16" t="e">
        <f>(W26-X26)/ABS(X26)</f>
        <v>#DIV/0!</v>
      </c>
      <c r="Q26" s="16" t="e">
        <f>(X26-Y26)/ABS(Y26)</f>
        <v>#DIV/0!</v>
      </c>
      <c r="R26" s="16" t="e">
        <f>(Y26-Z26)/ABS(Z26)</f>
        <v>#DIV/0!</v>
      </c>
      <c r="S26" s="16" t="e">
        <f>(Z26-AA26)/ABS(AA26)</f>
        <v>#DIV/0!</v>
      </c>
      <c r="T26" s="243">
        <f>V26-W26</f>
        <v>0</v>
      </c>
      <c r="U26" s="243">
        <f>W26-X26</f>
        <v>0</v>
      </c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6">
        <f>(AM26-AN26)/ABS(AN26)</f>
        <v>-1</v>
      </c>
      <c r="AG26" s="16">
        <f>(AN26-AO26)/ABS(AO26)</f>
        <v>-0.14708516354641996</v>
      </c>
      <c r="AH26" s="16">
        <f>(AO26-AP26)/ABS(AP26)</f>
        <v>0.13012675309653493</v>
      </c>
      <c r="AI26" s="16">
        <f>(AP26-AQ26)/ABS(AQ26)</f>
        <v>-7.9499578545761132E-2</v>
      </c>
      <c r="AJ26" s="16">
        <f>(AQ26-AR26)/ABS(AR26)</f>
        <v>7.9808383233532953E-2</v>
      </c>
      <c r="AK26" s="243">
        <f>AM26-AN26</f>
        <v>-20</v>
      </c>
      <c r="AL26" s="243">
        <f>AN26-AO26</f>
        <v>-3.4490000000000016</v>
      </c>
      <c r="AM26" s="155"/>
      <c r="AN26" s="155">
        <v>20</v>
      </c>
      <c r="AO26" s="155">
        <v>23.449000000000002</v>
      </c>
      <c r="AP26" s="155">
        <v>20.748999999999999</v>
      </c>
      <c r="AQ26" s="155">
        <v>22.541</v>
      </c>
      <c r="AR26" s="155">
        <v>20.875</v>
      </c>
      <c r="AS26" s="155">
        <v>20.439</v>
      </c>
      <c r="AT26" s="155">
        <v>10.497</v>
      </c>
      <c r="AU26" s="155"/>
      <c r="AV26" s="156"/>
      <c r="AW26" s="16">
        <f>(BD26-BE26)/ABS(BE26)</f>
        <v>1</v>
      </c>
      <c r="AX26" s="16">
        <f>(BE26-BF26)/ABS(BF26)</f>
        <v>-1.1294319481509723</v>
      </c>
      <c r="AY26" s="16">
        <f>(BF26-BG26)/ABS(BG26)</f>
        <v>0.81396957123098224</v>
      </c>
      <c r="AZ26" s="16">
        <f>(BG26-BH26)/ABS(BH26)</f>
        <v>4.1786743515850183E-2</v>
      </c>
      <c r="BA26" s="16">
        <f>(BH26-BI26)/ABS(BI26)</f>
        <v>-3.1402651779483703E-2</v>
      </c>
      <c r="BB26" s="243">
        <f>BD26-BE26</f>
        <v>0.67900000000000005</v>
      </c>
      <c r="BC26" s="243">
        <f>BE26-BF26</f>
        <v>-5.9250000000000007</v>
      </c>
      <c r="BD26" s="155"/>
      <c r="BE26" s="155">
        <v>-0.67900000000000005</v>
      </c>
      <c r="BF26" s="155">
        <v>5.2460000000000004</v>
      </c>
      <c r="BG26" s="155">
        <v>2.8919999999999999</v>
      </c>
      <c r="BH26" s="155">
        <v>2.7759999999999998</v>
      </c>
      <c r="BI26" s="155">
        <v>2.8660000000000001</v>
      </c>
      <c r="BJ26" s="155">
        <v>3.238</v>
      </c>
      <c r="BK26" s="155">
        <v>2.403</v>
      </c>
      <c r="BL26" s="155"/>
      <c r="BM26" s="155"/>
      <c r="BN26" s="16">
        <f>(BU26-BV26)/ABS(BV26)</f>
        <v>1</v>
      </c>
      <c r="BO26" s="16">
        <f>(BV26-BW26)/ABS(BW26)</f>
        <v>-1.5852941176470587</v>
      </c>
      <c r="BP26" s="16">
        <f>(BW26-BX26)/ABS(BX26)</f>
        <v>0.27994524298425738</v>
      </c>
      <c r="BQ26" s="16">
        <f>(BX26-BY26)/ABS(BY26)</f>
        <v>5.2214620093626221E-2</v>
      </c>
      <c r="BR26" s="16">
        <f>(BY26-BZ26)/ABS(BZ26)</f>
        <v>-3.0715532286212939E-2</v>
      </c>
      <c r="BS26" s="243">
        <f>BU26-BV26</f>
        <v>2.1890000000000001</v>
      </c>
      <c r="BT26" s="243">
        <f>BV26-BW26</f>
        <v>-5.9290000000000003</v>
      </c>
      <c r="BU26" s="155"/>
      <c r="BV26" s="155">
        <v>-2.1890000000000001</v>
      </c>
      <c r="BW26" s="160">
        <v>3.74</v>
      </c>
      <c r="BX26" s="159">
        <v>2.9220000000000002</v>
      </c>
      <c r="BY26" s="159">
        <v>2.7770000000000001</v>
      </c>
      <c r="BZ26" s="160">
        <v>2.8650000000000002</v>
      </c>
      <c r="CA26" s="160">
        <v>3.2330000000000001</v>
      </c>
      <c r="CB26" s="165">
        <v>2.403</v>
      </c>
      <c r="CC26" s="155"/>
      <c r="CD26" s="155"/>
      <c r="CE26" s="16">
        <f>(CL26-CM26)/ABS(CM26)</f>
        <v>-1</v>
      </c>
      <c r="CF26" s="16">
        <f>(CM26-CN26)/ABS(CN26)</f>
        <v>-0.45407590388502134</v>
      </c>
      <c r="CG26" s="16">
        <f>(CN26-CO26)/ABS(CO26)</f>
        <v>-0.23945345858240821</v>
      </c>
      <c r="CH26" s="16">
        <f>(CO26-CP26)/ABS(CP26)</f>
        <v>1.5435310440513425E-2</v>
      </c>
      <c r="CI26" s="16">
        <f>(CP26-CQ26)/ABS(CQ26)</f>
        <v>1.4515703351807789E-2</v>
      </c>
      <c r="CJ26" s="243">
        <f>CL26-CM26</f>
        <v>-4.8620000000000001</v>
      </c>
      <c r="CK26" s="243">
        <f>CM26-CN26</f>
        <v>-4.0440000000000005</v>
      </c>
      <c r="CL26" s="155"/>
      <c r="CM26" s="155">
        <v>4.8620000000000001</v>
      </c>
      <c r="CN26" s="155">
        <v>8.9060000000000006</v>
      </c>
      <c r="CO26" s="155">
        <v>11.71</v>
      </c>
      <c r="CP26" s="155">
        <v>11.532</v>
      </c>
      <c r="CQ26" s="155">
        <v>11.367000000000001</v>
      </c>
      <c r="CR26" s="155">
        <v>11.680999999999999</v>
      </c>
      <c r="CS26" s="155">
        <v>9.1199999999999992</v>
      </c>
      <c r="CT26" s="155"/>
      <c r="CU26" s="156"/>
      <c r="CV26" s="16">
        <f>(DC26-DD26)/ABS(DD26)</f>
        <v>-1</v>
      </c>
      <c r="CW26" s="16">
        <f>(DD26-DE26)/ABS(DE26)</f>
        <v>-0.35319760479041912</v>
      </c>
      <c r="CX26" s="16">
        <f>(DE26-DF26)/ABS(DF26)</f>
        <v>2.959309494451302E-2</v>
      </c>
      <c r="CY26" s="16">
        <f>(DF26-DG26)/ABS(DG26)</f>
        <v>4.5749948421703983E-2</v>
      </c>
      <c r="CZ26" s="16">
        <f>(DG26-DH26)/ABS(DH26)</f>
        <v>3.8902582788554428E-2</v>
      </c>
      <c r="DA26" s="243">
        <f>DC26-DD26</f>
        <v>-13.502000000000001</v>
      </c>
      <c r="DB26" s="243">
        <f>DD26-DE26</f>
        <v>-7.3729999999999993</v>
      </c>
      <c r="DC26" s="155"/>
      <c r="DD26" s="155">
        <v>13.502000000000001</v>
      </c>
      <c r="DE26" s="155">
        <v>20.875</v>
      </c>
      <c r="DF26" s="155">
        <v>20.274999999999999</v>
      </c>
      <c r="DG26" s="155">
        <v>19.388000000000002</v>
      </c>
      <c r="DH26" s="155">
        <v>18.661999999999999</v>
      </c>
      <c r="DI26" s="155">
        <v>19.940999999999999</v>
      </c>
      <c r="DJ26" s="155">
        <v>15.833</v>
      </c>
      <c r="DK26" s="155"/>
      <c r="DL26" s="155"/>
      <c r="DM26" s="16">
        <f>(DT26-DU26)/ABS(DU26)</f>
        <v>-1</v>
      </c>
      <c r="DN26" s="16">
        <f>(DU26-DV26)/ABS(DV26)</f>
        <v>3.2258064516129031E-2</v>
      </c>
      <c r="DO26" s="16">
        <f>(DV26-DW26)/ABS(DW26)</f>
        <v>0</v>
      </c>
      <c r="DP26" s="16">
        <f>(DW26-DX26)/ABS(DX26)</f>
        <v>3.3333333333333333E-2</v>
      </c>
      <c r="DQ26" s="16">
        <f>(DX26-DY26)/ABS(DY26)</f>
        <v>-3.2258064516129031E-2</v>
      </c>
      <c r="DR26" s="243">
        <f>DT26-DU26</f>
        <v>-32</v>
      </c>
      <c r="DS26" s="243">
        <f>DU26-DV26</f>
        <v>1</v>
      </c>
      <c r="DT26" s="222"/>
      <c r="DU26" s="222">
        <v>32</v>
      </c>
      <c r="DV26" s="222">
        <v>31</v>
      </c>
      <c r="DW26" s="222">
        <v>31</v>
      </c>
      <c r="DX26" s="222">
        <v>30</v>
      </c>
      <c r="DY26" s="222">
        <v>31</v>
      </c>
      <c r="DZ26" s="222">
        <v>29</v>
      </c>
      <c r="EA26" s="222">
        <v>31</v>
      </c>
      <c r="EB26" s="222"/>
      <c r="EC26" s="223"/>
      <c r="ED26" s="14"/>
      <c r="EE26" s="14" t="s">
        <v>49</v>
      </c>
      <c r="EF26" s="209" t="s">
        <v>55</v>
      </c>
      <c r="EG26" s="15">
        <v>2730</v>
      </c>
      <c r="EH26" t="s">
        <v>509</v>
      </c>
      <c r="EI26" t="s">
        <v>86</v>
      </c>
      <c r="EJ26" s="16" t="e">
        <f>(EQ26-ER26)/ABS(ER26)</f>
        <v>#VALUE!</v>
      </c>
      <c r="EK26" s="16" t="e">
        <f>(ER26-ES26)/ABS(ES26)</f>
        <v>#DIV/0!</v>
      </c>
      <c r="EL26" s="16" t="e">
        <f>(ES26-ET26)/ABS(ET26)</f>
        <v>#DIV/0!</v>
      </c>
      <c r="EM26" s="16" t="e">
        <f>(ET26-EU26)/ABS(EU26)</f>
        <v>#DIV/0!</v>
      </c>
      <c r="EN26" s="16" t="e">
        <f>(EU26-EV26)/ABS(EV26)</f>
        <v>#DIV/0!</v>
      </c>
      <c r="EO26" s="246" t="e">
        <f>EQ26-ER26</f>
        <v>#VALUE!</v>
      </c>
      <c r="EP26" s="246">
        <f>ER26-ES26</f>
        <v>0</v>
      </c>
      <c r="EQ26" s="240" t="str">
        <f>IFERROR((V26/DT26),"i.a")</f>
        <v>i.a</v>
      </c>
      <c r="ER26" s="240">
        <f>IFERROR((W26/DU26),"i.a")</f>
        <v>0</v>
      </c>
      <c r="ES26" s="240">
        <f>IFERROR((X26/DV26),"i.a")</f>
        <v>0</v>
      </c>
      <c r="ET26" s="240">
        <f>IFERROR((Y26/DW26),"i.a")</f>
        <v>0</v>
      </c>
      <c r="EU26" s="240">
        <f>IFERROR((Z26/DX26),"i.a")</f>
        <v>0</v>
      </c>
      <c r="EV26" s="240">
        <f>IFERROR((AA26/DY26),"i.a")</f>
        <v>0</v>
      </c>
      <c r="EW26" s="240">
        <f>IFERROR((AB26/DZ26),"i.a")</f>
        <v>0</v>
      </c>
      <c r="EX26" s="240">
        <f>IFERROR((AC26/EA26),"i.a")</f>
        <v>0</v>
      </c>
      <c r="EY26" s="240" t="str">
        <f>IFERROR((AD26/EB26),"i.a")</f>
        <v>i.a</v>
      </c>
      <c r="EZ26" s="240" t="str">
        <f>IFERROR((AE26/EC26),"i.a")</f>
        <v>i.a</v>
      </c>
      <c r="FA26" s="16">
        <f>(FH26-FI26)/ABS(FI26)</f>
        <v>1</v>
      </c>
      <c r="FB26" s="16">
        <f>(FI26-FJ26)/ABS(FJ26)</f>
        <v>-1.876410773490105</v>
      </c>
      <c r="FC26" s="16">
        <f>(FJ26-FK26)/ABS(FK26)</f>
        <v>0.44298056545596187</v>
      </c>
      <c r="FD26" s="16">
        <f>(FK26-FL26)/ABS(FL26)</f>
        <v>3.6686282829530487E-2</v>
      </c>
      <c r="FE26" s="16">
        <f>(FL26-FM26)/ABS(FM26)</f>
        <v>-2.4408558807486644E-2</v>
      </c>
      <c r="FF26" s="249">
        <f>FH26-FI26</f>
        <v>0.31798373038930855</v>
      </c>
      <c r="FG26" s="249">
        <f>FI26-FJ26</f>
        <v>-0.68080872068810561</v>
      </c>
      <c r="FH26" s="16">
        <f>IFERROR(BU26/MAX(AVERAGE(CL26:CM26),0),"Negativ EK")</f>
        <v>0</v>
      </c>
      <c r="FI26" s="16">
        <f>IFERROR(BV26/MAX(AVERAGE(CM26:CN26),0),"Negativ EK")</f>
        <v>-0.31798373038930855</v>
      </c>
      <c r="FJ26" s="16">
        <f>IFERROR(BW26/MAX(AVERAGE(CN26:CO26),0),"Negativ EK")</f>
        <v>0.36282499029879706</v>
      </c>
      <c r="FK26" s="16">
        <f>IFERROR(BX26/MAX(AVERAGE(CO26:CP26),0),"Negativ EK")</f>
        <v>0.25144135616556235</v>
      </c>
      <c r="FL26" s="16">
        <f>IFERROR(BY26/MAX(AVERAGE(CP26:CQ26),0),"Negativ EK")</f>
        <v>0.24254334250403947</v>
      </c>
      <c r="FM26" s="16">
        <f>IFERROR(BZ26/MAX(AVERAGE(CQ26:CR26),0),"Negativ EK")</f>
        <v>0.24861159319680667</v>
      </c>
      <c r="FN26" s="16">
        <f>IFERROR(CA26/MAX(AVERAGE(CR26:CS26),0),"Negativ EK")</f>
        <v>0.310850439882698</v>
      </c>
      <c r="FO26" s="16">
        <f>IFERROR(CB26/MAX(AVERAGE(CS26:CT26),0),"Negativ EK")</f>
        <v>0.26348684210526319</v>
      </c>
      <c r="FP26" s="16" t="str">
        <f>IFERROR(CC26/MAX(AVERAGE(CT26:CU26),0),"Negativ EK")</f>
        <v>Negativ EK</v>
      </c>
      <c r="FQ26" s="16">
        <f>(FX26-FY26)/ABS(FY26)</f>
        <v>1</v>
      </c>
      <c r="FR26" s="16">
        <f>(FY26-FZ26)/ABS(FZ26)</f>
        <v>-1.1549327942057916</v>
      </c>
      <c r="FS26" s="16">
        <f>(FZ26-GA26)/ABS(GA26)</f>
        <v>0.74841980811019304</v>
      </c>
      <c r="FT26" s="16">
        <f>(GA26-GB26)/ABS(GB26)</f>
        <v>-5.8024882691431459E-4</v>
      </c>
      <c r="FU26" s="16">
        <f>(GB26-GC26)/ABS(GC26)</f>
        <v>-1.7325533945950336E-2</v>
      </c>
      <c r="FV26" s="249">
        <f>FX26-FY26</f>
        <v>3.9503156180004072E-2</v>
      </c>
      <c r="FW26" s="249">
        <f>FY26-FZ26</f>
        <v>-0.29447277950928719</v>
      </c>
      <c r="FX26" s="16">
        <f>IFERROR(BD26/AVERAGE(DC26:DD26),"i.a.")</f>
        <v>0</v>
      </c>
      <c r="FY26" s="16">
        <f>IFERROR(BE26/AVERAGE(DD26:DE26),"i.a.")</f>
        <v>-3.9503156180004072E-2</v>
      </c>
      <c r="FZ26" s="16">
        <f>IFERROR(BF26/AVERAGE(DE26:DF26),"i.a.")</f>
        <v>0.25496962332928313</v>
      </c>
      <c r="GA26" s="16">
        <f>IFERROR(BG26/AVERAGE(DF26:DG26),"i.a.")</f>
        <v>0.14582860600559716</v>
      </c>
      <c r="GB26" s="16">
        <f>IFERROR(BH26/AVERAGE(DG26:DH26),"i.a.")</f>
        <v>0.14591327201051249</v>
      </c>
      <c r="GC26" s="16">
        <f>IFERROR(BI26/AVERAGE(DH26:DI26),"i.a.")</f>
        <v>0.14848586897391397</v>
      </c>
      <c r="GD26" s="16">
        <f>IFERROR(BJ26/AVERAGE(DI26:DJ26),"i.a.")</f>
        <v>0.181025325655504</v>
      </c>
      <c r="GE26" s="16">
        <f>IFERROR(BK26/AVERAGE(DJ26:DK26),"i.a.")</f>
        <v>0.15177161624455252</v>
      </c>
      <c r="GF26" s="16" t="str">
        <f>IFERROR(BL26/AVERAGE(DK26:DL26),"i.a.")</f>
        <v>i.a.</v>
      </c>
      <c r="GG26" s="16" t="e">
        <f>(GN26-GO26)/ABS(GO26)</f>
        <v>#VALUE!</v>
      </c>
      <c r="GH26" s="16">
        <f>(GO26-GP26)/ABS(GP26)</f>
        <v>-0.15596463439489128</v>
      </c>
      <c r="GI26" s="16">
        <f>(GP26-GQ26)/ABS(GQ26)</f>
        <v>-0.26131347893453061</v>
      </c>
      <c r="GJ26" s="16">
        <f>(GQ26-GR26)/ABS(GR26)</f>
        <v>-2.8988419293678114E-2</v>
      </c>
      <c r="GK26" s="16">
        <f>(GR26-GS26)/ABS(GS26)</f>
        <v>-2.3473692183235268E-2</v>
      </c>
      <c r="GL26" s="249" t="e">
        <f>GN26-GO26</f>
        <v>#VALUE!</v>
      </c>
      <c r="GM26" s="249">
        <f>GO26-GP26</f>
        <v>-6.6539929768665962E-2</v>
      </c>
      <c r="GN26" s="16" t="str">
        <f>IFERROR(CL26/DC26,"i.a.")</f>
        <v>i.a.</v>
      </c>
      <c r="GO26" s="16">
        <f>IFERROR(CM26/DD26,"i.a.")</f>
        <v>0.36009480077025624</v>
      </c>
      <c r="GP26" s="16">
        <f>IFERROR(CN26/DE26,"i.a.")</f>
        <v>0.4266347305389222</v>
      </c>
      <c r="GQ26" s="16">
        <f>IFERROR(CO26/DF26,"i.a.")</f>
        <v>0.57755856966707775</v>
      </c>
      <c r="GR26" s="16">
        <f>IFERROR(CP26/DG26,"i.a.")</f>
        <v>0.59480090777800698</v>
      </c>
      <c r="GS26" s="16">
        <f>IFERROR(CQ26/DH26,"i.a.")</f>
        <v>0.60909870324724047</v>
      </c>
      <c r="GT26" s="16">
        <f>IFERROR(CR26/DI26,"i.a.")</f>
        <v>0.58577804523343868</v>
      </c>
      <c r="GU26" s="16">
        <f>IFERROR(CS26/DJ26,"i.a.")</f>
        <v>0.57601212657108569</v>
      </c>
      <c r="GV26" s="16" t="str">
        <f>IFERROR(CT26/DK26,"i.a.")</f>
        <v>i.a.</v>
      </c>
      <c r="GW26" s="16" t="str">
        <f>IFERROR(CU26/DL26,"i.a.")</f>
        <v>i.a.</v>
      </c>
      <c r="GX26" s="16" t="e">
        <f>(HE26-HF26)/ABS(HF26)</f>
        <v>#VALUE!</v>
      </c>
      <c r="GY26" s="16" t="e">
        <f>(HF26-HG26)/ABS(HG26)</f>
        <v>#VALUE!</v>
      </c>
      <c r="GZ26" s="16" t="e">
        <f>(HG26-HH26)/ABS(HH26)</f>
        <v>#VALUE!</v>
      </c>
      <c r="HA26" s="16" t="e">
        <f>(HH26-HI26)/ABS(HI26)</f>
        <v>#VALUE!</v>
      </c>
      <c r="HB26" s="16" t="e">
        <f>(HI26-HJ26)/ABS(HJ26)</f>
        <v>#VALUE!</v>
      </c>
      <c r="HC26" s="249" t="e">
        <f>HE26-HF26</f>
        <v>#VALUE!</v>
      </c>
      <c r="HD26" s="249" t="e">
        <f>HF26-HG26</f>
        <v>#VALUE!</v>
      </c>
      <c r="HE26" s="16" t="str">
        <f>IFERROR((BD26/V26),"i.a.")</f>
        <v>i.a.</v>
      </c>
      <c r="HF26" s="16" t="str">
        <f>IFERROR((BE26/W26),"i.a.")</f>
        <v>i.a.</v>
      </c>
      <c r="HG26" s="16" t="str">
        <f>IFERROR((BF26/X26),"i.a.")</f>
        <v>i.a.</v>
      </c>
      <c r="HH26" s="16" t="str">
        <f>IFERROR((BG26/Y26),"i.a.")</f>
        <v>i.a.</v>
      </c>
      <c r="HI26" s="16" t="str">
        <f>IFERROR((BH26/Z26),"i.a.")</f>
        <v>i.a.</v>
      </c>
      <c r="HJ26" s="16" t="str">
        <f>IFERROR((BI26/AA26),"i.a.")</f>
        <v>i.a.</v>
      </c>
      <c r="HK26" s="16" t="str">
        <f>IFERROR((BJ26/AB26),"i.a.")</f>
        <v>i.a.</v>
      </c>
      <c r="HL26" s="16" t="str">
        <f>IFERROR((BK26/AC26),"i.a.")</f>
        <v>i.a.</v>
      </c>
      <c r="HM26" s="16" t="str">
        <f>IFERROR((BL26/AD26),"i.a.")</f>
        <v>i.a.</v>
      </c>
      <c r="HN26" s="16" t="str">
        <f>IFERROR((BM26/AE26),"i.a.")</f>
        <v>i.a.</v>
      </c>
      <c r="HO26" s="16" t="e">
        <f>(HV26-HW26)/ABS(HW26)</f>
        <v>#VALUE!</v>
      </c>
      <c r="HP26" s="16">
        <f>(HW26-HX26)/ABS(HX26)</f>
        <v>-1.5670036764705884</v>
      </c>
      <c r="HQ26" s="16">
        <f>(HX26-HY26)/ABS(HY26)</f>
        <v>0.27994524298425744</v>
      </c>
      <c r="HR26" s="16">
        <f>(HY26-HZ26)/ABS(HZ26)</f>
        <v>1.8272212993831746E-2</v>
      </c>
      <c r="HS26" s="16">
        <f>(HZ26-IA26)/ABS(IA26)</f>
        <v>1.5939499709133496E-3</v>
      </c>
      <c r="HT26" s="246" t="e">
        <f>HV26-HW26</f>
        <v>#VALUE!</v>
      </c>
      <c r="HU26" s="246">
        <f>HW26-HX26</f>
        <v>-0.1890514112903226</v>
      </c>
      <c r="HV26" s="102" t="str">
        <f>IFERROR(BU26/DT26,"i.a.")</f>
        <v>i.a.</v>
      </c>
      <c r="HW26" s="102">
        <f>IFERROR(BV26/DU26,"i.a.")</f>
        <v>-6.8406250000000002E-2</v>
      </c>
      <c r="HX26" s="102">
        <f>IFERROR(BW26/DV26,"i.a.")</f>
        <v>0.12064516129032259</v>
      </c>
      <c r="HY26" s="102">
        <f>IFERROR(BX26/DW26,"i.a.")</f>
        <v>9.4258064516129031E-2</v>
      </c>
      <c r="HZ26" s="102">
        <f>IFERROR(BY26/DX26,"i.a.")</f>
        <v>9.2566666666666672E-2</v>
      </c>
      <c r="IA26" s="102">
        <f>IFERROR(BZ26/DY26,"i.a.")</f>
        <v>9.241935483870968E-2</v>
      </c>
      <c r="IB26" s="102">
        <f>IFERROR(CA26/DZ26,"i.a.")</f>
        <v>0.11148275862068965</v>
      </c>
      <c r="IC26" s="102">
        <f>IFERROR(CB26/EA26,"i.a.")</f>
        <v>7.751612903225806E-2</v>
      </c>
      <c r="ID26" s="102" t="str">
        <f>IFERROR(CC26/EB26,"i.a.")</f>
        <v>i.a.</v>
      </c>
      <c r="IE26" s="102" t="str">
        <f>IFERROR(CD26/EC26,"i.a.")</f>
        <v>i.a.</v>
      </c>
    </row>
    <row r="27" spans="1:239" customFormat="1" ht="17.25" customHeight="1" outlineLevel="2" x14ac:dyDescent="0.25">
      <c r="A27" s="116" t="s">
        <v>791</v>
      </c>
      <c r="B27" s="101">
        <v>66438813</v>
      </c>
      <c r="C27" s="10" t="s">
        <v>387</v>
      </c>
      <c r="D27" s="116"/>
      <c r="E27" s="11">
        <v>465100</v>
      </c>
      <c r="F27" s="119"/>
      <c r="G27" s="119"/>
      <c r="H27" s="120">
        <v>44685</v>
      </c>
      <c r="I27" s="13"/>
      <c r="J27" s="121" t="s">
        <v>58</v>
      </c>
      <c r="K27" s="13" t="s">
        <v>58</v>
      </c>
      <c r="L27" s="13" t="s">
        <v>58</v>
      </c>
      <c r="M27" s="13" t="s">
        <v>58</v>
      </c>
      <c r="N27" s="13" t="s">
        <v>58</v>
      </c>
      <c r="O27" s="16">
        <f>(V27-W27)/ABS(W27)</f>
        <v>-1</v>
      </c>
      <c r="P27" s="197">
        <f>(W27-X27)/ABS(X27)</f>
        <v>0.11515954859614481</v>
      </c>
      <c r="Q27" s="198">
        <f>(X27-Y27)/ABS(Y27)</f>
        <v>-1.0176195130121861E-3</v>
      </c>
      <c r="R27" s="198">
        <f>(Y27-Z27)/ABS(Z27)</f>
        <v>2.958077854058146E-2</v>
      </c>
      <c r="S27" s="198">
        <f>(Z27-AA27)/ABS(AA27)</f>
        <v>0.13150827660200487</v>
      </c>
      <c r="T27" s="243">
        <f>V27-W27</f>
        <v>-4230.0600000000004</v>
      </c>
      <c r="U27" s="244">
        <f>W27-X27</f>
        <v>436.82700000000023</v>
      </c>
      <c r="V27" s="155"/>
      <c r="W27" s="220">
        <v>4230.0600000000004</v>
      </c>
      <c r="X27" s="160">
        <v>3793.2330000000002</v>
      </c>
      <c r="Y27" s="159">
        <v>3797.0970000000002</v>
      </c>
      <c r="Z27" s="159">
        <v>3688.0030000000002</v>
      </c>
      <c r="AA27" s="160">
        <v>3259.3690000000001</v>
      </c>
      <c r="AB27" s="160"/>
      <c r="AC27" s="165"/>
      <c r="AD27" s="165"/>
      <c r="AE27" s="165"/>
      <c r="AF27" s="16">
        <f>(AM27-AN27)/ABS(AN27)</f>
        <v>-1</v>
      </c>
      <c r="AG27" s="122">
        <f>(AN27-AO27)/ABS(AO27)</f>
        <v>0.14903453597249822</v>
      </c>
      <c r="AH27" s="198">
        <f>(AO27-AP27)/ABS(AP27)</f>
        <v>2.232589373684156</v>
      </c>
      <c r="AI27" s="198">
        <f>(AP27-AQ27)/ABS(AQ27)</f>
        <v>-4.0978307357197465E-2</v>
      </c>
      <c r="AJ27" s="198">
        <f>(AQ27-AR27)/ABS(AR27)</f>
        <v>0.12657291725026604</v>
      </c>
      <c r="AK27" s="243">
        <f>AM27-AN27</f>
        <v>-716.28399999999999</v>
      </c>
      <c r="AL27" s="244">
        <f>AN27-AO27</f>
        <v>92.904999999999973</v>
      </c>
      <c r="AM27" s="155"/>
      <c r="AN27" s="220">
        <v>716.28399999999999</v>
      </c>
      <c r="AO27" s="160">
        <v>623.37900000000002</v>
      </c>
      <c r="AP27" s="159">
        <v>192.84200000000001</v>
      </c>
      <c r="AQ27" s="159">
        <v>201.08199999999999</v>
      </c>
      <c r="AR27" s="160">
        <v>178.49</v>
      </c>
      <c r="AS27" s="160"/>
      <c r="AT27" s="160"/>
      <c r="AU27" s="160"/>
      <c r="AV27" s="161"/>
      <c r="AW27" s="16">
        <f>(BD27-BE27)/ABS(BE27)</f>
        <v>-1</v>
      </c>
      <c r="AX27" s="165">
        <f>(BE27-BF27)/ABS(BF27)</f>
        <v>0.44652836750374053</v>
      </c>
      <c r="AY27" s="198">
        <f>(BF27-BG27)/ABS(BG27)</f>
        <v>1.9414177202903155E-4</v>
      </c>
      <c r="AZ27" s="198">
        <f>(BG27-BH27)/ABS(BH27)</f>
        <v>-0.21756879921010666</v>
      </c>
      <c r="BA27" s="198">
        <f>(BH27-BI27)/ABS(BI27)</f>
        <v>0.34067612517819573</v>
      </c>
      <c r="BB27" s="243">
        <f>BD27-BE27</f>
        <v>-178.85599999999999</v>
      </c>
      <c r="BC27" s="244">
        <f>BE27-BF27</f>
        <v>55.210999999999999</v>
      </c>
      <c r="BD27" s="155"/>
      <c r="BE27" s="220">
        <v>178.85599999999999</v>
      </c>
      <c r="BF27" s="165">
        <v>123.645</v>
      </c>
      <c r="BG27" s="159">
        <v>123.621</v>
      </c>
      <c r="BH27" s="159">
        <v>157.99600000000001</v>
      </c>
      <c r="BI27" s="165">
        <v>117.848</v>
      </c>
      <c r="BJ27" s="165"/>
      <c r="BK27" s="165"/>
      <c r="BL27" s="160"/>
      <c r="BM27" s="165"/>
      <c r="BN27" s="16">
        <f>(BU27-BV27)/ABS(BV27)</f>
        <v>-1</v>
      </c>
      <c r="BO27" s="165">
        <f>(BV27-BW27)/ABS(BW27)</f>
        <v>0.56060286581285146</v>
      </c>
      <c r="BP27" s="198">
        <f>(BW27-BX27)/ABS(BX27)</f>
        <v>-2.7183461610495261E-2</v>
      </c>
      <c r="BQ27" s="198">
        <f>(BX27-BY27)/ABS(BY27)</f>
        <v>0.28531471737909375</v>
      </c>
      <c r="BR27" s="198">
        <f>(BY27-BZ27)/ABS(BZ27)</f>
        <v>8.4053036422153962E-2</v>
      </c>
      <c r="BS27" s="243">
        <f>BU27-BV27</f>
        <v>-170.22900000000001</v>
      </c>
      <c r="BT27" s="244">
        <f>BV27-BW27</f>
        <v>61.15000000000002</v>
      </c>
      <c r="BU27" s="155"/>
      <c r="BV27" s="220">
        <v>170.22900000000001</v>
      </c>
      <c r="BW27" s="160">
        <v>109.07899999999999</v>
      </c>
      <c r="BX27" s="159">
        <v>112.127</v>
      </c>
      <c r="BY27" s="159">
        <v>87.236999999999995</v>
      </c>
      <c r="BZ27" s="160">
        <v>80.472999999999999</v>
      </c>
      <c r="CA27" s="160"/>
      <c r="CB27" s="165"/>
      <c r="CC27" s="165"/>
      <c r="CD27" s="165"/>
      <c r="CE27" s="16">
        <f>(CL27-CM27)/ABS(CM27)</f>
        <v>-1</v>
      </c>
      <c r="CF27" s="165">
        <f>(CM27-CN27)/ABS(CN27)</f>
        <v>0.16359203465501054</v>
      </c>
      <c r="CG27" s="198">
        <f>(CN27-CO27)/ABS(CO27)</f>
        <v>0.12023721450312301</v>
      </c>
      <c r="CH27" s="198">
        <f>(CO27-CP27)/ABS(CP27)</f>
        <v>0.12376574025214787</v>
      </c>
      <c r="CI27" s="198">
        <f>(CP27-CQ27)/ABS(CQ27)</f>
        <v>0.1267513457906746</v>
      </c>
      <c r="CJ27" s="243">
        <f>CL27-CM27</f>
        <v>-771.721</v>
      </c>
      <c r="CK27" s="244">
        <f>CM27-CN27</f>
        <v>108.49800000000005</v>
      </c>
      <c r="CL27" s="155"/>
      <c r="CM27" s="220">
        <v>771.721</v>
      </c>
      <c r="CN27" s="165">
        <v>663.22299999999996</v>
      </c>
      <c r="CO27" s="159">
        <v>592.03800000000001</v>
      </c>
      <c r="CP27" s="159">
        <v>526.83399999999995</v>
      </c>
      <c r="CQ27" s="165">
        <v>467.56900000000002</v>
      </c>
      <c r="CR27" s="165"/>
      <c r="CS27" s="165"/>
      <c r="CT27" s="160"/>
      <c r="CU27" s="161"/>
      <c r="CV27" s="16">
        <f>(DC27-DD27)/ABS(DD27)</f>
        <v>-1</v>
      </c>
      <c r="CW27" s="165">
        <f>(DD27-DE27)/ABS(DE27)</f>
        <v>7.1626672380136175E-2</v>
      </c>
      <c r="CX27" s="198">
        <f>(DE27-DF27)/ABS(DF27)</f>
        <v>3.8108530876228258E-2</v>
      </c>
      <c r="CY27" s="198">
        <f>(DF27-DG27)/ABS(DG27)</f>
        <v>0.12847122086703433</v>
      </c>
      <c r="CZ27" s="198">
        <f>(DG27-DH27)/ABS(DH27)</f>
        <v>1.796921425174831E-2</v>
      </c>
      <c r="DA27" s="243">
        <f>DC27-DD27</f>
        <v>-1980.6489999999999</v>
      </c>
      <c r="DB27" s="244">
        <f>DD27-DE27</f>
        <v>132.38499999999999</v>
      </c>
      <c r="DC27" s="155"/>
      <c r="DD27" s="220">
        <v>1980.6489999999999</v>
      </c>
      <c r="DE27" s="165">
        <v>1848.2639999999999</v>
      </c>
      <c r="DF27" s="159">
        <v>1780.415</v>
      </c>
      <c r="DG27" s="159">
        <v>1577.723</v>
      </c>
      <c r="DH27" s="165">
        <v>1549.873</v>
      </c>
      <c r="DI27" s="165"/>
      <c r="DJ27" s="165"/>
      <c r="DK27" s="165"/>
      <c r="DL27" s="165"/>
      <c r="DM27" s="16">
        <f>(DT27-DU27)/ABS(DU27)</f>
        <v>-1</v>
      </c>
      <c r="DN27" s="200">
        <f>(DU27-DV27)/ABS(DV27)</f>
        <v>1.7699115044247787E-2</v>
      </c>
      <c r="DO27" s="198">
        <f>(DV27-DW27)/ABS(DW27)</f>
        <v>-2.9447852760736196E-2</v>
      </c>
      <c r="DP27" s="201">
        <f>(DW27-DX27)/ABS(DX27)</f>
        <v>4.4871794871794872E-2</v>
      </c>
      <c r="DQ27" s="201">
        <f>(DX27-DY27)/ABS(DY27)</f>
        <v>5.8344640434192671E-2</v>
      </c>
      <c r="DR27" s="243">
        <f>DT27-DU27</f>
        <v>-805</v>
      </c>
      <c r="DS27" s="244">
        <f>DU27-DV27</f>
        <v>14</v>
      </c>
      <c r="DT27" s="222"/>
      <c r="DU27" s="235">
        <v>805</v>
      </c>
      <c r="DV27" s="227">
        <v>791</v>
      </c>
      <c r="DW27" s="233">
        <v>815</v>
      </c>
      <c r="DX27" s="233">
        <v>780</v>
      </c>
      <c r="DY27" s="227">
        <v>737</v>
      </c>
      <c r="DZ27" s="227"/>
      <c r="EA27" s="227"/>
      <c r="EB27" s="228"/>
      <c r="EC27" s="229"/>
      <c r="ED27" s="124"/>
      <c r="EE27" s="118" t="s">
        <v>49</v>
      </c>
      <c r="EF27" s="127"/>
      <c r="EG27" s="15">
        <v>8700</v>
      </c>
      <c r="EH27" t="s">
        <v>474</v>
      </c>
      <c r="EI27" t="s">
        <v>130</v>
      </c>
      <c r="EJ27" s="16" t="e">
        <f>(EQ27-ER27)/ABS(ER27)</f>
        <v>#VALUE!</v>
      </c>
      <c r="EK27" s="198">
        <f>(ER27-ES27)/ABS(ES27)</f>
        <v>9.5765469490124808E-2</v>
      </c>
      <c r="EL27" s="198">
        <f>(ES27-ET27)/ABS(ET27)</f>
        <v>2.9292844623129016E-2</v>
      </c>
      <c r="EM27" s="202">
        <f>(ET27-EU27)/ABS(EU27)</f>
        <v>-1.4634346918216384E-2</v>
      </c>
      <c r="EN27" s="202">
        <f>(EU27-EV27)/ABS(EV27)</f>
        <v>6.9130256225227643E-2</v>
      </c>
      <c r="EO27" s="246" t="e">
        <f>EQ27-ER27</f>
        <v>#VALUE!</v>
      </c>
      <c r="EP27" s="247">
        <f>ER27-ES27</f>
        <v>0.45924240092343194</v>
      </c>
      <c r="EQ27" s="240" t="str">
        <f>IFERROR((V27/DT27),"i.a")</f>
        <v>i.a</v>
      </c>
      <c r="ER27" s="241">
        <f>IFERROR((W27/DU27),"i.a")</f>
        <v>5.2547329192546588</v>
      </c>
      <c r="ES27" s="240">
        <f>IFERROR((X27/DV27),"i.a")</f>
        <v>4.7954905183312269</v>
      </c>
      <c r="ET27" s="206">
        <f>IFERROR((Y27/DW27),"i.a")</f>
        <v>4.6590147239263811</v>
      </c>
      <c r="EU27" s="206">
        <f>IFERROR((Z27/DX27),"i.a")</f>
        <v>4.7282089743589744</v>
      </c>
      <c r="EV27" s="203">
        <f>IFERROR((AA27/DY27),"i.a")</f>
        <v>4.422481682496608</v>
      </c>
      <c r="EW27" s="204" t="str">
        <f>IFERROR((AB27/DZ27),"i.a")</f>
        <v>i.a</v>
      </c>
      <c r="EX27" s="204" t="str">
        <f>IFERROR((AC27/EA27),"i.a")</f>
        <v>i.a</v>
      </c>
      <c r="EY27" s="204" t="str">
        <f>IFERROR((AD27/EB27),"i.a")</f>
        <v>i.a</v>
      </c>
      <c r="EZ27" s="204" t="str">
        <f>IFERROR((AE27/EC27),"i.a")</f>
        <v>i.a</v>
      </c>
      <c r="FA27" s="16">
        <f>(FH27-FI27)/ABS(FI27)</f>
        <v>-1</v>
      </c>
      <c r="FB27" s="123">
        <f>(FI27-FJ27)/ABS(FJ27)</f>
        <v>0.36518492285629672</v>
      </c>
      <c r="FC27" s="123">
        <f>(FJ27-FK27)/ABS(FK27)</f>
        <v>-0.13288377003591934</v>
      </c>
      <c r="FD27" s="198">
        <f>(FK27-FL27)/ABS(FL27)</f>
        <v>0.14232978473491431</v>
      </c>
      <c r="FE27" s="198">
        <f>(FL27-FM27)/ABS(FM27)</f>
        <v>1.9445022162785437E-2</v>
      </c>
      <c r="FF27" s="249">
        <f>FH27-FI27</f>
        <v>-0.23726222068596409</v>
      </c>
      <c r="FG27" s="250">
        <f>FI27-FJ27</f>
        <v>6.3467288795305499E-2</v>
      </c>
      <c r="FH27" s="16">
        <f>IFERROR(BU27/MAX(AVERAGE(CL27:CM27),0),"Negativ EK")</f>
        <v>0</v>
      </c>
      <c r="FI27" s="198">
        <f>IFERROR(BV27/MAX(AVERAGE(CM27:CN27),0),"Negativ EK")</f>
        <v>0.23726222068596409</v>
      </c>
      <c r="FJ27" s="198">
        <f>IFERROR(BW27/MAX(AVERAGE(CN27:CO27),0),"Negativ EK")</f>
        <v>0.17379493189065859</v>
      </c>
      <c r="FK27" s="198">
        <f>IFERROR(BX27/MAX(AVERAGE(CO27:CP27),0),"Negativ EK")</f>
        <v>0.20042864599346485</v>
      </c>
      <c r="FL27" s="198">
        <f>IFERROR(BY27/MAX(AVERAGE(CP27:CQ27),0),"Negativ EK")</f>
        <v>0.17545602738527538</v>
      </c>
      <c r="FM27" s="199">
        <f>IFERROR(BZ27/MAX(AVERAGE(CQ27:CR27),0),"Negativ EK")</f>
        <v>0.17210935712162267</v>
      </c>
      <c r="FN27" s="199" t="str">
        <f>IFERROR(CA27/MAX(AVERAGE(CR27:CS27),0),"Negativ EK")</f>
        <v>Negativ EK</v>
      </c>
      <c r="FO27" s="199" t="str">
        <f>IFERROR(CB27/MAX(AVERAGE(CS27:CT27),0),"Negativ EK")</f>
        <v>Negativ EK</v>
      </c>
      <c r="FP27" s="199" t="str">
        <f>IFERROR(CC27/MAX(AVERAGE(CT27:CU27),0),"Negativ EK")</f>
        <v>Negativ EK</v>
      </c>
      <c r="FQ27" s="16">
        <f>(FX27-FY27)/ABS(FY27)</f>
        <v>-1</v>
      </c>
      <c r="FR27" s="198">
        <f>(FY27-FZ27)/ABS(FZ27)</f>
        <v>0.37088179074977856</v>
      </c>
      <c r="FS27" s="198">
        <f>(FZ27-GA27)/ABS(GA27)</f>
        <v>-7.4376665761276231E-2</v>
      </c>
      <c r="FT27" s="199">
        <f>(GA27-GB27)/ABS(GB27)</f>
        <v>-0.27128405864628941</v>
      </c>
      <c r="FU27" s="198">
        <f>(GB27-GC27)/ABS(GC27)</f>
        <v>0.32873793684242192</v>
      </c>
      <c r="FV27" s="249">
        <f>FX27-FY27</f>
        <v>-9.3423903859920568E-2</v>
      </c>
      <c r="FW27" s="250">
        <f>FY27-FZ27</f>
        <v>2.5275136774157408E-2</v>
      </c>
      <c r="FX27" s="16">
        <f>IFERROR(BD27/AVERAGE(DC27:DD27),"i.a.")</f>
        <v>0</v>
      </c>
      <c r="FY27" s="198">
        <f>IFERROR(BE27/AVERAGE(DD27:DE27),"i.a.")</f>
        <v>9.3423903859920568E-2</v>
      </c>
      <c r="FZ27" s="198">
        <f>IFERROR(BF27/AVERAGE(DE27:DF27),"i.a.")</f>
        <v>6.8148767085763159E-2</v>
      </c>
      <c r="GA27" s="198">
        <f>IFERROR(BG27/AVERAGE(DF27:DG27),"i.a.")</f>
        <v>7.3624728942050618E-2</v>
      </c>
      <c r="GB27" s="198">
        <f>IFERROR(BH27/AVERAGE(DG27:DH27),"i.a.")</f>
        <v>0.10103350944303549</v>
      </c>
      <c r="GC27" s="199">
        <f>IFERROR(BI27/AVERAGE(DH27:DI27),"i.a.")</f>
        <v>7.6037197886536512E-2</v>
      </c>
      <c r="GD27" s="199" t="str">
        <f>IFERROR(BJ27/AVERAGE(DI27:DJ27),"i.a.")</f>
        <v>i.a.</v>
      </c>
      <c r="GE27" s="199" t="str">
        <f>IFERROR(BK27/AVERAGE(DJ27:DK27),"i.a.")</f>
        <v>i.a.</v>
      </c>
      <c r="GF27" s="199" t="str">
        <f>IFERROR(BL27/AVERAGE(DK27:DL27),"i.a.")</f>
        <v>i.a.</v>
      </c>
      <c r="GG27" s="16" t="e">
        <f>(GN27-GO27)/ABS(GO27)</f>
        <v>#VALUE!</v>
      </c>
      <c r="GH27" s="198">
        <f>(GO27-GP27)/ABS(GP27)</f>
        <v>8.581847078387346E-2</v>
      </c>
      <c r="GI27" s="198">
        <f>(GP27-GQ27)/ABS(GQ27)</f>
        <v>7.9113773930335599E-2</v>
      </c>
      <c r="GJ27" s="198">
        <f>(GQ27-GR27)/ABS(GR27)</f>
        <v>-4.1697834449611589E-3</v>
      </c>
      <c r="GK27" s="198">
        <f>(GR27-GS27)/ABS(GS27)</f>
        <v>0.10686190703604527</v>
      </c>
      <c r="GL27" s="249" t="e">
        <f>GN27-GO27</f>
        <v>#VALUE!</v>
      </c>
      <c r="GM27" s="250">
        <f>GO27-GP27</f>
        <v>3.0794726104437953E-2</v>
      </c>
      <c r="GN27" s="16" t="str">
        <f>IFERROR(CL27/DC27,"i.a.")</f>
        <v>i.a.</v>
      </c>
      <c r="GO27" s="205">
        <f>IFERROR(CM27/DD27,"i.a.")</f>
        <v>0.38963036863169598</v>
      </c>
      <c r="GP27" s="198">
        <f>IFERROR(CN27/DE27,"i.a.")</f>
        <v>0.35883564252725803</v>
      </c>
      <c r="GQ27" s="198">
        <f>IFERROR(CO27/DF27,"i.a.")</f>
        <v>0.33252809036095521</v>
      </c>
      <c r="GR27" s="198">
        <f>IFERROR(CP27/DG27,"i.a.")</f>
        <v>0.33392046639365719</v>
      </c>
      <c r="GS27" s="199">
        <f>IFERROR(CQ27/DH27,"i.a.")</f>
        <v>0.30168213782677678</v>
      </c>
      <c r="GT27" s="199" t="str">
        <f>IFERROR(CR27/DI27,"i.a.")</f>
        <v>i.a.</v>
      </c>
      <c r="GU27" s="199" t="str">
        <f>IFERROR(CS27/DJ27,"i.a.")</f>
        <v>i.a.</v>
      </c>
      <c r="GV27" s="199" t="str">
        <f>IFERROR(CT27/DK27,"i.a.")</f>
        <v>i.a.</v>
      </c>
      <c r="GW27" s="199" t="str">
        <f>IFERROR(CU27/DL27,"i.a.")</f>
        <v>i.a.</v>
      </c>
      <c r="GX27" s="16" t="e">
        <f>(HE27-HF27)/ABS(HF27)</f>
        <v>#VALUE!</v>
      </c>
      <c r="GY27" s="198">
        <f>(HF27-HG27)/ABS(HG27)</f>
        <v>0.29714924588571207</v>
      </c>
      <c r="GZ27" s="198">
        <f>(HG27-HH27)/ABS(HH27)</f>
        <v>1.2129956530871463E-3</v>
      </c>
      <c r="HA27" s="198">
        <f>(HH27-HI27)/ABS(HI27)</f>
        <v>-0.24004874887138017</v>
      </c>
      <c r="HB27" s="198">
        <f>(HI27-HJ27)/ABS(HJ27)</f>
        <v>0.1848575506706287</v>
      </c>
      <c r="HC27" s="249" t="e">
        <f>HE27-HF27</f>
        <v>#VALUE!</v>
      </c>
      <c r="HD27" s="250">
        <f>HF27-HG27</f>
        <v>9.6859376968245481E-3</v>
      </c>
      <c r="HE27" s="16" t="str">
        <f>IFERROR((BD27/V27),"i.a.")</f>
        <v>i.a.</v>
      </c>
      <c r="HF27" s="205">
        <f>IFERROR((BE27/W27),"i.a.")</f>
        <v>4.228214257008174E-2</v>
      </c>
      <c r="HG27" s="198">
        <f>IFERROR((BF27/X27),"i.a.")</f>
        <v>3.2596204873257192E-2</v>
      </c>
      <c r="HH27" s="198">
        <f>IFERROR((BG27/Y27),"i.a.")</f>
        <v>3.2556713721034775E-2</v>
      </c>
      <c r="HI27" s="198">
        <f>IFERROR((BH27/Z27),"i.a.")</f>
        <v>4.2840529142736596E-2</v>
      </c>
      <c r="HJ27" s="199">
        <f>IFERROR((BI27/AA27),"i.a.")</f>
        <v>3.6156691678665406E-2</v>
      </c>
      <c r="HK27" s="199" t="str">
        <f>IFERROR((BJ27/AB27),"i.a.")</f>
        <v>i.a.</v>
      </c>
      <c r="HL27" s="199" t="str">
        <f>IFERROR((BK27/AC27),"i.a.")</f>
        <v>i.a.</v>
      </c>
      <c r="HM27" s="199" t="str">
        <f>IFERROR((BL27/AD27),"i.a.")</f>
        <v>i.a.</v>
      </c>
      <c r="HN27" s="199" t="str">
        <f>IFERROR((BM27/AE27),"i.a.")</f>
        <v>i.a.</v>
      </c>
      <c r="HO27" s="16" t="e">
        <f>(HV27-HW27)/ABS(HW27)</f>
        <v>#VALUE!</v>
      </c>
      <c r="HP27" s="198">
        <f>(HW27-HX27)/ABS(HX27)</f>
        <v>0.53346194640741063</v>
      </c>
      <c r="HQ27" s="198">
        <f>(HX27-HY27)/ABS(HY27)</f>
        <v>2.3330958121950711E-3</v>
      </c>
      <c r="HR27" s="198">
        <f>(HY27-HZ27)/ABS(HZ27)</f>
        <v>0.23011715282907139</v>
      </c>
      <c r="HS27" s="198">
        <f>(HZ27-IA27)/ABS(IA27)</f>
        <v>2.4291138260419797E-2</v>
      </c>
      <c r="HT27" s="246" t="e">
        <f>HV27-HW27</f>
        <v>#VALUE!</v>
      </c>
      <c r="HU27" s="247">
        <f>HW27-HX27</f>
        <v>7.3564469851041647E-2</v>
      </c>
      <c r="HV27" s="102" t="str">
        <f>IFERROR(BU27/DT27,"i.a.")</f>
        <v>i.a.</v>
      </c>
      <c r="HW27" s="198">
        <f>IFERROR(BV27/DU27,"i.a.")</f>
        <v>0.21146459627329195</v>
      </c>
      <c r="HX27" s="206">
        <f>IFERROR(BW27/DV27,"i.a.")</f>
        <v>0.1379001264222503</v>
      </c>
      <c r="HY27" s="206">
        <f>IFERROR(BX27/DW27,"i.a.")</f>
        <v>0.13757914110429448</v>
      </c>
      <c r="HZ27" s="206">
        <f>IFERROR(BY27/DX27,"i.a.")</f>
        <v>0.11184230769230769</v>
      </c>
      <c r="IA27" s="203">
        <f>IFERROR(BZ27/DY27,"i.a.")</f>
        <v>0.10918995929443691</v>
      </c>
      <c r="IB27" s="203" t="str">
        <f>IFERROR(CA27/DZ27,"i.a.")</f>
        <v>i.a.</v>
      </c>
      <c r="IC27" s="203" t="str">
        <f>IFERROR(CB27/EA27,"i.a.")</f>
        <v>i.a.</v>
      </c>
      <c r="ID27" s="203" t="str">
        <f>IFERROR(CC27/EB27,"i.a.")</f>
        <v>i.a.</v>
      </c>
      <c r="IE27" s="203" t="str">
        <f>IFERROR(CD27/EC27,"i.a.")</f>
        <v>i.a.</v>
      </c>
    </row>
    <row r="28" spans="1:239" customFormat="1" ht="17.25" customHeight="1" outlineLevel="2" x14ac:dyDescent="0.25">
      <c r="A28" s="10" t="s">
        <v>335</v>
      </c>
      <c r="B28" s="101">
        <v>10999790</v>
      </c>
      <c r="C28" s="10" t="s">
        <v>67</v>
      </c>
      <c r="D28" s="10"/>
      <c r="E28" s="11">
        <v>467700</v>
      </c>
      <c r="F28" s="11"/>
      <c r="G28" s="119">
        <v>1</v>
      </c>
      <c r="H28" s="12">
        <v>45069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19" t="s">
        <v>58</v>
      </c>
      <c r="O28" s="16" t="e">
        <f>(V28-W28)/ABS(W28)</f>
        <v>#DIV/0!</v>
      </c>
      <c r="P28" s="16" t="e">
        <f>(W28-X28)/ABS(X28)</f>
        <v>#DIV/0!</v>
      </c>
      <c r="Q28" s="16" t="e">
        <f>(X28-Y28)/ABS(Y28)</f>
        <v>#DIV/0!</v>
      </c>
      <c r="R28" s="16" t="e">
        <f>(Y28-Z28)/ABS(Z28)</f>
        <v>#DIV/0!</v>
      </c>
      <c r="S28" s="16" t="e">
        <f>(Z28-AA28)/ABS(AA28)</f>
        <v>#DIV/0!</v>
      </c>
      <c r="T28" s="243">
        <f>V28-W28</f>
        <v>0</v>
      </c>
      <c r="U28" s="243">
        <f>W28-X28</f>
        <v>0</v>
      </c>
      <c r="V28" s="155"/>
      <c r="W28" s="155"/>
      <c r="X28" s="157"/>
      <c r="Y28" s="157"/>
      <c r="Z28" s="157"/>
      <c r="AA28" s="157"/>
      <c r="AB28" s="157"/>
      <c r="AC28" s="162"/>
      <c r="AD28" s="162"/>
      <c r="AE28" s="162"/>
      <c r="AF28" s="16">
        <f>(AM28-AN28)/ABS(AN28)</f>
        <v>2.768563409032912E-2</v>
      </c>
      <c r="AG28" s="16">
        <f>(AN28-AO28)/ABS(AO28)</f>
        <v>0.11541198235377827</v>
      </c>
      <c r="AH28" s="16">
        <f>(AO28-AP28)/ABS(AP28)</f>
        <v>-4.3034182214353782E-2</v>
      </c>
      <c r="AI28" s="16">
        <f>(AP28-AQ28)/ABS(AQ28)</f>
        <v>4.2595484878602839E-2</v>
      </c>
      <c r="AJ28" s="16">
        <f>(AQ28-AR28)/ABS(AR28)</f>
        <v>-2.5190311418685052E-2</v>
      </c>
      <c r="AK28" s="243">
        <f>AM28-AN28</f>
        <v>0.21699999999999964</v>
      </c>
      <c r="AL28" s="243">
        <f>AN28-AO28</f>
        <v>0.81099999999999994</v>
      </c>
      <c r="AM28" s="155">
        <v>8.0549999999999997</v>
      </c>
      <c r="AN28" s="155">
        <v>7.8380000000000001</v>
      </c>
      <c r="AO28" s="157">
        <v>7.0270000000000001</v>
      </c>
      <c r="AP28" s="157">
        <v>7.343</v>
      </c>
      <c r="AQ28" s="157">
        <v>7.0430000000000001</v>
      </c>
      <c r="AR28" s="157">
        <v>7.2249999999999996</v>
      </c>
      <c r="AS28" s="157">
        <v>5.6879999999999997</v>
      </c>
      <c r="AT28" s="157">
        <v>4.7729999999999997</v>
      </c>
      <c r="AU28" s="157">
        <v>4.2859999999999996</v>
      </c>
      <c r="AV28" s="158">
        <v>3.738</v>
      </c>
      <c r="AW28" s="16">
        <f>(BD28-BE28)/ABS(BE28)</f>
        <v>-0.25209444021325206</v>
      </c>
      <c r="AX28" s="16">
        <f>(BE28-BF28)/ABS(BF28)</f>
        <v>1.3938012762078396</v>
      </c>
      <c r="AY28" s="16">
        <f>(BF28-BG28)/ABS(BG28)</f>
        <v>5.1773729626078666E-2</v>
      </c>
      <c r="AZ28" s="16">
        <f>(BG28-BH28)/ABS(BH28)</f>
        <v>-1.7890772128060384E-2</v>
      </c>
      <c r="BA28" s="16">
        <f>(BH28-BI28)/ABS(BI28)</f>
        <v>-0.38577212261422789</v>
      </c>
      <c r="BB28" s="243">
        <f>BD28-BE28</f>
        <v>-0.66199999999999992</v>
      </c>
      <c r="BC28" s="243">
        <f>BE28-BF28</f>
        <v>1.5289999999999999</v>
      </c>
      <c r="BD28" s="155">
        <v>1.964</v>
      </c>
      <c r="BE28" s="155">
        <v>2.6259999999999999</v>
      </c>
      <c r="BF28" s="162">
        <v>1.097</v>
      </c>
      <c r="BG28" s="162">
        <v>1.0429999999999999</v>
      </c>
      <c r="BH28" s="162">
        <v>1.0620000000000001</v>
      </c>
      <c r="BI28" s="162">
        <v>1.7290000000000001</v>
      </c>
      <c r="BJ28" s="162">
        <v>1.3140000000000001</v>
      </c>
      <c r="BK28" s="162">
        <v>0.85499999999999998</v>
      </c>
      <c r="BL28" s="157">
        <v>0.753</v>
      </c>
      <c r="BM28" s="162">
        <v>0.67400000000000004</v>
      </c>
      <c r="BN28" s="16">
        <f>(BU28-BV28)/ABS(BV28)</f>
        <v>-0.25177969276882722</v>
      </c>
      <c r="BO28" s="16">
        <f>(BV28-BW28)/ABS(BW28)</f>
        <v>1.062596599690881</v>
      </c>
      <c r="BP28" s="16">
        <f>(BW28-BX28)/ABS(BX28)</f>
        <v>0.12326388888888901</v>
      </c>
      <c r="BQ28" s="16">
        <f>(BX28-BY28)/ABS(BY28)</f>
        <v>2.5823686553873477E-2</v>
      </c>
      <c r="BR28" s="16">
        <f>(BY28-BZ28)/ABS(BZ28)</f>
        <v>-0.34327485380116957</v>
      </c>
      <c r="BS28" s="243">
        <f>BU28-BV28</f>
        <v>-0.67199999999999993</v>
      </c>
      <c r="BT28" s="243">
        <f>BV28-BW28</f>
        <v>1.375</v>
      </c>
      <c r="BU28" s="155">
        <v>1.9970000000000001</v>
      </c>
      <c r="BV28" s="155">
        <v>2.669</v>
      </c>
      <c r="BW28" s="157">
        <v>1.294</v>
      </c>
      <c r="BX28" s="157">
        <v>1.1519999999999999</v>
      </c>
      <c r="BY28" s="157">
        <v>1.123</v>
      </c>
      <c r="BZ28" s="157">
        <v>1.71</v>
      </c>
      <c r="CA28" s="157">
        <v>0.98499999999999999</v>
      </c>
      <c r="CB28" s="162">
        <v>0.501</v>
      </c>
      <c r="CC28" s="162">
        <v>0.379</v>
      </c>
      <c r="CD28" s="162">
        <v>0.28799999999999998</v>
      </c>
      <c r="CE28" s="16">
        <f>(CL28-CM28)/ABS(CM28)</f>
        <v>6.1522000802460043E-3</v>
      </c>
      <c r="CF28" s="16">
        <f>(CM28-CN28)/ABS(CN28)</f>
        <v>0.1688291386587463</v>
      </c>
      <c r="CG28" s="16">
        <f>(CN28-CO28)/ABS(CO28)</f>
        <v>-0.11607019483211273</v>
      </c>
      <c r="CH28" s="16">
        <f>(CO28-CP28)/ABS(CP28)</f>
        <v>0.11578785075547338</v>
      </c>
      <c r="CI28" s="16">
        <f>(CP28-CQ28)/ABS(CQ28)</f>
        <v>0.106259594064472</v>
      </c>
      <c r="CJ28" s="243">
        <f>CL28-CM28</f>
        <v>4.5999999999999375E-2</v>
      </c>
      <c r="CK28" s="243">
        <f>CM28-CN28</f>
        <v>1.08</v>
      </c>
      <c r="CL28" s="155">
        <v>7.5229999999999997</v>
      </c>
      <c r="CM28" s="155">
        <v>7.4770000000000003</v>
      </c>
      <c r="CN28" s="162">
        <v>6.3970000000000002</v>
      </c>
      <c r="CO28" s="162">
        <v>7.2370000000000001</v>
      </c>
      <c r="CP28" s="162">
        <v>6.4859999999999998</v>
      </c>
      <c r="CQ28" s="162">
        <v>5.8630000000000004</v>
      </c>
      <c r="CR28" s="162">
        <v>4.5979999999999999</v>
      </c>
      <c r="CS28" s="162">
        <v>3.8610000000000002</v>
      </c>
      <c r="CT28" s="157">
        <v>3.4769999999999999</v>
      </c>
      <c r="CU28" s="158">
        <v>3.2029999999999998</v>
      </c>
      <c r="CV28" s="16">
        <f>(DC28-DD28)/ABS(DD28)</f>
        <v>-3.61549273777916E-2</v>
      </c>
      <c r="CW28" s="16">
        <f>(DD28-DE28)/ABS(DE28)</f>
        <v>8.9408762228838645E-2</v>
      </c>
      <c r="CX28" s="16">
        <f>(DE28-DF28)/ABS(DF28)</f>
        <v>-0.14284672597345774</v>
      </c>
      <c r="CY28" s="16">
        <f>(DF28-DG28)/ABS(DG28)</f>
        <v>3.3069679849340873E-2</v>
      </c>
      <c r="CZ28" s="16">
        <f>(DG28-DH28)/ABS(DH28)</f>
        <v>5.1901743264659364E-2</v>
      </c>
      <c r="DA28" s="243">
        <f>DC28-DD28</f>
        <v>-0.46299999999999919</v>
      </c>
      <c r="DB28" s="243">
        <f>DD28-DE28</f>
        <v>1.0509999999999984</v>
      </c>
      <c r="DC28" s="155">
        <v>12.343</v>
      </c>
      <c r="DD28" s="155">
        <v>12.805999999999999</v>
      </c>
      <c r="DE28" s="162">
        <v>11.755000000000001</v>
      </c>
      <c r="DF28" s="162">
        <v>13.714</v>
      </c>
      <c r="DG28" s="162">
        <v>13.275</v>
      </c>
      <c r="DH28" s="162">
        <v>12.62</v>
      </c>
      <c r="DI28" s="162">
        <v>13.738</v>
      </c>
      <c r="DJ28" s="162">
        <v>13.06</v>
      </c>
      <c r="DK28" s="162">
        <v>12.471</v>
      </c>
      <c r="DL28" s="162">
        <v>11.568</v>
      </c>
      <c r="DM28" s="16">
        <f>(DT28-DU28)/ABS(DU28)</f>
        <v>7.6923076923076927E-2</v>
      </c>
      <c r="DN28" s="16">
        <f>(DU28-DV28)/ABS(DV28)</f>
        <v>-0.13333333333333333</v>
      </c>
      <c r="DO28" s="16">
        <f>(DV28-DW28)/ABS(DW28)</f>
        <v>-0.11764705882352941</v>
      </c>
      <c r="DP28" s="16">
        <f>(DW28-DX28)/ABS(DX28)</f>
        <v>6.25E-2</v>
      </c>
      <c r="DQ28" s="16">
        <f>(DX28-DY28)/ABS(DY28)</f>
        <v>6.6666666666666666E-2</v>
      </c>
      <c r="DR28" s="243">
        <f>DT28-DU28</f>
        <v>1</v>
      </c>
      <c r="DS28" s="243">
        <f>DU28-DV28</f>
        <v>-2</v>
      </c>
      <c r="DT28" s="222">
        <v>14</v>
      </c>
      <c r="DU28" s="222">
        <v>13</v>
      </c>
      <c r="DV28" s="224">
        <v>15</v>
      </c>
      <c r="DW28" s="224">
        <v>17</v>
      </c>
      <c r="DX28" s="224">
        <v>16</v>
      </c>
      <c r="DY28" s="224">
        <v>15</v>
      </c>
      <c r="DZ28" s="224">
        <v>12</v>
      </c>
      <c r="EA28" s="224">
        <v>10</v>
      </c>
      <c r="EB28" s="225"/>
      <c r="EC28" s="226"/>
      <c r="ED28" s="92"/>
      <c r="EE28" s="14" t="s">
        <v>49</v>
      </c>
      <c r="EF28" s="209"/>
      <c r="EG28" s="97">
        <v>7120</v>
      </c>
      <c r="EH28" t="s">
        <v>437</v>
      </c>
      <c r="EI28" t="s">
        <v>66</v>
      </c>
      <c r="EJ28" s="16" t="e">
        <f>(EQ28-ER28)/ABS(ER28)</f>
        <v>#DIV/0!</v>
      </c>
      <c r="EK28" s="16" t="e">
        <f>(ER28-ES28)/ABS(ES28)</f>
        <v>#DIV/0!</v>
      </c>
      <c r="EL28" s="16" t="e">
        <f>(ES28-ET28)/ABS(ET28)</f>
        <v>#DIV/0!</v>
      </c>
      <c r="EM28" s="16" t="e">
        <f>(ET28-EU28)/ABS(EU28)</f>
        <v>#DIV/0!</v>
      </c>
      <c r="EN28" s="16" t="e">
        <f>(EU28-EV28)/ABS(EV28)</f>
        <v>#DIV/0!</v>
      </c>
      <c r="EO28" s="246">
        <f>EQ28-ER28</f>
        <v>0</v>
      </c>
      <c r="EP28" s="246">
        <f>ER28-ES28</f>
        <v>0</v>
      </c>
      <c r="EQ28" s="240">
        <f>IFERROR((V28/DT28),"i.a")</f>
        <v>0</v>
      </c>
      <c r="ER28" s="240">
        <f>IFERROR((W28/DU28),"i.a")</f>
        <v>0</v>
      </c>
      <c r="ES28" s="240">
        <f>IFERROR((X28/DV28),"i.a")</f>
        <v>0</v>
      </c>
      <c r="ET28" s="240">
        <f>IFERROR((Y28/DW28),"i.a")</f>
        <v>0</v>
      </c>
      <c r="EU28" s="240">
        <f>IFERROR((Z28/DX28),"i.a")</f>
        <v>0</v>
      </c>
      <c r="EV28" s="240">
        <f>IFERROR((AA28/DY28),"i.a")</f>
        <v>0</v>
      </c>
      <c r="EW28" s="240">
        <f>IFERROR((AB28/DZ28),"i.a")</f>
        <v>0</v>
      </c>
      <c r="EX28" s="240">
        <f>IFERROR((AC28/EA28),"i.a")</f>
        <v>0</v>
      </c>
      <c r="EY28" s="240" t="str">
        <f>IFERROR((AD28/EB28),"i.a")</f>
        <v>i.a</v>
      </c>
      <c r="EZ28" s="240" t="str">
        <f>IFERROR((AE28/EC28),"i.a")</f>
        <v>i.a</v>
      </c>
      <c r="FA28" s="16">
        <f>(FH28-FI28)/ABS(FI28)</f>
        <v>-0.3079460971649805</v>
      </c>
      <c r="FB28" s="16">
        <f>(FI28-FJ28)/ABS(FJ28)</f>
        <v>1.0269166815760034</v>
      </c>
      <c r="FC28" s="16">
        <f>(FJ28-FK28)/ABS(FK28)</f>
        <v>0.13059632882662631</v>
      </c>
      <c r="FD28" s="16">
        <f>(FK28-FL28)/ABS(FL28)</f>
        <v>-7.6885760748102869E-2</v>
      </c>
      <c r="FE28" s="16">
        <f>(FL28-FM28)/ABS(FM28)</f>
        <v>-0.44367950810705603</v>
      </c>
      <c r="FF28" s="249">
        <f>FH28-FI28</f>
        <v>-0.11848178367209644</v>
      </c>
      <c r="FG28" s="249">
        <f>FI28-FJ28</f>
        <v>0.19492888161351743</v>
      </c>
      <c r="FH28" s="16">
        <f>IFERROR(BU28/MAX(AVERAGE(CL28:CM28),0),"Negativ EK")</f>
        <v>0.26626666666666671</v>
      </c>
      <c r="FI28" s="16">
        <f>IFERROR(BV28/MAX(AVERAGE(CM28:CN28),0),"Negativ EK")</f>
        <v>0.38474845033876315</v>
      </c>
      <c r="FJ28" s="16">
        <f>IFERROR(BW28/MAX(AVERAGE(CN28:CO28),0),"Negativ EK")</f>
        <v>0.18981956872524572</v>
      </c>
      <c r="FK28" s="16">
        <f>IFERROR(BX28/MAX(AVERAGE(CO28:CP28),0),"Negativ EK")</f>
        <v>0.16789331778765576</v>
      </c>
      <c r="FL28" s="16">
        <f>IFERROR(BY28/MAX(AVERAGE(CP28:CQ28),0),"Negativ EK")</f>
        <v>0.18187707506680703</v>
      </c>
      <c r="FM28" s="16">
        <f>IFERROR(BZ28/MAX(AVERAGE(CQ28:CR28),0),"Negativ EK")</f>
        <v>0.32692859191281903</v>
      </c>
      <c r="FN28" s="16">
        <f>IFERROR(CA28/MAX(AVERAGE(CR28:CS28),0),"Negativ EK")</f>
        <v>0.23288804823265163</v>
      </c>
      <c r="FO28" s="16">
        <f>IFERROR(CB28/MAX(AVERAGE(CS28:CT28),0),"Negativ EK")</f>
        <v>0.13654946852003272</v>
      </c>
      <c r="FP28" s="16">
        <f>IFERROR(CC28/MAX(AVERAGE(CT28:CU28),0),"Negativ EK")</f>
        <v>0.11347305389221557</v>
      </c>
      <c r="FQ28" s="16">
        <f>(FX28-FY28)/ABS(FY28)</f>
        <v>-0.26958095932552723</v>
      </c>
      <c r="FR28" s="16">
        <f>(FY28-FZ28)/ABS(FZ28)</f>
        <v>1.4822981435502409</v>
      </c>
      <c r="FS28" s="16">
        <f>(FZ28-GA28)/ABS(GA28)</f>
        <v>0.11454400207618047</v>
      </c>
      <c r="FT28" s="16">
        <f>(GA28-GB28)/ABS(GB28)</f>
        <v>-5.7700601884327921E-2</v>
      </c>
      <c r="FU28" s="16">
        <f>(GB28-GC28)/ABS(GC28)</f>
        <v>-0.37478978983841749</v>
      </c>
      <c r="FV28" s="249">
        <f>FX28-FY28</f>
        <v>-5.7645828686847811E-2</v>
      </c>
      <c r="FW28" s="249">
        <f>FY28-FZ28</f>
        <v>0.12769100188265062</v>
      </c>
      <c r="FX28" s="16">
        <f>IFERROR(BD28/AVERAGE(DC28:DD28),"i.a.")</f>
        <v>0.15618911288719234</v>
      </c>
      <c r="FY28" s="16">
        <f>IFERROR(BE28/AVERAGE(DD28:DE28),"i.a.")</f>
        <v>0.21383494157404015</v>
      </c>
      <c r="FZ28" s="16">
        <f>IFERROR(BF28/AVERAGE(DE28:DF28),"i.a.")</f>
        <v>8.6143939691389532E-2</v>
      </c>
      <c r="GA28" s="16">
        <f>IFERROR(BG28/AVERAGE(DF28:DG28),"i.a.")</f>
        <v>7.7290748082552138E-2</v>
      </c>
      <c r="GB28" s="16">
        <f>IFERROR(BH28/AVERAGE(DG28:DH28),"i.a.")</f>
        <v>8.2023556671172046E-2</v>
      </c>
      <c r="GC28" s="16">
        <f>IFERROR(BI28/AVERAGE(DH28:DI28),"i.a.")</f>
        <v>0.1311935655209045</v>
      </c>
      <c r="GD28" s="16">
        <f>IFERROR(BJ28/AVERAGE(DI28:DJ28),"i.a.")</f>
        <v>9.8067019926860205E-2</v>
      </c>
      <c r="GE28" s="16">
        <f>IFERROR(BK28/AVERAGE(DJ28:DK28),"i.a.")</f>
        <v>6.6977400023500847E-2</v>
      </c>
      <c r="GF28" s="16">
        <f>IFERROR(BL28/AVERAGE(DK28:DL28),"i.a.")</f>
        <v>6.2648196680394355E-2</v>
      </c>
      <c r="GG28" s="16">
        <f>(GN28-GO28)/ABS(GO28)</f>
        <v>4.3894116035617554E-2</v>
      </c>
      <c r="GH28" s="16">
        <f>(GO28-GP28)/ABS(GP28)</f>
        <v>7.2902274319347593E-2</v>
      </c>
      <c r="GI28" s="16">
        <f>(GP28-GQ28)/ABS(GQ28)</f>
        <v>3.1238906684168982E-2</v>
      </c>
      <c r="GJ28" s="16">
        <f>(GQ28-GR28)/ABS(GR28)</f>
        <v>8.0070272624975083E-2</v>
      </c>
      <c r="GK28" s="16">
        <f>(GR28-GS28)/ABS(GS28)</f>
        <v>5.1675787351686264E-2</v>
      </c>
      <c r="GL28" s="249">
        <f>GN28-GO28</f>
        <v>2.5628323098415784E-2</v>
      </c>
      <c r="GM28" s="249">
        <f>GO28-GP28</f>
        <v>3.9672977356092431E-2</v>
      </c>
      <c r="GN28" s="16">
        <f>IFERROR(CL28/DC28,"i.a.")</f>
        <v>0.60949526047152225</v>
      </c>
      <c r="GO28" s="16">
        <f>IFERROR(CM28/DD28,"i.a.")</f>
        <v>0.58386693737310646</v>
      </c>
      <c r="GP28" s="16">
        <f>IFERROR(CN28/DE28,"i.a.")</f>
        <v>0.54419396001701403</v>
      </c>
      <c r="GQ28" s="16">
        <f>IFERROR(CO28/DF28,"i.a.")</f>
        <v>0.52770891060230418</v>
      </c>
      <c r="GR28" s="16">
        <f>IFERROR(CP28/DG28,"i.a.")</f>
        <v>0.4885875706214689</v>
      </c>
      <c r="GS28" s="16">
        <f>IFERROR(CQ28/DH28,"i.a.")</f>
        <v>0.46458003169572115</v>
      </c>
      <c r="GT28" s="16">
        <f>IFERROR(CR28/DI28,"i.a.")</f>
        <v>0.33469209491920221</v>
      </c>
      <c r="GU28" s="16">
        <f>IFERROR(CS28/DJ28,"i.a.")</f>
        <v>0.29563552833078099</v>
      </c>
      <c r="GV28" s="16">
        <f>IFERROR(CT28/DK28,"i.a.")</f>
        <v>0.27880683184989175</v>
      </c>
      <c r="GW28" s="16">
        <f>IFERROR(CU28/DL28,"i.a.")</f>
        <v>0.27688450899031813</v>
      </c>
      <c r="GX28" s="16" t="e">
        <f>(HE28-HF28)/ABS(HF28)</f>
        <v>#VALUE!</v>
      </c>
      <c r="GY28" s="16" t="e">
        <f>(HF28-HG28)/ABS(HG28)</f>
        <v>#VALUE!</v>
      </c>
      <c r="GZ28" s="16" t="e">
        <f>(HG28-HH28)/ABS(HH28)</f>
        <v>#VALUE!</v>
      </c>
      <c r="HA28" s="16" t="e">
        <f>(HH28-HI28)/ABS(HI28)</f>
        <v>#VALUE!</v>
      </c>
      <c r="HB28" s="16" t="e">
        <f>(HI28-HJ28)/ABS(HJ28)</f>
        <v>#VALUE!</v>
      </c>
      <c r="HC28" s="249" t="e">
        <f>HE28-HF28</f>
        <v>#VALUE!</v>
      </c>
      <c r="HD28" s="249" t="e">
        <f>HF28-HG28</f>
        <v>#VALUE!</v>
      </c>
      <c r="HE28" s="16" t="str">
        <f>IFERROR((BD28/V28),"i.a.")</f>
        <v>i.a.</v>
      </c>
      <c r="HF28" s="16" t="str">
        <f>IFERROR((BE28/W28),"i.a.")</f>
        <v>i.a.</v>
      </c>
      <c r="HG28" s="16" t="str">
        <f>IFERROR((BF28/X28),"i.a.")</f>
        <v>i.a.</v>
      </c>
      <c r="HH28" s="16" t="str">
        <f>IFERROR((BG28/Y28),"i.a.")</f>
        <v>i.a.</v>
      </c>
      <c r="HI28" s="16" t="str">
        <f>IFERROR((BH28/Z28),"i.a.")</f>
        <v>i.a.</v>
      </c>
      <c r="HJ28" s="16" t="str">
        <f>IFERROR((BI28/AA28),"i.a.")</f>
        <v>i.a.</v>
      </c>
      <c r="HK28" s="16" t="str">
        <f>IFERROR((BJ28/AB28),"i.a.")</f>
        <v>i.a.</v>
      </c>
      <c r="HL28" s="16" t="str">
        <f>IFERROR((BK28/AC28),"i.a.")</f>
        <v>i.a.</v>
      </c>
      <c r="HM28" s="16" t="str">
        <f>IFERROR((BL28/AD28),"i.a.")</f>
        <v>i.a.</v>
      </c>
      <c r="HN28" s="16" t="str">
        <f>IFERROR((BM28/AE28),"i.a.")</f>
        <v>i.a.</v>
      </c>
      <c r="HO28" s="16">
        <f>(HV28-HW28)/ABS(HW28)</f>
        <v>-0.3052240004281967</v>
      </c>
      <c r="HP28" s="16">
        <f>(HW28-HX28)/ABS(HX28)</f>
        <v>1.3799191534894779</v>
      </c>
      <c r="HQ28" s="16">
        <f>(HX28-HY28)/ABS(HY28)</f>
        <v>0.27303240740740758</v>
      </c>
      <c r="HR28" s="16">
        <f>(HY28-HZ28)/ABS(HZ28)</f>
        <v>-3.4518883243413206E-2</v>
      </c>
      <c r="HS28" s="16">
        <f>(HZ28-IA28)/ABS(IA28)</f>
        <v>-0.38432017543859653</v>
      </c>
      <c r="HT28" s="246">
        <f>HV28-HW28</f>
        <v>-6.2664835164835148E-2</v>
      </c>
      <c r="HU28" s="246">
        <f>HW28-HX28</f>
        <v>0.11904102564102563</v>
      </c>
      <c r="HV28" s="102">
        <f>IFERROR(BU28/DT28,"i.a.")</f>
        <v>0.14264285714285715</v>
      </c>
      <c r="HW28" s="102">
        <f>IFERROR(BV28/DU28,"i.a.")</f>
        <v>0.2053076923076923</v>
      </c>
      <c r="HX28" s="102">
        <f>IFERROR(BW28/DV28,"i.a.")</f>
        <v>8.6266666666666672E-2</v>
      </c>
      <c r="HY28" s="102">
        <f>IFERROR(BX28/DW28,"i.a.")</f>
        <v>6.7764705882352935E-2</v>
      </c>
      <c r="HZ28" s="102">
        <f>IFERROR(BY28/DX28,"i.a.")</f>
        <v>7.01875E-2</v>
      </c>
      <c r="IA28" s="102">
        <f>IFERROR(BZ28/DY28,"i.a.")</f>
        <v>0.114</v>
      </c>
      <c r="IB28" s="102">
        <f>IFERROR(CA28/DZ28,"i.a.")</f>
        <v>8.2083333333333328E-2</v>
      </c>
      <c r="IC28" s="102">
        <f>IFERROR(CB28/EA28,"i.a.")</f>
        <v>5.0099999999999999E-2</v>
      </c>
      <c r="ID28" s="102" t="str">
        <f>IFERROR(CC28/EB28,"i.a.")</f>
        <v>i.a.</v>
      </c>
      <c r="IE28" s="102" t="str">
        <f>IFERROR(CD28/EC28,"i.a.")</f>
        <v>i.a.</v>
      </c>
    </row>
    <row r="29" spans="1:239" customFormat="1" ht="17.25" customHeight="1" outlineLevel="2" x14ac:dyDescent="0.25">
      <c r="A29" s="10" t="s">
        <v>297</v>
      </c>
      <c r="B29" s="98">
        <v>26931452</v>
      </c>
      <c r="C29" s="10" t="s">
        <v>272</v>
      </c>
      <c r="D29" s="10" t="s">
        <v>762</v>
      </c>
      <c r="E29" s="11">
        <v>453100</v>
      </c>
      <c r="F29" s="11"/>
      <c r="G29" s="119">
        <v>1</v>
      </c>
      <c r="H29" s="12">
        <v>44690</v>
      </c>
      <c r="I29" s="13"/>
      <c r="J29" s="13" t="s">
        <v>58</v>
      </c>
      <c r="K29" s="13" t="s">
        <v>58</v>
      </c>
      <c r="L29" s="13" t="s">
        <v>58</v>
      </c>
      <c r="M29" s="13" t="s">
        <v>58</v>
      </c>
      <c r="N29" s="13" t="s">
        <v>58</v>
      </c>
      <c r="O29" s="16">
        <f>(V29-W29)/ABS(W29)</f>
        <v>-1</v>
      </c>
      <c r="P29" s="16">
        <f>(W29-X29)/ABS(X29)</f>
        <v>9.8271600625332953E-2</v>
      </c>
      <c r="Q29" s="16">
        <f>(X29-Y29)/ABS(Y29)</f>
        <v>-1.0746240802883722E-2</v>
      </c>
      <c r="R29" s="16">
        <f>(Y29-Z29)/ABS(Z29)</f>
        <v>2.4408549807496752E-2</v>
      </c>
      <c r="S29" s="16">
        <f>(Z29-AA29)/ABS(AA29)</f>
        <v>4.0712936950213989E-2</v>
      </c>
      <c r="T29" s="243">
        <f>V29-W29</f>
        <v>-628.755</v>
      </c>
      <c r="U29" s="243">
        <f>W29-X29</f>
        <v>56.259999999999991</v>
      </c>
      <c r="V29" s="155"/>
      <c r="W29" s="155">
        <v>628.755</v>
      </c>
      <c r="X29" s="155">
        <v>572.495</v>
      </c>
      <c r="Y29" s="155">
        <v>578.71400000000006</v>
      </c>
      <c r="Z29" s="155">
        <v>564.92499999999995</v>
      </c>
      <c r="AA29" s="155">
        <v>542.82500000000005</v>
      </c>
      <c r="AB29" s="155">
        <v>558.10599999999999</v>
      </c>
      <c r="AC29" s="155">
        <v>593.89200000000005</v>
      </c>
      <c r="AD29" s="155">
        <v>567.15499999999997</v>
      </c>
      <c r="AE29" s="155">
        <v>568.54399999999998</v>
      </c>
      <c r="AF29" s="16">
        <f>(AM29-AN29)/ABS(AN29)</f>
        <v>-1</v>
      </c>
      <c r="AG29" s="16">
        <f>(AN29-AO29)/ABS(AO29)</f>
        <v>-2.1431134716141664E-2</v>
      </c>
      <c r="AH29" s="16">
        <f>(AO29-AP29)/ABS(AP29)</f>
        <v>-4.3431097929367779E-2</v>
      </c>
      <c r="AI29" s="16">
        <f>(AP29-AQ29)/ABS(AQ29)</f>
        <v>-0.10899592595764455</v>
      </c>
      <c r="AJ29" s="16">
        <f>(AQ29-AR29)/ABS(AR29)</f>
        <v>-3.3304554539756157E-2</v>
      </c>
      <c r="AK29" s="243">
        <f>AM29-AN29</f>
        <v>-68.171999999999997</v>
      </c>
      <c r="AL29" s="243">
        <f>AN29-AO29</f>
        <v>-1.4930000000000092</v>
      </c>
      <c r="AM29" s="155"/>
      <c r="AN29" s="155">
        <v>68.171999999999997</v>
      </c>
      <c r="AO29" s="155">
        <v>69.665000000000006</v>
      </c>
      <c r="AP29" s="155">
        <v>72.828000000000003</v>
      </c>
      <c r="AQ29" s="155">
        <v>81.736999999999995</v>
      </c>
      <c r="AR29" s="155">
        <v>84.552999999999997</v>
      </c>
      <c r="AS29" s="155">
        <v>85.85</v>
      </c>
      <c r="AT29" s="155">
        <v>104.643</v>
      </c>
      <c r="AU29" s="155">
        <v>85.24</v>
      </c>
      <c r="AV29" s="156">
        <v>73.337999999999994</v>
      </c>
      <c r="AW29" s="16">
        <f>(BD29-BE29)/ABS(BE29)</f>
        <v>-1</v>
      </c>
      <c r="AX29" s="16">
        <f>(BE29-BF29)/ABS(BF29)</f>
        <v>1.4570935987987147E-2</v>
      </c>
      <c r="AY29" s="16">
        <f>(BF29-BG29)/ABS(BG29)</f>
        <v>5.0721673581487881E-2</v>
      </c>
      <c r="AZ29" s="16">
        <f>(BG29-BH29)/ABS(BH29)</f>
        <v>-0.37978399536097418</v>
      </c>
      <c r="BA29" s="16">
        <f>(BH29-BI29)/ABS(BI29)</f>
        <v>-0.12705644140723873</v>
      </c>
      <c r="BB29" s="243">
        <f>BD29-BE29</f>
        <v>-18.242999999999999</v>
      </c>
      <c r="BC29" s="243">
        <f>BE29-BF29</f>
        <v>0.2619999999999969</v>
      </c>
      <c r="BD29" s="155"/>
      <c r="BE29" s="155">
        <v>18.242999999999999</v>
      </c>
      <c r="BF29" s="155">
        <v>17.981000000000002</v>
      </c>
      <c r="BG29" s="155">
        <v>17.113</v>
      </c>
      <c r="BH29" s="155">
        <v>27.591999999999999</v>
      </c>
      <c r="BI29" s="155">
        <v>31.608000000000001</v>
      </c>
      <c r="BJ29" s="155">
        <v>35.31</v>
      </c>
      <c r="BK29" s="155">
        <v>56.113999999999997</v>
      </c>
      <c r="BL29" s="155">
        <v>29.998999999999999</v>
      </c>
      <c r="BM29" s="155">
        <v>19.367999999999999</v>
      </c>
      <c r="BN29" s="16">
        <f>(BU29-BV29)/ABS(BV29)</f>
        <v>-1</v>
      </c>
      <c r="BO29" s="16">
        <f>(BV29-BW29)/ABS(BW29)</f>
        <v>0.16388778615852853</v>
      </c>
      <c r="BP29" s="16">
        <f>(BW29-BX29)/ABS(BX29)</f>
        <v>-9.6646942800789004E-2</v>
      </c>
      <c r="BQ29" s="16">
        <f>(BX29-BY29)/ABS(BY29)</f>
        <v>-0.38081492172754522</v>
      </c>
      <c r="BR29" s="16">
        <f>(BY29-BZ29)/ABS(BZ29)</f>
        <v>-0.13918445364765847</v>
      </c>
      <c r="BS29" s="243">
        <f>BU29-BV29</f>
        <v>-17.591000000000001</v>
      </c>
      <c r="BT29" s="243">
        <f>BV29-BW29</f>
        <v>2.4770000000000003</v>
      </c>
      <c r="BU29" s="155"/>
      <c r="BV29" s="155">
        <v>17.591000000000001</v>
      </c>
      <c r="BW29" s="155">
        <v>15.114000000000001</v>
      </c>
      <c r="BX29" s="155">
        <v>16.731000000000002</v>
      </c>
      <c r="BY29" s="155">
        <v>27.021000000000001</v>
      </c>
      <c r="BZ29" s="155">
        <v>31.39</v>
      </c>
      <c r="CA29" s="155">
        <v>31.574999999999999</v>
      </c>
      <c r="CB29" s="155">
        <v>50.173999999999999</v>
      </c>
      <c r="CC29" s="155">
        <v>20.856000000000002</v>
      </c>
      <c r="CD29" s="155">
        <v>18.792999999999999</v>
      </c>
      <c r="CE29" s="16">
        <f>(CL29-CM29)/ABS(CM29)</f>
        <v>-1</v>
      </c>
      <c r="CF29" s="16">
        <f>(CM29-CN29)/ABS(CN29)</f>
        <v>1.2120463647430439E-2</v>
      </c>
      <c r="CG29" s="16">
        <f>(CN29-CO29)/ABS(CO29)</f>
        <v>6.1586076761358008E-2</v>
      </c>
      <c r="CH29" s="16">
        <f>(CO29-CP29)/ABS(CP29)</f>
        <v>6.1786887935448898E-2</v>
      </c>
      <c r="CI29" s="16">
        <f>(CP29-CQ29)/ABS(CQ29)</f>
        <v>0.11392131670469396</v>
      </c>
      <c r="CJ29" s="243">
        <f>CL29-CM29</f>
        <v>-229.47200000000001</v>
      </c>
      <c r="CK29" s="243">
        <f>CM29-CN29</f>
        <v>2.7480000000000189</v>
      </c>
      <c r="CL29" s="155"/>
      <c r="CM29" s="155">
        <v>229.47200000000001</v>
      </c>
      <c r="CN29" s="155">
        <v>226.72399999999999</v>
      </c>
      <c r="CO29" s="155">
        <v>213.571</v>
      </c>
      <c r="CP29" s="155">
        <v>201.143</v>
      </c>
      <c r="CQ29" s="155">
        <v>180.572</v>
      </c>
      <c r="CR29" s="155">
        <v>156.54599999999999</v>
      </c>
      <c r="CS29" s="155">
        <v>133.066</v>
      </c>
      <c r="CT29" s="155">
        <v>97.286000000000001</v>
      </c>
      <c r="CU29" s="156">
        <v>81.192999999999998</v>
      </c>
      <c r="CV29" s="16">
        <f>(DC29-DD29)/ABS(DD29)</f>
        <v>-1</v>
      </c>
      <c r="CW29" s="16">
        <f>(DD29-DE29)/ABS(DE29)</f>
        <v>-6.0775934849527757E-2</v>
      </c>
      <c r="CX29" s="16">
        <f>(DE29-DF29)/ABS(DF29)</f>
        <v>4.6781653890812014E-2</v>
      </c>
      <c r="CY29" s="16">
        <f>(DF29-DG29)/ABS(DG29)</f>
        <v>0.14489274929174062</v>
      </c>
      <c r="CZ29" s="16">
        <f>(DG29-DH29)/ABS(DH29)</f>
        <v>7.0296854851339269E-2</v>
      </c>
      <c r="DA29" s="243">
        <f>DC29-DD29</f>
        <v>-361.55900000000003</v>
      </c>
      <c r="DB29" s="243">
        <f>DD29-DE29</f>
        <v>-23.395999999999958</v>
      </c>
      <c r="DC29" s="155"/>
      <c r="DD29" s="155">
        <v>361.55900000000003</v>
      </c>
      <c r="DE29" s="155">
        <v>384.95499999999998</v>
      </c>
      <c r="DF29" s="155">
        <v>367.75099999999998</v>
      </c>
      <c r="DG29" s="155">
        <v>321.20999999999998</v>
      </c>
      <c r="DH29" s="155">
        <v>300.113</v>
      </c>
      <c r="DI29" s="155">
        <v>293.73599999999999</v>
      </c>
      <c r="DJ29" s="155">
        <v>270.34899999999999</v>
      </c>
      <c r="DK29" s="155">
        <v>299.35700000000003</v>
      </c>
      <c r="DL29" s="155">
        <v>305.00299999999999</v>
      </c>
      <c r="DM29" s="16">
        <f>(DT29-DU29)/ABS(DU29)</f>
        <v>-1</v>
      </c>
      <c r="DN29" s="16">
        <f>(DU29-DV29)/ABS(DV29)</f>
        <v>-3.1914893617021274E-2</v>
      </c>
      <c r="DO29" s="16">
        <f>(DV29-DW29)/ABS(DW29)</f>
        <v>-7.8431372549019607E-2</v>
      </c>
      <c r="DP29" s="16">
        <f>(DW29-DX29)/ABS(DX29)</f>
        <v>0.02</v>
      </c>
      <c r="DQ29" s="16">
        <f>(DX29-DY29)/ABS(DY29)</f>
        <v>1.0101010101010102E-2</v>
      </c>
      <c r="DR29" s="243">
        <f>DT29-DU29</f>
        <v>-91</v>
      </c>
      <c r="DS29" s="243">
        <f>DU29-DV29</f>
        <v>-3</v>
      </c>
      <c r="DT29" s="222"/>
      <c r="DU29" s="222">
        <v>91</v>
      </c>
      <c r="DV29" s="222">
        <v>94</v>
      </c>
      <c r="DW29" s="222">
        <v>102</v>
      </c>
      <c r="DX29" s="222">
        <v>100</v>
      </c>
      <c r="DY29" s="222">
        <v>99</v>
      </c>
      <c r="DZ29" s="222">
        <v>100</v>
      </c>
      <c r="EA29" s="222">
        <v>103</v>
      </c>
      <c r="EB29" s="222">
        <v>127</v>
      </c>
      <c r="EC29" s="223">
        <v>131</v>
      </c>
      <c r="ED29" s="14"/>
      <c r="EE29" s="14" t="s">
        <v>49</v>
      </c>
      <c r="EF29" s="209"/>
      <c r="EG29" s="15">
        <v>5260</v>
      </c>
      <c r="EH29" t="s">
        <v>470</v>
      </c>
      <c r="EI29" t="s">
        <v>66</v>
      </c>
      <c r="EJ29" s="16" t="e">
        <f>(EQ29-ER29)/ABS(ER29)</f>
        <v>#VALUE!</v>
      </c>
      <c r="EK29" s="16">
        <f>(ER29-ES29)/ABS(ES29)</f>
        <v>0.13447835668990449</v>
      </c>
      <c r="EL29" s="16">
        <f>(ES29-ET29)/ABS(ET29)</f>
        <v>7.3445568490487764E-2</v>
      </c>
      <c r="EM29" s="16">
        <f>(ET29-EU29)/ABS(EU29)</f>
        <v>4.3221076544086535E-3</v>
      </c>
      <c r="EN29" s="16">
        <f>(EU29-EV29)/ABS(EV29)</f>
        <v>3.0305807580711802E-2</v>
      </c>
      <c r="EO29" s="246" t="e">
        <f>EQ29-ER29</f>
        <v>#VALUE!</v>
      </c>
      <c r="EP29" s="246">
        <f>ER29-ES29</f>
        <v>0.81902326397007297</v>
      </c>
      <c r="EQ29" s="240" t="str">
        <f>IFERROR((V29/DT29),"i.a")</f>
        <v>i.a</v>
      </c>
      <c r="ER29" s="240">
        <f>IFERROR((W29/DU29),"i.a")</f>
        <v>6.9093956043956046</v>
      </c>
      <c r="ES29" s="240">
        <f>IFERROR((X29/DV29),"i.a")</f>
        <v>6.0903723404255317</v>
      </c>
      <c r="ET29" s="240">
        <f>IFERROR((Y29/DW29),"i.a")</f>
        <v>5.6736666666666675</v>
      </c>
      <c r="EU29" s="240">
        <f>IFERROR((Z29/DX29),"i.a")</f>
        <v>5.6492499999999994</v>
      </c>
      <c r="EV29" s="240">
        <f>IFERROR((AA29/DY29),"i.a")</f>
        <v>5.4830808080808087</v>
      </c>
      <c r="EW29" s="240">
        <f>IFERROR((AB29/DZ29),"i.a")</f>
        <v>5.5810599999999999</v>
      </c>
      <c r="EX29" s="240">
        <f>IFERROR((AC29/EA29),"i.a")</f>
        <v>5.7659417475728159</v>
      </c>
      <c r="EY29" s="240">
        <f>IFERROR((AD29/EB29),"i.a")</f>
        <v>4.4657874015748034</v>
      </c>
      <c r="EZ29" s="240">
        <f>IFERROR((AE29/EC29),"i.a")</f>
        <v>4.3400305343511452</v>
      </c>
      <c r="FA29" s="16">
        <f>(FH29-FI29)/ABS(FI29)</f>
        <v>-1</v>
      </c>
      <c r="FB29" s="16">
        <f>(FI29-FJ29)/ABS(FJ29)</f>
        <v>0.12331974152923124</v>
      </c>
      <c r="FC29" s="16">
        <f>(FJ29-FK29)/ABS(FK29)</f>
        <v>-0.14913146921197457</v>
      </c>
      <c r="FD29" s="16">
        <f>(FK29-FL29)/ABS(FL29)</f>
        <v>-0.4300837874950687</v>
      </c>
      <c r="FE29" s="16">
        <f>(FL29-FM29)/ABS(FM29)</f>
        <v>-0.2397563225044636</v>
      </c>
      <c r="FF29" s="249">
        <f>FH29-FI29</f>
        <v>-7.7120360546782521E-2</v>
      </c>
      <c r="FG29" s="249">
        <f>FI29-FJ29</f>
        <v>8.4663899134571202E-3</v>
      </c>
      <c r="FH29" s="16">
        <f>IFERROR(BU29/MAX(AVERAGE(CL29:CM29),0),"Negativ EK")</f>
        <v>0</v>
      </c>
      <c r="FI29" s="16">
        <f>IFERROR(BV29/MAX(AVERAGE(CM29:CN29),0),"Negativ EK")</f>
        <v>7.7120360546782521E-2</v>
      </c>
      <c r="FJ29" s="16">
        <f>IFERROR(BW29/MAX(AVERAGE(CN29:CO29),0),"Negativ EK")</f>
        <v>6.8653970633325401E-2</v>
      </c>
      <c r="FK29" s="16">
        <f>IFERROR(BX29/MAX(AVERAGE(CO29:CP29),0),"Negativ EK")</f>
        <v>8.0686931234537546E-2</v>
      </c>
      <c r="FL29" s="16">
        <f>IFERROR(BY29/MAX(AVERAGE(CP29:CQ29),0),"Negativ EK")</f>
        <v>0.14157683088167874</v>
      </c>
      <c r="FM29" s="16">
        <f>IFERROR(BZ29/MAX(AVERAGE(CQ29:CR29),0),"Negativ EK")</f>
        <v>0.18622559459892382</v>
      </c>
      <c r="FN29" s="16">
        <f>IFERROR(CA29/MAX(AVERAGE(CR29:CS29),0),"Negativ EK")</f>
        <v>0.21805035702940487</v>
      </c>
      <c r="FO29" s="16">
        <f>IFERROR(CB29/MAX(AVERAGE(CS29:CT29),0),"Negativ EK")</f>
        <v>0.43562895047579353</v>
      </c>
      <c r="FP29" s="16">
        <f>IFERROR(CC29/MAX(AVERAGE(CT29:CU29),0),"Negativ EK")</f>
        <v>0.23370816734741906</v>
      </c>
      <c r="FQ29" s="16">
        <f>(FX29-FY29)/ABS(FY29)</f>
        <v>-1</v>
      </c>
      <c r="FR29" s="16">
        <f>(FY29-FZ29)/ABS(FZ29)</f>
        <v>2.2986348472732978E-2</v>
      </c>
      <c r="FS29" s="16">
        <f>(FZ29-GA29)/ABS(GA29)</f>
        <v>-3.8261612166801399E-2</v>
      </c>
      <c r="FT29" s="16">
        <f>(GA29-GB29)/ABS(GB29)</f>
        <v>-0.44067302989525764</v>
      </c>
      <c r="FU29" s="16">
        <f>(GB29-GC29)/ABS(GC29)</f>
        <v>-0.16565673679108503</v>
      </c>
      <c r="FV29" s="249">
        <f>FX29-FY29</f>
        <v>-4.8875171798519516E-2</v>
      </c>
      <c r="FW29" s="249">
        <f>FY29-FZ29</f>
        <v>1.0982177155176437E-3</v>
      </c>
      <c r="FX29" s="16">
        <f>IFERROR(BD29/AVERAGE(DC29:DD29),"i.a.")</f>
        <v>0</v>
      </c>
      <c r="FY29" s="16">
        <f>IFERROR(BE29/AVERAGE(DD29:DE29),"i.a.")</f>
        <v>4.8875171798519516E-2</v>
      </c>
      <c r="FZ29" s="16">
        <f>IFERROR(BF29/AVERAGE(DE29:DF29),"i.a.")</f>
        <v>4.7776954083001873E-2</v>
      </c>
      <c r="GA29" s="16">
        <f>IFERROR(BG29/AVERAGE(DF29:DG29),"i.a.")</f>
        <v>4.9677703092047297E-2</v>
      </c>
      <c r="GB29" s="16">
        <f>IFERROR(BH29/AVERAGE(DG29:DH29),"i.a.")</f>
        <v>8.881692774933489E-2</v>
      </c>
      <c r="GC29" s="16">
        <f>IFERROR(BI29/AVERAGE(DH29:DI29),"i.a.")</f>
        <v>0.10645130327743249</v>
      </c>
      <c r="GD29" s="16">
        <f>IFERROR(BJ29/AVERAGE(DI29:DJ29),"i.a.")</f>
        <v>0.12519389808273576</v>
      </c>
      <c r="GE29" s="16">
        <f>IFERROR(BK29/AVERAGE(DJ29:DK29),"i.a.")</f>
        <v>0.19699283490080846</v>
      </c>
      <c r="GF29" s="16">
        <f>IFERROR(BL29/AVERAGE(DK29:DL29),"i.a.")</f>
        <v>9.9275266397511414E-2</v>
      </c>
      <c r="GG29" s="16" t="e">
        <f>(GN29-GO29)/ABS(GO29)</f>
        <v>#VALUE!</v>
      </c>
      <c r="GH29" s="16">
        <f>(GO29-GP29)/ABS(GP29)</f>
        <v>7.7613427084919875E-2</v>
      </c>
      <c r="GI29" s="16">
        <f>(GP29-GQ29)/ABS(GQ29)</f>
        <v>1.4142799327366104E-2</v>
      </c>
      <c r="GJ29" s="16">
        <f>(GQ29-GR29)/ABS(GR29)</f>
        <v>-7.2588337560616986E-2</v>
      </c>
      <c r="GK29" s="16">
        <f>(GR29-GS29)/ABS(GS29)</f>
        <v>4.0759217086005516E-2</v>
      </c>
      <c r="GL29" s="249" t="e">
        <f>GN29-GO29</f>
        <v>#VALUE!</v>
      </c>
      <c r="GM29" s="249">
        <f>GO29-GP29</f>
        <v>4.5711386116302877E-2</v>
      </c>
      <c r="GN29" s="16" t="str">
        <f>IFERROR(CL29/DC29,"i.a.")</f>
        <v>i.a.</v>
      </c>
      <c r="GO29" s="16">
        <f>IFERROR(CM29/DD29,"i.a.")</f>
        <v>0.6346737323645657</v>
      </c>
      <c r="GP29" s="16">
        <f>IFERROR(CN29/DE29,"i.a.")</f>
        <v>0.58896234624826282</v>
      </c>
      <c r="GQ29" s="16">
        <f>IFERROR(CO29/DF29,"i.a.")</f>
        <v>0.58074893066232314</v>
      </c>
      <c r="GR29" s="16">
        <f>IFERROR(CP29/DG29,"i.a.")</f>
        <v>0.62620404097008187</v>
      </c>
      <c r="GS29" s="16">
        <f>IFERROR(CQ29/DH29,"i.a.")</f>
        <v>0.601680033853915</v>
      </c>
      <c r="GT29" s="16">
        <f>IFERROR(CR29/DI29,"i.a.")</f>
        <v>0.53294795326415556</v>
      </c>
      <c r="GU29" s="16">
        <f>IFERROR(CS29/DJ29,"i.a.")</f>
        <v>0.4922008219005804</v>
      </c>
      <c r="GV29" s="16">
        <f>IFERROR(CT29/DK29,"i.a.")</f>
        <v>0.32498321402205393</v>
      </c>
      <c r="GW29" s="16">
        <f>IFERROR(CU29/DL29,"i.a.")</f>
        <v>0.26620393897764938</v>
      </c>
      <c r="GX29" s="16" t="e">
        <f>(HE29-HF29)/ABS(HF29)</f>
        <v>#VALUE!</v>
      </c>
      <c r="GY29" s="16">
        <f>(HF29-HG29)/ABS(HG29)</f>
        <v>-7.6211261940751632E-2</v>
      </c>
      <c r="GZ29" s="16">
        <f>(HG29-HH29)/ABS(HH29)</f>
        <v>6.2135638922675637E-2</v>
      </c>
      <c r="HA29" s="16">
        <f>(HH29-HI29)/ABS(HI29)</f>
        <v>-0.39456186230037354</v>
      </c>
      <c r="HB29" s="16">
        <f>(HI29-HJ29)/ABS(HJ29)</f>
        <v>-0.16120620048127504</v>
      </c>
      <c r="HC29" s="249" t="e">
        <f>HE29-HF29</f>
        <v>#VALUE!</v>
      </c>
      <c r="HD29" s="249">
        <f>HF29-HG29</f>
        <v>-2.3936535706978318E-3</v>
      </c>
      <c r="HE29" s="16" t="str">
        <f>IFERROR((BD29/V29),"i.a.")</f>
        <v>i.a.</v>
      </c>
      <c r="HF29" s="16">
        <f>IFERROR((BE29/W29),"i.a.")</f>
        <v>2.9014480998163034E-2</v>
      </c>
      <c r="HG29" s="16">
        <f>IFERROR((BF29/X29),"i.a.")</f>
        <v>3.1408134568860865E-2</v>
      </c>
      <c r="HH29" s="16">
        <f>IFERROR((BG29/Y29),"i.a.")</f>
        <v>2.9570737877431683E-2</v>
      </c>
      <c r="HI29" s="16">
        <f>IFERROR((BH29/Z29),"i.a.")</f>
        <v>4.884188166570784E-2</v>
      </c>
      <c r="HJ29" s="16">
        <f>IFERROR((BI29/AA29),"i.a.")</f>
        <v>5.8228710910514438E-2</v>
      </c>
      <c r="HK29" s="16">
        <f>IFERROR((BJ29/AB29),"i.a.")</f>
        <v>6.3267551325375468E-2</v>
      </c>
      <c r="HL29" s="16">
        <f>IFERROR((BK29/AC29),"i.a.")</f>
        <v>9.4485192593939629E-2</v>
      </c>
      <c r="HM29" s="16">
        <f>IFERROR((BL29/AD29),"i.a.")</f>
        <v>5.2893829729086406E-2</v>
      </c>
      <c r="HN29" s="16">
        <f>IFERROR((BM29/AE29),"i.a.")</f>
        <v>3.4065964991275961E-2</v>
      </c>
      <c r="HO29" s="16" t="e">
        <f>(HV29-HW29)/ABS(HW29)</f>
        <v>#VALUE!</v>
      </c>
      <c r="HP29" s="16">
        <f>(HW29-HX29)/ABS(HX29)</f>
        <v>0.20225771317474367</v>
      </c>
      <c r="HQ29" s="16">
        <f>(HX29-HY29)/ABS(HY29)</f>
        <v>-1.9765831549792223E-2</v>
      </c>
      <c r="HR29" s="16">
        <f>(HY29-HZ29)/ABS(HZ29)</f>
        <v>-0.39295580561524041</v>
      </c>
      <c r="HS29" s="16">
        <f>(HZ29-IA29)/ABS(IA29)</f>
        <v>-0.14779260911118186</v>
      </c>
      <c r="HT29" s="246" t="e">
        <f>HV29-HW29</f>
        <v>#VALUE!</v>
      </c>
      <c r="HU29" s="246">
        <f>HW29-HX29</f>
        <v>3.2520458265139107E-2</v>
      </c>
      <c r="HV29" s="102" t="str">
        <f>IFERROR(BU29/DT29,"i.a.")</f>
        <v>i.a.</v>
      </c>
      <c r="HW29" s="102">
        <f>IFERROR(BV29/DU29,"i.a.")</f>
        <v>0.19330769230769232</v>
      </c>
      <c r="HX29" s="102">
        <f>IFERROR(BW29/DV29,"i.a.")</f>
        <v>0.16078723404255321</v>
      </c>
      <c r="HY29" s="102">
        <f>IFERROR(BX29/DW29,"i.a.")</f>
        <v>0.1640294117647059</v>
      </c>
      <c r="HZ29" s="102">
        <f>IFERROR(BY29/DX29,"i.a.")</f>
        <v>0.27021000000000001</v>
      </c>
      <c r="IA29" s="102">
        <f>IFERROR(BZ29/DY29,"i.a.")</f>
        <v>0.31707070707070706</v>
      </c>
      <c r="IB29" s="102">
        <f>IFERROR(CA29/DZ29,"i.a.")</f>
        <v>0.31574999999999998</v>
      </c>
      <c r="IC29" s="102">
        <f>IFERROR(CB29/EA29,"i.a.")</f>
        <v>0.48712621359223301</v>
      </c>
      <c r="ID29" s="102">
        <f>IFERROR(CC29/EB29,"i.a.")</f>
        <v>0.1642204724409449</v>
      </c>
      <c r="IE29" s="102">
        <f>IFERROR(CD29/EC29,"i.a.")</f>
        <v>0.14345801526717555</v>
      </c>
    </row>
    <row r="30" spans="1:239" customFormat="1" ht="17.25" customHeight="1" outlineLevel="2" x14ac:dyDescent="0.25">
      <c r="A30" s="116" t="s">
        <v>604</v>
      </c>
      <c r="B30" s="101">
        <v>21239240</v>
      </c>
      <c r="C30" s="116" t="s">
        <v>79</v>
      </c>
      <c r="D30" s="116"/>
      <c r="E30" s="119">
        <v>451120</v>
      </c>
      <c r="F30" s="119"/>
      <c r="G30" s="11">
        <v>1</v>
      </c>
      <c r="H30" s="120">
        <v>44692</v>
      </c>
      <c r="I30" s="13"/>
      <c r="J30" s="13" t="s">
        <v>58</v>
      </c>
      <c r="K30" s="121" t="s">
        <v>58</v>
      </c>
      <c r="L30" s="121" t="s">
        <v>58</v>
      </c>
      <c r="M30" s="121" t="s">
        <v>58</v>
      </c>
      <c r="N30" s="121" t="s">
        <v>58</v>
      </c>
      <c r="O30" s="16" t="e">
        <f>(V30-W30)/ABS(W30)</f>
        <v>#DIV/0!</v>
      </c>
      <c r="P30" s="16" t="e">
        <f>(W30-X30)/ABS(X30)</f>
        <v>#DIV/0!</v>
      </c>
      <c r="Q30" s="16" t="e">
        <f>(X30-Y30)/ABS(Y30)</f>
        <v>#DIV/0!</v>
      </c>
      <c r="R30" s="16" t="e">
        <f>(Y30-Z30)/ABS(Z30)</f>
        <v>#DIV/0!</v>
      </c>
      <c r="S30" s="16" t="e">
        <f>(Z30-AA30)/ABS(AA30)</f>
        <v>#DIV/0!</v>
      </c>
      <c r="T30" s="243">
        <f>V30-W30</f>
        <v>0</v>
      </c>
      <c r="U30" s="243">
        <f>W30-X30</f>
        <v>0</v>
      </c>
      <c r="V30" s="155"/>
      <c r="W30" s="155"/>
      <c r="X30" s="160"/>
      <c r="Y30" s="160"/>
      <c r="Z30" s="160"/>
      <c r="AA30" s="160"/>
      <c r="AB30" s="160"/>
      <c r="AC30" s="165"/>
      <c r="AD30" s="165"/>
      <c r="AE30" s="165"/>
      <c r="AF30" s="16">
        <f>(AM30-AN30)/ABS(AN30)</f>
        <v>-1</v>
      </c>
      <c r="AG30" s="16">
        <f>(AN30-AO30)/ABS(AO30)</f>
        <v>0.12456660469323146</v>
      </c>
      <c r="AH30" s="16">
        <f>(AO30-AP30)/ABS(AP30)</f>
        <v>0.47567848138810609</v>
      </c>
      <c r="AI30" s="16">
        <f>(AP30-AQ30)/ABS(AQ30)</f>
        <v>-3.6920659858601691E-2</v>
      </c>
      <c r="AJ30" s="16">
        <f>(AQ30-AR30)/ABS(AR30)</f>
        <v>1.9215372297838221E-2</v>
      </c>
      <c r="AK30" s="243">
        <f>AM30-AN30</f>
        <v>-22.38</v>
      </c>
      <c r="AL30" s="243">
        <f>AN30-AO30</f>
        <v>2.4789999999999992</v>
      </c>
      <c r="AM30" s="155"/>
      <c r="AN30" s="155">
        <v>22.38</v>
      </c>
      <c r="AO30" s="160">
        <v>19.901</v>
      </c>
      <c r="AP30" s="160">
        <v>13.486000000000001</v>
      </c>
      <c r="AQ30" s="160">
        <v>14.003</v>
      </c>
      <c r="AR30" s="160">
        <v>13.739000000000001</v>
      </c>
      <c r="AS30" s="160">
        <v>14.35</v>
      </c>
      <c r="AT30" s="160">
        <v>12.241</v>
      </c>
      <c r="AU30" s="160">
        <v>11.896000000000001</v>
      </c>
      <c r="AV30" s="161">
        <v>11.422000000000001</v>
      </c>
      <c r="AW30" s="16">
        <f>(BD30-BE30)/ABS(BE30)</f>
        <v>-1</v>
      </c>
      <c r="AX30" s="16">
        <f>(BE30-BF30)/ABS(BF30)</f>
        <v>-6.1436672967863423E-3</v>
      </c>
      <c r="AY30" s="16">
        <f>(BF30-BG30)/ABS(BG30)</f>
        <v>0.15565264882577834</v>
      </c>
      <c r="AZ30" s="16">
        <f>(BG30-BH30)/ABS(BH30)</f>
        <v>-0.33053016453382084</v>
      </c>
      <c r="BA30" s="16">
        <f>(BH30-BI30)/ABS(BI30)</f>
        <v>-6.0460322913088338E-2</v>
      </c>
      <c r="BB30" s="243">
        <f>BD30-BE30</f>
        <v>-2.1030000000000002</v>
      </c>
      <c r="BC30" s="243">
        <f>BE30-BF30</f>
        <v>-1.2999999999999901E-2</v>
      </c>
      <c r="BD30" s="155"/>
      <c r="BE30" s="155">
        <v>2.1030000000000002</v>
      </c>
      <c r="BF30" s="165">
        <v>2.1160000000000001</v>
      </c>
      <c r="BG30" s="165">
        <v>1.831</v>
      </c>
      <c r="BH30" s="165">
        <v>2.7349999999999999</v>
      </c>
      <c r="BI30" s="165">
        <v>2.911</v>
      </c>
      <c r="BJ30" s="165">
        <v>4.0259999999999998</v>
      </c>
      <c r="BK30" s="165">
        <v>2.6629999999999998</v>
      </c>
      <c r="BL30" s="160">
        <v>2.2959999999999998</v>
      </c>
      <c r="BM30" s="165">
        <v>1.859</v>
      </c>
      <c r="BN30" s="16">
        <f>(BU30-BV30)/ABS(BV30)</f>
        <v>-1</v>
      </c>
      <c r="BO30" s="16">
        <f>(BV30-BW30)/ABS(BW30)</f>
        <v>-0.16772151898734183</v>
      </c>
      <c r="BP30" s="16">
        <f>(BW30-BX30)/ABS(BX30)</f>
        <v>-4.184354154032744E-2</v>
      </c>
      <c r="BQ30" s="16">
        <f>(BX30-BY30)/ABS(BY30)</f>
        <v>-0.38789903489235333</v>
      </c>
      <c r="BR30" s="16">
        <f>(BY30-BZ30)/ABS(BZ30)</f>
        <v>-0.128719275549806</v>
      </c>
      <c r="BS30" s="243">
        <f>BU30-BV30</f>
        <v>-1.3149999999999999</v>
      </c>
      <c r="BT30" s="243">
        <f>BV30-BW30</f>
        <v>-0.26500000000000012</v>
      </c>
      <c r="BU30" s="155"/>
      <c r="BV30" s="155">
        <v>1.3149999999999999</v>
      </c>
      <c r="BW30" s="160">
        <v>1.58</v>
      </c>
      <c r="BX30" s="160">
        <v>1.649</v>
      </c>
      <c r="BY30" s="160">
        <v>2.694</v>
      </c>
      <c r="BZ30" s="160">
        <v>3.0920000000000001</v>
      </c>
      <c r="CA30" s="160">
        <v>3.23</v>
      </c>
      <c r="CB30" s="165">
        <v>2.0249999999999999</v>
      </c>
      <c r="CC30" s="165">
        <v>2.0169999999999999</v>
      </c>
      <c r="CD30" s="165">
        <v>1.335</v>
      </c>
      <c r="CE30" s="16">
        <f>(CL30-CM30)/ABS(CM30)</f>
        <v>-1</v>
      </c>
      <c r="CF30" s="16">
        <f>(CM30-CN30)/ABS(CN30)</f>
        <v>0.41833333333333328</v>
      </c>
      <c r="CG30" s="16">
        <f>(CN30-CO30)/ABS(CO30)</f>
        <v>-4.2298483639265715E-2</v>
      </c>
      <c r="CH30" s="16">
        <f>(CO30-CP30)/ABS(CP30)</f>
        <v>-0.11685931773329583</v>
      </c>
      <c r="CI30" s="16">
        <f>(CP30-CQ30)/ABS(CQ30)</f>
        <v>-5.98992843890803E-2</v>
      </c>
      <c r="CJ30" s="243">
        <f>CL30-CM30</f>
        <v>-8.51</v>
      </c>
      <c r="CK30" s="243">
        <f>CM30-CN30</f>
        <v>2.5099999999999998</v>
      </c>
      <c r="CL30" s="155"/>
      <c r="CM30" s="155">
        <v>8.51</v>
      </c>
      <c r="CN30" s="165">
        <v>6</v>
      </c>
      <c r="CO30" s="165">
        <v>6.2649999999999997</v>
      </c>
      <c r="CP30" s="165">
        <v>7.0940000000000003</v>
      </c>
      <c r="CQ30" s="165">
        <v>7.5460000000000003</v>
      </c>
      <c r="CR30" s="165">
        <v>7.5060000000000002</v>
      </c>
      <c r="CS30" s="165">
        <v>6.617</v>
      </c>
      <c r="CT30" s="160">
        <v>5</v>
      </c>
      <c r="CU30" s="161">
        <v>5</v>
      </c>
      <c r="CV30" s="16">
        <f>(DC30-DD30)/ABS(DD30)</f>
        <v>-1</v>
      </c>
      <c r="CW30" s="16">
        <f>(DD30-DE30)/ABS(DE30)</f>
        <v>0.23557525199860971</v>
      </c>
      <c r="CX30" s="16">
        <f>(DE30-DF30)/ABS(DF30)</f>
        <v>0.80843875225897677</v>
      </c>
      <c r="CY30" s="16">
        <f>(DF30-DG30)/ABS(DG30)</f>
        <v>8.3287228156786006E-2</v>
      </c>
      <c r="CZ30" s="16">
        <f>(DG30-DH30)/ABS(DH30)</f>
        <v>3.6022927689594364E-2</v>
      </c>
      <c r="DA30" s="243">
        <f>DC30-DD30</f>
        <v>-56.875999999999998</v>
      </c>
      <c r="DB30" s="243">
        <f>DD30-DE30</f>
        <v>10.844000000000001</v>
      </c>
      <c r="DC30" s="155"/>
      <c r="DD30" s="155">
        <v>56.875999999999998</v>
      </c>
      <c r="DE30" s="165">
        <v>46.031999999999996</v>
      </c>
      <c r="DF30" s="165">
        <v>25.454000000000001</v>
      </c>
      <c r="DG30" s="165">
        <v>23.497</v>
      </c>
      <c r="DH30" s="165">
        <v>22.68</v>
      </c>
      <c r="DI30" s="165">
        <v>22.905999999999999</v>
      </c>
      <c r="DJ30" s="165">
        <v>22.407</v>
      </c>
      <c r="DK30" s="165">
        <v>20.754999999999999</v>
      </c>
      <c r="DL30" s="165">
        <v>21.655000000000001</v>
      </c>
      <c r="DM30" s="16">
        <f>(DT30-DU30)/ABS(DU30)</f>
        <v>-1</v>
      </c>
      <c r="DN30" s="16">
        <f>(DU30-DV30)/ABS(DV30)</f>
        <v>7.1428571428571425E-2</v>
      </c>
      <c r="DO30" s="16">
        <f>(DV30-DW30)/ABS(DW30)</f>
        <v>0.44827586206896552</v>
      </c>
      <c r="DP30" s="16">
        <f>(DW30-DX30)/ABS(DX30)</f>
        <v>3.5714285714285712E-2</v>
      </c>
      <c r="DQ30" s="16">
        <f>(DX30-DY30)/ABS(DY30)</f>
        <v>0.12</v>
      </c>
      <c r="DR30" s="243">
        <f>DT30-DU30</f>
        <v>-45</v>
      </c>
      <c r="DS30" s="243">
        <f>DU30-DV30</f>
        <v>3</v>
      </c>
      <c r="DT30" s="222"/>
      <c r="DU30" s="222">
        <v>45</v>
      </c>
      <c r="DV30" s="227">
        <v>42</v>
      </c>
      <c r="DW30" s="227">
        <v>29</v>
      </c>
      <c r="DX30" s="227">
        <v>28</v>
      </c>
      <c r="DY30" s="227">
        <v>25</v>
      </c>
      <c r="DZ30" s="227">
        <v>25</v>
      </c>
      <c r="EA30" s="227">
        <v>23</v>
      </c>
      <c r="EB30" s="228"/>
      <c r="EC30" s="229"/>
      <c r="ED30" s="124"/>
      <c r="EE30" s="118" t="s">
        <v>49</v>
      </c>
      <c r="EF30" s="127"/>
      <c r="EG30" s="125">
        <v>4700</v>
      </c>
      <c r="EH30" s="129" t="s">
        <v>146</v>
      </c>
      <c r="EI30" s="129" t="s">
        <v>91</v>
      </c>
      <c r="EJ30" s="16" t="e">
        <f>(EQ30-ER30)/ABS(ER30)</f>
        <v>#VALUE!</v>
      </c>
      <c r="EK30" s="16" t="e">
        <f>(ER30-ES30)/ABS(ES30)</f>
        <v>#DIV/0!</v>
      </c>
      <c r="EL30" s="16" t="e">
        <f>(ES30-ET30)/ABS(ET30)</f>
        <v>#DIV/0!</v>
      </c>
      <c r="EM30" s="16" t="e">
        <f>(ET30-EU30)/ABS(EU30)</f>
        <v>#DIV/0!</v>
      </c>
      <c r="EN30" s="16" t="e">
        <f>(EU30-EV30)/ABS(EV30)</f>
        <v>#DIV/0!</v>
      </c>
      <c r="EO30" s="246" t="e">
        <f>EQ30-ER30</f>
        <v>#VALUE!</v>
      </c>
      <c r="EP30" s="246">
        <f>ER30-ES30</f>
        <v>0</v>
      </c>
      <c r="EQ30" s="240" t="str">
        <f>IFERROR((V30/DT30),"i.a")</f>
        <v>i.a</v>
      </c>
      <c r="ER30" s="240">
        <f>IFERROR((W30/DU30),"i.a")</f>
        <v>0</v>
      </c>
      <c r="ES30" s="240">
        <f>IFERROR((X30/DV30),"i.a")</f>
        <v>0</v>
      </c>
      <c r="ET30" s="240">
        <f>IFERROR((Y30/DW30),"i.a")</f>
        <v>0</v>
      </c>
      <c r="EU30" s="240">
        <f>IFERROR((Z30/DX30),"i.a")</f>
        <v>0</v>
      </c>
      <c r="EV30" s="240">
        <f>IFERROR((AA30/DY30),"i.a")</f>
        <v>0</v>
      </c>
      <c r="EW30" s="240">
        <f>IFERROR((AB30/DZ30),"i.a")</f>
        <v>0</v>
      </c>
      <c r="EX30" s="240">
        <f>IFERROR((AC30/EA30),"i.a")</f>
        <v>0</v>
      </c>
      <c r="EY30" s="240" t="str">
        <f>IFERROR((AD30/EB30),"i.a")</f>
        <v>i.a</v>
      </c>
      <c r="EZ30" s="240" t="str">
        <f>IFERROR((AE30/EC30),"i.a")</f>
        <v>i.a</v>
      </c>
      <c r="FA30" s="16">
        <f>(FH30-FI30)/ABS(FI30)</f>
        <v>-1</v>
      </c>
      <c r="FB30" s="16">
        <f>(FI30-FJ30)/ABS(FJ30)</f>
        <v>-0.29649237976428305</v>
      </c>
      <c r="FC30" s="16">
        <f>(FJ30-FK30)/ABS(FK30)</f>
        <v>4.3621045948859745E-2</v>
      </c>
      <c r="FD30" s="16">
        <f>(FK30-FL30)/ABS(FL30)</f>
        <v>-0.32920442179983928</v>
      </c>
      <c r="FE30" s="16">
        <f>(FL30-FM30)/ABS(FM30)</f>
        <v>-0.10419962674697272</v>
      </c>
      <c r="FF30" s="249">
        <f>FH30-FI30</f>
        <v>-0.18125430737422465</v>
      </c>
      <c r="FG30" s="249">
        <f>FI30-FJ30</f>
        <v>-7.6389394215665263E-2</v>
      </c>
      <c r="FH30" s="16">
        <f>IFERROR(BU30/MAX(AVERAGE(CL30:CM30),0),"Negativ EK")</f>
        <v>0</v>
      </c>
      <c r="FI30" s="16">
        <f>IFERROR(BV30/MAX(AVERAGE(CM30:CN30),0),"Negativ EK")</f>
        <v>0.18125430737422465</v>
      </c>
      <c r="FJ30" s="16">
        <f>IFERROR(BW30/MAX(AVERAGE(CN30:CO30),0),"Negativ EK")</f>
        <v>0.25764370158988992</v>
      </c>
      <c r="FK30" s="16">
        <f>IFERROR(BX30/MAX(AVERAGE(CO30:CP30),0),"Negativ EK")</f>
        <v>0.24687476607530504</v>
      </c>
      <c r="FL30" s="16">
        <f>IFERROR(BY30/MAX(AVERAGE(CP30:CQ30),0),"Negativ EK")</f>
        <v>0.36803278688524588</v>
      </c>
      <c r="FM30" s="16">
        <f>IFERROR(BZ30/MAX(AVERAGE(CQ30:CR30),0),"Negativ EK")</f>
        <v>0.41084241296837631</v>
      </c>
      <c r="FN30" s="16">
        <f>IFERROR(CA30/MAX(AVERAGE(CR30:CS30),0),"Negativ EK")</f>
        <v>0.45740989874672516</v>
      </c>
      <c r="FO30" s="16">
        <f>IFERROR(CB30/MAX(AVERAGE(CS30:CT30),0),"Negativ EK")</f>
        <v>0.34862701213738484</v>
      </c>
      <c r="FP30" s="16">
        <f>IFERROR(CC30/MAX(AVERAGE(CT30:CU30),0),"Negativ EK")</f>
        <v>0.40339999999999998</v>
      </c>
      <c r="FQ30" s="16">
        <f>(FX30-FY30)/ABS(FY30)</f>
        <v>-1</v>
      </c>
      <c r="FR30" s="16">
        <f>(FY30-FZ30)/ABS(FZ30)</f>
        <v>-0.30960844832644757</v>
      </c>
      <c r="FS30" s="16">
        <f>(FZ30-GA30)/ABS(GA30)</f>
        <v>-0.20865130497341178</v>
      </c>
      <c r="FT30" s="16">
        <f>(GA30-GB30)/ABS(GB30)</f>
        <v>-0.36846829293943417</v>
      </c>
      <c r="FU30" s="16">
        <f>(GB30-GC30)/ABS(GC30)</f>
        <v>-7.2485096050329142E-2</v>
      </c>
      <c r="FV30" s="249">
        <f>FX30-FY30</f>
        <v>-4.0871458001321581E-2</v>
      </c>
      <c r="FW30" s="249">
        <f>FY30-FZ30</f>
        <v>-1.8328944874766058E-2</v>
      </c>
      <c r="FX30" s="16">
        <f>IFERROR(BD30/AVERAGE(DC30:DD30),"i.a.")</f>
        <v>0</v>
      </c>
      <c r="FY30" s="16">
        <f>IFERROR(BE30/AVERAGE(DD30:DE30),"i.a.")</f>
        <v>4.0871458001321581E-2</v>
      </c>
      <c r="FZ30" s="16">
        <f>IFERROR(BF30/AVERAGE(DE30:DF30),"i.a.")</f>
        <v>5.9200402876087639E-2</v>
      </c>
      <c r="GA30" s="16">
        <f>IFERROR(BG30/AVERAGE(DF30:DG30),"i.a.")</f>
        <v>7.4809503380931952E-2</v>
      </c>
      <c r="GB30" s="16">
        <f>IFERROR(BH30/AVERAGE(DG30:DH30),"i.a.")</f>
        <v>0.11845724061762349</v>
      </c>
      <c r="GC30" s="16">
        <f>IFERROR(BI30/AVERAGE(DH30:DI30),"i.a.")</f>
        <v>0.12771464923441408</v>
      </c>
      <c r="GD30" s="16">
        <f>IFERROR(BJ30/AVERAGE(DI30:DJ30),"i.a.")</f>
        <v>0.17769734954648775</v>
      </c>
      <c r="GE30" s="16">
        <f>IFERROR(BK30/AVERAGE(DJ30:DK30),"i.a.")</f>
        <v>0.12339557944488207</v>
      </c>
      <c r="GF30" s="16">
        <f>IFERROR(BL30/AVERAGE(DK30:DL30),"i.a.")</f>
        <v>0.1082763499174723</v>
      </c>
      <c r="GG30" s="16" t="e">
        <f>(GN30-GO30)/ABS(GO30)</f>
        <v>#VALUE!</v>
      </c>
      <c r="GH30" s="16">
        <f>(GO30-GP30)/ABS(GP30)</f>
        <v>0.14791335536957578</v>
      </c>
      <c r="GI30" s="16">
        <f>(GP30-GQ30)/ABS(GQ30)</f>
        <v>-0.47042634694460089</v>
      </c>
      <c r="GJ30" s="16">
        <f>(GQ30-GR30)/ABS(GR30)</f>
        <v>-0.18475852081320235</v>
      </c>
      <c r="GK30" s="16">
        <f>(GR30-GS30)/ABS(GS30)</f>
        <v>-9.2586958758324039E-2</v>
      </c>
      <c r="GL30" s="249" t="e">
        <f>GN30-GO30</f>
        <v>#VALUE!</v>
      </c>
      <c r="GM30" s="249">
        <f>GO30-GP30</f>
        <v>1.9279634432947834E-2</v>
      </c>
      <c r="GN30" s="16" t="str">
        <f>IFERROR(CL30/DC30,"i.a.")</f>
        <v>i.a.</v>
      </c>
      <c r="GO30" s="16">
        <f>IFERROR(CM30/DD30,"i.a.")</f>
        <v>0.14962374287924607</v>
      </c>
      <c r="GP30" s="16">
        <f>IFERROR(CN30/DE30,"i.a.")</f>
        <v>0.13034410844629823</v>
      </c>
      <c r="GQ30" s="16">
        <f>IFERROR(CO30/DF30,"i.a.")</f>
        <v>0.24613027422016184</v>
      </c>
      <c r="GR30" s="16">
        <f>IFERROR(CP30/DG30,"i.a.")</f>
        <v>0.301910882240286</v>
      </c>
      <c r="GS30" s="16">
        <f>IFERROR(CQ30/DH30,"i.a.")</f>
        <v>0.33271604938271604</v>
      </c>
      <c r="GT30" s="16">
        <f>IFERROR(CR30/DI30,"i.a.")</f>
        <v>0.32768706889024712</v>
      </c>
      <c r="GU30" s="16">
        <f>IFERROR(CS30/DJ30,"i.a.")</f>
        <v>0.29530950149506852</v>
      </c>
      <c r="GV30" s="16">
        <f>IFERROR(CT30/DK30,"i.a.")</f>
        <v>0.24090580582992052</v>
      </c>
      <c r="GW30" s="16">
        <f>IFERROR(CU30/DL30,"i.a.")</f>
        <v>0.23089355806972983</v>
      </c>
      <c r="GX30" s="16" t="e">
        <f>(HE30-HF30)/ABS(HF30)</f>
        <v>#VALUE!</v>
      </c>
      <c r="GY30" s="16" t="e">
        <f>(HF30-HG30)/ABS(HG30)</f>
        <v>#VALUE!</v>
      </c>
      <c r="GZ30" s="16" t="e">
        <f>(HG30-HH30)/ABS(HH30)</f>
        <v>#VALUE!</v>
      </c>
      <c r="HA30" s="16" t="e">
        <f>(HH30-HI30)/ABS(HI30)</f>
        <v>#VALUE!</v>
      </c>
      <c r="HB30" s="16" t="e">
        <f>(HI30-HJ30)/ABS(HJ30)</f>
        <v>#VALUE!</v>
      </c>
      <c r="HC30" s="249" t="e">
        <f>HE30-HF30</f>
        <v>#VALUE!</v>
      </c>
      <c r="HD30" s="249" t="e">
        <f>HF30-HG30</f>
        <v>#VALUE!</v>
      </c>
      <c r="HE30" s="16" t="str">
        <f>IFERROR((BD30/V30),"i.a.")</f>
        <v>i.a.</v>
      </c>
      <c r="HF30" s="16" t="str">
        <f>IFERROR((BE30/W30),"i.a.")</f>
        <v>i.a.</v>
      </c>
      <c r="HG30" s="16" t="str">
        <f>IFERROR((BF30/X30),"i.a.")</f>
        <v>i.a.</v>
      </c>
      <c r="HH30" s="16" t="str">
        <f>IFERROR((BG30/Y30),"i.a.")</f>
        <v>i.a.</v>
      </c>
      <c r="HI30" s="16" t="str">
        <f>IFERROR((BH30/Z30),"i.a.")</f>
        <v>i.a.</v>
      </c>
      <c r="HJ30" s="16" t="str">
        <f>IFERROR((BI30/AA30),"i.a.")</f>
        <v>i.a.</v>
      </c>
      <c r="HK30" s="16" t="str">
        <f>IFERROR((BJ30/AB30),"i.a.")</f>
        <v>i.a.</v>
      </c>
      <c r="HL30" s="16" t="str">
        <f>IFERROR((BK30/AC30),"i.a.")</f>
        <v>i.a.</v>
      </c>
      <c r="HM30" s="16" t="str">
        <f>IFERROR((BL30/AD30),"i.a.")</f>
        <v>i.a.</v>
      </c>
      <c r="HN30" s="16" t="str">
        <f>IFERROR((BM30/AE30),"i.a.")</f>
        <v>i.a.</v>
      </c>
      <c r="HO30" s="16" t="e">
        <f>(HV30-HW30)/ABS(HW30)</f>
        <v>#VALUE!</v>
      </c>
      <c r="HP30" s="16">
        <f>(HW30-HX30)/ABS(HX30)</f>
        <v>-0.22320675105485235</v>
      </c>
      <c r="HQ30" s="16">
        <f>(HX30-HY30)/ABS(HY30)</f>
        <v>-0.33841577868260708</v>
      </c>
      <c r="HR30" s="16">
        <f>(HY30-HZ30)/ABS(HZ30)</f>
        <v>-0.40900596472365147</v>
      </c>
      <c r="HS30" s="16">
        <f>(HZ30-IA30)/ABS(IA30)</f>
        <v>-0.2220707817408982</v>
      </c>
      <c r="HT30" s="246" t="e">
        <f>HV30-HW30</f>
        <v>#VALUE!</v>
      </c>
      <c r="HU30" s="246">
        <f>HW30-HX30</f>
        <v>-8.3968253968253991E-3</v>
      </c>
      <c r="HV30" s="102" t="str">
        <f>IFERROR(BU30/DT30,"i.a.")</f>
        <v>i.a.</v>
      </c>
      <c r="HW30" s="102">
        <f>IFERROR(BV30/DU30,"i.a.")</f>
        <v>2.9222222222222222E-2</v>
      </c>
      <c r="HX30" s="102">
        <f>IFERROR(BW30/DV30,"i.a.")</f>
        <v>3.7619047619047621E-2</v>
      </c>
      <c r="HY30" s="102">
        <f>IFERROR(BX30/DW30,"i.a.")</f>
        <v>5.6862068965517244E-2</v>
      </c>
      <c r="HZ30" s="102">
        <f>IFERROR(BY30/DX30,"i.a.")</f>
        <v>9.6214285714285711E-2</v>
      </c>
      <c r="IA30" s="102">
        <f>IFERROR(BZ30/DY30,"i.a.")</f>
        <v>0.12368</v>
      </c>
      <c r="IB30" s="102">
        <f>IFERROR(CA30/DZ30,"i.a.")</f>
        <v>0.12920000000000001</v>
      </c>
      <c r="IC30" s="102">
        <f>IFERROR(CB30/EA30,"i.a.")</f>
        <v>8.8043478260869557E-2</v>
      </c>
      <c r="ID30" s="102" t="str">
        <f>IFERROR(CC30/EB30,"i.a.")</f>
        <v>i.a.</v>
      </c>
      <c r="IE30" s="102" t="str">
        <f>IFERROR(CD30/EC30,"i.a.")</f>
        <v>i.a.</v>
      </c>
    </row>
    <row r="31" spans="1:239" customFormat="1" ht="17.25" customHeight="1" outlineLevel="2" x14ac:dyDescent="0.25">
      <c r="A31" s="18" t="s">
        <v>232</v>
      </c>
      <c r="B31" s="98">
        <v>33165544</v>
      </c>
      <c r="C31" s="10" t="s">
        <v>744</v>
      </c>
      <c r="D31" s="10" t="s">
        <v>230</v>
      </c>
      <c r="E31" s="11">
        <v>631200</v>
      </c>
      <c r="F31" s="11"/>
      <c r="G31" s="11">
        <v>1</v>
      </c>
      <c r="H31" s="12">
        <v>44699</v>
      </c>
      <c r="I31" s="13"/>
      <c r="J31" s="13" t="s">
        <v>58</v>
      </c>
      <c r="K31" s="13" t="s">
        <v>58</v>
      </c>
      <c r="L31" s="13" t="s">
        <v>58</v>
      </c>
      <c r="M31" s="13" t="s">
        <v>58</v>
      </c>
      <c r="N31" s="13" t="s">
        <v>58</v>
      </c>
      <c r="O31" s="16" t="e">
        <f>(V31-W31)/ABS(W31)</f>
        <v>#DIV/0!</v>
      </c>
      <c r="P31" s="16" t="e">
        <f>(W31-X31)/ABS(X31)</f>
        <v>#DIV/0!</v>
      </c>
      <c r="Q31" s="16" t="e">
        <f>(X31-Y31)/ABS(Y31)</f>
        <v>#DIV/0!</v>
      </c>
      <c r="R31" s="16" t="e">
        <f>(Y31-Z31)/ABS(Z31)</f>
        <v>#DIV/0!</v>
      </c>
      <c r="S31" s="16" t="e">
        <f>(Z31-AA31)/ABS(AA31)</f>
        <v>#DIV/0!</v>
      </c>
      <c r="T31" s="243">
        <f>V31-W31</f>
        <v>0</v>
      </c>
      <c r="U31" s="243">
        <f>W31-X31</f>
        <v>0</v>
      </c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6">
        <f>(AM31-AN31)/ABS(AN31)</f>
        <v>-1</v>
      </c>
      <c r="AG31" s="16">
        <f>(AN31-AO31)/ABS(AO31)</f>
        <v>0.31206601005258727</v>
      </c>
      <c r="AH31" s="16">
        <f>(AO31-AP31)/ABS(AP31)</f>
        <v>0.74950546649455618</v>
      </c>
      <c r="AI31" s="16">
        <f>(AP31-AQ31)/ABS(AQ31)</f>
        <v>0.81051968825491782</v>
      </c>
      <c r="AJ31" s="16">
        <f>(AQ31-AR31)/ABS(AR31)</f>
        <v>1.1406057621275547</v>
      </c>
      <c r="AK31" s="243">
        <f>AM31-AN31</f>
        <v>-36.128</v>
      </c>
      <c r="AL31" s="243">
        <f>AN31-AO31</f>
        <v>8.5928000000000004</v>
      </c>
      <c r="AM31" s="155"/>
      <c r="AN31" s="155">
        <v>36.128</v>
      </c>
      <c r="AO31" s="155">
        <v>27.5352</v>
      </c>
      <c r="AP31" s="156">
        <v>15.73884765</v>
      </c>
      <c r="AQ31" s="155">
        <v>8.6929999999999996</v>
      </c>
      <c r="AR31" s="155">
        <v>4.0609999999999999</v>
      </c>
      <c r="AS31" s="155">
        <v>1.3560000000000001</v>
      </c>
      <c r="AT31" s="155">
        <v>9.2999999999999999E-2</v>
      </c>
      <c r="AU31" s="155">
        <v>0.26900000000000002</v>
      </c>
      <c r="AV31" s="156">
        <v>0.66400000000000003</v>
      </c>
      <c r="AW31" s="16">
        <f>(BD31-BE31)/ABS(BE31)</f>
        <v>1</v>
      </c>
      <c r="AX31" s="16">
        <f>(BE31-BF31)/ABS(BF31)</f>
        <v>-1.1006711409395973</v>
      </c>
      <c r="AY31" s="16">
        <f>(BF31-BG31)/ABS(BG31)</f>
        <v>0.9943627086340624</v>
      </c>
      <c r="AZ31" s="16">
        <f>(BG31-BH31)/ABS(BH31)</f>
        <v>5.6436652882205518</v>
      </c>
      <c r="BA31" s="16">
        <f>(BH31-BI31)/ABS(BI31)</f>
        <v>0.62429378531073443</v>
      </c>
      <c r="BB31" s="243">
        <f>BD31-BE31</f>
        <v>0.372</v>
      </c>
      <c r="BC31" s="243">
        <f>BE31-BF31</f>
        <v>-4.0671999999999997</v>
      </c>
      <c r="BD31" s="155"/>
      <c r="BE31" s="155">
        <v>-0.372</v>
      </c>
      <c r="BF31" s="155">
        <v>3.6951999999999998</v>
      </c>
      <c r="BG31" s="155">
        <v>1.8528224500000001</v>
      </c>
      <c r="BH31" s="155">
        <v>-0.39900000000000002</v>
      </c>
      <c r="BI31" s="155">
        <v>-1.0620000000000001</v>
      </c>
      <c r="BJ31" s="155">
        <v>-1.8160000000000001</v>
      </c>
      <c r="BK31" s="155">
        <v>-2.65</v>
      </c>
      <c r="BL31" s="155">
        <v>-1.6890000000000001</v>
      </c>
      <c r="BM31" s="155">
        <v>-0.125</v>
      </c>
      <c r="BN31" s="16">
        <f>(BU31-BV31)/ABS(BV31)</f>
        <v>1</v>
      </c>
      <c r="BO31" s="16">
        <f>(BV31-BW31)/ABS(BW31)</f>
        <v>-1.1650119252315714</v>
      </c>
      <c r="BP31" s="16">
        <f>(BW31-BX31)/ABS(BX31)</f>
        <v>0.93665071464011884</v>
      </c>
      <c r="BQ31" s="16">
        <f>(BX31-BY31)/ABS(BY31)</f>
        <v>5.6315278606965169</v>
      </c>
      <c r="BR31" s="16">
        <f>(BY31-BZ31)/ABS(BZ31)</f>
        <v>0.62182502351834423</v>
      </c>
      <c r="BS31" s="243">
        <f>BU31-BV31</f>
        <v>0.59499999999999997</v>
      </c>
      <c r="BT31" s="243">
        <f>BV31-BW31</f>
        <v>-4.2008000000000001</v>
      </c>
      <c r="BU31" s="155"/>
      <c r="BV31" s="155">
        <v>-0.59499999999999997</v>
      </c>
      <c r="BW31" s="155">
        <v>3.6057999999999999</v>
      </c>
      <c r="BX31" s="155">
        <v>1.8618742000000001</v>
      </c>
      <c r="BY31" s="155">
        <v>-0.40200000000000002</v>
      </c>
      <c r="BZ31" s="155">
        <v>-1.0629999999999999</v>
      </c>
      <c r="CA31" s="155">
        <v>-1.389</v>
      </c>
      <c r="CB31" s="155">
        <v>-2.8479999999999999</v>
      </c>
      <c r="CC31" s="155">
        <v>-1.9990000000000001</v>
      </c>
      <c r="CD31" s="155">
        <v>-0.124</v>
      </c>
      <c r="CE31" s="16">
        <f>(CL31-CM31)/ABS(CM31)</f>
        <v>-1</v>
      </c>
      <c r="CF31" s="16">
        <f>(CM31-CN31)/ABS(CN31)</f>
        <v>-5.0858015512599115E-2</v>
      </c>
      <c r="CG31" s="16">
        <f>(CN31-CO31)/ABS(CO31)</f>
        <v>0.39402780125504255</v>
      </c>
      <c r="CH31" s="16">
        <f>(CO31-CP31)/ABS(CP31)</f>
        <v>0.25173322230014028</v>
      </c>
      <c r="CI31" s="16">
        <f>(CP31-CQ31)/ABS(CQ31)</f>
        <v>-5.201927871032086E-2</v>
      </c>
      <c r="CJ31" s="243">
        <f>CL31-CM31</f>
        <v>-9.4469999999999992</v>
      </c>
      <c r="CK31" s="243">
        <f>CM31-CN31</f>
        <v>-0.50620000000000154</v>
      </c>
      <c r="CL31" s="155"/>
      <c r="CM31" s="155">
        <v>9.4469999999999992</v>
      </c>
      <c r="CN31" s="155">
        <v>9.9532000000000007</v>
      </c>
      <c r="CO31" s="155">
        <v>7.1398862999999997</v>
      </c>
      <c r="CP31" s="155">
        <v>5.7039999999999997</v>
      </c>
      <c r="CQ31" s="155">
        <v>6.0170000000000003</v>
      </c>
      <c r="CR31" s="155">
        <v>4.2439999999999998</v>
      </c>
      <c r="CS31" s="155">
        <v>4.9459999999999997</v>
      </c>
      <c r="CT31" s="155">
        <v>2.4500000000000002</v>
      </c>
      <c r="CU31" s="156">
        <v>2.6320000000000001</v>
      </c>
      <c r="CV31" s="16">
        <f>(DC31-DD31)/ABS(DD31)</f>
        <v>-1</v>
      </c>
      <c r="CW31" s="16">
        <f>(DD31-DE31)/ABS(DE31)</f>
        <v>0.23254386906285185</v>
      </c>
      <c r="CX31" s="16">
        <f>(DE31-DF31)/ABS(DF31)</f>
        <v>0.83900453983039525</v>
      </c>
      <c r="CY31" s="16">
        <f>(DF31-DG31)/ABS(DG31)</f>
        <v>0.28103778685336445</v>
      </c>
      <c r="CZ31" s="16">
        <f>(DG31-DH31)/ABS(DH31)</f>
        <v>-9.1212744090441583E-3</v>
      </c>
      <c r="DA31" s="243">
        <f>DC31-DD31</f>
        <v>-22.396000000000001</v>
      </c>
      <c r="DB31" s="243">
        <f>DD31-DE31</f>
        <v>4.2254500000000021</v>
      </c>
      <c r="DC31" s="155"/>
      <c r="DD31" s="155">
        <v>22.396000000000001</v>
      </c>
      <c r="DE31" s="155">
        <v>18.170549999999999</v>
      </c>
      <c r="DF31" s="155">
        <v>9.8806444500000001</v>
      </c>
      <c r="DG31" s="155">
        <v>7.7130000000000001</v>
      </c>
      <c r="DH31" s="155">
        <v>7.7839999999999998</v>
      </c>
      <c r="DI31" s="155">
        <v>5.8390000000000004</v>
      </c>
      <c r="DJ31" s="155">
        <v>6.17</v>
      </c>
      <c r="DK31" s="155">
        <v>2.8809999999999998</v>
      </c>
      <c r="DL31" s="155">
        <v>2.9289999999999998</v>
      </c>
      <c r="DM31" s="16">
        <f>(DT31-DU31)/ABS(DU31)</f>
        <v>-1</v>
      </c>
      <c r="DN31" s="16">
        <f>(DU31-DV31)/ABS(DV31)</f>
        <v>0.45454545454545453</v>
      </c>
      <c r="DO31" s="16">
        <f>(DV31-DW31)/ABS(DW31)</f>
        <v>0.51724137931034486</v>
      </c>
      <c r="DP31" s="16">
        <f>(DW31-DX31)/ABS(DX31)</f>
        <v>0.52631578947368418</v>
      </c>
      <c r="DQ31" s="16">
        <f>(DX31-DY31)/ABS(DY31)</f>
        <v>0.58333333333333337</v>
      </c>
      <c r="DR31" s="243">
        <f>DT31-DU31</f>
        <v>-64</v>
      </c>
      <c r="DS31" s="243">
        <f>DU31-DV31</f>
        <v>20</v>
      </c>
      <c r="DT31" s="222"/>
      <c r="DU31" s="222">
        <v>64</v>
      </c>
      <c r="DV31" s="222">
        <v>44</v>
      </c>
      <c r="DW31" s="222">
        <v>29</v>
      </c>
      <c r="DX31" s="222">
        <v>19</v>
      </c>
      <c r="DY31" s="222">
        <v>12</v>
      </c>
      <c r="DZ31" s="222">
        <v>9</v>
      </c>
      <c r="EA31" s="222">
        <v>10</v>
      </c>
      <c r="EB31" s="222"/>
      <c r="EC31" s="223"/>
      <c r="ED31" s="14"/>
      <c r="EE31" s="14" t="s">
        <v>49</v>
      </c>
      <c r="EF31" s="209" t="s">
        <v>55</v>
      </c>
      <c r="EG31" s="15">
        <v>8000</v>
      </c>
      <c r="EH31" t="s">
        <v>426</v>
      </c>
      <c r="EI31" t="s">
        <v>130</v>
      </c>
      <c r="EJ31" s="16" t="e">
        <f>(EQ31-ER31)/ABS(ER31)</f>
        <v>#VALUE!</v>
      </c>
      <c r="EK31" s="16" t="e">
        <f>(ER31-ES31)/ABS(ES31)</f>
        <v>#DIV/0!</v>
      </c>
      <c r="EL31" s="16" t="e">
        <f>(ES31-ET31)/ABS(ET31)</f>
        <v>#DIV/0!</v>
      </c>
      <c r="EM31" s="16" t="e">
        <f>(ET31-EU31)/ABS(EU31)</f>
        <v>#DIV/0!</v>
      </c>
      <c r="EN31" s="16" t="e">
        <f>(EU31-EV31)/ABS(EV31)</f>
        <v>#DIV/0!</v>
      </c>
      <c r="EO31" s="246" t="e">
        <f>EQ31-ER31</f>
        <v>#VALUE!</v>
      </c>
      <c r="EP31" s="246">
        <f>ER31-ES31</f>
        <v>0</v>
      </c>
      <c r="EQ31" s="240" t="str">
        <f>IFERROR((V31/DT31),"i.a")</f>
        <v>i.a</v>
      </c>
      <c r="ER31" s="240">
        <f>IFERROR((W31/DU31),"i.a")</f>
        <v>0</v>
      </c>
      <c r="ES31" s="240">
        <f>IFERROR((X31/DV31),"i.a")</f>
        <v>0</v>
      </c>
      <c r="ET31" s="240">
        <f>IFERROR((Y31/DW31),"i.a")</f>
        <v>0</v>
      </c>
      <c r="EU31" s="240">
        <f>IFERROR((Z31/DX31),"i.a")</f>
        <v>0</v>
      </c>
      <c r="EV31" s="240">
        <f>IFERROR((AA31/DY31),"i.a")</f>
        <v>0</v>
      </c>
      <c r="EW31" s="240">
        <f>IFERROR((AB31/DZ31),"i.a")</f>
        <v>0</v>
      </c>
      <c r="EX31" s="240">
        <f>IFERROR((AC31/EA31),"i.a")</f>
        <v>0</v>
      </c>
      <c r="EY31" s="240" t="str">
        <f>IFERROR((AD31/EB31),"i.a")</f>
        <v>i.a</v>
      </c>
      <c r="EZ31" s="240" t="str">
        <f>IFERROR((AE31/EC31),"i.a")</f>
        <v>i.a</v>
      </c>
      <c r="FA31" s="16">
        <f>(FH31-FI31)/ABS(FI31)</f>
        <v>1</v>
      </c>
      <c r="FB31" s="16">
        <f>(FI31-FJ31)/ABS(FJ31)</f>
        <v>-1.1453883505588807</v>
      </c>
      <c r="FC31" s="16">
        <f>(FJ31-FK31)/ABS(FK31)</f>
        <v>0.45521535111253925</v>
      </c>
      <c r="FD31" s="16">
        <f>(FK31-FL31)/ABS(FL31)</f>
        <v>5.2266130972542078</v>
      </c>
      <c r="FE31" s="16">
        <f>(FL31-FM31)/ABS(FM31)</f>
        <v>0.66893153880400402</v>
      </c>
      <c r="FF31" s="249">
        <f>FH31-FI31</f>
        <v>6.1339573818826612E-2</v>
      </c>
      <c r="FG31" s="249">
        <f>FI31-FJ31</f>
        <v>-0.48324114697124204</v>
      </c>
      <c r="FH31" s="16">
        <f>IFERROR(BU31/MAX(AVERAGE(CL31:CM31),0),"Negativ EK")</f>
        <v>0</v>
      </c>
      <c r="FI31" s="16">
        <f>IFERROR(BV31/MAX(AVERAGE(CM31:CN31),0),"Negativ EK")</f>
        <v>-6.1339573818826612E-2</v>
      </c>
      <c r="FJ31" s="16">
        <f>IFERROR(BW31/MAX(AVERAGE(CN31:CO31),0),"Negativ EK")</f>
        <v>0.42190157315241544</v>
      </c>
      <c r="FK31" s="16">
        <f>IFERROR(BX31/MAX(AVERAGE(CO31:CP31),0),"Negativ EK")</f>
        <v>0.28992380600566359</v>
      </c>
      <c r="FL31" s="16">
        <f>IFERROR(BY31/MAX(AVERAGE(CP31:CQ31),0),"Negativ EK")</f>
        <v>-6.8594829792679807E-2</v>
      </c>
      <c r="FM31" s="16">
        <f>IFERROR(BZ31/MAX(AVERAGE(CQ31:CR31),0),"Negativ EK")</f>
        <v>-0.2071922814540493</v>
      </c>
      <c r="FN31" s="16">
        <f>IFERROR(CA31/MAX(AVERAGE(CR31:CS31),0),"Negativ EK")</f>
        <v>-0.30228509249183899</v>
      </c>
      <c r="FO31" s="16">
        <f>IFERROR(CB31/MAX(AVERAGE(CS31:CT31),0),"Negativ EK")</f>
        <v>-0.77014602487831263</v>
      </c>
      <c r="FP31" s="16">
        <f>IFERROR(CC31/MAX(AVERAGE(CT31:CU31),0),"Negativ EK")</f>
        <v>-0.78669815033451385</v>
      </c>
      <c r="FQ31" s="16">
        <f>(FX31-FY31)/ABS(FY31)</f>
        <v>1</v>
      </c>
      <c r="FR31" s="16">
        <f>(FY31-FZ31)/ABS(FZ31)</f>
        <v>-1.0696126673330615</v>
      </c>
      <c r="FS31" s="16">
        <f>(FZ31-GA31)/ABS(GA31)</f>
        <v>0.25085969022066512</v>
      </c>
      <c r="FT31" s="16">
        <f>(GA31-GB31)/ABS(GB31)</f>
        <v>5.0902770984185652</v>
      </c>
      <c r="FU31" s="16">
        <f>(GB31-GC31)/ABS(GC31)</f>
        <v>0.66972667208415415</v>
      </c>
      <c r="FV31" s="249">
        <f>FX31-FY31</f>
        <v>1.8340233517516277E-2</v>
      </c>
      <c r="FW31" s="249">
        <f>FY31-FZ31</f>
        <v>-0.28180138534736288</v>
      </c>
      <c r="FX31" s="16">
        <f>IFERROR(BD31/AVERAGE(DC31:DD31),"i.a.")</f>
        <v>0</v>
      </c>
      <c r="FY31" s="16">
        <f>IFERROR(BE31/AVERAGE(DD31:DE31),"i.a.")</f>
        <v>-1.8340233517516277E-2</v>
      </c>
      <c r="FZ31" s="16">
        <f>IFERROR(BF31/AVERAGE(DE31:DF31),"i.a.")</f>
        <v>0.26346115182984658</v>
      </c>
      <c r="GA31" s="16">
        <f>IFERROR(BG31/AVERAGE(DF31:DG31),"i.a.")</f>
        <v>0.21062406430522132</v>
      </c>
      <c r="GB31" s="16">
        <f>IFERROR(BH31/AVERAGE(DG31:DH31),"i.a.")</f>
        <v>-5.1493837516938763E-2</v>
      </c>
      <c r="GC31" s="16">
        <f>IFERROR(BI31/AVERAGE(DH31:DI31),"i.a.")</f>
        <v>-0.15591279453864787</v>
      </c>
      <c r="GD31" s="16">
        <f>IFERROR(BJ31/AVERAGE(DI31:DJ31),"i.a.")</f>
        <v>-0.30243983678907488</v>
      </c>
      <c r="GE31" s="16">
        <f>IFERROR(BK31/AVERAGE(DJ31:DK31),"i.a.")</f>
        <v>-0.58557065517622364</v>
      </c>
      <c r="GF31" s="16">
        <f>IFERROR(BL31/AVERAGE(DK31:DL31),"i.a.")</f>
        <v>-0.58141135972461278</v>
      </c>
      <c r="GG31" s="16" t="e">
        <f>(GN31-GO31)/ABS(GO31)</f>
        <v>#VALUE!</v>
      </c>
      <c r="GH31" s="16">
        <f>(GO31-GP31)/ABS(GP31)</f>
        <v>-0.22993249302431065</v>
      </c>
      <c r="GI31" s="16">
        <f>(GP31-GQ31)/ABS(GQ31)</f>
        <v>-0.24196609031557434</v>
      </c>
      <c r="GJ31" s="16">
        <f>(GQ31-GR31)/ABS(GR31)</f>
        <v>-2.2875644148800136E-2</v>
      </c>
      <c r="GK31" s="16">
        <f>(GR31-GS31)/ABS(GS31)</f>
        <v>-4.3292890636735221E-2</v>
      </c>
      <c r="GL31" s="249" t="e">
        <f>GN31-GO31</f>
        <v>#VALUE!</v>
      </c>
      <c r="GM31" s="249">
        <f>GO31-GP31</f>
        <v>-0.12594908186981513</v>
      </c>
      <c r="GN31" s="16" t="str">
        <f>IFERROR(CL31/DC31,"i.a.")</f>
        <v>i.a.</v>
      </c>
      <c r="GO31" s="16">
        <f>IFERROR(CM31/DD31,"i.a.")</f>
        <v>0.42181639578496155</v>
      </c>
      <c r="GP31" s="16">
        <f>IFERROR(CN31/DE31,"i.a.")</f>
        <v>0.54776547765477668</v>
      </c>
      <c r="GQ31" s="16">
        <f>IFERROR(CO31/DF31,"i.a.")</f>
        <v>0.72261342224494274</v>
      </c>
      <c r="GR31" s="16">
        <f>IFERROR(CP31/DG31,"i.a.")</f>
        <v>0.73953066251782695</v>
      </c>
      <c r="GS31" s="16">
        <f>IFERROR(CQ31/DH31,"i.a.")</f>
        <v>0.77299588900308336</v>
      </c>
      <c r="GT31" s="16">
        <f>IFERROR(CR31/DI31,"i.a.")</f>
        <v>0.72683678712108224</v>
      </c>
      <c r="GU31" s="16">
        <f>IFERROR(CS31/DJ31,"i.a.")</f>
        <v>0.80162074554294971</v>
      </c>
      <c r="GV31" s="16">
        <f>IFERROR(CT31/DK31,"i.a.")</f>
        <v>0.85039916695591822</v>
      </c>
      <c r="GW31" s="16">
        <f>IFERROR(CU31/DL31,"i.a.")</f>
        <v>0.89860020484807113</v>
      </c>
      <c r="GX31" s="16" t="e">
        <f>(HE31-HF31)/ABS(HF31)</f>
        <v>#VALUE!</v>
      </c>
      <c r="GY31" s="16" t="e">
        <f>(HF31-HG31)/ABS(HG31)</f>
        <v>#VALUE!</v>
      </c>
      <c r="GZ31" s="16" t="e">
        <f>(HG31-HH31)/ABS(HH31)</f>
        <v>#VALUE!</v>
      </c>
      <c r="HA31" s="16" t="e">
        <f>(HH31-HI31)/ABS(HI31)</f>
        <v>#VALUE!</v>
      </c>
      <c r="HB31" s="16" t="e">
        <f>(HI31-HJ31)/ABS(HJ31)</f>
        <v>#VALUE!</v>
      </c>
      <c r="HC31" s="249" t="e">
        <f>HE31-HF31</f>
        <v>#VALUE!</v>
      </c>
      <c r="HD31" s="249" t="e">
        <f>HF31-HG31</f>
        <v>#VALUE!</v>
      </c>
      <c r="HE31" s="16" t="str">
        <f>IFERROR((BD31/V31),"i.a.")</f>
        <v>i.a.</v>
      </c>
      <c r="HF31" s="16" t="str">
        <f>IFERROR((BE31/W31),"i.a.")</f>
        <v>i.a.</v>
      </c>
      <c r="HG31" s="16" t="str">
        <f>IFERROR((BF31/X31),"i.a.")</f>
        <v>i.a.</v>
      </c>
      <c r="HH31" s="16" t="str">
        <f>IFERROR((BG31/Y31),"i.a.")</f>
        <v>i.a.</v>
      </c>
      <c r="HI31" s="16" t="str">
        <f>IFERROR((BH31/Z31),"i.a.")</f>
        <v>i.a.</v>
      </c>
      <c r="HJ31" s="16" t="str">
        <f>IFERROR((BI31/AA31),"i.a.")</f>
        <v>i.a.</v>
      </c>
      <c r="HK31" s="16" t="str">
        <f>IFERROR((BJ31/AB31),"i.a.")</f>
        <v>i.a.</v>
      </c>
      <c r="HL31" s="16" t="str">
        <f>IFERROR((BK31/AC31),"i.a.")</f>
        <v>i.a.</v>
      </c>
      <c r="HM31" s="16" t="str">
        <f>IFERROR((BL31/AD31),"i.a.")</f>
        <v>i.a.</v>
      </c>
      <c r="HN31" s="16" t="str">
        <f>IFERROR((BM31/AE31),"i.a.")</f>
        <v>i.a.</v>
      </c>
      <c r="HO31" s="16" t="e">
        <f>(HV31-HW31)/ABS(HW31)</f>
        <v>#VALUE!</v>
      </c>
      <c r="HP31" s="16">
        <f>(HW31-HX31)/ABS(HX31)</f>
        <v>-1.1134456985967052</v>
      </c>
      <c r="HQ31" s="16">
        <f>(HX31-HY31)/ABS(HY31)</f>
        <v>0.27642888010371469</v>
      </c>
      <c r="HR31" s="16">
        <f>(HY31-HZ31)/ABS(HZ31)</f>
        <v>4.0344492880425458</v>
      </c>
      <c r="HS31" s="16">
        <f>(HZ31-IA31)/ABS(IA31)</f>
        <v>0.76115264643263847</v>
      </c>
      <c r="HT31" s="246" t="e">
        <f>HV31-HW31</f>
        <v>#VALUE!</v>
      </c>
      <c r="HU31" s="246">
        <f>HW31-HX31</f>
        <v>-9.1246874999999991E-2</v>
      </c>
      <c r="HV31" s="102" t="str">
        <f>IFERROR(BU31/DT31,"i.a.")</f>
        <v>i.a.</v>
      </c>
      <c r="HW31" s="102">
        <f>IFERROR(BV31/DU31,"i.a.")</f>
        <v>-9.2968749999999996E-3</v>
      </c>
      <c r="HX31" s="102">
        <f>IFERROR(BW31/DV31,"i.a.")</f>
        <v>8.1949999999999995E-2</v>
      </c>
      <c r="HY31" s="102">
        <f>IFERROR(BX31/DW31,"i.a.")</f>
        <v>6.4202558620689659E-2</v>
      </c>
      <c r="HZ31" s="102">
        <f>IFERROR(BY31/DX31,"i.a.")</f>
        <v>-2.1157894736842108E-2</v>
      </c>
      <c r="IA31" s="102">
        <f>IFERROR(BZ31/DY31,"i.a.")</f>
        <v>-8.8583333333333333E-2</v>
      </c>
      <c r="IB31" s="102">
        <f>IFERROR(CA31/DZ31,"i.a.")</f>
        <v>-0.15433333333333332</v>
      </c>
      <c r="IC31" s="102">
        <f>IFERROR(CB31/EA31,"i.a.")</f>
        <v>-0.2848</v>
      </c>
      <c r="ID31" s="102" t="str">
        <f>IFERROR(CC31/EB31,"i.a.")</f>
        <v>i.a.</v>
      </c>
      <c r="IE31" s="102" t="str">
        <f>IFERROR(CD31/EC31,"i.a.")</f>
        <v>i.a.</v>
      </c>
    </row>
    <row r="32" spans="1:239" customFormat="1" ht="17.25" customHeight="1" outlineLevel="2" x14ac:dyDescent="0.25">
      <c r="A32" s="10" t="s">
        <v>181</v>
      </c>
      <c r="B32" s="98">
        <v>19751384</v>
      </c>
      <c r="C32" s="10" t="s">
        <v>79</v>
      </c>
      <c r="D32" s="10"/>
      <c r="E32" s="11">
        <v>451120</v>
      </c>
      <c r="F32" s="11"/>
      <c r="G32" s="119">
        <v>1</v>
      </c>
      <c r="H32" s="12">
        <v>45071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13" t="s">
        <v>58</v>
      </c>
      <c r="O32" s="16" t="e">
        <f>(V32-W32)/ABS(W32)</f>
        <v>#DIV/0!</v>
      </c>
      <c r="P32" s="16" t="e">
        <f>(W32-X32)/ABS(X32)</f>
        <v>#DIV/0!</v>
      </c>
      <c r="Q32" s="16" t="e">
        <f>(X32-Y32)/ABS(Y32)</f>
        <v>#DIV/0!</v>
      </c>
      <c r="R32" s="16" t="e">
        <f>(Y32-Z32)/ABS(Z32)</f>
        <v>#DIV/0!</v>
      </c>
      <c r="S32" s="16" t="e">
        <f>(Z32-AA32)/ABS(AA32)</f>
        <v>#DIV/0!</v>
      </c>
      <c r="T32" s="243">
        <f>V32-W32</f>
        <v>0</v>
      </c>
      <c r="U32" s="243">
        <f>W32-X32</f>
        <v>0</v>
      </c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6">
        <f>(AM32-AN32)/ABS(AN32)</f>
        <v>-0.14458656920968477</v>
      </c>
      <c r="AG32" s="16">
        <f>(AN32-AO32)/ABS(AO32)</f>
        <v>0.28265572883800599</v>
      </c>
      <c r="AH32" s="16">
        <f>(AO32-AP32)/ABS(AP32)</f>
        <v>-6.3486703250316648E-2</v>
      </c>
      <c r="AI32" s="16">
        <f>(AP32-AQ32)/ABS(AQ32)</f>
        <v>9.0942005835622768E-3</v>
      </c>
      <c r="AJ32" s="16">
        <f>(AQ32-AR32)/ABS(AR32)</f>
        <v>-0.16116411190910054</v>
      </c>
      <c r="AK32" s="243">
        <f>AM32-AN32</f>
        <v>-8.2289999999999992</v>
      </c>
      <c r="AL32" s="243">
        <f>AN32-AO32</f>
        <v>12.542000000000002</v>
      </c>
      <c r="AM32" s="155">
        <v>48.685000000000002</v>
      </c>
      <c r="AN32" s="155">
        <v>56.914000000000001</v>
      </c>
      <c r="AO32" s="155">
        <v>44.372</v>
      </c>
      <c r="AP32" s="155">
        <v>47.38</v>
      </c>
      <c r="AQ32" s="155">
        <v>46.953000000000003</v>
      </c>
      <c r="AR32" s="155">
        <v>55.973999999999997</v>
      </c>
      <c r="AS32" s="155">
        <v>59.277999999999999</v>
      </c>
      <c r="AT32" s="155">
        <v>59.573999999999998</v>
      </c>
      <c r="AU32" s="155">
        <v>59.13</v>
      </c>
      <c r="AV32" s="156">
        <v>53.451000000000001</v>
      </c>
      <c r="AW32" s="16">
        <f>(BD32-BE32)/ABS(BE32)</f>
        <v>-0.37720164609053497</v>
      </c>
      <c r="AX32" s="16">
        <f>(BE32-BF32)/ABS(BF32)</f>
        <v>1.4261182108626198</v>
      </c>
      <c r="AY32" s="16">
        <f>(BF32-BG32)/ABS(BG32)</f>
        <v>-4.6458492003046414E-2</v>
      </c>
      <c r="AZ32" s="16">
        <f>(BG32-BH32)/ABS(BH32)</f>
        <v>0.10778316810799413</v>
      </c>
      <c r="BA32" s="16">
        <f>(BH32-BI32)/ABS(BI32)</f>
        <v>-0.29323196183661304</v>
      </c>
      <c r="BB32" s="243">
        <f>BD32-BE32</f>
        <v>-9.1660000000000004</v>
      </c>
      <c r="BC32" s="243">
        <f>BE32-BF32</f>
        <v>14.284000000000001</v>
      </c>
      <c r="BD32" s="155">
        <v>15.134</v>
      </c>
      <c r="BE32" s="155">
        <v>24.3</v>
      </c>
      <c r="BF32" s="155">
        <v>10.016</v>
      </c>
      <c r="BG32" s="155">
        <v>10.504</v>
      </c>
      <c r="BH32" s="155">
        <v>9.4819999999999993</v>
      </c>
      <c r="BI32" s="155">
        <v>13.416</v>
      </c>
      <c r="BJ32" s="155">
        <v>16.106999999999999</v>
      </c>
      <c r="BK32" s="155">
        <v>16.655000000000001</v>
      </c>
      <c r="BL32" s="155">
        <v>14.459</v>
      </c>
      <c r="BM32" s="155">
        <v>12.702</v>
      </c>
      <c r="BN32" s="16">
        <f>(BU32-BV32)/ABS(BV32)</f>
        <v>-0.38422212062014222</v>
      </c>
      <c r="BO32" s="16">
        <f>(BV32-BW32)/ABS(BW32)</f>
        <v>1.5121645609272216</v>
      </c>
      <c r="BP32" s="16">
        <f>(BW32-BX32)/ABS(BX32)</f>
        <v>-4.5354864433811808E-2</v>
      </c>
      <c r="BQ32" s="16">
        <f>(BX32-BY32)/ABS(BY32)</f>
        <v>6.0465116279069676E-2</v>
      </c>
      <c r="BR32" s="16">
        <f>(BY32-BZ32)/ABS(BZ32)</f>
        <v>-0.22401771798868014</v>
      </c>
      <c r="BS32" s="243">
        <f>BU32-BV32</f>
        <v>-9.2440000000000015</v>
      </c>
      <c r="BT32" s="243">
        <f>BV32-BW32</f>
        <v>14.482000000000001</v>
      </c>
      <c r="BU32" s="155">
        <v>14.815</v>
      </c>
      <c r="BV32" s="155">
        <v>24.059000000000001</v>
      </c>
      <c r="BW32" s="155">
        <v>9.577</v>
      </c>
      <c r="BX32" s="155">
        <v>10.032</v>
      </c>
      <c r="BY32" s="155">
        <v>9.4600000000000009</v>
      </c>
      <c r="BZ32" s="155">
        <v>12.191000000000001</v>
      </c>
      <c r="CA32" s="155">
        <v>14.352</v>
      </c>
      <c r="CB32" s="155">
        <v>13.282</v>
      </c>
      <c r="CC32" s="155">
        <v>11.696999999999999</v>
      </c>
      <c r="CD32" s="155">
        <v>12.279</v>
      </c>
      <c r="CE32" s="16">
        <f>(CL32-CM32)/ABS(CM32)</f>
        <v>-0.14852441031267152</v>
      </c>
      <c r="CF32" s="16">
        <f>(CM32-CN32)/ABS(CN32)</f>
        <v>0.32258626193447282</v>
      </c>
      <c r="CG32" s="16">
        <f>(CN32-CO32)/ABS(CO32)</f>
        <v>-1.0725881261595266E-3</v>
      </c>
      <c r="CH32" s="16">
        <f>(CO32-CP32)/ABS(CP32)</f>
        <v>-5.9721427208547867E-2</v>
      </c>
      <c r="CI32" s="16">
        <f>(CP32-CQ32)/ABS(CQ32)</f>
        <v>8.0236735174606735E-2</v>
      </c>
      <c r="CJ32" s="243">
        <f>CL32-CM32</f>
        <v>-6.7690000000000055</v>
      </c>
      <c r="CK32" s="243">
        <f>CM32-CN32</f>
        <v>11.116</v>
      </c>
      <c r="CL32" s="155">
        <v>38.805999999999997</v>
      </c>
      <c r="CM32" s="155">
        <v>45.575000000000003</v>
      </c>
      <c r="CN32" s="155">
        <v>34.459000000000003</v>
      </c>
      <c r="CO32" s="155">
        <v>34.496000000000002</v>
      </c>
      <c r="CP32" s="155">
        <v>36.686999999999998</v>
      </c>
      <c r="CQ32" s="155">
        <v>33.962000000000003</v>
      </c>
      <c r="CR32" s="155">
        <v>36.521000000000001</v>
      </c>
      <c r="CS32" s="155">
        <v>35.590000000000003</v>
      </c>
      <c r="CT32" s="155">
        <v>30.045999999999999</v>
      </c>
      <c r="CU32" s="156">
        <v>27.582999999999998</v>
      </c>
      <c r="CV32" s="16">
        <f>(DC32-DD32)/ABS(DD32)</f>
        <v>-1.7465956187092915E-2</v>
      </c>
      <c r="CW32" s="16">
        <f>(DD32-DE32)/ABS(DE32)</f>
        <v>1.7201791696465657E-2</v>
      </c>
      <c r="CX32" s="16">
        <f>(DE32-DF32)/ABS(DF32)</f>
        <v>-0.11316219915211806</v>
      </c>
      <c r="CY32" s="16">
        <f>(DF32-DG32)/ABS(DG32)</f>
        <v>9.454620743411106E-2</v>
      </c>
      <c r="CZ32" s="16">
        <f>(DG32-DH32)/ABS(DH32)</f>
        <v>0.10848903769305542</v>
      </c>
      <c r="DA32" s="243">
        <f>DC32-DD32</f>
        <v>-1.4159999999999968</v>
      </c>
      <c r="DB32" s="243">
        <f>DD32-DE32</f>
        <v>1.3710000000000093</v>
      </c>
      <c r="DC32" s="155">
        <v>79.656000000000006</v>
      </c>
      <c r="DD32" s="155">
        <v>81.072000000000003</v>
      </c>
      <c r="DE32" s="155">
        <v>79.700999999999993</v>
      </c>
      <c r="DF32" s="155">
        <v>89.870999999999995</v>
      </c>
      <c r="DG32" s="155">
        <v>82.108000000000004</v>
      </c>
      <c r="DH32" s="155">
        <v>74.072000000000003</v>
      </c>
      <c r="DI32" s="155">
        <v>75.445999999999998</v>
      </c>
      <c r="DJ32" s="155">
        <v>91.597999999999999</v>
      </c>
      <c r="DK32" s="155">
        <v>98.801000000000002</v>
      </c>
      <c r="DL32" s="155">
        <v>112.178</v>
      </c>
      <c r="DM32" s="16">
        <f>(DT32-DU32)/ABS(DU32)</f>
        <v>-5.7142857142857141E-2</v>
      </c>
      <c r="DN32" s="16">
        <f>(DU32-DV32)/ABS(DV32)</f>
        <v>-4.1095890410958902E-2</v>
      </c>
      <c r="DO32" s="16">
        <f>(DV32-DW32)/ABS(DW32)</f>
        <v>-9.8765432098765427E-2</v>
      </c>
      <c r="DP32" s="16">
        <f>(DW32-DX32)/ABS(DX32)</f>
        <v>-3.5714285714285712E-2</v>
      </c>
      <c r="DQ32" s="16">
        <f>(DX32-DY32)/ABS(DY32)</f>
        <v>-5.6179775280898875E-2</v>
      </c>
      <c r="DR32" s="243">
        <f>DT32-DU32</f>
        <v>-4</v>
      </c>
      <c r="DS32" s="243">
        <f>DU32-DV32</f>
        <v>-3</v>
      </c>
      <c r="DT32" s="222">
        <v>66</v>
      </c>
      <c r="DU32" s="222">
        <v>70</v>
      </c>
      <c r="DV32" s="222">
        <v>73</v>
      </c>
      <c r="DW32" s="222">
        <v>81</v>
      </c>
      <c r="DX32" s="222">
        <v>84</v>
      </c>
      <c r="DY32" s="222">
        <v>89</v>
      </c>
      <c r="DZ32" s="222">
        <v>96</v>
      </c>
      <c r="EA32" s="222">
        <v>94</v>
      </c>
      <c r="EB32" s="222">
        <v>85</v>
      </c>
      <c r="EC32" s="223">
        <v>89</v>
      </c>
      <c r="ED32" s="14"/>
      <c r="EE32" s="14" t="s">
        <v>51</v>
      </c>
      <c r="EG32" s="15">
        <v>2200</v>
      </c>
      <c r="EH32" t="s">
        <v>504</v>
      </c>
      <c r="EI32" t="s">
        <v>86</v>
      </c>
      <c r="EJ32" s="16" t="e">
        <f>(EQ32-ER32)/ABS(ER32)</f>
        <v>#DIV/0!</v>
      </c>
      <c r="EK32" s="16" t="e">
        <f>(ER32-ES32)/ABS(ES32)</f>
        <v>#DIV/0!</v>
      </c>
      <c r="EL32" s="16" t="e">
        <f>(ES32-ET32)/ABS(ET32)</f>
        <v>#DIV/0!</v>
      </c>
      <c r="EM32" s="16" t="e">
        <f>(ET32-EU32)/ABS(EU32)</f>
        <v>#DIV/0!</v>
      </c>
      <c r="EN32" s="16" t="e">
        <f>(EU32-EV32)/ABS(EV32)</f>
        <v>#DIV/0!</v>
      </c>
      <c r="EO32" s="246">
        <f>EQ32-ER32</f>
        <v>0</v>
      </c>
      <c r="EP32" s="246">
        <f>ER32-ES32</f>
        <v>0</v>
      </c>
      <c r="EQ32" s="240">
        <f>IFERROR((V32/DT32),"i.a")</f>
        <v>0</v>
      </c>
      <c r="ER32" s="240">
        <f>IFERROR((W32/DU32),"i.a")</f>
        <v>0</v>
      </c>
      <c r="ES32" s="240">
        <f>IFERROR((X32/DV32),"i.a")</f>
        <v>0</v>
      </c>
      <c r="ET32" s="240">
        <f>IFERROR((Y32/DW32),"i.a")</f>
        <v>0</v>
      </c>
      <c r="EU32" s="240">
        <f>IFERROR((Z32/DX32),"i.a")</f>
        <v>0</v>
      </c>
      <c r="EV32" s="240">
        <f>IFERROR((AA32/DY32),"i.a")</f>
        <v>0</v>
      </c>
      <c r="EW32" s="240">
        <f>IFERROR((AB32/DZ32),"i.a")</f>
        <v>0</v>
      </c>
      <c r="EX32" s="240">
        <f>IFERROR((AC32/EA32),"i.a")</f>
        <v>0</v>
      </c>
      <c r="EY32" s="240">
        <f>IFERROR((AD32/EB32),"i.a")</f>
        <v>0</v>
      </c>
      <c r="EZ32" s="240">
        <f>IFERROR((AE32/EC32),"i.a")</f>
        <v>0</v>
      </c>
      <c r="FA32" s="16">
        <f>(FH32-FI32)/ABS(FI32)</f>
        <v>-0.41594474113500024</v>
      </c>
      <c r="FB32" s="16">
        <f>(FI32-FJ32)/ABS(FJ32)</f>
        <v>1.1644089674230524</v>
      </c>
      <c r="FC32" s="16">
        <f>(FJ32-FK32)/ABS(FK32)</f>
        <v>-1.4509394750084012E-2</v>
      </c>
      <c r="FD32" s="16">
        <f>(FK32-FL32)/ABS(FL32)</f>
        <v>5.2509728446398778E-2</v>
      </c>
      <c r="FE32" s="16">
        <f>(FL32-FM32)/ABS(FM32)</f>
        <v>-0.2258410001131812</v>
      </c>
      <c r="FF32" s="249">
        <f>FH32-FI32</f>
        <v>-0.25007408168945622</v>
      </c>
      <c r="FG32" s="249">
        <f>FI32-FJ32</f>
        <v>0.32344412097775566</v>
      </c>
      <c r="FH32" s="16">
        <f>IFERROR(BU32/MAX(AVERAGE(CL32:CM32),0),"Negativ EK")</f>
        <v>0.35114540003081263</v>
      </c>
      <c r="FI32" s="16">
        <f>IFERROR(BV32/MAX(AVERAGE(CM32:CN32),0),"Negativ EK")</f>
        <v>0.60121948172026884</v>
      </c>
      <c r="FJ32" s="16">
        <f>IFERROR(BW32/MAX(AVERAGE(CN32:CO32),0),"Negativ EK")</f>
        <v>0.27777536074251319</v>
      </c>
      <c r="FK32" s="16">
        <f>IFERROR(BX32/MAX(AVERAGE(CO32:CP32),0),"Negativ EK")</f>
        <v>0.2818650520489443</v>
      </c>
      <c r="FL32" s="16">
        <f>IFERROR(BY32/MAX(AVERAGE(CP32:CQ32),0),"Negativ EK")</f>
        <v>0.26780279975654292</v>
      </c>
      <c r="FM32" s="16">
        <f>IFERROR(BZ32/MAX(AVERAGE(CQ32:CR32),0),"Negativ EK")</f>
        <v>0.34592738674574008</v>
      </c>
      <c r="FN32" s="16">
        <f>IFERROR(CA32/MAX(AVERAGE(CR32:CS32),0),"Negativ EK")</f>
        <v>0.39805300162249863</v>
      </c>
      <c r="FO32" s="16">
        <f>IFERROR(CB32/MAX(AVERAGE(CS32:CT32),0),"Negativ EK")</f>
        <v>0.40471692363946615</v>
      </c>
      <c r="FP32" s="16">
        <f>IFERROR(CC32/MAX(AVERAGE(CT32:CU32),0),"Negativ EK")</f>
        <v>0.40594145308785506</v>
      </c>
      <c r="FQ32" s="16">
        <f>(FX32-FY32)/ABS(FY32)</f>
        <v>-0.37702727743089937</v>
      </c>
      <c r="FR32" s="16">
        <f>(FY32-FZ32)/ABS(FZ32)</f>
        <v>1.5588980565915682</v>
      </c>
      <c r="FS32" s="16">
        <f>(FZ32-GA32)/ABS(GA32)</f>
        <v>-3.2923389452220425E-2</v>
      </c>
      <c r="FT32" s="16">
        <f>(GA32-GB32)/ABS(GB32)</f>
        <v>6.0157065403714707E-3</v>
      </c>
      <c r="FU32" s="16">
        <f>(GB32-GC32)/ABS(GC32)</f>
        <v>-0.32337979555568397</v>
      </c>
      <c r="FV32" s="249">
        <f>FX32-FY32</f>
        <v>-0.11397141113956766</v>
      </c>
      <c r="FW32" s="249">
        <f>FY32-FZ32</f>
        <v>0.18415685295710552</v>
      </c>
      <c r="FX32" s="16">
        <f>IFERROR(BD32/AVERAGE(DC32:DD32),"i.a.")</f>
        <v>0.1883181524065502</v>
      </c>
      <c r="FY32" s="16">
        <f>IFERROR(BE32/AVERAGE(DD32:DE32),"i.a.")</f>
        <v>0.30228956354611786</v>
      </c>
      <c r="FZ32" s="16">
        <f>IFERROR(BF32/AVERAGE(DE32:DF32),"i.a.")</f>
        <v>0.11813271058901234</v>
      </c>
      <c r="GA32" s="16">
        <f>IFERROR(BG32/AVERAGE(DF32:DG32),"i.a.")</f>
        <v>0.12215444908971444</v>
      </c>
      <c r="GB32" s="16">
        <f>IFERROR(BH32/AVERAGE(DG32:DH32),"i.a.")</f>
        <v>0.12142399795108207</v>
      </c>
      <c r="GC32" s="16">
        <f>IFERROR(BI32/AVERAGE(DH32:DI32),"i.a.")</f>
        <v>0.17945665404834202</v>
      </c>
      <c r="GD32" s="16">
        <f>IFERROR(BJ32/AVERAGE(DI32:DJ32),"i.a.")</f>
        <v>0.19284739350111349</v>
      </c>
      <c r="GE32" s="16">
        <f>IFERROR(BK32/AVERAGE(DJ32:DK32),"i.a.")</f>
        <v>0.17494839783822394</v>
      </c>
      <c r="GF32" s="16">
        <f>IFERROR(BL32/AVERAGE(DK32:DL32),"i.a.")</f>
        <v>0.13706577431877107</v>
      </c>
      <c r="GG32" s="16">
        <f>(GN32-GO32)/ABS(GO32)</f>
        <v>-0.13338820669966997</v>
      </c>
      <c r="GH32" s="16">
        <f>(GO32-GP32)/ABS(GP32)</f>
        <v>0.30022014582641865</v>
      </c>
      <c r="GI32" s="16">
        <f>(GP32-GQ32)/ABS(GQ32)</f>
        <v>0.12639245972464497</v>
      </c>
      <c r="GJ32" s="16">
        <f>(GQ32-GR32)/ABS(GR32)</f>
        <v>-0.14094209417097223</v>
      </c>
      <c r="GK32" s="16">
        <f>(GR32-GS32)/ABS(GS32)</f>
        <v>-2.5487218689366823E-2</v>
      </c>
      <c r="GL32" s="249">
        <f>GN32-GO32</f>
        <v>-7.4984797714839402E-2</v>
      </c>
      <c r="GM32" s="249">
        <f>GO32-GP32</f>
        <v>0.12980120707434739</v>
      </c>
      <c r="GN32" s="16">
        <f>IFERROR(CL32/DC32,"i.a.")</f>
        <v>0.48716983027016164</v>
      </c>
      <c r="GO32" s="16">
        <f>IFERROR(CM32/DD32,"i.a.")</f>
        <v>0.56215462798500104</v>
      </c>
      <c r="GP32" s="16">
        <f>IFERROR(CN32/DE32,"i.a.")</f>
        <v>0.43235342091065365</v>
      </c>
      <c r="GQ32" s="16">
        <f>IFERROR(CO32/DF32,"i.a.")</f>
        <v>0.38383905820565034</v>
      </c>
      <c r="GR32" s="16">
        <f>IFERROR(CP32/DG32,"i.a.")</f>
        <v>0.44681395235543425</v>
      </c>
      <c r="GS32" s="16">
        <f>IFERROR(CQ32/DH32,"i.a.")</f>
        <v>0.4584998379954639</v>
      </c>
      <c r="GT32" s="16">
        <f>IFERROR(CR32/DI32,"i.a.")</f>
        <v>0.48406807517959866</v>
      </c>
      <c r="GU32" s="16">
        <f>IFERROR(CS32/DJ32,"i.a.")</f>
        <v>0.38854560143234573</v>
      </c>
      <c r="GV32" s="16">
        <f>IFERROR(CT32/DK32,"i.a.")</f>
        <v>0.30410623374257345</v>
      </c>
      <c r="GW32" s="16">
        <f>IFERROR(CU32/DL32,"i.a.")</f>
        <v>0.24588600260300592</v>
      </c>
      <c r="GX32" s="16" t="e">
        <f>(HE32-HF32)/ABS(HF32)</f>
        <v>#VALUE!</v>
      </c>
      <c r="GY32" s="16" t="e">
        <f>(HF32-HG32)/ABS(HG32)</f>
        <v>#VALUE!</v>
      </c>
      <c r="GZ32" s="16" t="e">
        <f>(HG32-HH32)/ABS(HH32)</f>
        <v>#VALUE!</v>
      </c>
      <c r="HA32" s="16" t="e">
        <f>(HH32-HI32)/ABS(HI32)</f>
        <v>#VALUE!</v>
      </c>
      <c r="HB32" s="16" t="e">
        <f>(HI32-HJ32)/ABS(HJ32)</f>
        <v>#VALUE!</v>
      </c>
      <c r="HC32" s="249" t="e">
        <f>HE32-HF32</f>
        <v>#VALUE!</v>
      </c>
      <c r="HD32" s="249" t="e">
        <f>HF32-HG32</f>
        <v>#VALUE!</v>
      </c>
      <c r="HE32" s="16" t="str">
        <f>IFERROR((BD32/V32),"i.a.")</f>
        <v>i.a.</v>
      </c>
      <c r="HF32" s="16" t="str">
        <f>IFERROR((BE32/W32),"i.a.")</f>
        <v>i.a.</v>
      </c>
      <c r="HG32" s="16" t="str">
        <f>IFERROR((BF32/X32),"i.a.")</f>
        <v>i.a.</v>
      </c>
      <c r="HH32" s="16" t="str">
        <f>IFERROR((BG32/Y32),"i.a.")</f>
        <v>i.a.</v>
      </c>
      <c r="HI32" s="16" t="str">
        <f>IFERROR((BH32/Z32),"i.a.")</f>
        <v>i.a.</v>
      </c>
      <c r="HJ32" s="16" t="str">
        <f>IFERROR((BI32/AA32),"i.a.")</f>
        <v>i.a.</v>
      </c>
      <c r="HK32" s="16" t="str">
        <f>IFERROR((BJ32/AB32),"i.a.")</f>
        <v>i.a.</v>
      </c>
      <c r="HL32" s="16" t="str">
        <f>IFERROR((BK32/AC32),"i.a.")</f>
        <v>i.a.</v>
      </c>
      <c r="HM32" s="16" t="str">
        <f>IFERROR((BL32/AD32),"i.a.")</f>
        <v>i.a.</v>
      </c>
      <c r="HN32" s="16" t="str">
        <f>IFERROR((BM32/AE32),"i.a.")</f>
        <v>i.a.</v>
      </c>
      <c r="HO32" s="16">
        <f>(HV32-HW32)/ABS(HW32)</f>
        <v>-0.34690224914257506</v>
      </c>
      <c r="HP32" s="16">
        <f>(HW32-HX32)/ABS(HX32)</f>
        <v>1.6198287563955307</v>
      </c>
      <c r="HQ32" s="16">
        <f>(HX32-HY32)/ABS(HY32)</f>
        <v>5.9263780559743157E-2</v>
      </c>
      <c r="HR32" s="16">
        <f>(HY32-HZ32)/ABS(HZ32)</f>
        <v>9.9741602067183327E-2</v>
      </c>
      <c r="HS32" s="16">
        <f>(HZ32-IA32)/ABS(IA32)</f>
        <v>-0.17782829644038722</v>
      </c>
      <c r="HT32" s="246">
        <f>HV32-HW32</f>
        <v>-0.11923030303030305</v>
      </c>
      <c r="HU32" s="246">
        <f>HW32-HX32</f>
        <v>0.21250821917808219</v>
      </c>
      <c r="HV32" s="102">
        <f>IFERROR(BU32/DT32,"i.a.")</f>
        <v>0.22446969696969696</v>
      </c>
      <c r="HW32" s="102">
        <f>IFERROR(BV32/DU32,"i.a.")</f>
        <v>0.34370000000000001</v>
      </c>
      <c r="HX32" s="102">
        <f>IFERROR(BW32/DV32,"i.a.")</f>
        <v>0.13119178082191782</v>
      </c>
      <c r="HY32" s="102">
        <f>IFERROR(BX32/DW32,"i.a.")</f>
        <v>0.12385185185185185</v>
      </c>
      <c r="HZ32" s="102">
        <f>IFERROR(BY32/DX32,"i.a.")</f>
        <v>0.11261904761904763</v>
      </c>
      <c r="IA32" s="102">
        <f>IFERROR(BZ32/DY32,"i.a.")</f>
        <v>0.13697752808988764</v>
      </c>
      <c r="IB32" s="102">
        <f>IFERROR(CA32/DZ32,"i.a.")</f>
        <v>0.14949999999999999</v>
      </c>
      <c r="IC32" s="102">
        <f>IFERROR(CB32/EA32,"i.a.")</f>
        <v>0.14129787234042554</v>
      </c>
      <c r="ID32" s="102">
        <f>IFERROR(CC32/EB32,"i.a.")</f>
        <v>0.13761176470588235</v>
      </c>
      <c r="IE32" s="102">
        <f>IFERROR(CD32/EC32,"i.a.")</f>
        <v>0.13796629213483147</v>
      </c>
    </row>
    <row r="33" spans="1:239" customFormat="1" ht="17.25" customHeight="1" outlineLevel="2" x14ac:dyDescent="0.25">
      <c r="A33" s="17" t="s">
        <v>169</v>
      </c>
      <c r="B33" s="98">
        <v>19326772</v>
      </c>
      <c r="C33" s="10" t="s">
        <v>79</v>
      </c>
      <c r="D33" s="10"/>
      <c r="E33" s="11">
        <v>451120</v>
      </c>
      <c r="F33" s="11"/>
      <c r="G33" s="11">
        <v>1</v>
      </c>
      <c r="H33" s="12">
        <v>45076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19" t="s">
        <v>58</v>
      </c>
      <c r="O33" s="16" t="e">
        <f>(V33-W33)/ABS(W33)</f>
        <v>#DIV/0!</v>
      </c>
      <c r="P33" s="16" t="e">
        <f>(W33-X33)/ABS(X33)</f>
        <v>#DIV/0!</v>
      </c>
      <c r="Q33" s="16" t="e">
        <f>(X33-Y33)/ABS(Y33)</f>
        <v>#DIV/0!</v>
      </c>
      <c r="R33" s="16" t="e">
        <f>(Y33-Z33)/ABS(Z33)</f>
        <v>#DIV/0!</v>
      </c>
      <c r="S33" s="16" t="e">
        <f>(Z33-AA33)/ABS(AA33)</f>
        <v>#DIV/0!</v>
      </c>
      <c r="T33" s="243">
        <f>V33-W33</f>
        <v>0</v>
      </c>
      <c r="U33" s="243">
        <f>W33-X33</f>
        <v>0</v>
      </c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6">
        <f>(AM33-AN33)/ABS(AN33)</f>
        <v>5.2658274542352536E-2</v>
      </c>
      <c r="AG33" s="16">
        <f>(AN33-AO33)/ABS(AO33)</f>
        <v>6.737867900383894E-2</v>
      </c>
      <c r="AH33" s="16">
        <f>(AO33-AP33)/ABS(AP33)</f>
        <v>6.471728763821219E-2</v>
      </c>
      <c r="AI33" s="16">
        <f>(AP33-AQ33)/ABS(AQ33)</f>
        <v>2.723798245141824E-2</v>
      </c>
      <c r="AJ33" s="16">
        <f>(AQ33-AR33)/ABS(AR33)</f>
        <v>7.8866368546373217E-2</v>
      </c>
      <c r="AK33" s="243">
        <f>AM33-AN33</f>
        <v>1.1419999999999995</v>
      </c>
      <c r="AL33" s="243">
        <f>AN33-AO33</f>
        <v>1.3689999999999998</v>
      </c>
      <c r="AM33" s="155">
        <v>22.829000000000001</v>
      </c>
      <c r="AN33" s="155">
        <v>21.687000000000001</v>
      </c>
      <c r="AO33" s="155">
        <v>20.318000000000001</v>
      </c>
      <c r="AP33" s="156">
        <v>19.082999999999998</v>
      </c>
      <c r="AQ33" s="155">
        <v>18.577000000000002</v>
      </c>
      <c r="AR33" s="155">
        <v>17.219000000000001</v>
      </c>
      <c r="AS33" s="155">
        <v>15.711</v>
      </c>
      <c r="AT33" s="155">
        <v>14.327999999999999</v>
      </c>
      <c r="AU33" s="155">
        <v>12.711</v>
      </c>
      <c r="AV33" s="156">
        <v>10.702</v>
      </c>
      <c r="AW33" s="16">
        <f>(BD33-BE33)/ABS(BE33)</f>
        <v>7.4081981212638662E-2</v>
      </c>
      <c r="AX33" s="16">
        <f>(BE33-BF33)/ABS(BF33)</f>
        <v>0.20971074380165297</v>
      </c>
      <c r="AY33" s="16">
        <f>(BF33-BG33)/ABS(BG33)</f>
        <v>0.37500000000000006</v>
      </c>
      <c r="AZ33" s="16">
        <f>(BG33-BH33)/ABS(BH33)</f>
        <v>1.9182048498009387E-2</v>
      </c>
      <c r="BA33" s="16">
        <f>(BH33-BI33)/ABS(BI33)</f>
        <v>1.9331210191082804</v>
      </c>
      <c r="BB33" s="243">
        <f>BD33-BE33</f>
        <v>0.34699999999999953</v>
      </c>
      <c r="BC33" s="243">
        <f>BE33-BF33</f>
        <v>0.81200000000000028</v>
      </c>
      <c r="BD33" s="155">
        <v>5.0309999999999997</v>
      </c>
      <c r="BE33" s="155">
        <v>4.6840000000000002</v>
      </c>
      <c r="BF33" s="155">
        <v>3.8719999999999999</v>
      </c>
      <c r="BG33" s="155">
        <v>2.8159999999999998</v>
      </c>
      <c r="BH33" s="155">
        <v>2.7629999999999999</v>
      </c>
      <c r="BI33" s="155">
        <v>0.94199999999999995</v>
      </c>
      <c r="BJ33" s="155">
        <v>0.89600000000000002</v>
      </c>
      <c r="BK33" s="155">
        <v>0.63600000000000001</v>
      </c>
      <c r="BL33" s="155">
        <v>0.85599999999999998</v>
      </c>
      <c r="BM33" s="155">
        <v>1.7889999999999999</v>
      </c>
      <c r="BN33" s="16">
        <f>(BU33-BV33)/ABS(BV33)</f>
        <v>4.6731177720084852E-2</v>
      </c>
      <c r="BO33" s="16">
        <f>(BV33-BW33)/ABS(BW33)</f>
        <v>0.32738095238095233</v>
      </c>
      <c r="BP33" s="16">
        <f>(BW33-BX33)/ABS(BX33)</f>
        <v>0.43331836551414477</v>
      </c>
      <c r="BQ33" s="16">
        <f>(BX33-BY33)/ABS(BY33)</f>
        <v>6.7593480345158205E-2</v>
      </c>
      <c r="BR33" s="16">
        <f>(BY33-BZ33)/ABS(BZ33)</f>
        <v>4.7465564738292008</v>
      </c>
      <c r="BS33" s="243">
        <f>BU33-BV33</f>
        <v>0.19799999999999951</v>
      </c>
      <c r="BT33" s="243">
        <f>BV33-BW33</f>
        <v>1.0449999999999999</v>
      </c>
      <c r="BU33" s="155">
        <v>4.4349999999999996</v>
      </c>
      <c r="BV33" s="155">
        <v>4.2370000000000001</v>
      </c>
      <c r="BW33" s="155">
        <v>3.1920000000000002</v>
      </c>
      <c r="BX33" s="155">
        <v>2.2269999999999999</v>
      </c>
      <c r="BY33" s="155">
        <v>2.0859999999999999</v>
      </c>
      <c r="BZ33" s="155">
        <v>0.36299999999999999</v>
      </c>
      <c r="CA33" s="155">
        <v>0.41199999999999998</v>
      </c>
      <c r="CB33" s="155">
        <v>0.11600000000000001</v>
      </c>
      <c r="CC33" s="155">
        <v>0.52900000000000003</v>
      </c>
      <c r="CD33" s="155">
        <v>1.2470000000000001</v>
      </c>
      <c r="CE33" s="16">
        <f>(CL33-CM33)/ABS(CM33)</f>
        <v>3.8086507208933987E-2</v>
      </c>
      <c r="CF33" s="16">
        <f>(CM33-CN33)/ABS(CN33)</f>
        <v>9.2407137654770627E-2</v>
      </c>
      <c r="CG33" s="16">
        <f>(CN33-CO33)/ABS(CO33)</f>
        <v>0.17237698793894762</v>
      </c>
      <c r="CH33" s="16">
        <f>(CO33-CP33)/ABS(CP33)</f>
        <v>0.22727272727272718</v>
      </c>
      <c r="CI33" s="16">
        <f>(CP33-CQ33)/ABS(CQ33)</f>
        <v>0.27021630615640607</v>
      </c>
      <c r="CJ33" s="243">
        <f>CL33-CM33</f>
        <v>0.45699999999999896</v>
      </c>
      <c r="CK33" s="243">
        <f>CM33-CN33</f>
        <v>1.0150000000000006</v>
      </c>
      <c r="CL33" s="155">
        <v>12.456</v>
      </c>
      <c r="CM33" s="155">
        <v>11.999000000000001</v>
      </c>
      <c r="CN33" s="155">
        <v>10.984</v>
      </c>
      <c r="CO33" s="155">
        <v>9.3689999999999998</v>
      </c>
      <c r="CP33" s="155">
        <v>7.6340000000000003</v>
      </c>
      <c r="CQ33" s="155">
        <v>6.01</v>
      </c>
      <c r="CR33" s="155">
        <v>5.7309999999999999</v>
      </c>
      <c r="CS33" s="155">
        <v>5.4139999999999997</v>
      </c>
      <c r="CT33" s="155">
        <v>5.3319999999999999</v>
      </c>
      <c r="CU33" s="156">
        <v>4.95</v>
      </c>
      <c r="CV33" s="16">
        <f>(DC33-DD33)/ABS(DD33)</f>
        <v>2.2075116330600601E-2</v>
      </c>
      <c r="CW33" s="16">
        <f>(DD33-DE33)/ABS(DE33)</f>
        <v>0.17354136193726633</v>
      </c>
      <c r="CX33" s="16">
        <f>(DE33-DF33)/ABS(DF33)</f>
        <v>-2.4448249619482519E-2</v>
      </c>
      <c r="CY33" s="16">
        <f>(DF33-DG33)/ABS(DG33)</f>
        <v>0.17548829581034747</v>
      </c>
      <c r="CZ33" s="16">
        <f>(DG33-DH33)/ABS(DH33)</f>
        <v>-0.1226945716154349</v>
      </c>
      <c r="DA33" s="243">
        <f>DC33-DD33</f>
        <v>0.79700000000000415</v>
      </c>
      <c r="DB33" s="243">
        <f>DD33-DE33</f>
        <v>5.3389999999999986</v>
      </c>
      <c r="DC33" s="155">
        <v>36.901000000000003</v>
      </c>
      <c r="DD33" s="155">
        <v>36.103999999999999</v>
      </c>
      <c r="DE33" s="155">
        <v>30.765000000000001</v>
      </c>
      <c r="DF33" s="155">
        <v>31.536000000000001</v>
      </c>
      <c r="DG33" s="155">
        <v>26.827999999999999</v>
      </c>
      <c r="DH33" s="155">
        <v>30.58</v>
      </c>
      <c r="DI33" s="155">
        <v>37.298999999999999</v>
      </c>
      <c r="DJ33" s="155">
        <v>33.496000000000002</v>
      </c>
      <c r="DK33" s="155">
        <v>34.046999999999997</v>
      </c>
      <c r="DL33" s="155">
        <v>20.498999999999999</v>
      </c>
      <c r="DM33" s="16">
        <f>(DT33-DU33)/ABS(DU33)</f>
        <v>0.05</v>
      </c>
      <c r="DN33" s="16">
        <f>(DU33-DV33)/ABS(DV33)</f>
        <v>2.564102564102564E-2</v>
      </c>
      <c r="DO33" s="16">
        <f>(DV33-DW33)/ABS(DW33)</f>
        <v>-2.5000000000000001E-2</v>
      </c>
      <c r="DP33" s="16">
        <f>(DW33-DX33)/ABS(DX33)</f>
        <v>0</v>
      </c>
      <c r="DQ33" s="16">
        <f>(DX33-DY33)/ABS(DY33)</f>
        <v>0</v>
      </c>
      <c r="DR33" s="243">
        <f>DT33-DU33</f>
        <v>2</v>
      </c>
      <c r="DS33" s="243">
        <f>DU33-DV33</f>
        <v>1</v>
      </c>
      <c r="DT33" s="222">
        <v>42</v>
      </c>
      <c r="DU33" s="222">
        <v>40</v>
      </c>
      <c r="DV33" s="222">
        <v>39</v>
      </c>
      <c r="DW33" s="222">
        <v>40</v>
      </c>
      <c r="DX33" s="222">
        <v>40</v>
      </c>
      <c r="DY33" s="222">
        <v>40</v>
      </c>
      <c r="DZ33" s="222">
        <v>36</v>
      </c>
      <c r="EA33" s="222">
        <v>32</v>
      </c>
      <c r="EB33" s="222"/>
      <c r="EC33" s="223"/>
      <c r="ED33" s="14"/>
      <c r="EE33" s="14" t="s">
        <v>49</v>
      </c>
      <c r="EF33" s="209"/>
      <c r="EG33" s="15">
        <v>6600</v>
      </c>
      <c r="EH33" t="s">
        <v>170</v>
      </c>
      <c r="EI33" t="s">
        <v>66</v>
      </c>
      <c r="EJ33" s="16" t="e">
        <f>(EQ33-ER33)/ABS(ER33)</f>
        <v>#DIV/0!</v>
      </c>
      <c r="EK33" s="16" t="e">
        <f>(ER33-ES33)/ABS(ES33)</f>
        <v>#DIV/0!</v>
      </c>
      <c r="EL33" s="16" t="e">
        <f>(ES33-ET33)/ABS(ET33)</f>
        <v>#DIV/0!</v>
      </c>
      <c r="EM33" s="16" t="e">
        <f>(ET33-EU33)/ABS(EU33)</f>
        <v>#DIV/0!</v>
      </c>
      <c r="EN33" s="16" t="e">
        <f>(EU33-EV33)/ABS(EV33)</f>
        <v>#DIV/0!</v>
      </c>
      <c r="EO33" s="246">
        <f>EQ33-ER33</f>
        <v>0</v>
      </c>
      <c r="EP33" s="246">
        <f>ER33-ES33</f>
        <v>0</v>
      </c>
      <c r="EQ33" s="240">
        <f>IFERROR((V33/DT33),"i.a")</f>
        <v>0</v>
      </c>
      <c r="ER33" s="240">
        <f>IFERROR((W33/DU33),"i.a")</f>
        <v>0</v>
      </c>
      <c r="ES33" s="240">
        <f>IFERROR((X33/DV33),"i.a")</f>
        <v>0</v>
      </c>
      <c r="ET33" s="240">
        <f>IFERROR((Y33/DW33),"i.a")</f>
        <v>0</v>
      </c>
      <c r="EU33" s="240">
        <f>IFERROR((Z33/DX33),"i.a")</f>
        <v>0</v>
      </c>
      <c r="EV33" s="240">
        <f>IFERROR((AA33/DY33),"i.a")</f>
        <v>0</v>
      </c>
      <c r="EW33" s="240">
        <f>IFERROR((AB33/DZ33),"i.a")</f>
        <v>0</v>
      </c>
      <c r="EX33" s="240">
        <f>IFERROR((AC33/EA33),"i.a")</f>
        <v>0</v>
      </c>
      <c r="EY33" s="240" t="str">
        <f>IFERROR((AD33/EB33),"i.a")</f>
        <v>i.a</v>
      </c>
      <c r="EZ33" s="240" t="str">
        <f>IFERROR((AE33/EC33),"i.a")</f>
        <v>i.a</v>
      </c>
      <c r="FA33" s="16">
        <f>(FH33-FI33)/ABS(FI33)</f>
        <v>-1.6273863932090987E-2</v>
      </c>
      <c r="FB33" s="16">
        <f>(FI33-FJ33)/ABS(FJ33)</f>
        <v>0.17548555557627468</v>
      </c>
      <c r="FC33" s="16">
        <f>(FJ33-FK33)/ABS(FK33)</f>
        <v>0.19740147245305384</v>
      </c>
      <c r="FD33" s="16">
        <f>(FK33-FL33)/ABS(FL33)</f>
        <v>-0.14331321261957675</v>
      </c>
      <c r="FE33" s="16">
        <f>(FL33-FM33)/ABS(FM33)</f>
        <v>3.9450542039892005</v>
      </c>
      <c r="FF33" s="249">
        <f>FH33-FI33</f>
        <v>-6.00029251884171E-3</v>
      </c>
      <c r="FG33" s="249">
        <f>FI33-FJ33</f>
        <v>5.5043472058121046E-2</v>
      </c>
      <c r="FH33" s="16">
        <f>IFERROR(BU33/MAX(AVERAGE(CL33:CM33),0),"Negativ EK")</f>
        <v>0.36270701288080148</v>
      </c>
      <c r="FI33" s="16">
        <f>IFERROR(BV33/MAX(AVERAGE(CM33:CN33),0),"Negativ EK")</f>
        <v>0.36870730539964319</v>
      </c>
      <c r="FJ33" s="16">
        <f>IFERROR(BW33/MAX(AVERAGE(CN33:CO33),0),"Negativ EK")</f>
        <v>0.31366383334152215</v>
      </c>
      <c r="FK33" s="16">
        <f>IFERROR(BX33/MAX(AVERAGE(CO33:CP33),0),"Negativ EK")</f>
        <v>0.26195377286361227</v>
      </c>
      <c r="FL33" s="16">
        <f>IFERROR(BY33/MAX(AVERAGE(CP33:CQ33),0),"Negativ EK")</f>
        <v>0.30577543242450894</v>
      </c>
      <c r="FM33" s="16">
        <f>IFERROR(BZ33/MAX(AVERAGE(CQ33:CR33),0),"Negativ EK")</f>
        <v>6.1834596712375435E-2</v>
      </c>
      <c r="FN33" s="16">
        <f>IFERROR(CA33/MAX(AVERAGE(CR33:CS33),0),"Negativ EK")</f>
        <v>7.3934499775684157E-2</v>
      </c>
      <c r="FO33" s="16">
        <f>IFERROR(CB33/MAX(AVERAGE(CS33:CT33),0),"Negativ EK")</f>
        <v>2.1589428624604508E-2</v>
      </c>
      <c r="FP33" s="16">
        <f>IFERROR(CC33/MAX(AVERAGE(CT33:CU33),0),"Negativ EK")</f>
        <v>0.10289826881929587</v>
      </c>
      <c r="FQ33" s="16">
        <f>(FX33-FY33)/ABS(FY33)</f>
        <v>-1.6193575759085779E-2</v>
      </c>
      <c r="FR33" s="16">
        <f>(FY33-FZ33)/ABS(FZ33)</f>
        <v>0.12707217170268403</v>
      </c>
      <c r="FS33" s="16">
        <f>(FZ33-GA33)/ABS(GA33)</f>
        <v>0.2881093401390028</v>
      </c>
      <c r="FT33" s="16">
        <f>(GA33-GB33)/ABS(GB33)</f>
        <v>2.4878870566395952E-3</v>
      </c>
      <c r="FU33" s="16">
        <f>(GB33-GC33)/ABS(GC33)</f>
        <v>2.468111093507019</v>
      </c>
      <c r="FV33" s="249">
        <f>FX33-FY33</f>
        <v>-2.2686359555416646E-3</v>
      </c>
      <c r="FW33" s="249">
        <f>FY33-FZ33</f>
        <v>1.5795041775663071E-2</v>
      </c>
      <c r="FX33" s="16">
        <f>IFERROR(BD33/AVERAGE(DC33:DD33),"i.a.")</f>
        <v>0.13782617628929525</v>
      </c>
      <c r="FY33" s="16">
        <f>IFERROR(BE33/AVERAGE(DD33:DE33),"i.a.")</f>
        <v>0.14009481224483691</v>
      </c>
      <c r="FZ33" s="16">
        <f>IFERROR(BF33/AVERAGE(DE33:DF33),"i.a.")</f>
        <v>0.12429977046917384</v>
      </c>
      <c r="GA33" s="16">
        <f>IFERROR(BG33/AVERAGE(DF33:DG33),"i.a.")</f>
        <v>9.649784113494618E-2</v>
      </c>
      <c r="GB33" s="16">
        <f>IFERROR(BH33/AVERAGE(DG33:DH33),"i.a.")</f>
        <v>9.6258361204013376E-2</v>
      </c>
      <c r="GC33" s="16">
        <f>IFERROR(BI33/AVERAGE(DH33:DI33),"i.a.")</f>
        <v>2.7755270407637121E-2</v>
      </c>
      <c r="GD33" s="16">
        <f>IFERROR(BJ33/AVERAGE(DI33:DJ33),"i.a.")</f>
        <v>2.5312522070767708E-2</v>
      </c>
      <c r="GE33" s="16">
        <f>IFERROR(BK33/AVERAGE(DJ33:DK33),"i.a.")</f>
        <v>1.8832447477902962E-2</v>
      </c>
      <c r="GF33" s="16">
        <f>IFERROR(BL33/AVERAGE(DK33:DL33),"i.a.")</f>
        <v>3.1386352803138638E-2</v>
      </c>
      <c r="GG33" s="16">
        <f>(GN33-GO33)/ABS(GO33)</f>
        <v>1.5665571563679814E-2</v>
      </c>
      <c r="GH33" s="16">
        <f>(GO33-GP33)/ABS(GP33)</f>
        <v>-6.9136228951112946E-2</v>
      </c>
      <c r="GI33" s="16">
        <f>(GP33-GQ33)/ABS(GQ33)</f>
        <v>0.20175786418471164</v>
      </c>
      <c r="GJ33" s="16">
        <f>(GQ33-GR33)/ABS(GR33)</f>
        <v>4.4053549190535467E-2</v>
      </c>
      <c r="GK33" s="16">
        <f>(GR33-GS33)/ABS(GS33)</f>
        <v>0.44786099009478519</v>
      </c>
      <c r="GL33" s="249">
        <f>GN33-GO33</f>
        <v>5.2063813758196908E-3</v>
      </c>
      <c r="GM33" s="249">
        <f>GO33-GP33</f>
        <v>-2.4683645012157474E-2</v>
      </c>
      <c r="GN33" s="16">
        <f>IFERROR(CL33/DC33,"i.a.")</f>
        <v>0.33755182786374349</v>
      </c>
      <c r="GO33" s="16">
        <f>IFERROR(CM33/DD33,"i.a.")</f>
        <v>0.3323454464879238</v>
      </c>
      <c r="GP33" s="16">
        <f>IFERROR(CN33/DE33,"i.a.")</f>
        <v>0.35702909150008127</v>
      </c>
      <c r="GQ33" s="16">
        <f>IFERROR(CO33/DF33,"i.a.")</f>
        <v>0.2970890410958904</v>
      </c>
      <c r="GR33" s="16">
        <f>IFERROR(CP33/DG33,"i.a.")</f>
        <v>0.28455345161771284</v>
      </c>
      <c r="GS33" s="16">
        <f>IFERROR(CQ33/DH33,"i.a.")</f>
        <v>0.19653368214519293</v>
      </c>
      <c r="GT33" s="16">
        <f>IFERROR(CR33/DI33,"i.a.")</f>
        <v>0.15365023190970267</v>
      </c>
      <c r="GU33" s="16">
        <f>IFERROR(CS33/DJ33,"i.a.")</f>
        <v>0.16163123955099115</v>
      </c>
      <c r="GV33" s="16">
        <f>IFERROR(CT33/DK33,"i.a.")</f>
        <v>0.15660704320498137</v>
      </c>
      <c r="GW33" s="16">
        <f>IFERROR(CU33/DL33,"i.a.")</f>
        <v>0.24147519391189817</v>
      </c>
      <c r="GX33" s="16" t="e">
        <f>(HE33-HF33)/ABS(HF33)</f>
        <v>#VALUE!</v>
      </c>
      <c r="GY33" s="16" t="e">
        <f>(HF33-HG33)/ABS(HG33)</f>
        <v>#VALUE!</v>
      </c>
      <c r="GZ33" s="16" t="e">
        <f>(HG33-HH33)/ABS(HH33)</f>
        <v>#VALUE!</v>
      </c>
      <c r="HA33" s="16" t="e">
        <f>(HH33-HI33)/ABS(HI33)</f>
        <v>#VALUE!</v>
      </c>
      <c r="HB33" s="16" t="e">
        <f>(HI33-HJ33)/ABS(HJ33)</f>
        <v>#VALUE!</v>
      </c>
      <c r="HC33" s="249" t="e">
        <f>HE33-HF33</f>
        <v>#VALUE!</v>
      </c>
      <c r="HD33" s="249" t="e">
        <f>HF33-HG33</f>
        <v>#VALUE!</v>
      </c>
      <c r="HE33" s="16" t="str">
        <f>IFERROR((BD33/V33),"i.a.")</f>
        <v>i.a.</v>
      </c>
      <c r="HF33" s="16" t="str">
        <f>IFERROR((BE33/W33),"i.a.")</f>
        <v>i.a.</v>
      </c>
      <c r="HG33" s="16" t="str">
        <f>IFERROR((BF33/X33),"i.a.")</f>
        <v>i.a.</v>
      </c>
      <c r="HH33" s="16" t="str">
        <f>IFERROR((BG33/Y33),"i.a.")</f>
        <v>i.a.</v>
      </c>
      <c r="HI33" s="16" t="str">
        <f>IFERROR((BH33/Z33),"i.a.")</f>
        <v>i.a.</v>
      </c>
      <c r="HJ33" s="16" t="str">
        <f>IFERROR((BI33/AA33),"i.a.")</f>
        <v>i.a.</v>
      </c>
      <c r="HK33" s="16" t="str">
        <f>IFERROR((BJ33/AB33),"i.a.")</f>
        <v>i.a.</v>
      </c>
      <c r="HL33" s="16" t="str">
        <f>IFERROR((BK33/AC33),"i.a.")</f>
        <v>i.a.</v>
      </c>
      <c r="HM33" s="16" t="str">
        <f>IFERROR((BL33/AD33),"i.a.")</f>
        <v>i.a.</v>
      </c>
      <c r="HN33" s="16" t="str">
        <f>IFERROR((BM33/AE33),"i.a.")</f>
        <v>i.a.</v>
      </c>
      <c r="HO33" s="16">
        <f>(HV33-HW33)/ABS(HW33)</f>
        <v>-3.1131640761096627E-3</v>
      </c>
      <c r="HP33" s="16">
        <f>(HW33-HX33)/ABS(HX33)</f>
        <v>0.29419642857142864</v>
      </c>
      <c r="HQ33" s="16">
        <f>(HX33-HY33)/ABS(HY33)</f>
        <v>0.47007011847604585</v>
      </c>
      <c r="HR33" s="16">
        <f>(HY33-HZ33)/ABS(HZ33)</f>
        <v>6.7593480345158205E-2</v>
      </c>
      <c r="HS33" s="16">
        <f>(HZ33-IA33)/ABS(IA33)</f>
        <v>4.7465564738292008</v>
      </c>
      <c r="HT33" s="246">
        <f>HV33-HW33</f>
        <v>-3.2976190476191602E-4</v>
      </c>
      <c r="HU33" s="246">
        <f>HW33-HX33</f>
        <v>2.4078846153846159E-2</v>
      </c>
      <c r="HV33" s="102">
        <f>IFERROR(BU33/DT33,"i.a.")</f>
        <v>0.10559523809523809</v>
      </c>
      <c r="HW33" s="102">
        <f>IFERROR(BV33/DU33,"i.a.")</f>
        <v>0.10592500000000001</v>
      </c>
      <c r="HX33" s="102">
        <f>IFERROR(BW33/DV33,"i.a.")</f>
        <v>8.1846153846153846E-2</v>
      </c>
      <c r="HY33" s="102">
        <f>IFERROR(BX33/DW33,"i.a.")</f>
        <v>5.5674999999999995E-2</v>
      </c>
      <c r="HZ33" s="102">
        <f>IFERROR(BY33/DX33,"i.a.")</f>
        <v>5.2149999999999995E-2</v>
      </c>
      <c r="IA33" s="102">
        <f>IFERROR(BZ33/DY33,"i.a.")</f>
        <v>9.0749999999999997E-3</v>
      </c>
      <c r="IB33" s="102">
        <f>IFERROR(CA33/DZ33,"i.a.")</f>
        <v>1.1444444444444445E-2</v>
      </c>
      <c r="IC33" s="102">
        <f>IFERROR(CB33/EA33,"i.a.")</f>
        <v>3.6250000000000002E-3</v>
      </c>
      <c r="ID33" s="102" t="str">
        <f>IFERROR(CC33/EB33,"i.a.")</f>
        <v>i.a.</v>
      </c>
      <c r="IE33" s="102" t="str">
        <f>IFERROR(CD33/EC33,"i.a.")</f>
        <v>i.a.</v>
      </c>
    </row>
    <row r="34" spans="1:239" customFormat="1" ht="17.25" customHeight="1" outlineLevel="2" x14ac:dyDescent="0.25">
      <c r="A34" s="252" t="s">
        <v>571</v>
      </c>
      <c r="B34" s="101">
        <v>25799232</v>
      </c>
      <c r="C34" s="116" t="s">
        <v>272</v>
      </c>
      <c r="D34" s="116" t="s">
        <v>572</v>
      </c>
      <c r="E34" s="119">
        <v>469000</v>
      </c>
      <c r="F34" s="119"/>
      <c r="G34" s="119"/>
      <c r="H34" s="120">
        <v>44704</v>
      </c>
      <c r="I34" s="13"/>
      <c r="J34" s="13" t="s">
        <v>58</v>
      </c>
      <c r="K34" s="121" t="s">
        <v>58</v>
      </c>
      <c r="L34" s="121" t="s">
        <v>58</v>
      </c>
      <c r="M34" s="121" t="s">
        <v>58</v>
      </c>
      <c r="N34" s="121" t="s">
        <v>58</v>
      </c>
      <c r="O34" s="16">
        <f>(V34-W34)/ABS(W34)</f>
        <v>-1</v>
      </c>
      <c r="P34" s="16">
        <f>(W34-X34)/ABS(X34)</f>
        <v>6.9092705910538288E-2</v>
      </c>
      <c r="Q34" s="16">
        <f>(X34-Y34)/ABS(Y34)</f>
        <v>-0.21283793074997928</v>
      </c>
      <c r="R34" s="16">
        <f>(Y34-Z34)/ABS(Z34)</f>
        <v>-8.7965285441958585E-2</v>
      </c>
      <c r="S34" s="16">
        <f>(Z34-AA34)/ABS(AA34)</f>
        <v>-8.7796140369227421E-2</v>
      </c>
      <c r="T34" s="243">
        <f>V34-W34</f>
        <v>-214.197</v>
      </c>
      <c r="U34" s="243">
        <f>W34-X34</f>
        <v>13.842999999999989</v>
      </c>
      <c r="V34" s="155"/>
      <c r="W34" s="155">
        <v>214.197</v>
      </c>
      <c r="X34" s="159">
        <v>200.35400000000001</v>
      </c>
      <c r="Y34" s="159">
        <v>254.52699999999999</v>
      </c>
      <c r="Z34" s="159">
        <v>279.07600000000002</v>
      </c>
      <c r="AA34" s="160">
        <v>305.93599999999998</v>
      </c>
      <c r="AB34" s="160">
        <v>294.06799999999998</v>
      </c>
      <c r="AC34" s="165">
        <v>338.858</v>
      </c>
      <c r="AD34" s="165">
        <v>575.88699999999994</v>
      </c>
      <c r="AE34" s="165">
        <v>641.072</v>
      </c>
      <c r="AF34" s="16">
        <f>(AM34-AN34)/ABS(AN34)</f>
        <v>-1</v>
      </c>
      <c r="AG34" s="16">
        <f>(AN34-AO34)/ABS(AO34)</f>
        <v>0.28874602516245002</v>
      </c>
      <c r="AH34" s="16">
        <f>(AO34-AP34)/ABS(AP34)</f>
        <v>-0.57256825434345815</v>
      </c>
      <c r="AI34" s="16">
        <f>(AP34-AQ34)/ABS(AQ34)</f>
        <v>-0.11405460590036907</v>
      </c>
      <c r="AJ34" s="16">
        <f>(AQ34-AR34)/ABS(AR34)</f>
        <v>-7.7671543773238663E-2</v>
      </c>
      <c r="AK34" s="243">
        <f>AM34-AN34</f>
        <v>-18.643000000000001</v>
      </c>
      <c r="AL34" s="243">
        <f>AN34-AO34</f>
        <v>4.1770000000000014</v>
      </c>
      <c r="AM34" s="155"/>
      <c r="AN34" s="155">
        <v>18.643000000000001</v>
      </c>
      <c r="AO34" s="159">
        <v>14.465999999999999</v>
      </c>
      <c r="AP34" s="159">
        <v>33.844000000000001</v>
      </c>
      <c r="AQ34" s="159">
        <v>38.201000000000001</v>
      </c>
      <c r="AR34" s="160">
        <v>41.417999999999999</v>
      </c>
      <c r="AS34" s="160">
        <v>30.18</v>
      </c>
      <c r="AT34" s="160">
        <v>45.75</v>
      </c>
      <c r="AU34" s="160">
        <v>127.44199999999999</v>
      </c>
      <c r="AV34" s="161">
        <v>132.678</v>
      </c>
      <c r="AW34" s="16">
        <f>(BD34-BE34)/ABS(BE34)</f>
        <v>1</v>
      </c>
      <c r="AX34" s="16">
        <f>(BE34-BF34)/ABS(BF34)</f>
        <v>0.11088525256631782</v>
      </c>
      <c r="AY34" s="16">
        <f>(BF34-BG34)/ABS(BG34)</f>
        <v>-2.4336296080431299</v>
      </c>
      <c r="AZ34" s="16">
        <f>(BG34-BH34)/ABS(BH34)</f>
        <v>-0.59148809523809531</v>
      </c>
      <c r="BA34" s="16">
        <f>(BH34-BI34)/ABS(BI34)</f>
        <v>0.26496498757623671</v>
      </c>
      <c r="BB34" s="243">
        <f>BD34-BE34</f>
        <v>8.7479999999999993</v>
      </c>
      <c r="BC34" s="243">
        <f>BE34-BF34</f>
        <v>1.0910000000000011</v>
      </c>
      <c r="BD34" s="155"/>
      <c r="BE34" s="155">
        <v>-8.7479999999999993</v>
      </c>
      <c r="BF34" s="159">
        <v>-9.8390000000000004</v>
      </c>
      <c r="BG34" s="159">
        <v>6.8630000000000004</v>
      </c>
      <c r="BH34" s="159">
        <v>16.8</v>
      </c>
      <c r="BI34" s="165">
        <v>13.281000000000001</v>
      </c>
      <c r="BJ34" s="165">
        <v>-6.3559999999999999</v>
      </c>
      <c r="BK34" s="165">
        <v>-2.1509999999999998</v>
      </c>
      <c r="BL34" s="160">
        <v>16.597999999999999</v>
      </c>
      <c r="BM34" s="165">
        <v>33.491999999999997</v>
      </c>
      <c r="BN34" s="16">
        <f>(BU34-BV34)/ABS(BV34)</f>
        <v>1</v>
      </c>
      <c r="BO34" s="16">
        <f>(BV34-BW34)/ABS(BW34)</f>
        <v>0.66464935784902524</v>
      </c>
      <c r="BP34" s="16">
        <f>(BW34-BX34)/ABS(BX34)</f>
        <v>-13.869203329369798</v>
      </c>
      <c r="BQ34" s="16">
        <f>(BX34-BY34)/ABS(BY34)</f>
        <v>-0.8950782858212214</v>
      </c>
      <c r="BR34" s="16">
        <f>(BY34-BZ34)/ABS(BZ34)</f>
        <v>0.48037676609105162</v>
      </c>
      <c r="BS34" s="243">
        <f>BU34-BV34</f>
        <v>7.2590000000000003</v>
      </c>
      <c r="BT34" s="243">
        <f>BV34-BW34</f>
        <v>14.387</v>
      </c>
      <c r="BU34" s="155"/>
      <c r="BV34" s="155">
        <v>-7.2590000000000003</v>
      </c>
      <c r="BW34" s="159">
        <v>-21.646000000000001</v>
      </c>
      <c r="BX34" s="159">
        <v>1.6819999999999999</v>
      </c>
      <c r="BY34" s="159">
        <v>16.030999999999999</v>
      </c>
      <c r="BZ34" s="160">
        <v>10.829000000000001</v>
      </c>
      <c r="CA34" s="160">
        <v>-7.4749999999999996</v>
      </c>
      <c r="CB34" s="165">
        <v>-2.3420000000000001</v>
      </c>
      <c r="CC34" s="165">
        <v>11.616</v>
      </c>
      <c r="CD34" s="165">
        <v>30.018000000000001</v>
      </c>
      <c r="CE34" s="16">
        <f>(CL34-CM34)/ABS(CM34)</f>
        <v>-1</v>
      </c>
      <c r="CF34" s="16">
        <f>(CM34-CN34)/ABS(CN34)</f>
        <v>7.8913077772519333</v>
      </c>
      <c r="CG34" s="16">
        <f>(CN34-CO34)/ABS(CO34)</f>
        <v>-0.46440038303385345</v>
      </c>
      <c r="CH34" s="16">
        <f>(CO34-CP34)/ABS(CP34)</f>
        <v>-0.43174034121827087</v>
      </c>
      <c r="CI34" s="16">
        <f>(CP34-CQ34)/ABS(CQ34)</f>
        <v>7.8112328530756642E-2</v>
      </c>
      <c r="CJ34" s="243">
        <f>CL34-CM34</f>
        <v>-169.08600000000001</v>
      </c>
      <c r="CK34" s="243">
        <f>CM34-CN34</f>
        <v>150.06900000000002</v>
      </c>
      <c r="CL34" s="155"/>
      <c r="CM34" s="155">
        <v>169.08600000000001</v>
      </c>
      <c r="CN34" s="159">
        <v>19.016999999999999</v>
      </c>
      <c r="CO34" s="159">
        <v>35.506</v>
      </c>
      <c r="CP34" s="159">
        <v>62.481999999999999</v>
      </c>
      <c r="CQ34" s="165">
        <v>57.954999999999998</v>
      </c>
      <c r="CR34" s="165">
        <v>52.222000000000001</v>
      </c>
      <c r="CS34" s="165">
        <v>66.043999999999997</v>
      </c>
      <c r="CT34" s="160">
        <v>116.892</v>
      </c>
      <c r="CU34" s="161">
        <v>188.80600000000001</v>
      </c>
      <c r="CV34" s="16">
        <f>(DC34-DD34)/ABS(DD34)</f>
        <v>-1</v>
      </c>
      <c r="CW34" s="16">
        <f>(DD34-DE34)/ABS(DE34)</f>
        <v>3.3080086759668739E-2</v>
      </c>
      <c r="CX34" s="16">
        <f>(DE34-DF34)/ABS(DF34)</f>
        <v>-0.1169986473086152</v>
      </c>
      <c r="CY34" s="16">
        <f>(DF34-DG34)/ABS(DG34)</f>
        <v>4.2388159025143334E-2</v>
      </c>
      <c r="CZ34" s="16">
        <f>(DG34-DH34)/ABS(DH34)</f>
        <v>3.3016847917957948E-2</v>
      </c>
      <c r="DA34" s="243">
        <f>DC34-DD34</f>
        <v>-348.64800000000002</v>
      </c>
      <c r="DB34" s="243">
        <f>DD34-DE34</f>
        <v>11.164000000000044</v>
      </c>
      <c r="DC34" s="155"/>
      <c r="DD34" s="155">
        <v>348.64800000000002</v>
      </c>
      <c r="DE34" s="159">
        <v>337.48399999999998</v>
      </c>
      <c r="DF34" s="159">
        <v>382.20100000000002</v>
      </c>
      <c r="DG34" s="159">
        <v>366.65899999999999</v>
      </c>
      <c r="DH34" s="165">
        <v>354.94</v>
      </c>
      <c r="DI34" s="165">
        <v>363.94299999999998</v>
      </c>
      <c r="DJ34" s="165">
        <v>383.65899999999999</v>
      </c>
      <c r="DK34" s="165">
        <v>457.40499999999997</v>
      </c>
      <c r="DL34" s="165">
        <v>484.79</v>
      </c>
      <c r="DM34" s="16">
        <f>(DT34-DU34)/ABS(DU34)</f>
        <v>-1</v>
      </c>
      <c r="DN34" s="16">
        <f>(DU34-DV34)/ABS(DV34)</f>
        <v>0.16666666666666666</v>
      </c>
      <c r="DO34" s="16">
        <f>(DV34-DW34)/ABS(DW34)</f>
        <v>4.3478260869565216E-2</v>
      </c>
      <c r="DP34" s="16">
        <f>(DW34-DX34)/ABS(DX34)</f>
        <v>-0.11538461538461539</v>
      </c>
      <c r="DQ34" s="16">
        <f>(DX34-DY34)/ABS(DY34)</f>
        <v>-0.27777777777777779</v>
      </c>
      <c r="DR34" s="243">
        <f>DT34-DU34</f>
        <v>-28</v>
      </c>
      <c r="DS34" s="243">
        <f>DU34-DV34</f>
        <v>4</v>
      </c>
      <c r="DT34" s="222"/>
      <c r="DU34" s="222">
        <v>28</v>
      </c>
      <c r="DV34" s="233">
        <v>24</v>
      </c>
      <c r="DW34" s="233">
        <v>23</v>
      </c>
      <c r="DX34" s="233">
        <v>26</v>
      </c>
      <c r="DY34" s="227">
        <v>36</v>
      </c>
      <c r="DZ34" s="227">
        <v>58</v>
      </c>
      <c r="EA34" s="227">
        <v>81</v>
      </c>
      <c r="EB34" s="228">
        <v>180</v>
      </c>
      <c r="EC34" s="229">
        <v>212</v>
      </c>
      <c r="ED34" s="124"/>
      <c r="EE34" s="118" t="s">
        <v>104</v>
      </c>
      <c r="EF34" s="127"/>
      <c r="EG34" s="125">
        <v>9530</v>
      </c>
      <c r="EH34" s="129" t="s">
        <v>573</v>
      </c>
      <c r="EI34" s="129" t="s">
        <v>88</v>
      </c>
      <c r="EJ34" s="16" t="e">
        <f>(EQ34-ER34)/ABS(ER34)</f>
        <v>#VALUE!</v>
      </c>
      <c r="EK34" s="16">
        <f>(ER34-ES34)/ABS(ES34)</f>
        <v>-8.3634823505252795E-2</v>
      </c>
      <c r="EL34" s="16">
        <f>(ES34-ET34)/ABS(ET34)</f>
        <v>-0.2456363503020636</v>
      </c>
      <c r="EM34" s="16">
        <f>(ET34-EU34)/ABS(EU34)</f>
        <v>3.0995764283003421E-2</v>
      </c>
      <c r="EN34" s="16">
        <f>(EU34-EV34)/ABS(EV34)</f>
        <v>0.26305149795030058</v>
      </c>
      <c r="EO34" s="246" t="e">
        <f>EQ34-ER34</f>
        <v>#VALUE!</v>
      </c>
      <c r="EP34" s="246">
        <f>ER34-ES34</f>
        <v>-0.69819047619047581</v>
      </c>
      <c r="EQ34" s="240" t="str">
        <f>IFERROR((V34/DT34),"i.a")</f>
        <v>i.a</v>
      </c>
      <c r="ER34" s="240">
        <f>IFERROR((W34/DU34),"i.a")</f>
        <v>7.6498928571428575</v>
      </c>
      <c r="ES34" s="240">
        <f>IFERROR((X34/DV34),"i.a")</f>
        <v>8.3480833333333333</v>
      </c>
      <c r="ET34" s="240">
        <f>IFERROR((Y34/DW34),"i.a")</f>
        <v>11.066391304347826</v>
      </c>
      <c r="EU34" s="240">
        <f>IFERROR((Z34/DX34),"i.a")</f>
        <v>10.733692307692309</v>
      </c>
      <c r="EV34" s="240">
        <f>IFERROR((AA34/DY34),"i.a")</f>
        <v>8.4982222222222212</v>
      </c>
      <c r="EW34" s="240">
        <f>IFERROR((AB34/DZ34),"i.a")</f>
        <v>5.0701379310344823</v>
      </c>
      <c r="EX34" s="240">
        <f>IFERROR((AC34/EA34),"i.a")</f>
        <v>4.1834320987654321</v>
      </c>
      <c r="EY34" s="240">
        <f>IFERROR((AD34/EB34),"i.a")</f>
        <v>3.1993722222222218</v>
      </c>
      <c r="EZ34" s="240">
        <f>IFERROR((AE34/EC34),"i.a")</f>
        <v>3.0239245283018867</v>
      </c>
      <c r="FA34" s="16">
        <f>(FH34-FI34)/ABS(FI34)</f>
        <v>1</v>
      </c>
      <c r="FB34" s="16">
        <f>(FI34-FJ34)/ABS(FJ34)</f>
        <v>0.90279621769988994</v>
      </c>
      <c r="FC34" s="16">
        <f>(FJ34-FK34)/ABS(FK34)</f>
        <v>-24.128358597991451</v>
      </c>
      <c r="FD34" s="16">
        <f>(FK34-FL34)/ABS(FL34)</f>
        <v>-0.87104077549751446</v>
      </c>
      <c r="FE34" s="16">
        <f>(FL34-FM34)/ABS(FM34)</f>
        <v>0.35426381392440692</v>
      </c>
      <c r="FF34" s="249">
        <f>FH34-FI34</f>
        <v>7.7181118855095349E-2</v>
      </c>
      <c r="FG34" s="249">
        <f>FI34-FJ34</f>
        <v>0.71683241671704856</v>
      </c>
      <c r="FH34" s="16">
        <f>IFERROR(BU34/MAX(AVERAGE(CL34:CM34),0),"Negativ EK")</f>
        <v>0</v>
      </c>
      <c r="FI34" s="16">
        <f>IFERROR(BV34/MAX(AVERAGE(CM34:CN34),0),"Negativ EK")</f>
        <v>-7.7181118855095349E-2</v>
      </c>
      <c r="FJ34" s="16">
        <f>IFERROR(BW34/MAX(AVERAGE(CN34:CO34),0),"Negativ EK")</f>
        <v>-0.79401353557214394</v>
      </c>
      <c r="FK34" s="16">
        <f>IFERROR(BX34/MAX(AVERAGE(CO34:CP34),0),"Negativ EK")</f>
        <v>3.4330734375637835E-2</v>
      </c>
      <c r="FL34" s="16">
        <f>IFERROR(BY34/MAX(AVERAGE(CP34:CQ34),0),"Negativ EK")</f>
        <v>0.26621387115255279</v>
      </c>
      <c r="FM34" s="16">
        <f>IFERROR(BZ34/MAX(AVERAGE(CQ34:CR34),0),"Negativ EK")</f>
        <v>0.19657460268477089</v>
      </c>
      <c r="FN34" s="16">
        <f>IFERROR(CA34/MAX(AVERAGE(CR34:CS34),0),"Negativ EK")</f>
        <v>-0.12640995721509141</v>
      </c>
      <c r="FO34" s="16">
        <f>IFERROR(CB34/MAX(AVERAGE(CS34:CT34),0),"Negativ EK")</f>
        <v>-2.560458302357109E-2</v>
      </c>
      <c r="FP34" s="16">
        <f>IFERROR(CC34/MAX(AVERAGE(CT34:CU34),0),"Negativ EK")</f>
        <v>7.5996571779992028E-2</v>
      </c>
      <c r="FQ34" s="16">
        <f>(FX34-FY34)/ABS(FY34)</f>
        <v>1</v>
      </c>
      <c r="FR34" s="16">
        <f>(FY34-FZ34)/ABS(FZ34)</f>
        <v>6.7406057425088164E-2</v>
      </c>
      <c r="FS34" s="16">
        <f>(FZ34-GA34)/ABS(GA34)</f>
        <v>-2.4917469007679447</v>
      </c>
      <c r="FT34" s="16">
        <f>(GA34-GB34)/ABS(GB34)</f>
        <v>-0.60635929016867551</v>
      </c>
      <c r="FU34" s="16">
        <f>(GB34-GC34)/ABS(GC34)</f>
        <v>0.26020383227217331</v>
      </c>
      <c r="FV34" s="249">
        <f>FX34-FY34</f>
        <v>2.5499466574944757E-2</v>
      </c>
      <c r="FW34" s="249">
        <f>FY34-FZ34</f>
        <v>1.8430513321951759E-3</v>
      </c>
      <c r="FX34" s="16">
        <f>IFERROR(BD34/AVERAGE(DC34:DD34),"i.a.")</f>
        <v>0</v>
      </c>
      <c r="FY34" s="16">
        <f>IFERROR(BE34/AVERAGE(DD34:DE34),"i.a.")</f>
        <v>-2.5499466574944757E-2</v>
      </c>
      <c r="FZ34" s="16">
        <f>IFERROR(BF34/AVERAGE(DE34:DF34),"i.a.")</f>
        <v>-2.7342517907139933E-2</v>
      </c>
      <c r="GA34" s="16">
        <f>IFERROR(BG34/AVERAGE(DF34:DG34),"i.a.")</f>
        <v>1.8329193707769142E-2</v>
      </c>
      <c r="GB34" s="16">
        <f>IFERROR(BH34/AVERAGE(DG34:DH34),"i.a.")</f>
        <v>4.6563257432452106E-2</v>
      </c>
      <c r="GC34" s="16">
        <f>IFERROR(BI34/AVERAGE(DH34:DI34),"i.a.")</f>
        <v>3.6948988917528999E-2</v>
      </c>
      <c r="GD34" s="16">
        <f>IFERROR(BJ34/AVERAGE(DI34:DJ34),"i.a.")</f>
        <v>-1.7003699829588471E-2</v>
      </c>
      <c r="GE34" s="16">
        <f>IFERROR(BK34/AVERAGE(DJ34:DK34),"i.a.")</f>
        <v>-5.1149496352239539E-3</v>
      </c>
      <c r="GF34" s="16">
        <f>IFERROR(BL34/AVERAGE(DK34:DL34),"i.a.")</f>
        <v>3.5232621697207055E-2</v>
      </c>
      <c r="GG34" s="16" t="e">
        <f>(GN34-GO34)/ABS(GO34)</f>
        <v>#VALUE!</v>
      </c>
      <c r="GH34" s="16">
        <f>(GO34-GP34)/ABS(GP34)</f>
        <v>7.6066006800500547</v>
      </c>
      <c r="GI34" s="16">
        <f>(GP34-GQ34)/ABS(GQ34)</f>
        <v>-0.3934328465821248</v>
      </c>
      <c r="GJ34" s="16">
        <f>(GQ34-GR34)/ABS(GR34)</f>
        <v>-0.45484831743179638</v>
      </c>
      <c r="GK34" s="16">
        <f>(GR34-GS34)/ABS(GS34)</f>
        <v>4.3654157919774943E-2</v>
      </c>
      <c r="GL34" s="249" t="e">
        <f>GN34-GO34</f>
        <v>#VALUE!</v>
      </c>
      <c r="GM34" s="249">
        <f>GO34-GP34</f>
        <v>0.42862691307591438</v>
      </c>
      <c r="GN34" s="16" t="str">
        <f>IFERROR(CL34/DC34,"i.a.")</f>
        <v>i.a.</v>
      </c>
      <c r="GO34" s="16">
        <f>IFERROR(CM34/DD34,"i.a.")</f>
        <v>0.48497625111860676</v>
      </c>
      <c r="GP34" s="16">
        <f>IFERROR(CN34/DE34,"i.a.")</f>
        <v>5.6349338042692397E-2</v>
      </c>
      <c r="GQ34" s="16">
        <f>IFERROR(CO34/DF34,"i.a.")</f>
        <v>9.2898762692928585E-2</v>
      </c>
      <c r="GR34" s="16">
        <f>IFERROR(CP34/DG34,"i.a.")</f>
        <v>0.17040901764309618</v>
      </c>
      <c r="GS34" s="16">
        <f>IFERROR(CQ34/DH34,"i.a.")</f>
        <v>0.16328111793542571</v>
      </c>
      <c r="GT34" s="16">
        <f>IFERROR(CR34/DI34,"i.a.")</f>
        <v>0.14348950247703626</v>
      </c>
      <c r="GU34" s="16">
        <f>IFERROR(CS34/DJ34,"i.a.")</f>
        <v>0.17214244941471463</v>
      </c>
      <c r="GV34" s="16">
        <f>IFERROR(CT34/DK34,"i.a.")</f>
        <v>0.25555470534865166</v>
      </c>
      <c r="GW34" s="16">
        <f>IFERROR(CU34/DL34,"i.a.")</f>
        <v>0.3894593535345201</v>
      </c>
      <c r="GX34" s="16" t="e">
        <f>(HE34-HF34)/ABS(HF34)</f>
        <v>#VALUE!</v>
      </c>
      <c r="GY34" s="16">
        <f>(HF34-HG34)/ABS(HG34)</f>
        <v>0.16834644692816442</v>
      </c>
      <c r="GZ34" s="16">
        <f>(HG34-HH34)/ABS(HH34)</f>
        <v>-2.8212635796959065</v>
      </c>
      <c r="HA34" s="16">
        <f>(HH34-HI34)/ABS(HI34)</f>
        <v>-0.55208732930756521</v>
      </c>
      <c r="HB34" s="16">
        <f>(HI34-HJ34)/ABS(HJ34)</f>
        <v>0.38671304031562553</v>
      </c>
      <c r="HC34" s="249" t="e">
        <f>HE34-HF34</f>
        <v>#VALUE!</v>
      </c>
      <c r="HD34" s="249">
        <f>HF34-HG34</f>
        <v>8.2671705647314742E-3</v>
      </c>
      <c r="HE34" s="16" t="str">
        <f>IFERROR((BD34/V34),"i.a.")</f>
        <v>i.a.</v>
      </c>
      <c r="HF34" s="16">
        <f>IFERROR((BE34/W34),"i.a.")</f>
        <v>-4.0840908135968287E-2</v>
      </c>
      <c r="HG34" s="16">
        <f>IFERROR((BF34/X34),"i.a.")</f>
        <v>-4.9108078700699762E-2</v>
      </c>
      <c r="HH34" s="16">
        <f>IFERROR((BG34/Y34),"i.a.")</f>
        <v>2.6963740585478166E-2</v>
      </c>
      <c r="HI34" s="16">
        <f>IFERROR((BH34/Z34),"i.a.")</f>
        <v>6.0198655563359085E-2</v>
      </c>
      <c r="HJ34" s="16">
        <f>IFERROR((BI34/AA34),"i.a.")</f>
        <v>4.3411040217561848E-2</v>
      </c>
      <c r="HK34" s="16">
        <f>IFERROR((BJ34/AB34),"i.a.")</f>
        <v>-2.1614048451378595E-2</v>
      </c>
      <c r="HL34" s="16">
        <f>IFERROR((BK34/AC34),"i.a.")</f>
        <v>-6.3477917003582612E-3</v>
      </c>
      <c r="HM34" s="16">
        <f>IFERROR((BL34/AD34),"i.a.")</f>
        <v>2.8821626464914124E-2</v>
      </c>
      <c r="HN34" s="16">
        <f>IFERROR((BM34/AE34),"i.a.")</f>
        <v>5.2243741732597895E-2</v>
      </c>
      <c r="HO34" s="16" t="e">
        <f>(HV34-HW34)/ABS(HW34)</f>
        <v>#VALUE!</v>
      </c>
      <c r="HP34" s="16">
        <f>(HW34-HX34)/ABS(HX34)</f>
        <v>0.71255659244202163</v>
      </c>
      <c r="HQ34" s="16">
        <f>(HX34-HY34)/ABS(HY34)</f>
        <v>-13.332986523979391</v>
      </c>
      <c r="HR34" s="16">
        <f>(HY34-HZ34)/ABS(HZ34)</f>
        <v>-0.8813928448413807</v>
      </c>
      <c r="HS34" s="16">
        <f>(HZ34-IA34)/ABS(IA34)</f>
        <v>1.0497524453568408</v>
      </c>
      <c r="HT34" s="246" t="e">
        <f>HV34-HW34</f>
        <v>#VALUE!</v>
      </c>
      <c r="HU34" s="246">
        <f>HW34-HX34</f>
        <v>0.64266666666666672</v>
      </c>
      <c r="HV34" s="102" t="str">
        <f>IFERROR(BU34/DT34,"i.a.")</f>
        <v>i.a.</v>
      </c>
      <c r="HW34" s="102">
        <f>IFERROR(BV34/DU34,"i.a.")</f>
        <v>-0.25925000000000004</v>
      </c>
      <c r="HX34" s="102">
        <f>IFERROR(BW34/DV34,"i.a.")</f>
        <v>-0.9019166666666667</v>
      </c>
      <c r="HY34" s="102">
        <f>IFERROR(BX34/DW34,"i.a.")</f>
        <v>7.3130434782608694E-2</v>
      </c>
      <c r="HZ34" s="102">
        <f>IFERROR(BY34/DX34,"i.a.")</f>
        <v>0.61657692307692302</v>
      </c>
      <c r="IA34" s="102">
        <f>IFERROR(BZ34/DY34,"i.a.")</f>
        <v>0.30080555555555555</v>
      </c>
      <c r="IB34" s="102">
        <f>IFERROR(CA34/DZ34,"i.a.")</f>
        <v>-0.12887931034482758</v>
      </c>
      <c r="IC34" s="102">
        <f>IFERROR(CB34/EA34,"i.a.")</f>
        <v>-2.8913580246913581E-2</v>
      </c>
      <c r="ID34" s="102">
        <f>IFERROR(CC34/EB34,"i.a.")</f>
        <v>6.4533333333333331E-2</v>
      </c>
      <c r="IE34" s="102">
        <f>IFERROR(CD34/EC34,"i.a.")</f>
        <v>0.14159433962264151</v>
      </c>
    </row>
    <row r="35" spans="1:239" customFormat="1" ht="17.25" customHeight="1" outlineLevel="2" x14ac:dyDescent="0.25">
      <c r="A35" s="116" t="s">
        <v>633</v>
      </c>
      <c r="B35" s="98">
        <v>15313714</v>
      </c>
      <c r="C35" s="10" t="s">
        <v>79</v>
      </c>
      <c r="D35" s="10"/>
      <c r="E35" s="11">
        <v>451120</v>
      </c>
      <c r="F35" s="11"/>
      <c r="G35" s="119">
        <v>1</v>
      </c>
      <c r="H35" s="12">
        <v>44705</v>
      </c>
      <c r="I35" s="13"/>
      <c r="J35" s="13" t="s">
        <v>58</v>
      </c>
      <c r="K35" s="117" t="s">
        <v>58</v>
      </c>
      <c r="L35" s="117" t="s">
        <v>58</v>
      </c>
      <c r="M35" s="13" t="s">
        <v>58</v>
      </c>
      <c r="N35" s="13" t="s">
        <v>58</v>
      </c>
      <c r="O35" s="16">
        <f>(V35-W35)/ABS(W35)</f>
        <v>-1</v>
      </c>
      <c r="P35" s="16">
        <f>(W35-X35)/ABS(X35)</f>
        <v>0.50204008665110289</v>
      </c>
      <c r="Q35" s="16">
        <f>(X35-Y35)/ABS(Y35)</f>
        <v>0.23023861148916142</v>
      </c>
      <c r="R35" s="16">
        <f>(Y35-Z35)/ABS(Z35)</f>
        <v>-4.6907887030449506E-2</v>
      </c>
      <c r="S35" s="16">
        <f>(Z35-AA35)/ABS(AA35)</f>
        <v>-0.12164123336185334</v>
      </c>
      <c r="T35" s="243">
        <f>V35-W35</f>
        <v>-1428.35</v>
      </c>
      <c r="U35" s="243">
        <f>W35-X35</f>
        <v>477.40999999999985</v>
      </c>
      <c r="V35" s="155"/>
      <c r="W35" s="155">
        <v>1428.35</v>
      </c>
      <c r="X35" s="155">
        <v>950.94</v>
      </c>
      <c r="Y35" s="155">
        <v>772.97199999999998</v>
      </c>
      <c r="Z35" s="155">
        <v>811.01499999999999</v>
      </c>
      <c r="AA35" s="155">
        <v>923.33</v>
      </c>
      <c r="AB35" s="155">
        <v>989.63199999999995</v>
      </c>
      <c r="AC35" s="155">
        <v>811.90800000000002</v>
      </c>
      <c r="AD35" s="155">
        <v>699.82100000000003</v>
      </c>
      <c r="AE35" s="155">
        <v>677.18499999999995</v>
      </c>
      <c r="AF35" s="16">
        <f>(AM35-AN35)/ABS(AN35)</f>
        <v>-1</v>
      </c>
      <c r="AG35" s="16">
        <f>(AN35-AO35)/ABS(AO35)</f>
        <v>0.1524358690027354</v>
      </c>
      <c r="AH35" s="16">
        <f>(AO35-AP35)/ABS(AP35)</f>
        <v>-1.1603497927194764E-3</v>
      </c>
      <c r="AI35" s="16">
        <f>(AP35-AQ35)/ABS(AQ35)</f>
        <v>-2.1530680703927319E-2</v>
      </c>
      <c r="AJ35" s="16">
        <f>(AQ35-AR35)/ABS(AR35)</f>
        <v>-0.10579798427289838</v>
      </c>
      <c r="AK35" s="243">
        <f>AM35-AN35</f>
        <v>-109.123</v>
      </c>
      <c r="AL35" s="243">
        <f>AN35-AO35</f>
        <v>14.434000000000012</v>
      </c>
      <c r="AM35" s="155"/>
      <c r="AN35" s="155">
        <v>109.123</v>
      </c>
      <c r="AO35" s="155">
        <v>94.688999999999993</v>
      </c>
      <c r="AP35" s="155">
        <v>94.799000000000007</v>
      </c>
      <c r="AQ35" s="155">
        <v>96.885000000000005</v>
      </c>
      <c r="AR35" s="155">
        <v>108.348</v>
      </c>
      <c r="AS35" s="155">
        <v>108.916</v>
      </c>
      <c r="AT35" s="155">
        <v>93.716999999999999</v>
      </c>
      <c r="AU35" s="155">
        <v>76.298000000000002</v>
      </c>
      <c r="AV35" s="156">
        <v>84.41</v>
      </c>
      <c r="AW35" s="16">
        <f>(BD35-BE35)/ABS(BE35)</f>
        <v>-1</v>
      </c>
      <c r="AX35" s="16">
        <f>(BE35-BF35)/ABS(BF35)</f>
        <v>1.8173321024694205</v>
      </c>
      <c r="AY35" s="16">
        <f>(BF35-BG35)/ABS(BG35)</f>
        <v>0.28138400118290707</v>
      </c>
      <c r="AZ35" s="16">
        <f>(BG35-BH35)/ABS(BH35)</f>
        <v>-0.23822933093038975</v>
      </c>
      <c r="BA35" s="16">
        <f>(BH35-BI35)/ABS(BI35)</f>
        <v>-0.87711770568043401</v>
      </c>
      <c r="BB35" s="243">
        <f>BD35-BE35</f>
        <v>-24.414999999999999</v>
      </c>
      <c r="BC35" s="243">
        <f>BE35-BF35</f>
        <v>15.748999999999999</v>
      </c>
      <c r="BD35" s="155"/>
      <c r="BE35" s="155">
        <v>24.414999999999999</v>
      </c>
      <c r="BF35" s="155">
        <v>8.6660000000000004</v>
      </c>
      <c r="BG35" s="155">
        <v>6.7629999999999999</v>
      </c>
      <c r="BH35" s="155">
        <v>8.8780000000000001</v>
      </c>
      <c r="BI35" s="155">
        <v>72.248000000000005</v>
      </c>
      <c r="BJ35" s="155">
        <v>16.669</v>
      </c>
      <c r="BK35" s="155">
        <v>12.888999999999999</v>
      </c>
      <c r="BL35" s="155">
        <v>-8.1989999999999998</v>
      </c>
      <c r="BM35" s="155">
        <v>7.5960000000000001</v>
      </c>
      <c r="BN35" s="16">
        <f>(BU35-BV35)/ABS(BV35)</f>
        <v>-1</v>
      </c>
      <c r="BO35" s="16">
        <f>(BV35-BW35)/ABS(BW35)</f>
        <v>3.5386358486290503</v>
      </c>
      <c r="BP35" s="16">
        <f>(BW35-BX35)/ABS(BX35)</f>
        <v>0.93892794376098443</v>
      </c>
      <c r="BQ35" s="16">
        <f>(BX35-BY35)/ABS(BY35)</f>
        <v>0.63037249283667618</v>
      </c>
      <c r="BR35" s="16">
        <f>(BY35-BZ35)/ABS(BZ35)</f>
        <v>-0.97784162156156251</v>
      </c>
      <c r="BS35" s="243">
        <f>BU35-BV35</f>
        <v>-20.029</v>
      </c>
      <c r="BT35" s="243">
        <f>BV35-BW35</f>
        <v>15.616</v>
      </c>
      <c r="BU35" s="155"/>
      <c r="BV35" s="155">
        <v>20.029</v>
      </c>
      <c r="BW35" s="155">
        <v>4.4130000000000003</v>
      </c>
      <c r="BX35" s="155">
        <v>2.2759999999999998</v>
      </c>
      <c r="BY35" s="155">
        <v>1.3959999999999999</v>
      </c>
      <c r="BZ35" s="155">
        <v>63.000999999999998</v>
      </c>
      <c r="CA35" s="155">
        <v>5.3390000000000004</v>
      </c>
      <c r="CB35" s="155">
        <v>2.9089999999999998</v>
      </c>
      <c r="CC35" s="155">
        <v>-15.93</v>
      </c>
      <c r="CD35" s="155">
        <v>1.379</v>
      </c>
      <c r="CE35" s="16">
        <f>(CL35-CM35)/ABS(CM35)</f>
        <v>-1</v>
      </c>
      <c r="CF35" s="16">
        <f>(CM35-CN35)/ABS(CN35)</f>
        <v>0.15821334518964397</v>
      </c>
      <c r="CG35" s="16">
        <f>(CN35-CO35)/ABS(CO35)</f>
        <v>-9.3064372712421725E-2</v>
      </c>
      <c r="CH35" s="16">
        <f>(CO35-CP35)/ABS(CP35)</f>
        <v>5.3527079430090205E-2</v>
      </c>
      <c r="CI35" s="16">
        <f>(CP35-CQ35)/ABS(CQ35)</f>
        <v>-2.9073641238247284E-2</v>
      </c>
      <c r="CJ35" s="243">
        <f>CL35-CM35</f>
        <v>-101.595</v>
      </c>
      <c r="CK35" s="243">
        <f>CM35-CN35</f>
        <v>13.878</v>
      </c>
      <c r="CL35" s="155"/>
      <c r="CM35" s="155">
        <v>101.595</v>
      </c>
      <c r="CN35" s="155">
        <v>87.716999999999999</v>
      </c>
      <c r="CO35" s="155">
        <v>96.718000000000004</v>
      </c>
      <c r="CP35" s="155">
        <v>91.804000000000002</v>
      </c>
      <c r="CQ35" s="155">
        <v>94.552999999999997</v>
      </c>
      <c r="CR35" s="155">
        <v>89.545000000000002</v>
      </c>
      <c r="CS35" s="155">
        <v>85.394000000000005</v>
      </c>
      <c r="CT35" s="155">
        <v>79.555000000000007</v>
      </c>
      <c r="CU35" s="156">
        <v>92.052999999999997</v>
      </c>
      <c r="CV35" s="16">
        <f>(DC35-DD35)/ABS(DD35)</f>
        <v>-1</v>
      </c>
      <c r="CW35" s="16">
        <f>(DD35-DE35)/ABS(DE35)</f>
        <v>0.2905268378218015</v>
      </c>
      <c r="CX35" s="16">
        <f>(DE35-DF35)/ABS(DF35)</f>
        <v>3.5341446362763314E-3</v>
      </c>
      <c r="CY35" s="16">
        <f>(DF35-DG35)/ABS(DG35)</f>
        <v>8.1111429663608802E-3</v>
      </c>
      <c r="CZ35" s="16">
        <f>(DG35-DH35)/ABS(DH35)</f>
        <v>-0.20428124673250761</v>
      </c>
      <c r="DA35" s="243">
        <f>DC35-DD35</f>
        <v>-437.17500000000001</v>
      </c>
      <c r="DB35" s="243">
        <f>DD35-DE35</f>
        <v>98.418000000000006</v>
      </c>
      <c r="DC35" s="155"/>
      <c r="DD35" s="155">
        <v>437.17500000000001</v>
      </c>
      <c r="DE35" s="155">
        <v>338.75700000000001</v>
      </c>
      <c r="DF35" s="155">
        <v>337.56400000000002</v>
      </c>
      <c r="DG35" s="155">
        <v>334.84800000000001</v>
      </c>
      <c r="DH35" s="155">
        <v>420.81200000000001</v>
      </c>
      <c r="DI35" s="155">
        <v>443.67399999999998</v>
      </c>
      <c r="DJ35" s="155">
        <v>399.76900000000001</v>
      </c>
      <c r="DK35" s="155">
        <v>377.59500000000003</v>
      </c>
      <c r="DL35" s="155">
        <v>386.63799999999998</v>
      </c>
      <c r="DM35" s="16">
        <f>(DT35-DU35)/ABS(DU35)</f>
        <v>-1</v>
      </c>
      <c r="DN35" s="16">
        <f>(DU35-DV35)/ABS(DV35)</f>
        <v>5.8558558558558557E-2</v>
      </c>
      <c r="DO35" s="16">
        <f>(DV35-DW35)/ABS(DW35)</f>
        <v>-9.7560975609756101E-2</v>
      </c>
      <c r="DP35" s="16">
        <f>(DW35-DX35)/ABS(DX35)</f>
        <v>-4.2801556420233464E-2</v>
      </c>
      <c r="DQ35" s="16">
        <f>(DX35-DY35)/ABS(DY35)</f>
        <v>-4.4609665427509292E-2</v>
      </c>
      <c r="DR35" s="243">
        <f>DT35-DU35</f>
        <v>-235</v>
      </c>
      <c r="DS35" s="243">
        <f>DU35-DV35</f>
        <v>13</v>
      </c>
      <c r="DT35" s="222"/>
      <c r="DU35" s="222">
        <v>235</v>
      </c>
      <c r="DV35" s="222">
        <v>222</v>
      </c>
      <c r="DW35" s="222">
        <v>246</v>
      </c>
      <c r="DX35" s="222">
        <v>257</v>
      </c>
      <c r="DY35" s="222">
        <v>269</v>
      </c>
      <c r="DZ35" s="222">
        <v>259</v>
      </c>
      <c r="EA35" s="222">
        <v>250</v>
      </c>
      <c r="EB35" s="222">
        <v>248</v>
      </c>
      <c r="EC35" s="223">
        <v>240</v>
      </c>
      <c r="ED35" s="14"/>
      <c r="EE35" s="14" t="s">
        <v>51</v>
      </c>
      <c r="EF35" s="209" t="s">
        <v>55</v>
      </c>
      <c r="EG35" s="15">
        <v>2670</v>
      </c>
      <c r="EH35" t="s">
        <v>494</v>
      </c>
      <c r="EI35" t="s">
        <v>91</v>
      </c>
      <c r="EJ35" s="16" t="e">
        <f>(EQ35-ER35)/ABS(ER35)</f>
        <v>#VALUE!</v>
      </c>
      <c r="EK35" s="16">
        <f>(ER35-ES35)/ABS(ES35)</f>
        <v>0.41894850738955269</v>
      </c>
      <c r="EL35" s="16">
        <f>(ES35-ET35)/ABS(ET35)</f>
        <v>0.36323738029880054</v>
      </c>
      <c r="EM35" s="16">
        <f>(ET35-EU35)/ABS(EU35)</f>
        <v>-4.2899470196160108E-3</v>
      </c>
      <c r="EN35" s="16">
        <f>(EU35-EV35)/ABS(EV35)</f>
        <v>-8.062837266279585E-2</v>
      </c>
      <c r="EO35" s="246" t="e">
        <f>EQ35-ER35</f>
        <v>#VALUE!</v>
      </c>
      <c r="EP35" s="246">
        <f>ER35-ES35</f>
        <v>1.794571592869465</v>
      </c>
      <c r="EQ35" s="240" t="str">
        <f>IFERROR((V35/DT35),"i.a")</f>
        <v>i.a</v>
      </c>
      <c r="ER35" s="240">
        <f>IFERROR((W35/DU35),"i.a")</f>
        <v>6.0780851063829786</v>
      </c>
      <c r="ES35" s="240">
        <f>IFERROR((X35/DV35),"i.a")</f>
        <v>4.2835135135135136</v>
      </c>
      <c r="ET35" s="240">
        <f>IFERROR((Y35/DW35),"i.a")</f>
        <v>3.142162601626016</v>
      </c>
      <c r="EU35" s="240">
        <f>IFERROR((Z35/DX35),"i.a")</f>
        <v>3.1557003891050583</v>
      </c>
      <c r="EV35" s="240">
        <f>IFERROR((AA35/DY35),"i.a")</f>
        <v>3.432453531598513</v>
      </c>
      <c r="EW35" s="240">
        <f>IFERROR((AB35/DZ35),"i.a")</f>
        <v>3.8209729729729727</v>
      </c>
      <c r="EX35" s="240">
        <f>IFERROR((AC35/EA35),"i.a")</f>
        <v>3.2476319999999999</v>
      </c>
      <c r="EY35" s="240">
        <f>IFERROR((AD35/EB35),"i.a")</f>
        <v>2.8218588709677421</v>
      </c>
      <c r="EZ35" s="240">
        <f>IFERROR((AE35/EC35),"i.a")</f>
        <v>2.8216041666666665</v>
      </c>
      <c r="FA35" s="16">
        <f>(FH35-FI35)/ABS(FI35)</f>
        <v>-1</v>
      </c>
      <c r="FB35" s="16">
        <f>(FI35-FJ35)/ABS(FJ35)</f>
        <v>3.4217128483239247</v>
      </c>
      <c r="FC35" s="16">
        <f>(FJ35-FK35)/ABS(FK35)</f>
        <v>0.98189375017598757</v>
      </c>
      <c r="FD35" s="16">
        <f>(FK35-FL35)/ABS(FL35)</f>
        <v>0.61164917965841914</v>
      </c>
      <c r="FE35" s="16">
        <f>(FL35-FM35)/ABS(FM35)</f>
        <v>-0.97811022309996687</v>
      </c>
      <c r="FF35" s="249">
        <f>FH35-FI35</f>
        <v>-0.21159778566599052</v>
      </c>
      <c r="FG35" s="249">
        <f>FI35-FJ35</f>
        <v>0.16374352806846293</v>
      </c>
      <c r="FH35" s="16">
        <f>IFERROR(BU35/MAX(AVERAGE(CL35:CM35),0),"Negativ EK")</f>
        <v>0</v>
      </c>
      <c r="FI35" s="16">
        <f>IFERROR(BV35/MAX(AVERAGE(CM35:CN35),0),"Negativ EK")</f>
        <v>0.21159778566599052</v>
      </c>
      <c r="FJ35" s="16">
        <f>IFERROR(BW35/MAX(AVERAGE(CN35:CO35),0),"Negativ EK")</f>
        <v>4.7854257597527587E-2</v>
      </c>
      <c r="FK35" s="16">
        <f>IFERROR(BX35/MAX(AVERAGE(CO35:CP35),0),"Negativ EK")</f>
        <v>2.4145723045586192E-2</v>
      </c>
      <c r="FL35" s="16">
        <f>IFERROR(BY35/MAX(AVERAGE(CP35:CQ35),0),"Negativ EK")</f>
        <v>1.4981996919890318E-2</v>
      </c>
      <c r="FM35" s="16">
        <f>IFERROR(BZ35/MAX(AVERAGE(CQ35:CR35),0),"Negativ EK")</f>
        <v>0.68442894545296518</v>
      </c>
      <c r="FN35" s="16">
        <f>IFERROR(CA35/MAX(AVERAGE(CR35:CS35),0),"Negativ EK")</f>
        <v>6.1038419106088405E-2</v>
      </c>
      <c r="FO35" s="16">
        <f>IFERROR(CB35/MAX(AVERAGE(CS35:CT35),0),"Negativ EK")</f>
        <v>3.5271508163129205E-2</v>
      </c>
      <c r="FP35" s="16">
        <f>IFERROR(CC35/MAX(AVERAGE(CT35:CU35),0),"Negativ EK")</f>
        <v>-0.18565568038786071</v>
      </c>
      <c r="FQ35" s="16">
        <f>(FX35-FY35)/ABS(FY35)</f>
        <v>-1</v>
      </c>
      <c r="FR35" s="16">
        <f>(FY35-FZ35)/ABS(FZ35)</f>
        <v>1.4556544450727908</v>
      </c>
      <c r="FS35" s="16">
        <f>(FZ35-GA35)/ABS(GA35)</f>
        <v>0.27397785815226938</v>
      </c>
      <c r="FT35" s="16">
        <f>(GA35-GB35)/ABS(GB35)</f>
        <v>-0.14391827660847561</v>
      </c>
      <c r="FU35" s="16">
        <f>(GB35-GC35)/ABS(GC35)</f>
        <v>-0.85942087302868453</v>
      </c>
      <c r="FV35" s="249">
        <f>FX35-FY35</f>
        <v>-6.2930772284169226E-2</v>
      </c>
      <c r="FW35" s="249">
        <f>FY35-FZ35</f>
        <v>3.7303888008802938E-2</v>
      </c>
      <c r="FX35" s="16">
        <f>IFERROR(BD35/AVERAGE(DC35:DD35),"i.a.")</f>
        <v>0</v>
      </c>
      <c r="FY35" s="16">
        <f>IFERROR(BE35/AVERAGE(DD35:DE35),"i.a.")</f>
        <v>6.2930772284169226E-2</v>
      </c>
      <c r="FZ35" s="16">
        <f>IFERROR(BF35/AVERAGE(DE35:DF35),"i.a.")</f>
        <v>2.5626884275366284E-2</v>
      </c>
      <c r="GA35" s="16">
        <f>IFERROR(BG35/AVERAGE(DF35:DG35),"i.a.")</f>
        <v>2.0115643385305436E-2</v>
      </c>
      <c r="GB35" s="16">
        <f>IFERROR(BH35/AVERAGE(DG35:DH35),"i.a.")</f>
        <v>2.3497340073578062E-2</v>
      </c>
      <c r="GC35" s="16">
        <f>IFERROR(BI35/AVERAGE(DH35:DI35),"i.a.")</f>
        <v>0.16714672071034117</v>
      </c>
      <c r="GD35" s="16">
        <f>IFERROR(BJ35/AVERAGE(DI35:DJ35),"i.a.")</f>
        <v>3.9526085343052228E-2</v>
      </c>
      <c r="GE35" s="16">
        <f>IFERROR(BK35/AVERAGE(DJ35:DK35),"i.a.")</f>
        <v>3.3160784394440694E-2</v>
      </c>
      <c r="GF35" s="16">
        <f>IFERROR(BL35/AVERAGE(DK35:DL35),"i.a.")</f>
        <v>-2.145680702089546E-2</v>
      </c>
      <c r="GG35" s="16" t="e">
        <f>(GN35-GO35)/ABS(GO35)</f>
        <v>#VALUE!</v>
      </c>
      <c r="GH35" s="16">
        <f>(GO35-GP35)/ABS(GP35)</f>
        <v>-0.102526726879606</v>
      </c>
      <c r="GI35" s="16">
        <f>(GP35-GQ35)/ABS(GQ35)</f>
        <v>-9.625832650039981E-2</v>
      </c>
      <c r="GJ35" s="16">
        <f>(GQ35-GR35)/ABS(GR35)</f>
        <v>4.505052521301689E-2</v>
      </c>
      <c r="GK35" s="16">
        <f>(GR35-GS35)/ABS(GS35)</f>
        <v>0.22018785503646629</v>
      </c>
      <c r="GL35" s="249" t="e">
        <f>GN35-GO35</f>
        <v>#VALUE!</v>
      </c>
      <c r="GM35" s="249">
        <f>GO35-GP35</f>
        <v>-2.6548047425435928E-2</v>
      </c>
      <c r="GN35" s="16" t="str">
        <f>IFERROR(CL35/DC35,"i.a.")</f>
        <v>i.a.</v>
      </c>
      <c r="GO35" s="16">
        <f>IFERROR(CM35/DD35,"i.a.")</f>
        <v>0.23238977526162291</v>
      </c>
      <c r="GP35" s="16">
        <f>IFERROR(CN35/DE35,"i.a.")</f>
        <v>0.25893782268705884</v>
      </c>
      <c r="GQ35" s="16">
        <f>IFERROR(CO35/DF35,"i.a.")</f>
        <v>0.28651751964071998</v>
      </c>
      <c r="GR35" s="16">
        <f>IFERROR(CP35/DG35,"i.a.")</f>
        <v>0.27416618883792049</v>
      </c>
      <c r="GS35" s="16">
        <f>IFERROR(CQ35/DH35,"i.a.")</f>
        <v>0.2246917863559024</v>
      </c>
      <c r="GT35" s="16">
        <f>IFERROR(CR35/DI35,"i.a.")</f>
        <v>0.20182611557134295</v>
      </c>
      <c r="GU35" s="16">
        <f>IFERROR(CS35/DJ35,"i.a.")</f>
        <v>0.21360835882722273</v>
      </c>
      <c r="GV35" s="16">
        <f>IFERROR(CT35/DK35,"i.a.")</f>
        <v>0.21068870085673805</v>
      </c>
      <c r="GW35" s="16">
        <f>IFERROR(CU35/DL35,"i.a.")</f>
        <v>0.23808575463353318</v>
      </c>
      <c r="GX35" s="16" t="e">
        <f>(HE35-HF35)/ABS(HF35)</f>
        <v>#VALUE!</v>
      </c>
      <c r="GY35" s="16">
        <f>(HF35-HG35)/ABS(HG35)</f>
        <v>0.87567038157473376</v>
      </c>
      <c r="GZ35" s="16">
        <f>(HG35-HH35)/ABS(HH35)</f>
        <v>4.1573552655639466E-2</v>
      </c>
      <c r="HA35" s="16">
        <f>(HH35-HI35)/ABS(HI35)</f>
        <v>-0.20073762157556807</v>
      </c>
      <c r="HB35" s="16">
        <f>(HI35-HJ35)/ABS(HJ35)</f>
        <v>-0.86010011058477975</v>
      </c>
      <c r="HC35" s="249" t="e">
        <f>HE35-HF35</f>
        <v>#VALUE!</v>
      </c>
      <c r="HD35" s="249">
        <f>HF35-HG35</f>
        <v>7.9800613358641369E-3</v>
      </c>
      <c r="HE35" s="16" t="str">
        <f>IFERROR((BD35/V35),"i.a.")</f>
        <v>i.a.</v>
      </c>
      <c r="HF35" s="16">
        <f>IFERROR((BE35/W35),"i.a.")</f>
        <v>1.7093149438162914E-2</v>
      </c>
      <c r="HG35" s="16">
        <f>IFERROR((BF35/X35),"i.a.")</f>
        <v>9.1130881022987772E-3</v>
      </c>
      <c r="HH35" s="16">
        <f>IFERROR((BG35/Y35),"i.a.")</f>
        <v>8.7493466774993152E-3</v>
      </c>
      <c r="HI35" s="16">
        <f>IFERROR((BH35/Z35),"i.a.")</f>
        <v>1.094677657010043E-2</v>
      </c>
      <c r="HJ35" s="16">
        <f>IFERROR((BI35/AA35),"i.a.")</f>
        <v>7.8247213888858802E-2</v>
      </c>
      <c r="HK35" s="16">
        <f>IFERROR((BJ35/AB35),"i.a.")</f>
        <v>1.6843634805665138E-2</v>
      </c>
      <c r="HL35" s="16">
        <f>IFERROR((BK35/AC35),"i.a.")</f>
        <v>1.5874951349167638E-2</v>
      </c>
      <c r="HM35" s="16">
        <f>IFERROR((BL35/AD35),"i.a.")</f>
        <v>-1.1715853053852341E-2</v>
      </c>
      <c r="HN35" s="16">
        <f>IFERROR((BM35/AE35),"i.a.")</f>
        <v>1.1217023413099818E-2</v>
      </c>
      <c r="HO35" s="16" t="e">
        <f>(HV35-HW35)/ABS(HW35)</f>
        <v>#VALUE!</v>
      </c>
      <c r="HP35" s="16">
        <f>(HW35-HX35)/ABS(HX35)</f>
        <v>3.287562376151699</v>
      </c>
      <c r="HQ35" s="16">
        <f>(HX35-HY35)/ABS(HY35)</f>
        <v>1.1485417755189289</v>
      </c>
      <c r="HR35" s="16">
        <f>(HY35-HZ35)/ABS(HZ35)</f>
        <v>0.70327532788221858</v>
      </c>
      <c r="HS35" s="16">
        <f>(HZ35-IA35)/ABS(IA35)</f>
        <v>-0.97680698910529307</v>
      </c>
      <c r="HT35" s="246" t="e">
        <f>HV35-HW35</f>
        <v>#VALUE!</v>
      </c>
      <c r="HU35" s="246">
        <f>HW35-HX35</f>
        <v>6.5351408855664178E-2</v>
      </c>
      <c r="HV35" s="102" t="str">
        <f>IFERROR(BU35/DT35,"i.a.")</f>
        <v>i.a.</v>
      </c>
      <c r="HW35" s="102">
        <f>IFERROR(BV35/DU35,"i.a.")</f>
        <v>8.5229787234042551E-2</v>
      </c>
      <c r="HX35" s="102">
        <f>IFERROR(BW35/DV35,"i.a.")</f>
        <v>1.9878378378378379E-2</v>
      </c>
      <c r="HY35" s="102">
        <f>IFERROR(BX35/DW35,"i.a.")</f>
        <v>9.2520325203252016E-3</v>
      </c>
      <c r="HZ35" s="102">
        <f>IFERROR(BY35/DX35,"i.a.")</f>
        <v>5.4319066147859914E-3</v>
      </c>
      <c r="IA35" s="102">
        <f>IFERROR(BZ35/DY35,"i.a.")</f>
        <v>0.23420446096654274</v>
      </c>
      <c r="IB35" s="102">
        <f>IFERROR(CA35/DZ35,"i.a.")</f>
        <v>2.0613899613899617E-2</v>
      </c>
      <c r="IC35" s="102">
        <f>IFERROR(CB35/EA35,"i.a.")</f>
        <v>1.1635999999999999E-2</v>
      </c>
      <c r="ID35" s="102">
        <f>IFERROR(CC35/EB35,"i.a.")</f>
        <v>-6.4233870967741941E-2</v>
      </c>
      <c r="IE35" s="102">
        <f>IFERROR(CD35/EC35,"i.a.")</f>
        <v>5.7458333333333337E-3</v>
      </c>
    </row>
    <row r="36" spans="1:239" customFormat="1" ht="17.25" customHeight="1" outlineLevel="2" x14ac:dyDescent="0.25">
      <c r="A36" s="10" t="s">
        <v>52</v>
      </c>
      <c r="B36" s="98">
        <v>73648718</v>
      </c>
      <c r="C36" s="10" t="s">
        <v>47</v>
      </c>
      <c r="D36" s="10"/>
      <c r="E36" s="11">
        <v>453100</v>
      </c>
      <c r="F36" s="11"/>
      <c r="G36" s="119">
        <v>1</v>
      </c>
      <c r="H36" s="12">
        <v>44705</v>
      </c>
      <c r="I36" s="13"/>
      <c r="J36" s="13" t="s">
        <v>58</v>
      </c>
      <c r="K36" s="13" t="s">
        <v>58</v>
      </c>
      <c r="L36" s="13" t="s">
        <v>58</v>
      </c>
      <c r="M36" s="13" t="s">
        <v>58</v>
      </c>
      <c r="N36" s="13" t="s">
        <v>53</v>
      </c>
      <c r="O36" s="16">
        <f>(V36-W36)/ABS(W36)</f>
        <v>-1</v>
      </c>
      <c r="P36" s="16">
        <f>(W36-X36)/ABS(X36)</f>
        <v>6.0723659151269864E-2</v>
      </c>
      <c r="Q36" s="16">
        <f>(X36-Y36)/ABS(Y36)</f>
        <v>6.4281003692141956E-3</v>
      </c>
      <c r="R36" s="16">
        <f>(Y36-Z36)/ABS(Z36)</f>
        <v>0.74354617440016857</v>
      </c>
      <c r="S36" s="16">
        <f>(Z36-AA36)/ABS(AA36)</f>
        <v>-0.43488577355469038</v>
      </c>
      <c r="T36" s="243">
        <f>V36-W36</f>
        <v>-2439.4650000000001</v>
      </c>
      <c r="U36" s="243">
        <f>W36-X36</f>
        <v>139.65300000000025</v>
      </c>
      <c r="V36" s="155"/>
      <c r="W36" s="155">
        <v>2439.4650000000001</v>
      </c>
      <c r="X36" s="155">
        <v>2299.8119999999999</v>
      </c>
      <c r="Y36" s="155">
        <v>2285.123</v>
      </c>
      <c r="Z36" s="155">
        <v>1310.6179999999999</v>
      </c>
      <c r="AA36" s="155">
        <v>2319.2089999999998</v>
      </c>
      <c r="AB36" s="155">
        <v>2230.7399999999998</v>
      </c>
      <c r="AC36" s="155">
        <v>2178.4926609999998</v>
      </c>
      <c r="AD36" s="155">
        <v>1989.0830000000001</v>
      </c>
      <c r="AE36" s="155">
        <v>1866.9639999999999</v>
      </c>
      <c r="AF36" s="16">
        <f>(AM36-AN36)/ABS(AN36)</f>
        <v>-1</v>
      </c>
      <c r="AG36" s="16">
        <f>(AN36-AO36)/ABS(AO36)</f>
        <v>5.8191578594195624E-2</v>
      </c>
      <c r="AH36" s="16">
        <f>(AO36-AP36)/ABS(AP36)</f>
        <v>6.0759493670886075E-3</v>
      </c>
      <c r="AI36" s="16">
        <f>(AP36-AQ36)/ABS(AQ36)</f>
        <v>0.89635924629561825</v>
      </c>
      <c r="AJ36" s="16">
        <f>(AQ36-AR36)/ABS(AR36)</f>
        <v>-0.49061377915219462</v>
      </c>
      <c r="AK36" s="243">
        <f>AM36-AN36</f>
        <v>-788.48500000000001</v>
      </c>
      <c r="AL36" s="243">
        <f>AN36-AO36</f>
        <v>43.360000000000014</v>
      </c>
      <c r="AM36" s="155"/>
      <c r="AN36" s="155">
        <v>788.48500000000001</v>
      </c>
      <c r="AO36" s="155">
        <v>745.125</v>
      </c>
      <c r="AP36" s="156">
        <v>740.625</v>
      </c>
      <c r="AQ36" s="155">
        <v>390.55099999999999</v>
      </c>
      <c r="AR36" s="155">
        <v>766.70899999999995</v>
      </c>
      <c r="AS36" s="155">
        <v>717.49400000000003</v>
      </c>
      <c r="AT36" s="155">
        <v>659.50900000000001</v>
      </c>
      <c r="AU36" s="155">
        <v>614.53</v>
      </c>
      <c r="AV36" s="156">
        <v>558.63599999999997</v>
      </c>
      <c r="AW36" s="16">
        <f>(BD36-BE36)/ABS(BE36)</f>
        <v>-1</v>
      </c>
      <c r="AX36" s="16">
        <f>(BE36-BF36)/ABS(BF36)</f>
        <v>0.11923517616728725</v>
      </c>
      <c r="AY36" s="16">
        <f>(BF36-BG36)/ABS(BG36)</f>
        <v>0.10348642521645077</v>
      </c>
      <c r="AZ36" s="16">
        <f>(BG36-BH36)/ABS(BH36)</f>
        <v>0.86927941651664131</v>
      </c>
      <c r="BA36" s="16">
        <f>(BH36-BI36)/ABS(BI36)</f>
        <v>-0.56105300270302039</v>
      </c>
      <c r="BB36" s="243">
        <f>BD36-BE36</f>
        <v>-250.06399999999999</v>
      </c>
      <c r="BC36" s="243">
        <f>BE36-BF36</f>
        <v>26.639999999999986</v>
      </c>
      <c r="BD36" s="155"/>
      <c r="BE36" s="155">
        <v>250.06399999999999</v>
      </c>
      <c r="BF36" s="155">
        <v>223.42400000000001</v>
      </c>
      <c r="BG36" s="155">
        <v>202.471</v>
      </c>
      <c r="BH36" s="155">
        <v>108.315</v>
      </c>
      <c r="BI36" s="155">
        <v>246.761</v>
      </c>
      <c r="BJ36" s="155">
        <v>209.696</v>
      </c>
      <c r="BK36" s="155">
        <v>185.12100000000001</v>
      </c>
      <c r="BL36" s="155">
        <v>160.07300000000001</v>
      </c>
      <c r="BM36" s="155">
        <v>126.003</v>
      </c>
      <c r="BN36" s="16">
        <f>(BU36-BV36)/ABS(BV36)</f>
        <v>-1</v>
      </c>
      <c r="BO36" s="16">
        <f>(BV36-BW36)/ABS(BW36)</f>
        <v>0.12093725068507404</v>
      </c>
      <c r="BP36" s="16">
        <f>(BW36-BX36)/ABS(BX36)</f>
        <v>0.10239472300559245</v>
      </c>
      <c r="BQ36" s="16">
        <f>(BX36-BY36)/ABS(BY36)</f>
        <v>0.8475573139284327</v>
      </c>
      <c r="BR36" s="16">
        <f>(BY36-BZ36)/ABS(BZ36)</f>
        <v>-0.55219678095464075</v>
      </c>
      <c r="BS36" s="243">
        <f>BU36-BV36</f>
        <v>-258.524</v>
      </c>
      <c r="BT36" s="243">
        <f>BV36-BW36</f>
        <v>27.891999999999996</v>
      </c>
      <c r="BU36" s="155"/>
      <c r="BV36" s="155">
        <v>258.524</v>
      </c>
      <c r="BW36" s="155">
        <v>230.63200000000001</v>
      </c>
      <c r="BX36" s="155">
        <v>209.21</v>
      </c>
      <c r="BY36" s="155">
        <v>113.236</v>
      </c>
      <c r="BZ36" s="155">
        <v>252.87</v>
      </c>
      <c r="CA36" s="155">
        <v>218.58799999999999</v>
      </c>
      <c r="CB36" s="155">
        <v>192.610152</v>
      </c>
      <c r="CC36" s="155">
        <v>164.09299999999999</v>
      </c>
      <c r="CD36" s="155">
        <v>127.565</v>
      </c>
      <c r="CE36" s="16">
        <f>(CL36-CM36)/ABS(CM36)</f>
        <v>-1</v>
      </c>
      <c r="CF36" s="16">
        <f>(CM36-CN36)/ABS(CN36)</f>
        <v>2.9169716732104525E-2</v>
      </c>
      <c r="CG36" s="16">
        <f>(CN36-CO36)/ABS(CO36)</f>
        <v>2.3839084288461255E-2</v>
      </c>
      <c r="CH36" s="16">
        <f>(CO36-CP36)/ABS(CP36)</f>
        <v>0.10610955810827966</v>
      </c>
      <c r="CI36" s="16">
        <f>(CP36-CQ36)/ABS(CQ36)</f>
        <v>-0.12909361842808942</v>
      </c>
      <c r="CJ36" s="243">
        <f>CL36-CM36</f>
        <v>-835.12800000000004</v>
      </c>
      <c r="CK36" s="243">
        <f>CM36-CN36</f>
        <v>23.670000000000073</v>
      </c>
      <c r="CL36" s="155"/>
      <c r="CM36" s="155">
        <v>835.12800000000004</v>
      </c>
      <c r="CN36" s="155">
        <v>811.45799999999997</v>
      </c>
      <c r="CO36" s="155">
        <v>792.56399999999996</v>
      </c>
      <c r="CP36" s="155">
        <v>716.53300000000002</v>
      </c>
      <c r="CQ36" s="155">
        <v>822.74400000000003</v>
      </c>
      <c r="CR36" s="155">
        <v>725.09</v>
      </c>
      <c r="CS36" s="155">
        <v>744.47140000000002</v>
      </c>
      <c r="CT36" s="155">
        <v>595.28399999999999</v>
      </c>
      <c r="CU36" s="156">
        <v>526.04100000000005</v>
      </c>
      <c r="CV36" s="16">
        <f>(DC36-DD36)/ABS(DD36)</f>
        <v>-1</v>
      </c>
      <c r="CW36" s="16">
        <f>(DD36-DE36)/ABS(DE36)</f>
        <v>6.7869446055603841E-2</v>
      </c>
      <c r="CX36" s="16">
        <f>(DE36-DF36)/ABS(DF36)</f>
        <v>2.8208919391655391E-2</v>
      </c>
      <c r="CY36" s="16">
        <f>(DF36-DG36)/ABS(DG36)</f>
        <v>0.13544398002717259</v>
      </c>
      <c r="CZ36" s="16">
        <f>(DG36-DH36)/ABS(DH36)</f>
        <v>-0.19810137452573401</v>
      </c>
      <c r="DA36" s="243">
        <f>DC36-DD36</f>
        <v>-1152.528</v>
      </c>
      <c r="DB36" s="243">
        <f>DD36-DE36</f>
        <v>73.25</v>
      </c>
      <c r="DC36" s="155"/>
      <c r="DD36" s="155">
        <v>1152.528</v>
      </c>
      <c r="DE36" s="155">
        <v>1079.278</v>
      </c>
      <c r="DF36" s="155">
        <v>1049.6679999999999</v>
      </c>
      <c r="DG36" s="155">
        <v>924.45600000000002</v>
      </c>
      <c r="DH36" s="155">
        <v>1152.8340000000001</v>
      </c>
      <c r="DI36" s="155">
        <v>1000.764</v>
      </c>
      <c r="DJ36" s="155">
        <v>1018.418097</v>
      </c>
      <c r="DK36" s="155">
        <v>885.17399999999998</v>
      </c>
      <c r="DL36" s="155">
        <v>787.26900000000001</v>
      </c>
      <c r="DM36" s="16">
        <f>(DT36-DU36)/ABS(DU36)</f>
        <v>-1</v>
      </c>
      <c r="DN36" s="16">
        <f>(DU36-DV36)/ABS(DV36)</f>
        <v>9.5486111111111119E-3</v>
      </c>
      <c r="DO36" s="16">
        <f>(DV36-DW36)/ABS(DW36)</f>
        <v>-1.0309278350515464E-2</v>
      </c>
      <c r="DP36" s="16">
        <f>(DW36-DX36)/ABS(DX36)</f>
        <v>-0.03</v>
      </c>
      <c r="DQ36" s="16">
        <f>(DX36-DY36)/ABS(DY36)</f>
        <v>2.6518391787852865E-2</v>
      </c>
      <c r="DR36" s="243">
        <f>DT36-DU36</f>
        <v>-1163</v>
      </c>
      <c r="DS36" s="243">
        <f>DU36-DV36</f>
        <v>11</v>
      </c>
      <c r="DT36" s="222"/>
      <c r="DU36" s="222">
        <v>1163</v>
      </c>
      <c r="DV36" s="222">
        <v>1152</v>
      </c>
      <c r="DW36" s="222">
        <v>1164</v>
      </c>
      <c r="DX36" s="222">
        <v>1200</v>
      </c>
      <c r="DY36" s="222">
        <v>1169</v>
      </c>
      <c r="DZ36" s="222">
        <v>1153</v>
      </c>
      <c r="EA36" s="222">
        <v>1139</v>
      </c>
      <c r="EB36" s="222">
        <v>1094</v>
      </c>
      <c r="EC36" s="223">
        <v>1059</v>
      </c>
      <c r="ED36" s="14"/>
      <c r="EE36" s="14" t="s">
        <v>49</v>
      </c>
      <c r="EF36" s="209" t="s">
        <v>55</v>
      </c>
      <c r="EG36" s="15">
        <v>5250</v>
      </c>
      <c r="EH36" t="s">
        <v>83</v>
      </c>
      <c r="EI36" t="s">
        <v>66</v>
      </c>
      <c r="EJ36" s="16" t="e">
        <f>(EQ36-ER36)/ABS(ER36)</f>
        <v>#VALUE!</v>
      </c>
      <c r="EK36" s="16">
        <f>(ER36-ES36)/ABS(ES36)</f>
        <v>5.0691019210888123E-2</v>
      </c>
      <c r="EL36" s="16">
        <f>(ES36-ET36)/ABS(ET36)</f>
        <v>1.6911726414726883E-2</v>
      </c>
      <c r="EM36" s="16">
        <f>(ET36-EU36)/ABS(EU36)</f>
        <v>0.79747028288677169</v>
      </c>
      <c r="EN36" s="16">
        <f>(EU36-EV36)/ABS(EV36)</f>
        <v>-0.44948455773786089</v>
      </c>
      <c r="EO36" s="246" t="e">
        <f>EQ36-ER36</f>
        <v>#VALUE!</v>
      </c>
      <c r="EP36" s="246">
        <f>ER36-ES36</f>
        <v>0.10119775544568665</v>
      </c>
      <c r="EQ36" s="240" t="str">
        <f>IFERROR((V36/DT36),"i.a")</f>
        <v>i.a</v>
      </c>
      <c r="ER36" s="240">
        <f>IFERROR((W36/DU36),"i.a")</f>
        <v>2.0975623387790199</v>
      </c>
      <c r="ES36" s="240">
        <f>IFERROR((X36/DV36),"i.a")</f>
        <v>1.9963645833333332</v>
      </c>
      <c r="ET36" s="240">
        <f>IFERROR((Y36/DW36),"i.a")</f>
        <v>1.963164089347079</v>
      </c>
      <c r="EU36" s="240">
        <f>IFERROR((Z36/DX36),"i.a")</f>
        <v>1.0921816666666666</v>
      </c>
      <c r="EV36" s="240">
        <f>IFERROR((AA36/DY36),"i.a")</f>
        <v>1.9839255774165951</v>
      </c>
      <c r="EW36" s="240">
        <f>IFERROR((AB36/DZ36),"i.a")</f>
        <v>1.9347267996530788</v>
      </c>
      <c r="EX36" s="240">
        <f>IFERROR((AC36/EA36),"i.a")</f>
        <v>1.912636225636523</v>
      </c>
      <c r="EY36" s="240">
        <f>IFERROR((AD36/EB36),"i.a")</f>
        <v>1.8181745886654479</v>
      </c>
      <c r="EZ36" s="240">
        <f>IFERROR((AE36/EC36),"i.a")</f>
        <v>1.7629499527856467</v>
      </c>
      <c r="FA36" s="16">
        <f>(FH36-FI36)/ABS(FI36)</f>
        <v>-1</v>
      </c>
      <c r="FB36" s="16">
        <f>(FI36-FJ36)/ABS(FJ36)</f>
        <v>9.1961191652530444E-2</v>
      </c>
      <c r="FC36" s="16">
        <f>(FJ36-FK36)/ABS(FK36)</f>
        <v>3.7155705659629869E-2</v>
      </c>
      <c r="FD36" s="16">
        <f>(FK36-FL36)/ABS(FL36)</f>
        <v>0.88450608510375162</v>
      </c>
      <c r="FE36" s="16">
        <f>(FL36-FM36)/ABS(FM36)</f>
        <v>-0.54970739655834877</v>
      </c>
      <c r="FF36" s="249">
        <f>FH36-FI36</f>
        <v>-0.31401214391474236</v>
      </c>
      <c r="FG36" s="249">
        <f>FI36-FJ36</f>
        <v>2.6445015783083281E-2</v>
      </c>
      <c r="FH36" s="16">
        <f>IFERROR(BU36/MAX(AVERAGE(CL36:CM36),0),"Negativ EK")</f>
        <v>0</v>
      </c>
      <c r="FI36" s="16">
        <f>IFERROR(BV36/MAX(AVERAGE(CM36:CN36),0),"Negativ EK")</f>
        <v>0.31401214391474236</v>
      </c>
      <c r="FJ36" s="16">
        <f>IFERROR(BW36/MAX(AVERAGE(CN36:CO36),0),"Negativ EK")</f>
        <v>0.28756712813165908</v>
      </c>
      <c r="FK36" s="16">
        <f>IFERROR(BX36/MAX(AVERAGE(CO36:CP36),0),"Negativ EK")</f>
        <v>0.27726514597802526</v>
      </c>
      <c r="FL36" s="16">
        <f>IFERROR(BY36/MAX(AVERAGE(CP36:CQ36),0),"Negativ EK")</f>
        <v>0.14712881437194214</v>
      </c>
      <c r="FM36" s="16">
        <f>IFERROR(BZ36/MAX(AVERAGE(CQ36:CR36),0),"Negativ EK")</f>
        <v>0.32674046441672683</v>
      </c>
      <c r="FN36" s="16">
        <f>IFERROR(CA36/MAX(AVERAGE(CR36:CS36),0),"Negativ EK")</f>
        <v>0.29748739998206264</v>
      </c>
      <c r="FO36" s="16">
        <f>IFERROR(CB36/MAX(AVERAGE(CS36:CT36),0),"Negativ EK")</f>
        <v>0.2875303238188105</v>
      </c>
      <c r="FP36" s="16">
        <f>IFERROR(CC36/MAX(AVERAGE(CT36:CU36),0),"Negativ EK")</f>
        <v>0.29267696698102685</v>
      </c>
      <c r="FQ36" s="16">
        <f>(FX36-FY36)/ABS(FY36)</f>
        <v>-1</v>
      </c>
      <c r="FR36" s="16">
        <f>(FY36-FZ36)/ABS(FZ36)</f>
        <v>6.7651602048135612E-2</v>
      </c>
      <c r="FS36" s="16">
        <f>(FZ36-GA36)/ABS(GA36)</f>
        <v>2.3238276449473485E-2</v>
      </c>
      <c r="FT36" s="16">
        <f>(GA36-GB36)/ABS(GB36)</f>
        <v>0.96696632994475207</v>
      </c>
      <c r="FU36" s="16">
        <f>(GB36-GC36)/ABS(GC36)</f>
        <v>-0.54492854850079631</v>
      </c>
      <c r="FV36" s="249">
        <f>FX36-FY36</f>
        <v>-0.2240911620454466</v>
      </c>
      <c r="FW36" s="249">
        <f>FY36-FZ36</f>
        <v>1.4199506738078516E-2</v>
      </c>
      <c r="FX36" s="16">
        <f>IFERROR(BD36/AVERAGE(DC36:DD36),"i.a.")</f>
        <v>0</v>
      </c>
      <c r="FY36" s="16">
        <f>IFERROR(BE36/AVERAGE(DD36:DE36),"i.a.")</f>
        <v>0.2240911620454466</v>
      </c>
      <c r="FZ36" s="16">
        <f>IFERROR(BF36/AVERAGE(DE36:DF36),"i.a.")</f>
        <v>0.20989165530736809</v>
      </c>
      <c r="GA36" s="16">
        <f>IFERROR(BG36/AVERAGE(DF36:DG36),"i.a.")</f>
        <v>0.20512490603427141</v>
      </c>
      <c r="GB36" s="16">
        <f>IFERROR(BH36/AVERAGE(DG36:DH36),"i.a.")</f>
        <v>0.10428490966595902</v>
      </c>
      <c r="GC36" s="16">
        <f>IFERROR(BI36/AVERAGE(DH36:DI36),"i.a.")</f>
        <v>0.22916161697772749</v>
      </c>
      <c r="GD36" s="16">
        <f>IFERROR(BJ36/AVERAGE(DI36:DJ36),"i.a.")</f>
        <v>0.2077039018041571</v>
      </c>
      <c r="GE36" s="16">
        <f>IFERROR(BK36/AVERAGE(DJ36:DK36),"i.a.")</f>
        <v>0.19449649984547085</v>
      </c>
      <c r="GF36" s="16">
        <f>IFERROR(BL36/AVERAGE(DK36:DL36),"i.a.")</f>
        <v>0.19142416213885916</v>
      </c>
      <c r="GG36" s="16" t="e">
        <f>(GN36-GO36)/ABS(GO36)</f>
        <v>#VALUE!</v>
      </c>
      <c r="GH36" s="16">
        <f>(GO36-GP36)/ABS(GP36)</f>
        <v>-3.6240131662578078E-2</v>
      </c>
      <c r="GI36" s="16">
        <f>(GP36-GQ36)/ABS(GQ36)</f>
        <v>-4.2499486444637687E-3</v>
      </c>
      <c r="GJ36" s="16">
        <f>(GQ36-GR36)/ABS(GR36)</f>
        <v>-2.583519965308282E-2</v>
      </c>
      <c r="GK36" s="16">
        <f>(GR36-GS36)/ABS(GS36)</f>
        <v>8.605546125837478E-2</v>
      </c>
      <c r="GL36" s="249" t="e">
        <f>GN36-GO36</f>
        <v>#VALUE!</v>
      </c>
      <c r="GM36" s="249">
        <f>GO36-GP36</f>
        <v>-2.724723820799857E-2</v>
      </c>
      <c r="GN36" s="16" t="str">
        <f>IFERROR(CL36/DC36,"i.a.")</f>
        <v>i.a.</v>
      </c>
      <c r="GO36" s="16">
        <f>IFERROR(CM36/DD36,"i.a.")</f>
        <v>0.72460538919661821</v>
      </c>
      <c r="GP36" s="16">
        <f>IFERROR(CN36/DE36,"i.a.")</f>
        <v>0.75185262740461678</v>
      </c>
      <c r="GQ36" s="16">
        <f>IFERROR(CO36/DF36,"i.a.")</f>
        <v>0.75506160042985027</v>
      </c>
      <c r="GR36" s="16">
        <f>IFERROR(CP36/DG36,"i.a.")</f>
        <v>0.77508610469292216</v>
      </c>
      <c r="GS36" s="16">
        <f>IFERROR(CQ36/DH36,"i.a.")</f>
        <v>0.7136708320538776</v>
      </c>
      <c r="GT36" s="16">
        <f>IFERROR(CR36/DI36,"i.a.")</f>
        <v>0.72453645414903012</v>
      </c>
      <c r="GU36" s="16">
        <f>IFERROR(CS36/DJ36,"i.a.")</f>
        <v>0.73100763055273954</v>
      </c>
      <c r="GV36" s="16">
        <f>IFERROR(CT36/DK36,"i.a.")</f>
        <v>0.67250506680042565</v>
      </c>
      <c r="GW36" s="16">
        <f>IFERROR(CU36/DL36,"i.a.")</f>
        <v>0.66818457223642747</v>
      </c>
      <c r="GX36" s="16" t="e">
        <f>(HE36-HF36)/ABS(HF36)</f>
        <v>#VALUE!</v>
      </c>
      <c r="GY36" s="16">
        <f>(HF36-HG36)/ABS(HG36)</f>
        <v>5.516188548376013E-2</v>
      </c>
      <c r="GZ36" s="16">
        <f>(HG36-HH36)/ABS(HH36)</f>
        <v>9.6438409074259768E-2</v>
      </c>
      <c r="HA36" s="16">
        <f>(HH36-HI36)/ABS(HI36)</f>
        <v>7.2113514378091478E-2</v>
      </c>
      <c r="HB36" s="16">
        <f>(HI36-HJ36)/ABS(HJ36)</f>
        <v>-0.22325969378252786</v>
      </c>
      <c r="HC36" s="249" t="e">
        <f>HE36-HF36</f>
        <v>#VALUE!</v>
      </c>
      <c r="HD36" s="249">
        <f>HF36-HG36</f>
        <v>5.3589115555200267E-3</v>
      </c>
      <c r="HE36" s="16" t="str">
        <f>IFERROR((BD36/V36),"i.a.")</f>
        <v>i.a.</v>
      </c>
      <c r="HF36" s="16">
        <f>IFERROR((BE36/W36),"i.a.")</f>
        <v>0.10250772198002429</v>
      </c>
      <c r="HG36" s="16">
        <f>IFERROR((BF36/X36),"i.a.")</f>
        <v>9.7148810424504267E-2</v>
      </c>
      <c r="HH36" s="16">
        <f>IFERROR((BG36/Y36),"i.a.")</f>
        <v>8.8603983242915157E-2</v>
      </c>
      <c r="HI36" s="16">
        <f>IFERROR((BH36/Z36),"i.a.")</f>
        <v>8.2644218223769245E-2</v>
      </c>
      <c r="HJ36" s="16">
        <f>IFERROR((BI36/AA36),"i.a.")</f>
        <v>0.10639877647939448</v>
      </c>
      <c r="HK36" s="16">
        <f>IFERROR((BJ36/AB36),"i.a.")</f>
        <v>9.4002886934380525E-2</v>
      </c>
      <c r="HL36" s="16">
        <f>IFERROR((BK36/AC36),"i.a.")</f>
        <v>8.497664615267668E-2</v>
      </c>
      <c r="HM36" s="16">
        <f>IFERROR((BL36/AD36),"i.a.")</f>
        <v>8.0475777028912315E-2</v>
      </c>
      <c r="HN36" s="16">
        <f>IFERROR((BM36/AE36),"i.a.")</f>
        <v>6.7490856813521849E-2</v>
      </c>
      <c r="HO36" s="16" t="e">
        <f>(HV36-HW36)/ABS(HW36)</f>
        <v>#VALUE!</v>
      </c>
      <c r="HP36" s="16">
        <f>(HW36-HX36)/ABS(HX36)</f>
        <v>0.11033509268203388</v>
      </c>
      <c r="HQ36" s="16">
        <f>(HX36-HY36)/ABS(HY36)</f>
        <v>0.11387800137023397</v>
      </c>
      <c r="HR36" s="16">
        <f>(HY36-HZ36)/ABS(HZ36)</f>
        <v>0.90469826178188928</v>
      </c>
      <c r="HS36" s="16">
        <f>(HZ36-IA36)/ABS(IA36)</f>
        <v>-0.56376503077997908</v>
      </c>
      <c r="HT36" s="246" t="e">
        <f>HV36-HW36</f>
        <v>#VALUE!</v>
      </c>
      <c r="HU36" s="246">
        <f>HW36-HX36</f>
        <v>2.2089238798127464E-2</v>
      </c>
      <c r="HV36" s="102" t="str">
        <f>IFERROR(BU36/DT36,"i.a.")</f>
        <v>i.a.</v>
      </c>
      <c r="HW36" s="102">
        <f>IFERROR(BV36/DU36,"i.a.")</f>
        <v>0.22229062768701635</v>
      </c>
      <c r="HX36" s="102">
        <f>IFERROR(BW36/DV36,"i.a.")</f>
        <v>0.20020138888888889</v>
      </c>
      <c r="HY36" s="102">
        <f>IFERROR(BX36/DW36,"i.a.")</f>
        <v>0.17973367697594503</v>
      </c>
      <c r="HZ36" s="102">
        <f>IFERROR(BY36/DX36,"i.a.")</f>
        <v>9.4363333333333341E-2</v>
      </c>
      <c r="IA36" s="102">
        <f>IFERROR(BZ36/DY36,"i.a.")</f>
        <v>0.21631308810949529</v>
      </c>
      <c r="IB36" s="102">
        <f>IFERROR(CA36/DZ36,"i.a.")</f>
        <v>0.18958196010407632</v>
      </c>
      <c r="IC36" s="102">
        <f>IFERROR(CB36/EA36,"i.a.")</f>
        <v>0.16910461106233537</v>
      </c>
      <c r="ID36" s="102">
        <f>IFERROR(CC36/EB36,"i.a.")</f>
        <v>0.14999360146252283</v>
      </c>
      <c r="IE36" s="102">
        <f>IFERROR(CD36/EC36,"i.a.")</f>
        <v>0.1204579792256846</v>
      </c>
    </row>
    <row r="37" spans="1:239" customFormat="1" ht="17.25" customHeight="1" outlineLevel="2" x14ac:dyDescent="0.25">
      <c r="A37" s="10" t="s">
        <v>138</v>
      </c>
      <c r="B37" s="98">
        <v>10032652</v>
      </c>
      <c r="C37" s="10" t="s">
        <v>79</v>
      </c>
      <c r="D37" s="10"/>
      <c r="E37" s="11">
        <v>451120</v>
      </c>
      <c r="F37" s="11"/>
      <c r="G37" s="11"/>
      <c r="H37" s="12">
        <v>44706</v>
      </c>
      <c r="I37" s="13"/>
      <c r="J37" s="13" t="s">
        <v>58</v>
      </c>
      <c r="K37" s="13" t="s">
        <v>58</v>
      </c>
      <c r="L37" s="13" t="s">
        <v>58</v>
      </c>
      <c r="M37" s="13" t="s">
        <v>58</v>
      </c>
      <c r="N37" s="13" t="s">
        <v>58</v>
      </c>
      <c r="O37" s="16" t="e">
        <f>(V37-W37)/ABS(W37)</f>
        <v>#DIV/0!</v>
      </c>
      <c r="P37" s="16" t="e">
        <f>(W37-X37)/ABS(X37)</f>
        <v>#DIV/0!</v>
      </c>
      <c r="Q37" s="16" t="e">
        <f>(X37-Y37)/ABS(Y37)</f>
        <v>#DIV/0!</v>
      </c>
      <c r="R37" s="16" t="e">
        <f>(Y37-Z37)/ABS(Z37)</f>
        <v>#DIV/0!</v>
      </c>
      <c r="S37" s="16" t="e">
        <f>(Z37-AA37)/ABS(AA37)</f>
        <v>#DIV/0!</v>
      </c>
      <c r="T37" s="243">
        <f>V37-W37</f>
        <v>0</v>
      </c>
      <c r="U37" s="243">
        <f>W37-X37</f>
        <v>0</v>
      </c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6">
        <f>(AM37-AN37)/ABS(AN37)</f>
        <v>-1</v>
      </c>
      <c r="AG37" s="16">
        <f>(AN37-AO37)/ABS(AO37)</f>
        <v>0.1824090720508921</v>
      </c>
      <c r="AH37" s="16">
        <f>(AO37-AP37)/ABS(AP37)</f>
        <v>-7.8148903620601784E-2</v>
      </c>
      <c r="AI37" s="16">
        <f>(AP37-AQ37)/ABS(AQ37)</f>
        <v>4.9715623954499855E-2</v>
      </c>
      <c r="AJ37" s="16">
        <f>(AQ37-AR37)/ABS(AR37)</f>
        <v>-1.0330441692603177E-2</v>
      </c>
      <c r="AK37" s="243">
        <f>AM37-AN37</f>
        <v>-17.100000000000001</v>
      </c>
      <c r="AL37" s="243">
        <f>AN37-AO37</f>
        <v>2.6380000000000017</v>
      </c>
      <c r="AM37" s="155"/>
      <c r="AN37" s="155">
        <v>17.100000000000001</v>
      </c>
      <c r="AO37" s="155">
        <v>14.462</v>
      </c>
      <c r="AP37" s="155">
        <v>15.688000000000001</v>
      </c>
      <c r="AQ37" s="155">
        <v>14.945</v>
      </c>
      <c r="AR37" s="155">
        <v>15.101000000000001</v>
      </c>
      <c r="AS37" s="155">
        <v>15.648999999999999</v>
      </c>
      <c r="AT37" s="155">
        <v>16.472999999999999</v>
      </c>
      <c r="AU37" s="155">
        <v>15.371</v>
      </c>
      <c r="AV37" s="156">
        <v>15.156000000000001</v>
      </c>
      <c r="AW37" s="16">
        <f>(BD37-BE37)/ABS(BE37)</f>
        <v>-1</v>
      </c>
      <c r="AX37" s="16">
        <f>(BE37-BF37)/ABS(BF37)</f>
        <v>-0.35926870748299322</v>
      </c>
      <c r="AY37" s="16">
        <f>(BF37-BG37)/ABS(BG37)</f>
        <v>-0.28401826484018272</v>
      </c>
      <c r="AZ37" s="16">
        <f>(BG37-BH37)/ABS(BH37)</f>
        <v>0.41411967283684897</v>
      </c>
      <c r="BA37" s="16">
        <f>(BH37-BI37)/ABS(BI37)</f>
        <v>0.12113899613899608</v>
      </c>
      <c r="BB37" s="243">
        <f>BD37-BE37</f>
        <v>-1.5069999999999999</v>
      </c>
      <c r="BC37" s="243">
        <f>BE37-BF37</f>
        <v>-0.84499999999999997</v>
      </c>
      <c r="BD37" s="155"/>
      <c r="BE37" s="155">
        <v>1.5069999999999999</v>
      </c>
      <c r="BF37" s="155">
        <v>2.3519999999999999</v>
      </c>
      <c r="BG37" s="155">
        <v>3.2850000000000001</v>
      </c>
      <c r="BH37" s="155">
        <v>2.323</v>
      </c>
      <c r="BI37" s="155">
        <v>2.0720000000000001</v>
      </c>
      <c r="BJ37" s="155">
        <v>2.3820000000000001</v>
      </c>
      <c r="BK37" s="155">
        <v>3.9</v>
      </c>
      <c r="BL37" s="155">
        <v>3.0089999999999999</v>
      </c>
      <c r="BM37" s="155">
        <v>3.7730000000000001</v>
      </c>
      <c r="BN37" s="16">
        <f>(BU37-BV37)/ABS(BV37)</f>
        <v>-1</v>
      </c>
      <c r="BO37" s="16">
        <f>(BV37-BW37)/ABS(BW37)</f>
        <v>-0.51526162790697672</v>
      </c>
      <c r="BP37" s="16">
        <f>(BW37-BX37)/ABS(BX37)</f>
        <v>-0.24354040681693243</v>
      </c>
      <c r="BQ37" s="16">
        <f>(BX37-BY37)/ABS(BY37)</f>
        <v>0.41446345256609635</v>
      </c>
      <c r="BR37" s="16">
        <f>(BY37-BZ37)/ABS(BZ37)</f>
        <v>0.13204225352112689</v>
      </c>
      <c r="BS37" s="243">
        <f>BU37-BV37</f>
        <v>-1.3340000000000001</v>
      </c>
      <c r="BT37" s="243">
        <f>BV37-BW37</f>
        <v>-1.4179999999999997</v>
      </c>
      <c r="BU37" s="155"/>
      <c r="BV37" s="155">
        <v>1.3340000000000001</v>
      </c>
      <c r="BW37" s="155">
        <v>2.7519999999999998</v>
      </c>
      <c r="BX37" s="155">
        <v>3.6379999999999999</v>
      </c>
      <c r="BY37" s="155">
        <v>2.5720000000000001</v>
      </c>
      <c r="BZ37" s="155">
        <v>2.2719999999999998</v>
      </c>
      <c r="CA37" s="155">
        <v>2.5739999999999998</v>
      </c>
      <c r="CB37" s="155">
        <v>4.0010000000000003</v>
      </c>
      <c r="CC37" s="155">
        <v>3.0779999999999998</v>
      </c>
      <c r="CD37" s="155">
        <v>3.83</v>
      </c>
      <c r="CE37" s="16">
        <f>(CL37-CM37)/ABS(CM37)</f>
        <v>-1</v>
      </c>
      <c r="CF37" s="16">
        <f>(CM37-CN37)/ABS(CN37)</f>
        <v>-0.57326925755676283</v>
      </c>
      <c r="CG37" s="16">
        <f>(CN37-CO37)/ABS(CO37)</f>
        <v>4.1529142940045685E-2</v>
      </c>
      <c r="CH37" s="16">
        <f>(CO37-CP37)/ABS(CP37)</f>
        <v>7.1300901460988525E-2</v>
      </c>
      <c r="CI37" s="16">
        <f>(CP37-CQ37)/ABS(CQ37)</f>
        <v>5.3286404190881542E-2</v>
      </c>
      <c r="CJ37" s="243">
        <f>CL37-CM37</f>
        <v>-12.254</v>
      </c>
      <c r="CK37" s="243">
        <f>CM37-CN37</f>
        <v>-16.462000000000003</v>
      </c>
      <c r="CL37" s="155"/>
      <c r="CM37" s="155">
        <v>12.254</v>
      </c>
      <c r="CN37" s="155">
        <v>28.716000000000001</v>
      </c>
      <c r="CO37" s="155">
        <v>27.571000000000002</v>
      </c>
      <c r="CP37" s="155">
        <v>25.736000000000001</v>
      </c>
      <c r="CQ37" s="155">
        <v>24.434000000000001</v>
      </c>
      <c r="CR37" s="155">
        <v>23.588999999999999</v>
      </c>
      <c r="CS37" s="155">
        <v>22.042999999999999</v>
      </c>
      <c r="CT37" s="155">
        <v>19.407</v>
      </c>
      <c r="CU37" s="156">
        <v>18.391999999999999</v>
      </c>
      <c r="CV37" s="16">
        <f>(DC37-DD37)/ABS(DD37)</f>
        <v>-1</v>
      </c>
      <c r="CW37" s="16">
        <f>(DD37-DE37)/ABS(DE37)</f>
        <v>-0.19000346586126646</v>
      </c>
      <c r="CX37" s="16">
        <f>(DE37-DF37)/ABS(DF37)</f>
        <v>0.21449188214070958</v>
      </c>
      <c r="CY37" s="16">
        <f>(DF37-DG37)/ABS(DG37)</f>
        <v>5.5370458511819688E-2</v>
      </c>
      <c r="CZ37" s="16">
        <f>(DG37-DH37)/ABS(DH37)</f>
        <v>1.7367724440714088E-2</v>
      </c>
      <c r="DA37" s="243">
        <f>DC37-DD37</f>
        <v>-32.719000000000001</v>
      </c>
      <c r="DB37" s="243">
        <f>DD37-DE37</f>
        <v>-7.6749999999999972</v>
      </c>
      <c r="DC37" s="155"/>
      <c r="DD37" s="155">
        <v>32.719000000000001</v>
      </c>
      <c r="DE37" s="155">
        <v>40.393999999999998</v>
      </c>
      <c r="DF37" s="155">
        <v>33.26</v>
      </c>
      <c r="DG37" s="155">
        <v>31.515000000000001</v>
      </c>
      <c r="DH37" s="155">
        <v>30.977</v>
      </c>
      <c r="DI37" s="155">
        <v>30.713999999999999</v>
      </c>
      <c r="DJ37" s="155">
        <v>28.788</v>
      </c>
      <c r="DK37" s="155">
        <v>26.071000000000002</v>
      </c>
      <c r="DL37" s="155">
        <v>27.388999999999999</v>
      </c>
      <c r="DM37" s="16">
        <f>(DT37-DU37)/ABS(DU37)</f>
        <v>-1</v>
      </c>
      <c r="DN37" s="16">
        <f>(DU37-DV37)/ABS(DV37)</f>
        <v>0.10344827586206896</v>
      </c>
      <c r="DO37" s="16">
        <f>(DV37-DW37)/ABS(DW37)</f>
        <v>0</v>
      </c>
      <c r="DP37" s="16">
        <f>(DW37-DX37)/ABS(DX37)</f>
        <v>-3.3333333333333333E-2</v>
      </c>
      <c r="DQ37" s="16">
        <f>(DX37-DY37)/ABS(DY37)</f>
        <v>-6.25E-2</v>
      </c>
      <c r="DR37" s="243">
        <f>DT37-DU37</f>
        <v>-32</v>
      </c>
      <c r="DS37" s="243">
        <f>DU37-DV37</f>
        <v>3</v>
      </c>
      <c r="DT37" s="222"/>
      <c r="DU37" s="222">
        <v>32</v>
      </c>
      <c r="DV37" s="222">
        <v>29</v>
      </c>
      <c r="DW37" s="222">
        <v>29</v>
      </c>
      <c r="DX37" s="222">
        <v>30</v>
      </c>
      <c r="DY37" s="222">
        <v>32</v>
      </c>
      <c r="DZ37" s="222">
        <v>31</v>
      </c>
      <c r="EA37" s="222">
        <v>29</v>
      </c>
      <c r="EB37" s="222"/>
      <c r="EC37" s="223"/>
      <c r="ED37" s="14"/>
      <c r="EE37" s="14" t="s">
        <v>49</v>
      </c>
      <c r="EF37" s="209"/>
      <c r="EG37" s="15">
        <v>7000</v>
      </c>
      <c r="EH37" t="s">
        <v>101</v>
      </c>
      <c r="EI37" t="s">
        <v>66</v>
      </c>
      <c r="EJ37" s="16" t="e">
        <f>(EQ37-ER37)/ABS(ER37)</f>
        <v>#VALUE!</v>
      </c>
      <c r="EK37" s="16" t="e">
        <f>(ER37-ES37)/ABS(ES37)</f>
        <v>#DIV/0!</v>
      </c>
      <c r="EL37" s="16" t="e">
        <f>(ES37-ET37)/ABS(ET37)</f>
        <v>#DIV/0!</v>
      </c>
      <c r="EM37" s="16" t="e">
        <f>(ET37-EU37)/ABS(EU37)</f>
        <v>#DIV/0!</v>
      </c>
      <c r="EN37" s="16" t="e">
        <f>(EU37-EV37)/ABS(EV37)</f>
        <v>#DIV/0!</v>
      </c>
      <c r="EO37" s="246" t="e">
        <f>EQ37-ER37</f>
        <v>#VALUE!</v>
      </c>
      <c r="EP37" s="246">
        <f>ER37-ES37</f>
        <v>0</v>
      </c>
      <c r="EQ37" s="240" t="str">
        <f>IFERROR((V37/DT37),"i.a")</f>
        <v>i.a</v>
      </c>
      <c r="ER37" s="240">
        <f>IFERROR((W37/DU37),"i.a")</f>
        <v>0</v>
      </c>
      <c r="ES37" s="240">
        <f>IFERROR((X37/DV37),"i.a")</f>
        <v>0</v>
      </c>
      <c r="ET37" s="240">
        <f>IFERROR((Y37/DW37),"i.a")</f>
        <v>0</v>
      </c>
      <c r="EU37" s="240">
        <f>IFERROR((Z37/DX37),"i.a")</f>
        <v>0</v>
      </c>
      <c r="EV37" s="240">
        <f>IFERROR((AA37/DY37),"i.a")</f>
        <v>0</v>
      </c>
      <c r="EW37" s="240">
        <f>IFERROR((AB37/DZ37),"i.a")</f>
        <v>0</v>
      </c>
      <c r="EX37" s="240">
        <f>IFERROR((AC37/EA37),"i.a")</f>
        <v>0</v>
      </c>
      <c r="EY37" s="240" t="str">
        <f>IFERROR((AD37/EB37),"i.a")</f>
        <v>i.a</v>
      </c>
      <c r="EZ37" s="240" t="str">
        <f>IFERROR((AE37/EC37),"i.a")</f>
        <v>i.a</v>
      </c>
      <c r="FA37" s="16">
        <f>(FH37-FI37)/ABS(FI37)</f>
        <v>-1</v>
      </c>
      <c r="FB37" s="16">
        <f>(FI37-FJ37)/ABS(FJ37)</f>
        <v>-0.33403786307053929</v>
      </c>
      <c r="FC37" s="16">
        <f>(FJ37-FK37)/ABS(FK37)</f>
        <v>-0.2835896115655519</v>
      </c>
      <c r="FD37" s="16">
        <f>(FK37-FL37)/ABS(FL37)</f>
        <v>0.33122538156791903</v>
      </c>
      <c r="FE37" s="16">
        <f>(FL37-FM37)/ABS(FM37)</f>
        <v>8.3597072769485026E-2</v>
      </c>
      <c r="FF37" s="249">
        <f>FH37-FI37</f>
        <v>-6.5120820112277281E-2</v>
      </c>
      <c r="FG37" s="249">
        <f>FI37-FJ37</f>
        <v>-3.2663748260526371E-2</v>
      </c>
      <c r="FH37" s="16">
        <f>IFERROR(BU37/MAX(AVERAGE(CL37:CM37),0),"Negativ EK")</f>
        <v>0</v>
      </c>
      <c r="FI37" s="16">
        <f>IFERROR(BV37/MAX(AVERAGE(CM37:CN37),0),"Negativ EK")</f>
        <v>6.5120820112277281E-2</v>
      </c>
      <c r="FJ37" s="16">
        <f>IFERROR(BW37/MAX(AVERAGE(CN37:CO37),0),"Negativ EK")</f>
        <v>9.7784568372803651E-2</v>
      </c>
      <c r="FK37" s="16">
        <f>IFERROR(BX37/MAX(AVERAGE(CO37:CP37),0),"Negativ EK")</f>
        <v>0.13649239311910255</v>
      </c>
      <c r="FL37" s="16">
        <f>IFERROR(BY37/MAX(AVERAGE(CP37:CQ37),0),"Negativ EK")</f>
        <v>0.10253139326290611</v>
      </c>
      <c r="FM37" s="16">
        <f>IFERROR(BZ37/MAX(AVERAGE(CQ37:CR37),0),"Negativ EK")</f>
        <v>9.4621327280678014E-2</v>
      </c>
      <c r="FN37" s="16">
        <f>IFERROR(CA37/MAX(AVERAGE(CR37:CS37),0),"Negativ EK")</f>
        <v>0.11281556802244039</v>
      </c>
      <c r="FO37" s="16">
        <f>IFERROR(CB37/MAX(AVERAGE(CS37:CT37),0),"Negativ EK")</f>
        <v>0.19305186972255731</v>
      </c>
      <c r="FP37" s="16">
        <f>IFERROR(CC37/MAX(AVERAGE(CT37:CU37),0),"Negativ EK")</f>
        <v>0.1628614513611471</v>
      </c>
      <c r="FQ37" s="16">
        <f>(FX37-FY37)/ABS(FY37)</f>
        <v>-1</v>
      </c>
      <c r="FR37" s="16">
        <f>(FY37-FZ37)/ABS(FZ37)</f>
        <v>-0.35452761315979903</v>
      </c>
      <c r="FS37" s="16">
        <f>(FZ37-GA37)/ABS(GA37)</f>
        <v>-0.37032996313876815</v>
      </c>
      <c r="FT37" s="16">
        <f>(GA37-GB37)/ABS(GB37)</f>
        <v>0.36427891308252197</v>
      </c>
      <c r="FU37" s="16">
        <f>(GB37-GC37)/ABS(GC37)</f>
        <v>0.10676863935881095</v>
      </c>
      <c r="FV37" s="249">
        <f>FX37-FY37</f>
        <v>-4.1223858958051231E-2</v>
      </c>
      <c r="FW37" s="249">
        <f>FY37-FZ37</f>
        <v>-2.2642326177854492E-2</v>
      </c>
      <c r="FX37" s="16">
        <f>IFERROR(BD37/AVERAGE(DC37:DD37),"i.a.")</f>
        <v>0</v>
      </c>
      <c r="FY37" s="16">
        <f>IFERROR(BE37/AVERAGE(DD37:DE37),"i.a.")</f>
        <v>4.1223858958051231E-2</v>
      </c>
      <c r="FZ37" s="16">
        <f>IFERROR(BF37/AVERAGE(DE37:DF37),"i.a.")</f>
        <v>6.3866185135905723E-2</v>
      </c>
      <c r="GA37" s="16">
        <f>IFERROR(BG37/AVERAGE(DF37:DG37),"i.a.")</f>
        <v>0.10142802006947124</v>
      </c>
      <c r="GB37" s="16">
        <f>IFERROR(BH37/AVERAGE(DG37:DH37),"i.a.")</f>
        <v>7.4345516226076935E-2</v>
      </c>
      <c r="GC37" s="16">
        <f>IFERROR(BI37/AVERAGE(DH37:DI37),"i.a.")</f>
        <v>6.717349370248496E-2</v>
      </c>
      <c r="GD37" s="16">
        <f>IFERROR(BJ37/AVERAGE(DI37:DJ37),"i.a.")</f>
        <v>8.0064535645860649E-2</v>
      </c>
      <c r="GE37" s="16">
        <f>IFERROR(BK37/AVERAGE(DJ37:DK37),"i.a.")</f>
        <v>0.14218268652363331</v>
      </c>
      <c r="GF37" s="16">
        <f>IFERROR(BL37/AVERAGE(DK37:DL37),"i.a.")</f>
        <v>0.11257014590347923</v>
      </c>
      <c r="GG37" s="16" t="e">
        <f>(GN37-GO37)/ABS(GO37)</f>
        <v>#VALUE!</v>
      </c>
      <c r="GH37" s="16">
        <f>(GO37-GP37)/ABS(GP37)</f>
        <v>-0.47316966868632532</v>
      </c>
      <c r="GI37" s="16">
        <f>(GP37-GQ37)/ABS(GQ37)</f>
        <v>-0.14241572277600831</v>
      </c>
      <c r="GJ37" s="16">
        <f>(GQ37-GR37)/ABS(GR37)</f>
        <v>1.509464550640572E-2</v>
      </c>
      <c r="GK37" s="16">
        <f>(GR37-GS37)/ABS(GS37)</f>
        <v>3.5305503494238867E-2</v>
      </c>
      <c r="GL37" s="249" t="e">
        <f>GN37-GO37</f>
        <v>#VALUE!</v>
      </c>
      <c r="GM37" s="249">
        <f>GO37-GP37</f>
        <v>-0.3363752093379343</v>
      </c>
      <c r="GN37" s="16" t="str">
        <f>IFERROR(CL37/DC37,"i.a.")</f>
        <v>i.a.</v>
      </c>
      <c r="GO37" s="16">
        <f>IFERROR(CM37/DD37,"i.a.")</f>
        <v>0.37452244873009566</v>
      </c>
      <c r="GP37" s="16">
        <f>IFERROR(CN37/DE37,"i.a.")</f>
        <v>0.71089765806802996</v>
      </c>
      <c r="GQ37" s="16">
        <f>IFERROR(CO37/DF37,"i.a.")</f>
        <v>0.82895369813589903</v>
      </c>
      <c r="GR37" s="16">
        <f>IFERROR(CP37/DG37,"i.a.")</f>
        <v>0.81662700301443758</v>
      </c>
      <c r="GS37" s="16">
        <f>IFERROR(CQ37/DH37,"i.a.")</f>
        <v>0.78877877134648289</v>
      </c>
      <c r="GT37" s="16">
        <f>IFERROR(CR37/DI37,"i.a.")</f>
        <v>0.76802109787067785</v>
      </c>
      <c r="GU37" s="16">
        <f>IFERROR(CS37/DJ37,"i.a.")</f>
        <v>0.76570098652216201</v>
      </c>
      <c r="GV37" s="16">
        <f>IFERROR(CT37/DK37,"i.a.")</f>
        <v>0.74439031874496564</v>
      </c>
      <c r="GW37" s="16">
        <f>IFERROR(CU37/DL37,"i.a.")</f>
        <v>0.67151046040381179</v>
      </c>
      <c r="GX37" s="16" t="e">
        <f>(HE37-HF37)/ABS(HF37)</f>
        <v>#VALUE!</v>
      </c>
      <c r="GY37" s="16" t="e">
        <f>(HF37-HG37)/ABS(HG37)</f>
        <v>#VALUE!</v>
      </c>
      <c r="GZ37" s="16" t="e">
        <f>(HG37-HH37)/ABS(HH37)</f>
        <v>#VALUE!</v>
      </c>
      <c r="HA37" s="16" t="e">
        <f>(HH37-HI37)/ABS(HI37)</f>
        <v>#VALUE!</v>
      </c>
      <c r="HB37" s="16" t="e">
        <f>(HI37-HJ37)/ABS(HJ37)</f>
        <v>#VALUE!</v>
      </c>
      <c r="HC37" s="249" t="e">
        <f>HE37-HF37</f>
        <v>#VALUE!</v>
      </c>
      <c r="HD37" s="249" t="e">
        <f>HF37-HG37</f>
        <v>#VALUE!</v>
      </c>
      <c r="HE37" s="16" t="str">
        <f>IFERROR((BD37/V37),"i.a.")</f>
        <v>i.a.</v>
      </c>
      <c r="HF37" s="16" t="str">
        <f>IFERROR((BE37/W37),"i.a.")</f>
        <v>i.a.</v>
      </c>
      <c r="HG37" s="16" t="str">
        <f>IFERROR((BF37/X37),"i.a.")</f>
        <v>i.a.</v>
      </c>
      <c r="HH37" s="16" t="str">
        <f>IFERROR((BG37/Y37),"i.a.")</f>
        <v>i.a.</v>
      </c>
      <c r="HI37" s="16" t="str">
        <f>IFERROR((BH37/Z37),"i.a.")</f>
        <v>i.a.</v>
      </c>
      <c r="HJ37" s="16" t="str">
        <f>IFERROR((BI37/AA37),"i.a.")</f>
        <v>i.a.</v>
      </c>
      <c r="HK37" s="16" t="str">
        <f>IFERROR((BJ37/AB37),"i.a.")</f>
        <v>i.a.</v>
      </c>
      <c r="HL37" s="16" t="str">
        <f>IFERROR((BK37/AC37),"i.a.")</f>
        <v>i.a.</v>
      </c>
      <c r="HM37" s="16" t="str">
        <f>IFERROR((BL37/AD37),"i.a.")</f>
        <v>i.a.</v>
      </c>
      <c r="HN37" s="16" t="str">
        <f>IFERROR((BM37/AE37),"i.a.")</f>
        <v>i.a.</v>
      </c>
      <c r="HO37" s="16" t="e">
        <f>(HV37-HW37)/ABS(HW37)</f>
        <v>#VALUE!</v>
      </c>
      <c r="HP37" s="16">
        <f>(HW37-HX37)/ABS(HX37)</f>
        <v>-0.56070585029069764</v>
      </c>
      <c r="HQ37" s="16">
        <f>(HX37-HY37)/ABS(HY37)</f>
        <v>-0.24354040681693245</v>
      </c>
      <c r="HR37" s="16">
        <f>(HY37-HZ37)/ABS(HZ37)</f>
        <v>0.46323805437872034</v>
      </c>
      <c r="HS37" s="16">
        <f>(HZ37-IA37)/ABS(IA37)</f>
        <v>0.20751173708920212</v>
      </c>
      <c r="HT37" s="246" t="e">
        <f>HV37-HW37</f>
        <v>#VALUE!</v>
      </c>
      <c r="HU37" s="246">
        <f>HW37-HX37</f>
        <v>-5.3209051724137924E-2</v>
      </c>
      <c r="HV37" s="102" t="str">
        <f>IFERROR(BU37/DT37,"i.a.")</f>
        <v>i.a.</v>
      </c>
      <c r="HW37" s="102">
        <f>IFERROR(BV37/DU37,"i.a.")</f>
        <v>4.1687500000000002E-2</v>
      </c>
      <c r="HX37" s="102">
        <f>IFERROR(BW37/DV37,"i.a.")</f>
        <v>9.4896551724137926E-2</v>
      </c>
      <c r="HY37" s="102">
        <f>IFERROR(BX37/DW37,"i.a.")</f>
        <v>0.12544827586206897</v>
      </c>
      <c r="HZ37" s="102">
        <f>IFERROR(BY37/DX37,"i.a.")</f>
        <v>8.5733333333333342E-2</v>
      </c>
      <c r="IA37" s="102">
        <f>IFERROR(BZ37/DY37,"i.a.")</f>
        <v>7.0999999999999994E-2</v>
      </c>
      <c r="IB37" s="102">
        <f>IFERROR(CA37/DZ37,"i.a.")</f>
        <v>8.3032258064516126E-2</v>
      </c>
      <c r="IC37" s="102">
        <f>IFERROR(CB37/EA37,"i.a.")</f>
        <v>0.13796551724137932</v>
      </c>
      <c r="ID37" s="102" t="str">
        <f>IFERROR(CC37/EB37,"i.a.")</f>
        <v>i.a.</v>
      </c>
      <c r="IE37" s="102" t="str">
        <f>IFERROR(CD37/EC37,"i.a.")</f>
        <v>i.a.</v>
      </c>
    </row>
    <row r="38" spans="1:239" customFormat="1" ht="17.25" customHeight="1" outlineLevel="2" x14ac:dyDescent="0.25">
      <c r="A38" s="150" t="s">
        <v>799</v>
      </c>
      <c r="B38" s="101">
        <v>26053595</v>
      </c>
      <c r="C38" s="116" t="s">
        <v>420</v>
      </c>
      <c r="D38" s="116"/>
      <c r="E38" s="119">
        <v>452010</v>
      </c>
      <c r="F38" s="119"/>
      <c r="G38" s="11">
        <v>1</v>
      </c>
      <c r="H38" s="120">
        <v>44706</v>
      </c>
      <c r="I38" s="13"/>
      <c r="J38" s="13" t="s">
        <v>58</v>
      </c>
      <c r="K38" s="121" t="s">
        <v>204</v>
      </c>
      <c r="L38" s="121" t="s">
        <v>204</v>
      </c>
      <c r="M38" s="121" t="s">
        <v>204</v>
      </c>
      <c r="N38" s="121" t="s">
        <v>204</v>
      </c>
      <c r="O38" s="16" t="e">
        <f>(V38-W38)/ABS(W38)</f>
        <v>#DIV/0!</v>
      </c>
      <c r="P38" s="16" t="e">
        <f>(W38-X38)/ABS(X38)</f>
        <v>#DIV/0!</v>
      </c>
      <c r="Q38" s="16" t="e">
        <f>(X38-Y38)/ABS(Y38)</f>
        <v>#DIV/0!</v>
      </c>
      <c r="R38" s="16" t="e">
        <f>(Y38-Z38)/ABS(Z38)</f>
        <v>#DIV/0!</v>
      </c>
      <c r="S38" s="16" t="e">
        <f>(Z38-AA38)/ABS(AA38)</f>
        <v>#DIV/0!</v>
      </c>
      <c r="T38" s="243">
        <f>V38-W38</f>
        <v>0</v>
      </c>
      <c r="U38" s="243">
        <f>W38-X38</f>
        <v>0</v>
      </c>
      <c r="V38" s="155"/>
      <c r="W38" s="155"/>
      <c r="X38" s="159"/>
      <c r="Y38" s="159"/>
      <c r="Z38" s="159"/>
      <c r="AA38" s="160"/>
      <c r="AB38" s="160"/>
      <c r="AC38" s="165"/>
      <c r="AD38" s="165"/>
      <c r="AE38" s="165"/>
      <c r="AF38" s="16">
        <f>(AM38-AN38)/ABS(AN38)</f>
        <v>-1</v>
      </c>
      <c r="AG38" s="16">
        <f>(AN38-AO38)/ABS(AO38)</f>
        <v>0.13762966232619725</v>
      </c>
      <c r="AH38" s="16">
        <f>(AO38-AP38)/ABS(AP38)</f>
        <v>4.9449913144180783E-2</v>
      </c>
      <c r="AI38" s="16">
        <f>(AP38-AQ38)/ABS(AQ38)</f>
        <v>-2.5373033251314982E-2</v>
      </c>
      <c r="AJ38" s="16">
        <f>(AQ38-AR38)/ABS(AR38)</f>
        <v>0.16557911908646</v>
      </c>
      <c r="AK38" s="243">
        <f>AM38-AN38</f>
        <v>-51.545999999999999</v>
      </c>
      <c r="AL38" s="243">
        <f>AN38-AO38</f>
        <v>6.2359999999999971</v>
      </c>
      <c r="AM38" s="155"/>
      <c r="AN38" s="155">
        <v>51.545999999999999</v>
      </c>
      <c r="AO38" s="159">
        <v>45.31</v>
      </c>
      <c r="AP38" s="159">
        <v>43.174999999999997</v>
      </c>
      <c r="AQ38" s="159">
        <v>44.298999999999999</v>
      </c>
      <c r="AR38" s="160">
        <v>38.006</v>
      </c>
      <c r="AS38" s="160">
        <v>36.793999999999997</v>
      </c>
      <c r="AT38" s="160">
        <v>30.449000000000002</v>
      </c>
      <c r="AU38" s="160">
        <v>27.283000000000001</v>
      </c>
      <c r="AV38" s="208">
        <v>13.428000000000001</v>
      </c>
      <c r="AW38" s="16">
        <f>(BD38-BE38)/ABS(BE38)</f>
        <v>-1</v>
      </c>
      <c r="AX38" s="16">
        <f>(BE38-BF38)/ABS(BF38)</f>
        <v>0.5109418282548478</v>
      </c>
      <c r="AY38" s="16">
        <f>(BF38-BG38)/ABS(BG38)</f>
        <v>0.73141486810551559</v>
      </c>
      <c r="AZ38" s="16">
        <f>(BG38-BH38)/ABS(BH38)</f>
        <v>-0.40471092077087795</v>
      </c>
      <c r="BA38" s="16">
        <f>(BH38-BI38)/ABS(BI38)</f>
        <v>0.83665443104352377</v>
      </c>
      <c r="BB38" s="243">
        <f>BD38-BE38</f>
        <v>-10.909000000000001</v>
      </c>
      <c r="BC38" s="243">
        <f>BE38-BF38</f>
        <v>3.6890000000000009</v>
      </c>
      <c r="BD38" s="155"/>
      <c r="BE38" s="155">
        <v>10.909000000000001</v>
      </c>
      <c r="BF38" s="159">
        <v>7.22</v>
      </c>
      <c r="BG38" s="159">
        <v>4.17</v>
      </c>
      <c r="BH38" s="159">
        <v>7.0049999999999999</v>
      </c>
      <c r="BI38" s="165">
        <v>3.8140000000000001</v>
      </c>
      <c r="BJ38" s="165">
        <v>5.9020000000000001</v>
      </c>
      <c r="BK38" s="165">
        <v>5.008</v>
      </c>
      <c r="BL38" s="160">
        <v>2.4569999999999999</v>
      </c>
      <c r="BM38" s="165">
        <v>2.1070000000000002</v>
      </c>
      <c r="BN38" s="16">
        <f>(BU38-BV38)/ABS(BV38)</f>
        <v>-1</v>
      </c>
      <c r="BO38" s="16">
        <f>(BV38-BW38)/ABS(BW38)</f>
        <v>0.47766884531590414</v>
      </c>
      <c r="BP38" s="16">
        <f>(BW38-BX38)/ABS(BX38)</f>
        <v>0.72394366197183113</v>
      </c>
      <c r="BQ38" s="16">
        <f>(BX38-BY38)/ABS(BY38)</f>
        <v>-0.39385315879339783</v>
      </c>
      <c r="BR38" s="16">
        <f>(BY38-BZ38)/ABS(BZ38)</f>
        <v>0.86270871985157682</v>
      </c>
      <c r="BS38" s="243">
        <f>BU38-BV38</f>
        <v>-10.852</v>
      </c>
      <c r="BT38" s="243">
        <f>BV38-BW38</f>
        <v>3.508</v>
      </c>
      <c r="BU38" s="155"/>
      <c r="BV38" s="155">
        <v>10.852</v>
      </c>
      <c r="BW38" s="159">
        <v>7.3440000000000003</v>
      </c>
      <c r="BX38" s="159">
        <v>4.26</v>
      </c>
      <c r="BY38" s="159">
        <v>7.0279999999999996</v>
      </c>
      <c r="BZ38" s="160">
        <v>3.7730000000000001</v>
      </c>
      <c r="CA38" s="160">
        <v>5.8490000000000002</v>
      </c>
      <c r="CB38" s="165">
        <v>5.0019999999999998</v>
      </c>
      <c r="CC38" s="165">
        <v>2.222</v>
      </c>
      <c r="CD38" s="165">
        <v>2.097</v>
      </c>
      <c r="CE38" s="16">
        <f>(CL38-CM38)/ABS(CM38)</f>
        <v>-1</v>
      </c>
      <c r="CF38" s="16">
        <f>(CM38-CN38)/ABS(CN38)</f>
        <v>0.19679172510518944</v>
      </c>
      <c r="CG38" s="16">
        <f>(CN38-CO38)/ABS(CO38)</f>
        <v>0.26208651399491095</v>
      </c>
      <c r="CH38" s="16">
        <f>(CO38-CP38)/ABS(CP38)</f>
        <v>-0.15023032810002826</v>
      </c>
      <c r="CI38" s="16">
        <f>(CP38-CQ38)/ABS(CQ38)</f>
        <v>0.2290715812583049</v>
      </c>
      <c r="CJ38" s="243">
        <f>CL38-CM38</f>
        <v>-27.306000000000001</v>
      </c>
      <c r="CK38" s="243">
        <f>CM38-CN38</f>
        <v>4.490000000000002</v>
      </c>
      <c r="CL38" s="155"/>
      <c r="CM38" s="155">
        <v>27.306000000000001</v>
      </c>
      <c r="CN38" s="159">
        <v>22.815999999999999</v>
      </c>
      <c r="CO38" s="159">
        <v>18.077999999999999</v>
      </c>
      <c r="CP38" s="159">
        <v>21.274000000000001</v>
      </c>
      <c r="CQ38" s="165">
        <v>17.309000000000001</v>
      </c>
      <c r="CR38" s="165">
        <v>15.6</v>
      </c>
      <c r="CS38" s="165">
        <v>12.57</v>
      </c>
      <c r="CT38" s="160">
        <v>9.2360000000000007</v>
      </c>
      <c r="CU38" s="208">
        <v>8.0749999999999993</v>
      </c>
      <c r="CV38" s="16">
        <f>(DC38-DD38)/ABS(DD38)</f>
        <v>-1</v>
      </c>
      <c r="CW38" s="16">
        <f>(DD38-DE38)/ABS(DE38)</f>
        <v>0.13590356789139321</v>
      </c>
      <c r="CX38" s="16">
        <f>(DE38-DF38)/ABS(DF38)</f>
        <v>0.19876639735904778</v>
      </c>
      <c r="CY38" s="16">
        <f>(DF38-DG38)/ABS(DG38)</f>
        <v>-0.11901117403949178</v>
      </c>
      <c r="CZ38" s="16">
        <f>(DG38-DH38)/ABS(DH38)</f>
        <v>7.6779386314314801E-2</v>
      </c>
      <c r="DA38" s="243">
        <f>DC38-DD38</f>
        <v>-47.023000000000003</v>
      </c>
      <c r="DB38" s="243">
        <f>DD38-DE38</f>
        <v>5.6260000000000048</v>
      </c>
      <c r="DC38" s="155"/>
      <c r="DD38" s="155">
        <v>47.023000000000003</v>
      </c>
      <c r="DE38" s="159">
        <v>41.396999999999998</v>
      </c>
      <c r="DF38" s="159">
        <v>34.533000000000001</v>
      </c>
      <c r="DG38" s="159">
        <v>39.198</v>
      </c>
      <c r="DH38" s="165">
        <v>36.402999999999999</v>
      </c>
      <c r="DI38" s="165">
        <v>30.911000000000001</v>
      </c>
      <c r="DJ38" s="165">
        <v>25.047999999999998</v>
      </c>
      <c r="DK38" s="165">
        <v>24.268000000000001</v>
      </c>
      <c r="DL38" s="165">
        <v>14.327999999999999</v>
      </c>
      <c r="DM38" s="16">
        <f>(DT38-DU38)/ABS(DU38)</f>
        <v>-1</v>
      </c>
      <c r="DN38" s="16">
        <f>(DU38-DV38)/ABS(DV38)</f>
        <v>1.2500000000000001E-2</v>
      </c>
      <c r="DO38" s="16">
        <f>(DV38-DW38)/ABS(DW38)</f>
        <v>-2.4390243902439025E-2</v>
      </c>
      <c r="DP38" s="16">
        <f>(DW38-DX38)/ABS(DX38)</f>
        <v>0</v>
      </c>
      <c r="DQ38" s="16">
        <f>(DX38-DY38)/ABS(DY38)</f>
        <v>0.15492957746478872</v>
      </c>
      <c r="DR38" s="243">
        <f>DT38-DU38</f>
        <v>-81</v>
      </c>
      <c r="DS38" s="243">
        <f>DU38-DV38</f>
        <v>1</v>
      </c>
      <c r="DT38" s="222"/>
      <c r="DU38" s="222">
        <v>81</v>
      </c>
      <c r="DV38" s="233">
        <v>80</v>
      </c>
      <c r="DW38" s="233">
        <v>82</v>
      </c>
      <c r="DX38" s="233">
        <v>82</v>
      </c>
      <c r="DY38" s="227">
        <v>71</v>
      </c>
      <c r="DZ38" s="227">
        <v>64</v>
      </c>
      <c r="EA38" s="227">
        <v>54</v>
      </c>
      <c r="EB38" s="228">
        <v>54</v>
      </c>
      <c r="EC38" s="234">
        <v>31</v>
      </c>
      <c r="ED38" s="124"/>
      <c r="EE38" s="118" t="s">
        <v>51</v>
      </c>
      <c r="EF38" s="127"/>
      <c r="EG38" s="125">
        <v>9000</v>
      </c>
      <c r="EH38" s="129" t="s">
        <v>442</v>
      </c>
      <c r="EI38" s="129" t="s">
        <v>88</v>
      </c>
      <c r="EJ38" s="16" t="e">
        <f>(EQ38-ER38)/ABS(ER38)</f>
        <v>#VALUE!</v>
      </c>
      <c r="EK38" s="16" t="e">
        <f>(ER38-ES38)/ABS(ES38)</f>
        <v>#DIV/0!</v>
      </c>
      <c r="EL38" s="16" t="e">
        <f>(ES38-ET38)/ABS(ET38)</f>
        <v>#DIV/0!</v>
      </c>
      <c r="EM38" s="16" t="e">
        <f>(ET38-EU38)/ABS(EU38)</f>
        <v>#DIV/0!</v>
      </c>
      <c r="EN38" s="16" t="e">
        <f>(EU38-EV38)/ABS(EV38)</f>
        <v>#DIV/0!</v>
      </c>
      <c r="EO38" s="246" t="e">
        <f>EQ38-ER38</f>
        <v>#VALUE!</v>
      </c>
      <c r="EP38" s="246">
        <f>ER38-ES38</f>
        <v>0</v>
      </c>
      <c r="EQ38" s="240" t="str">
        <f>IFERROR((V38/DT38),"i.a")</f>
        <v>i.a</v>
      </c>
      <c r="ER38" s="240">
        <f>IFERROR((W38/DU38),"i.a")</f>
        <v>0</v>
      </c>
      <c r="ES38" s="240">
        <f>IFERROR((X38/DV38),"i.a")</f>
        <v>0</v>
      </c>
      <c r="ET38" s="240">
        <f>IFERROR((Y38/DW38),"i.a")</f>
        <v>0</v>
      </c>
      <c r="EU38" s="240">
        <f>IFERROR((Z38/DX38),"i.a")</f>
        <v>0</v>
      </c>
      <c r="EV38" s="240">
        <f>IFERROR((AA38/DY38),"i.a")</f>
        <v>0</v>
      </c>
      <c r="EW38" s="240">
        <f>IFERROR((AB38/DZ38),"i.a")</f>
        <v>0</v>
      </c>
      <c r="EX38" s="240">
        <f>IFERROR((AC38/EA38),"i.a")</f>
        <v>0</v>
      </c>
      <c r="EY38" s="240">
        <f>IFERROR((AD38/EB38),"i.a")</f>
        <v>0</v>
      </c>
      <c r="EZ38" s="240">
        <f>IFERROR((AE38/EC38),"i.a")</f>
        <v>0</v>
      </c>
      <c r="FA38" s="16">
        <f>(FH38-FI38)/ABS(FI38)</f>
        <v>-1</v>
      </c>
      <c r="FB38" s="16">
        <f>(FI38-FJ38)/ABS(FJ38)</f>
        <v>0.20561409681075332</v>
      </c>
      <c r="FC38" s="16">
        <f>(FJ38-FK38)/ABS(FK38)</f>
        <v>0.65893849919096958</v>
      </c>
      <c r="FD38" s="16">
        <f>(FK38-FL38)/ABS(FL38)</f>
        <v>-0.40569822183689958</v>
      </c>
      <c r="FE38" s="16">
        <f>(FL38-FM38)/ABS(FM38)</f>
        <v>0.58877954699208312</v>
      </c>
      <c r="FF38" s="249">
        <f>FH38-FI38</f>
        <v>-0.43302342284825029</v>
      </c>
      <c r="FG38" s="249">
        <f>FI38-FJ38</f>
        <v>7.3850928105745228E-2</v>
      </c>
      <c r="FH38" s="16">
        <f>IFERROR(BU38/MAX(AVERAGE(CL38:CM38),0),"Negativ EK")</f>
        <v>0</v>
      </c>
      <c r="FI38" s="16">
        <f>IFERROR(BV38/MAX(AVERAGE(CM38:CN38),0),"Negativ EK")</f>
        <v>0.43302342284825029</v>
      </c>
      <c r="FJ38" s="16">
        <f>IFERROR(BW38/MAX(AVERAGE(CN38:CO38),0),"Negativ EK")</f>
        <v>0.35917249474250507</v>
      </c>
      <c r="FK38" s="16">
        <f>IFERROR(BX38/MAX(AVERAGE(CO38:CP38),0),"Negativ EK")</f>
        <v>0.21650742020735919</v>
      </c>
      <c r="FL38" s="16">
        <f>IFERROR(BY38/MAX(AVERAGE(CP38:CQ38),0),"Negativ EK")</f>
        <v>0.36430552315786746</v>
      </c>
      <c r="FM38" s="16">
        <f>IFERROR(BZ38/MAX(AVERAGE(CQ38:CR38),0),"Negativ EK")</f>
        <v>0.22929897596402202</v>
      </c>
      <c r="FN38" s="16">
        <f>IFERROR(CA38/MAX(AVERAGE(CR38:CS38),0),"Negativ EK")</f>
        <v>0.41526446574369896</v>
      </c>
      <c r="FO38" s="16">
        <f>IFERROR(CB38/MAX(AVERAGE(CS38:CT38),0),"Negativ EK")</f>
        <v>0.4587728148216087</v>
      </c>
      <c r="FP38" s="16">
        <f>IFERROR(CC38/MAX(AVERAGE(CT38:CU38),0),"Negativ EK")</f>
        <v>0.25671538328230603</v>
      </c>
      <c r="FQ38" s="16">
        <f>(FX38-FY38)/ABS(FY38)</f>
        <v>-1</v>
      </c>
      <c r="FR38" s="16">
        <f>(FY38-FZ38)/ABS(FZ38)</f>
        <v>0.29750976045454192</v>
      </c>
      <c r="FS38" s="16">
        <f>(FZ38-GA38)/ABS(GA38)</f>
        <v>0.68127156117855592</v>
      </c>
      <c r="FT38" s="16">
        <f>(GA38-GB38)/ABS(GB38)</f>
        <v>-0.38961292158249772</v>
      </c>
      <c r="FU38" s="16">
        <f>(GB38-GC38)/ABS(GC38)</f>
        <v>0.63532964340767639</v>
      </c>
      <c r="FV38" s="249">
        <f>FX38-FY38</f>
        <v>-0.24675412802533364</v>
      </c>
      <c r="FW38" s="249">
        <f>FY38-FZ38</f>
        <v>5.6578966692527127E-2</v>
      </c>
      <c r="FX38" s="16">
        <f>IFERROR(BD38/AVERAGE(DC38:DD38),"i.a.")</f>
        <v>0</v>
      </c>
      <c r="FY38" s="16">
        <f>IFERROR(BE38/AVERAGE(DD38:DE38),"i.a.")</f>
        <v>0.24675412802533364</v>
      </c>
      <c r="FZ38" s="16">
        <f>IFERROR(BF38/AVERAGE(DE38:DF38),"i.a.")</f>
        <v>0.19017516133280651</v>
      </c>
      <c r="GA38" s="16">
        <f>IFERROR(BG38/AVERAGE(DF38:DG38),"i.a.")</f>
        <v>0.11311388696748993</v>
      </c>
      <c r="GB38" s="16">
        <f>IFERROR(BH38/AVERAGE(DG38:DH38),"i.a.")</f>
        <v>0.1853150090607267</v>
      </c>
      <c r="GC38" s="16">
        <f>IFERROR(BI38/AVERAGE(DH38:DI38),"i.a.")</f>
        <v>0.11331966604272516</v>
      </c>
      <c r="GD38" s="16">
        <f>IFERROR(BJ38/AVERAGE(DI38:DJ38),"i.a.")</f>
        <v>0.21094015261173357</v>
      </c>
      <c r="GE38" s="16">
        <f>IFERROR(BK38/AVERAGE(DJ38:DK38),"i.a.")</f>
        <v>0.20309838591937707</v>
      </c>
      <c r="GF38" s="16">
        <f>IFERROR(BL38/AVERAGE(DK38:DL38),"i.a.")</f>
        <v>0.12731889314954917</v>
      </c>
      <c r="GG38" s="16" t="e">
        <f>(GN38-GO38)/ABS(GO38)</f>
        <v>#VALUE!</v>
      </c>
      <c r="GH38" s="16">
        <f>(GO38-GP38)/ABS(GP38)</f>
        <v>5.3603280185856354E-2</v>
      </c>
      <c r="GI38" s="16">
        <f>(GP38-GQ38)/ABS(GQ38)</f>
        <v>5.2821064033293813E-2</v>
      </c>
      <c r="GJ38" s="16">
        <f>(GQ38-GR38)/ABS(GR38)</f>
        <v>-3.5436492655283688E-2</v>
      </c>
      <c r="GK38" s="16">
        <f>(GR38-GS38)/ABS(GS38)</f>
        <v>0.14143305200637971</v>
      </c>
      <c r="GL38" s="249" t="e">
        <f>GN38-GO38</f>
        <v>#VALUE!</v>
      </c>
      <c r="GM38" s="249">
        <f>GO38-GP38</f>
        <v>2.954350413606055E-2</v>
      </c>
      <c r="GN38" s="16" t="str">
        <f>IFERROR(CL38/DC38,"i.a.")</f>
        <v>i.a.</v>
      </c>
      <c r="GO38" s="16">
        <f>IFERROR(CM38/DD38,"i.a.")</f>
        <v>0.58069455372902623</v>
      </c>
      <c r="GP38" s="16">
        <f>IFERROR(CN38/DE38,"i.a.")</f>
        <v>0.55115104959296568</v>
      </c>
      <c r="GQ38" s="16">
        <f>IFERROR(CO38/DF38,"i.a.")</f>
        <v>0.52349926157588389</v>
      </c>
      <c r="GR38" s="16">
        <f>IFERROR(CP38/DG38,"i.a.")</f>
        <v>0.54273177202918521</v>
      </c>
      <c r="GS38" s="16">
        <f>IFERROR(CQ38/DH38,"i.a.")</f>
        <v>0.47548278987995501</v>
      </c>
      <c r="GT38" s="16">
        <f>IFERROR(CR38/DI38,"i.a.")</f>
        <v>0.50467471126783348</v>
      </c>
      <c r="GU38" s="16">
        <f>IFERROR(CS38/DJ38,"i.a.")</f>
        <v>0.50183647396997766</v>
      </c>
      <c r="GV38" s="16">
        <f>IFERROR(CT38/DK38,"i.a.")</f>
        <v>0.38058348442393275</v>
      </c>
      <c r="GW38" s="16">
        <f>IFERROR(CU38/DL38,"i.a.")</f>
        <v>0.56358179787828022</v>
      </c>
      <c r="GX38" s="16" t="e">
        <f>(HE38-HF38)/ABS(HF38)</f>
        <v>#VALUE!</v>
      </c>
      <c r="GY38" s="16" t="e">
        <f>(HF38-HG38)/ABS(HG38)</f>
        <v>#VALUE!</v>
      </c>
      <c r="GZ38" s="16" t="e">
        <f>(HG38-HH38)/ABS(HH38)</f>
        <v>#VALUE!</v>
      </c>
      <c r="HA38" s="16" t="e">
        <f>(HH38-HI38)/ABS(HI38)</f>
        <v>#VALUE!</v>
      </c>
      <c r="HB38" s="16" t="e">
        <f>(HI38-HJ38)/ABS(HJ38)</f>
        <v>#VALUE!</v>
      </c>
      <c r="HC38" s="249" t="e">
        <f>HE38-HF38</f>
        <v>#VALUE!</v>
      </c>
      <c r="HD38" s="249" t="e">
        <f>HF38-HG38</f>
        <v>#VALUE!</v>
      </c>
      <c r="HE38" s="16" t="str">
        <f>IFERROR((BD38/V38),"i.a.")</f>
        <v>i.a.</v>
      </c>
      <c r="HF38" s="16" t="str">
        <f>IFERROR((BE38/W38),"i.a.")</f>
        <v>i.a.</v>
      </c>
      <c r="HG38" s="16" t="str">
        <f>IFERROR((BF38/X38),"i.a.")</f>
        <v>i.a.</v>
      </c>
      <c r="HH38" s="16" t="str">
        <f>IFERROR((BG38/Y38),"i.a.")</f>
        <v>i.a.</v>
      </c>
      <c r="HI38" s="16" t="str">
        <f>IFERROR((BH38/Z38),"i.a.")</f>
        <v>i.a.</v>
      </c>
      <c r="HJ38" s="16" t="str">
        <f>IFERROR((BI38/AA38),"i.a.")</f>
        <v>i.a.</v>
      </c>
      <c r="HK38" s="16" t="str">
        <f>IFERROR((BJ38/AB38),"i.a.")</f>
        <v>i.a.</v>
      </c>
      <c r="HL38" s="16" t="str">
        <f>IFERROR((BK38/AC38),"i.a.")</f>
        <v>i.a.</v>
      </c>
      <c r="HM38" s="16" t="str">
        <f>IFERROR((BL38/AD38),"i.a.")</f>
        <v>i.a.</v>
      </c>
      <c r="HN38" s="16" t="str">
        <f>IFERROR((BM38/AE38),"i.a.")</f>
        <v>i.a.</v>
      </c>
      <c r="HO38" s="16" t="e">
        <f>(HV38-HW38)/ABS(HW38)</f>
        <v>#VALUE!</v>
      </c>
      <c r="HP38" s="16">
        <f>(HW38-HX38)/ABS(HX38)</f>
        <v>0.45942602006509053</v>
      </c>
      <c r="HQ38" s="16">
        <f>(HX38-HY38)/ABS(HY38)</f>
        <v>0.76704225352112698</v>
      </c>
      <c r="HR38" s="16">
        <f>(HY38-HZ38)/ABS(HZ38)</f>
        <v>-0.39385315879339783</v>
      </c>
      <c r="HS38" s="16">
        <f>(HZ38-IA38)/ABS(IA38)</f>
        <v>0.61283315987148723</v>
      </c>
      <c r="HT38" s="246" t="e">
        <f>HV38-HW38</f>
        <v>#VALUE!</v>
      </c>
      <c r="HU38" s="246">
        <f>HW38-HX38</f>
        <v>4.2175308641975315E-2</v>
      </c>
      <c r="HV38" s="102" t="str">
        <f>IFERROR(BU38/DT38,"i.a.")</f>
        <v>i.a.</v>
      </c>
      <c r="HW38" s="102">
        <f>IFERROR(BV38/DU38,"i.a.")</f>
        <v>0.13397530864197532</v>
      </c>
      <c r="HX38" s="102">
        <f>IFERROR(BW38/DV38,"i.a.")</f>
        <v>9.1800000000000007E-2</v>
      </c>
      <c r="HY38" s="102">
        <f>IFERROR(BX38/DW38,"i.a.")</f>
        <v>5.195121951219512E-2</v>
      </c>
      <c r="HZ38" s="102">
        <f>IFERROR(BY38/DX38,"i.a.")</f>
        <v>8.5707317073170725E-2</v>
      </c>
      <c r="IA38" s="102">
        <f>IFERROR(BZ38/DY38,"i.a.")</f>
        <v>5.3140845070422535E-2</v>
      </c>
      <c r="IB38" s="102">
        <f>IFERROR(CA38/DZ38,"i.a.")</f>
        <v>9.1390625000000003E-2</v>
      </c>
      <c r="IC38" s="102">
        <f>IFERROR(CB38/EA38,"i.a.")</f>
        <v>9.2629629629629631E-2</v>
      </c>
      <c r="ID38" s="102">
        <f>IFERROR(CC38/EB38,"i.a.")</f>
        <v>4.1148148148148149E-2</v>
      </c>
      <c r="IE38" s="102">
        <f>IFERROR(CD38/EC38,"i.a.")</f>
        <v>6.7645161290322581E-2</v>
      </c>
    </row>
    <row r="39" spans="1:239" customFormat="1" ht="17.25" customHeight="1" outlineLevel="2" x14ac:dyDescent="0.25">
      <c r="A39" s="10" t="s">
        <v>165</v>
      </c>
      <c r="B39" s="98">
        <v>24208761</v>
      </c>
      <c r="C39" s="10" t="s">
        <v>79</v>
      </c>
      <c r="D39" s="10"/>
      <c r="E39" s="11">
        <v>451120</v>
      </c>
      <c r="F39" s="11"/>
      <c r="G39" s="119">
        <v>1</v>
      </c>
      <c r="H39" s="12">
        <v>45063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13" t="s">
        <v>58</v>
      </c>
      <c r="O39" s="16" t="e">
        <f>(V39-W39)/ABS(W39)</f>
        <v>#DIV/0!</v>
      </c>
      <c r="P39" s="16" t="e">
        <f>(W39-X39)/ABS(X39)</f>
        <v>#DIV/0!</v>
      </c>
      <c r="Q39" s="16" t="e">
        <f>(X39-Y39)/ABS(Y39)</f>
        <v>#DIV/0!</v>
      </c>
      <c r="R39" s="16" t="e">
        <f>(Y39-Z39)/ABS(Z39)</f>
        <v>#DIV/0!</v>
      </c>
      <c r="S39" s="16">
        <f>(Z39-AA39)/ABS(AA39)</f>
        <v>-1</v>
      </c>
      <c r="T39" s="243">
        <f>V39-W39</f>
        <v>0</v>
      </c>
      <c r="U39" s="243">
        <f>W39-X39</f>
        <v>0</v>
      </c>
      <c r="V39" s="155"/>
      <c r="W39" s="155"/>
      <c r="X39" s="155"/>
      <c r="Y39" s="155"/>
      <c r="Z39" s="155"/>
      <c r="AA39" s="155">
        <v>331.29500000000002</v>
      </c>
      <c r="AB39" s="155">
        <v>305.76322999999996</v>
      </c>
      <c r="AC39" s="155">
        <v>259.781969</v>
      </c>
      <c r="AD39" s="155">
        <v>224.715</v>
      </c>
      <c r="AE39" s="155">
        <v>211.91399999999999</v>
      </c>
      <c r="AF39" s="16">
        <f>(AM39-AN39)/ABS(AN39)</f>
        <v>0.10484304244377923</v>
      </c>
      <c r="AG39" s="16">
        <f>(AN39-AO39)/ABS(AO39)</f>
        <v>-1.2480735706525851E-2</v>
      </c>
      <c r="AH39" s="16">
        <f>(AO39-AP39)/ABS(AP39)</f>
        <v>6.2028116023082527E-3</v>
      </c>
      <c r="AI39" s="16">
        <f>(AP39-AQ39)/ABS(AQ39)</f>
        <v>-2.8692066470777031E-2</v>
      </c>
      <c r="AJ39" s="16">
        <f>(AQ39-AR39)/ABS(AR39)</f>
        <v>5.8852750470612974E-2</v>
      </c>
      <c r="AK39" s="243">
        <f>AM39-AN39</f>
        <v>4.097999999999999</v>
      </c>
      <c r="AL39" s="243">
        <f>AN39-AO39</f>
        <v>-0.49399999999999977</v>
      </c>
      <c r="AM39" s="155">
        <v>43.185000000000002</v>
      </c>
      <c r="AN39" s="155">
        <v>39.087000000000003</v>
      </c>
      <c r="AO39" s="155">
        <v>39.581000000000003</v>
      </c>
      <c r="AP39" s="155">
        <v>39.337000000000003</v>
      </c>
      <c r="AQ39" s="155">
        <v>40.499000000000002</v>
      </c>
      <c r="AR39" s="155">
        <v>38.247999999999998</v>
      </c>
      <c r="AS39" s="155">
        <v>31.384327000000003</v>
      </c>
      <c r="AT39" s="155">
        <v>28.492900000000002</v>
      </c>
      <c r="AU39" s="155">
        <v>25.949000000000002</v>
      </c>
      <c r="AV39" s="156">
        <v>24.164000000000001</v>
      </c>
      <c r="AW39" s="16">
        <f>(BD39-BE39)/ABS(BE39)</f>
        <v>-2.6813186813186788E-2</v>
      </c>
      <c r="AX39" s="16">
        <f>(BE39-BF39)/ABS(BF39)</f>
        <v>0.12791274169558753</v>
      </c>
      <c r="AY39" s="16">
        <f>(BF39-BG39)/ABS(BG39)</f>
        <v>5.594533029612756</v>
      </c>
      <c r="AZ39" s="16">
        <f>(BG39-BH39)/ABS(BH39)</f>
        <v>-1.1183926645091693</v>
      </c>
      <c r="BA39" s="16">
        <f>(BH39-BI39)/ABS(BI39)</f>
        <v>0.48260695721711327</v>
      </c>
      <c r="BB39" s="243">
        <f>BD39-BE39</f>
        <v>-6.0999999999999943E-2</v>
      </c>
      <c r="BC39" s="243">
        <f>BE39-BF39</f>
        <v>0.25800000000000001</v>
      </c>
      <c r="BD39" s="155">
        <v>2.214</v>
      </c>
      <c r="BE39" s="155">
        <v>2.2749999999999999</v>
      </c>
      <c r="BF39" s="155">
        <v>2.0169999999999999</v>
      </c>
      <c r="BG39" s="155">
        <v>-0.439</v>
      </c>
      <c r="BH39" s="155">
        <v>3.7080000000000002</v>
      </c>
      <c r="BI39" s="155">
        <v>2.5009999999999999</v>
      </c>
      <c r="BJ39" s="155">
        <v>5.2233799999999997</v>
      </c>
      <c r="BK39" s="155">
        <v>5.8425559999999992</v>
      </c>
      <c r="BL39" s="155">
        <v>4.952</v>
      </c>
      <c r="BM39" s="155">
        <v>4.2</v>
      </c>
      <c r="BN39" s="16">
        <f>(BU39-BV39)/ABS(BV39)</f>
        <v>-1.9183168316831766E-2</v>
      </c>
      <c r="BO39" s="16">
        <f>(BV39-BW39)/ABS(BW39)</f>
        <v>0.34554537885095754</v>
      </c>
      <c r="BP39" s="16">
        <f>(BW39-BX39)/ABS(BX39)</f>
        <v>2.0203908241291417</v>
      </c>
      <c r="BQ39" s="16">
        <f>(BX39-BY39)/ABS(BY39)</f>
        <v>-1.3987127371273711</v>
      </c>
      <c r="BR39" s="16">
        <f>(BY39-BZ39)/ABS(BZ39)</f>
        <v>0.83925233644859809</v>
      </c>
      <c r="BS39" s="243">
        <f>BU39-BV39</f>
        <v>-3.1000000000000139E-2</v>
      </c>
      <c r="BT39" s="243">
        <f>BV39-BW39</f>
        <v>0.41500000000000004</v>
      </c>
      <c r="BU39" s="155">
        <v>1.585</v>
      </c>
      <c r="BV39" s="155">
        <v>1.6160000000000001</v>
      </c>
      <c r="BW39" s="155">
        <v>1.2010000000000001</v>
      </c>
      <c r="BX39" s="155">
        <v>-1.177</v>
      </c>
      <c r="BY39" s="155">
        <v>2.952</v>
      </c>
      <c r="BZ39" s="155">
        <v>1.605</v>
      </c>
      <c r="CA39" s="155">
        <v>4.5402380000000004</v>
      </c>
      <c r="CB39" s="155">
        <v>5.3238959999999995</v>
      </c>
      <c r="CC39" s="155">
        <v>4.2855460000000001</v>
      </c>
      <c r="CD39" s="155">
        <v>3.423</v>
      </c>
      <c r="CE39" s="16">
        <f>(CL39-CM39)/ABS(CM39)</f>
        <v>4.9932962255718492E-2</v>
      </c>
      <c r="CF39" s="16">
        <f>(CM39-CN39)/ABS(CN39)</f>
        <v>5.404479465547516E-2</v>
      </c>
      <c r="CG39" s="16">
        <f>(CN39-CO39)/ABS(CO39)</f>
        <v>4.1432521630541362E-2</v>
      </c>
      <c r="CH39" s="16">
        <f>(CO39-CP39)/ABS(CP39)</f>
        <v>-5.9716514300092234E-2</v>
      </c>
      <c r="CI39" s="16">
        <f>(CP39-CQ39)/ABS(CQ39)</f>
        <v>9.1250228812008047E-2</v>
      </c>
      <c r="CJ39" s="243">
        <f>CL39-CM39</f>
        <v>1.2289999999999992</v>
      </c>
      <c r="CK39" s="243">
        <f>CM39-CN39</f>
        <v>1.2620000000000005</v>
      </c>
      <c r="CL39" s="155">
        <v>25.841999999999999</v>
      </c>
      <c r="CM39" s="155">
        <v>24.613</v>
      </c>
      <c r="CN39" s="155">
        <v>23.350999999999999</v>
      </c>
      <c r="CO39" s="155">
        <v>22.422000000000001</v>
      </c>
      <c r="CP39" s="155">
        <v>23.846</v>
      </c>
      <c r="CQ39" s="155">
        <v>21.852</v>
      </c>
      <c r="CR39" s="155">
        <v>20.910435</v>
      </c>
      <c r="CS39" s="155">
        <v>17.583330999999998</v>
      </c>
      <c r="CT39" s="155">
        <v>13.901</v>
      </c>
      <c r="CU39" s="156">
        <v>10.699</v>
      </c>
      <c r="CV39" s="16">
        <f>(DC39-DD39)/ABS(DD39)</f>
        <v>-0.20312333864965437</v>
      </c>
      <c r="CW39" s="16">
        <f>(DD39-DE39)/ABS(DE39)</f>
        <v>0.19818456883509822</v>
      </c>
      <c r="CX39" s="16">
        <f>(DE39-DF39)/ABS(DF39)</f>
        <v>7.1312803889789292E-2</v>
      </c>
      <c r="CY39" s="16">
        <f>(DF39-DG39)/ABS(DG39)</f>
        <v>2.8333333333333367E-2</v>
      </c>
      <c r="CZ39" s="16">
        <f>(DG39-DH39)/ABS(DH39)</f>
        <v>1.3711785733340462E-2</v>
      </c>
      <c r="DA39" s="243">
        <f>DC39-DD39</f>
        <v>-15.282999999999994</v>
      </c>
      <c r="DB39" s="243">
        <f>DD39-DE39</f>
        <v>12.444999999999993</v>
      </c>
      <c r="DC39" s="155">
        <v>59.957000000000001</v>
      </c>
      <c r="DD39" s="155">
        <v>75.239999999999995</v>
      </c>
      <c r="DE39" s="155">
        <v>62.795000000000002</v>
      </c>
      <c r="DF39" s="155">
        <v>58.615000000000002</v>
      </c>
      <c r="DG39" s="155">
        <v>57</v>
      </c>
      <c r="DH39" s="155">
        <v>56.228999999999999</v>
      </c>
      <c r="DI39" s="155">
        <v>56.967758000000003</v>
      </c>
      <c r="DJ39" s="155">
        <v>57.390771000000001</v>
      </c>
      <c r="DK39" s="155">
        <v>48.698</v>
      </c>
      <c r="DL39" s="155">
        <v>52.066000000000003</v>
      </c>
      <c r="DM39" s="16">
        <f>(DT39-DU39)/ABS(DU39)</f>
        <v>9.2105263157894732E-2</v>
      </c>
      <c r="DN39" s="16">
        <f>(DU39-DV39)/ABS(DV39)</f>
        <v>-2.564102564102564E-2</v>
      </c>
      <c r="DO39" s="16">
        <f>(DV39-DW39)/ABS(DW39)</f>
        <v>-4.878048780487805E-2</v>
      </c>
      <c r="DP39" s="16">
        <f>(DW39-DX39)/ABS(DX39)</f>
        <v>6.4935064935064929E-2</v>
      </c>
      <c r="DQ39" s="16">
        <f>(DX39-DY39)/ABS(DY39)</f>
        <v>1.3157894736842105E-2</v>
      </c>
      <c r="DR39" s="243">
        <f>DT39-DU39</f>
        <v>7</v>
      </c>
      <c r="DS39" s="243">
        <f>DU39-DV39</f>
        <v>-2</v>
      </c>
      <c r="DT39" s="222">
        <v>83</v>
      </c>
      <c r="DU39" s="222">
        <v>76</v>
      </c>
      <c r="DV39" s="222">
        <v>78</v>
      </c>
      <c r="DW39" s="222">
        <v>82</v>
      </c>
      <c r="DX39" s="222">
        <v>77</v>
      </c>
      <c r="DY39" s="222">
        <v>76</v>
      </c>
      <c r="DZ39" s="222">
        <v>64</v>
      </c>
      <c r="EA39" s="222">
        <v>58</v>
      </c>
      <c r="EB39" s="222">
        <v>57</v>
      </c>
      <c r="EC39" s="223">
        <v>56</v>
      </c>
      <c r="ED39" s="14" t="s">
        <v>783</v>
      </c>
      <c r="EE39" s="14" t="s">
        <v>51</v>
      </c>
      <c r="EF39" s="209"/>
      <c r="EG39" s="15">
        <v>8260</v>
      </c>
      <c r="EH39" t="s">
        <v>472</v>
      </c>
      <c r="EI39" t="s">
        <v>130</v>
      </c>
      <c r="EJ39" s="16" t="e">
        <f>(EQ39-ER39)/ABS(ER39)</f>
        <v>#DIV/0!</v>
      </c>
      <c r="EK39" s="16" t="e">
        <f>(ER39-ES39)/ABS(ES39)</f>
        <v>#DIV/0!</v>
      </c>
      <c r="EL39" s="16" t="e">
        <f>(ES39-ET39)/ABS(ET39)</f>
        <v>#DIV/0!</v>
      </c>
      <c r="EM39" s="16" t="e">
        <f>(ET39-EU39)/ABS(EU39)</f>
        <v>#DIV/0!</v>
      </c>
      <c r="EN39" s="16">
        <f>(EU39-EV39)/ABS(EV39)</f>
        <v>-1</v>
      </c>
      <c r="EO39" s="246">
        <f>EQ39-ER39</f>
        <v>0</v>
      </c>
      <c r="EP39" s="246">
        <f>ER39-ES39</f>
        <v>0</v>
      </c>
      <c r="EQ39" s="240">
        <f>IFERROR((V39/DT39),"i.a")</f>
        <v>0</v>
      </c>
      <c r="ER39" s="240">
        <f>IFERROR((W39/DU39),"i.a")</f>
        <v>0</v>
      </c>
      <c r="ES39" s="240">
        <f>IFERROR((X39/DV39),"i.a")</f>
        <v>0</v>
      </c>
      <c r="ET39" s="240">
        <f>IFERROR((Y39/DW39),"i.a")</f>
        <v>0</v>
      </c>
      <c r="EU39" s="240">
        <f>IFERROR((Z39/DX39),"i.a")</f>
        <v>0</v>
      </c>
      <c r="EV39" s="240">
        <f>IFERROR((AA39/DY39),"i.a")</f>
        <v>4.3591447368421052</v>
      </c>
      <c r="EW39" s="240">
        <f>IFERROR((AB39/DZ39),"i.a")</f>
        <v>4.7775504687499994</v>
      </c>
      <c r="EX39" s="240">
        <f>IFERROR((AC39/EA39),"i.a")</f>
        <v>4.4789994655172416</v>
      </c>
      <c r="EY39" s="240">
        <f>IFERROR((AD39/EB39),"i.a")</f>
        <v>3.9423684210526315</v>
      </c>
      <c r="EZ39" s="240">
        <f>IFERROR((AE39/EC39),"i.a")</f>
        <v>3.7841785714285714</v>
      </c>
      <c r="FA39" s="16">
        <f>(FH39-FI39)/ABS(FI39)</f>
        <v>-6.7606807752423351E-2</v>
      </c>
      <c r="FB39" s="16">
        <f>(FI39-FJ39)/ABS(FJ39)</f>
        <v>0.28408074026655156</v>
      </c>
      <c r="FC39" s="16">
        <f>(FJ39-FK39)/ABS(FK39)</f>
        <v>2.0314255707689499</v>
      </c>
      <c r="FD39" s="16">
        <f>(FK39-FL39)/ABS(FL39)</f>
        <v>-1.3938007837219377</v>
      </c>
      <c r="FE39" s="16">
        <f>(FL39-FM39)/ABS(FM39)</f>
        <v>0.7211017656348484</v>
      </c>
      <c r="FF39" s="249">
        <f>FH39-FI39</f>
        <v>-4.555608428317745E-3</v>
      </c>
      <c r="FG39" s="249">
        <f>FI39-FJ39</f>
        <v>1.4907520549674633E-2</v>
      </c>
      <c r="FH39" s="16">
        <f>IFERROR(BU39/MAX(AVERAGE(CL39:CM39),0),"Negativ EK")</f>
        <v>6.2828262808443169E-2</v>
      </c>
      <c r="FI39" s="16">
        <f>IFERROR(BV39/MAX(AVERAGE(CM39:CN39),0),"Negativ EK")</f>
        <v>6.7383871236760914E-2</v>
      </c>
      <c r="FJ39" s="16">
        <f>IFERROR(BW39/MAX(AVERAGE(CN39:CO39),0),"Negativ EK")</f>
        <v>5.2476350687086282E-2</v>
      </c>
      <c r="FK39" s="16">
        <f>IFERROR(BX39/MAX(AVERAGE(CO39:CP39),0),"Negativ EK")</f>
        <v>-5.08774963257543E-2</v>
      </c>
      <c r="FL39" s="16">
        <f>IFERROR(BY39/MAX(AVERAGE(CP39:CQ39),0),"Negativ EK")</f>
        <v>0.12919602608429254</v>
      </c>
      <c r="FM39" s="16">
        <f>IFERROR(BZ39/MAX(AVERAGE(CQ39:CR39),0),"Negativ EK")</f>
        <v>7.5065884344518746E-2</v>
      </c>
      <c r="FN39" s="16">
        <f>IFERROR(CA39/MAX(AVERAGE(CR39:CS39),0),"Negativ EK")</f>
        <v>0.23589471604311207</v>
      </c>
      <c r="FO39" s="16">
        <f>IFERROR(CB39/MAX(AVERAGE(CS39:CT39),0),"Negativ EK")</f>
        <v>0.33819336990199983</v>
      </c>
      <c r="FP39" s="16">
        <f>IFERROR(CC39/MAX(AVERAGE(CT39:CU39),0),"Negativ EK")</f>
        <v>0.34841837398373982</v>
      </c>
      <c r="FQ39" s="16">
        <f>(FX39-FY39)/ABS(FY39)</f>
        <v>-6.3844481886302651E-3</v>
      </c>
      <c r="FR39" s="16">
        <f>(FY39-FZ39)/ABS(FZ39)</f>
        <v>-7.9335967742870037E-3</v>
      </c>
      <c r="FS39" s="16">
        <f>(FZ39-GA39)/ABS(GA39)</f>
        <v>5.3752321573072956</v>
      </c>
      <c r="FT39" s="16">
        <f>(GA39-GB39)/ABS(GB39)</f>
        <v>-1.1159493405674761</v>
      </c>
      <c r="FU39" s="16">
        <f>(GB39-GC39)/ABS(GC39)</f>
        <v>0.4821847843328293</v>
      </c>
      <c r="FV39" s="249">
        <f>FX39-FY39</f>
        <v>-2.1044835917171517E-4</v>
      </c>
      <c r="FW39" s="249">
        <f>FY39-FZ39</f>
        <v>-2.6360373435033169E-4</v>
      </c>
      <c r="FX39" s="16">
        <f>IFERROR(BD39/AVERAGE(DC39:DD39),"i.a.")</f>
        <v>3.2752206040074852E-2</v>
      </c>
      <c r="FY39" s="16">
        <f>IFERROR(BE39/AVERAGE(DD39:DE39),"i.a.")</f>
        <v>3.2962654399246567E-2</v>
      </c>
      <c r="FZ39" s="16">
        <f>IFERROR(BF39/AVERAGE(DE39:DF39),"i.a.")</f>
        <v>3.3226258133596899E-2</v>
      </c>
      <c r="GA39" s="16">
        <f>IFERROR(BG39/AVERAGE(DF39:DG39),"i.a.")</f>
        <v>-7.594170306621113E-3</v>
      </c>
      <c r="GB39" s="16">
        <f>IFERROR(BH39/AVERAGE(DG39:DH39),"i.a.")</f>
        <v>6.5495588585962966E-2</v>
      </c>
      <c r="GC39" s="16">
        <f>IFERROR(BI39/AVERAGE(DH39:DI39),"i.a.")</f>
        <v>4.4188544693126282E-2</v>
      </c>
      <c r="GD39" s="16">
        <f>IFERROR(BJ39/AVERAGE(DI39:DJ39),"i.a.")</f>
        <v>9.1350947684890202E-2</v>
      </c>
      <c r="GE39" s="16">
        <f>IFERROR(BK39/AVERAGE(DJ39:DK39),"i.a.")</f>
        <v>0.11014466366096368</v>
      </c>
      <c r="GF39" s="16">
        <f>IFERROR(BL39/AVERAGE(DK39:DL39),"i.a.")</f>
        <v>9.8289071493787447E-2</v>
      </c>
      <c r="GG39" s="16">
        <f>(GN39-GO39)/ABS(GO39)</f>
        <v>0.31756018613540116</v>
      </c>
      <c r="GH39" s="16">
        <f>(GO39-GP39)/ABS(GP39)</f>
        <v>-0.12029847314738742</v>
      </c>
      <c r="GI39" s="16">
        <f>(GP39-GQ39)/ABS(GQ39)</f>
        <v>-2.7891277086166434E-2</v>
      </c>
      <c r="GJ39" s="16">
        <f>(GQ39-GR39)/ABS(GR39)</f>
        <v>-8.5623838865567833E-2</v>
      </c>
      <c r="GK39" s="16">
        <f>(GR39-GS39)/ABS(GS39)</f>
        <v>7.6489633611761379E-2</v>
      </c>
      <c r="GL39" s="249">
        <f>GN39-GO39</f>
        <v>0.10388236126197009</v>
      </c>
      <c r="GM39" s="249">
        <f>GO39-GP39</f>
        <v>-4.4734288501706243E-2</v>
      </c>
      <c r="GN39" s="16">
        <f>IFERROR(CL39/DC39,"i.a.")</f>
        <v>0.43100888970428802</v>
      </c>
      <c r="GO39" s="16">
        <f>IFERROR(CM39/DD39,"i.a.")</f>
        <v>0.32712652844231793</v>
      </c>
      <c r="GP39" s="16">
        <f>IFERROR(CN39/DE39,"i.a.")</f>
        <v>0.37186081694402418</v>
      </c>
      <c r="GQ39" s="16">
        <f>IFERROR(CO39/DF39,"i.a.")</f>
        <v>0.38253006909494158</v>
      </c>
      <c r="GR39" s="16">
        <f>IFERROR(CP39/DG39,"i.a.")</f>
        <v>0.41835087719298247</v>
      </c>
      <c r="GS39" s="16">
        <f>IFERROR(CQ39/DH39,"i.a.")</f>
        <v>0.38862508669903434</v>
      </c>
      <c r="GT39" s="16">
        <f>IFERROR(CR39/DI39,"i.a.")</f>
        <v>0.36705736251723298</v>
      </c>
      <c r="GU39" s="16">
        <f>IFERROR(CS39/DJ39,"i.a.")</f>
        <v>0.30637906920609231</v>
      </c>
      <c r="GV39" s="16">
        <f>IFERROR(CT39/DK39,"i.a.")</f>
        <v>0.28545320136350566</v>
      </c>
      <c r="GW39" s="16">
        <f>IFERROR(CU39/DL39,"i.a.")</f>
        <v>0.20548918680136749</v>
      </c>
      <c r="GX39" s="16" t="e">
        <f>(HE39-HF39)/ABS(HF39)</f>
        <v>#VALUE!</v>
      </c>
      <c r="GY39" s="16" t="e">
        <f>(HF39-HG39)/ABS(HG39)</f>
        <v>#VALUE!</v>
      </c>
      <c r="GZ39" s="16" t="e">
        <f>(HG39-HH39)/ABS(HH39)</f>
        <v>#VALUE!</v>
      </c>
      <c r="HA39" s="16" t="e">
        <f>(HH39-HI39)/ABS(HI39)</f>
        <v>#VALUE!</v>
      </c>
      <c r="HB39" s="16" t="e">
        <f>(HI39-HJ39)/ABS(HJ39)</f>
        <v>#VALUE!</v>
      </c>
      <c r="HC39" s="249" t="e">
        <f>HE39-HF39</f>
        <v>#VALUE!</v>
      </c>
      <c r="HD39" s="249" t="e">
        <f>HF39-HG39</f>
        <v>#VALUE!</v>
      </c>
      <c r="HE39" s="16" t="str">
        <f>IFERROR((BD39/V39),"i.a.")</f>
        <v>i.a.</v>
      </c>
      <c r="HF39" s="16" t="str">
        <f>IFERROR((BE39/W39),"i.a.")</f>
        <v>i.a.</v>
      </c>
      <c r="HG39" s="16" t="str">
        <f>IFERROR((BF39/X39),"i.a.")</f>
        <v>i.a.</v>
      </c>
      <c r="HH39" s="16" t="str">
        <f>IFERROR((BG39/Y39),"i.a.")</f>
        <v>i.a.</v>
      </c>
      <c r="HI39" s="16" t="str">
        <f>IFERROR((BH39/Z39),"i.a.")</f>
        <v>i.a.</v>
      </c>
      <c r="HJ39" s="16">
        <f>IFERROR((BI39/AA39),"i.a.")</f>
        <v>7.549163132555577E-3</v>
      </c>
      <c r="HK39" s="16">
        <f>IFERROR((BJ39/AB39),"i.a.")</f>
        <v>1.7083087459535275E-2</v>
      </c>
      <c r="HL39" s="16">
        <f>IFERROR((BK39/AC39),"i.a.")</f>
        <v>2.2490229104391763E-2</v>
      </c>
      <c r="HM39" s="16">
        <f>IFERROR((BL39/AD39),"i.a.")</f>
        <v>2.2036802171639631E-2</v>
      </c>
      <c r="HN39" s="16">
        <f>IFERROR((BM39/AE39),"i.a.")</f>
        <v>1.9819360684051081E-2</v>
      </c>
      <c r="HO39" s="16">
        <f>(HV39-HW39)/ABS(HW39)</f>
        <v>-0.10190266014553273</v>
      </c>
      <c r="HP39" s="16">
        <f>(HW39-HX39)/ABS(HX39)</f>
        <v>0.380954467768088</v>
      </c>
      <c r="HQ39" s="16">
        <f>(HX39-HY39)/ABS(HY39)</f>
        <v>2.0727185586998673</v>
      </c>
      <c r="HR39" s="16">
        <f>(HY39-HZ39)/ABS(HZ39)</f>
        <v>-1.3744009848635073</v>
      </c>
      <c r="HS39" s="16">
        <f>(HZ39-IA39)/ABS(IA39)</f>
        <v>0.81536594246874627</v>
      </c>
      <c r="HT39" s="246">
        <f>HV39-HW39</f>
        <v>-2.1667723525681699E-3</v>
      </c>
      <c r="HU39" s="246">
        <f>HW39-HX39</f>
        <v>5.8657219973009458E-3</v>
      </c>
      <c r="HV39" s="102">
        <f>IFERROR(BU39/DT39,"i.a.")</f>
        <v>1.9096385542168675E-2</v>
      </c>
      <c r="HW39" s="102">
        <f>IFERROR(BV39/DU39,"i.a.")</f>
        <v>2.1263157894736845E-2</v>
      </c>
      <c r="HX39" s="102">
        <f>IFERROR(BW39/DV39,"i.a.")</f>
        <v>1.5397435897435899E-2</v>
      </c>
      <c r="HY39" s="102">
        <f>IFERROR(BX39/DW39,"i.a.")</f>
        <v>-1.4353658536585366E-2</v>
      </c>
      <c r="HZ39" s="102">
        <f>IFERROR(BY39/DX39,"i.a.")</f>
        <v>3.8337662337662337E-2</v>
      </c>
      <c r="IA39" s="102">
        <f>IFERROR(BZ39/DY39,"i.a.")</f>
        <v>2.1118421052631578E-2</v>
      </c>
      <c r="IB39" s="102">
        <f>IFERROR(CA39/DZ39,"i.a.")</f>
        <v>7.0941218750000007E-2</v>
      </c>
      <c r="IC39" s="102">
        <f>IFERROR(CB39/EA39,"i.a.")</f>
        <v>9.1791310344827584E-2</v>
      </c>
      <c r="ID39" s="102">
        <f>IFERROR(CC39/EB39,"i.a.")</f>
        <v>7.5185017543859645E-2</v>
      </c>
      <c r="IE39" s="102">
        <f>IFERROR(CD39/EC39,"i.a.")</f>
        <v>6.1124999999999999E-2</v>
      </c>
    </row>
    <row r="40" spans="1:239" customFormat="1" ht="17.25" customHeight="1" outlineLevel="2" x14ac:dyDescent="0.25">
      <c r="A40" s="217" t="s">
        <v>62</v>
      </c>
      <c r="B40" s="101">
        <v>27186874</v>
      </c>
      <c r="C40" s="10" t="s">
        <v>47</v>
      </c>
      <c r="D40" s="10"/>
      <c r="E40" s="11"/>
      <c r="F40" s="11"/>
      <c r="G40" s="119">
        <v>1</v>
      </c>
      <c r="H40" s="12">
        <v>45072</v>
      </c>
      <c r="I40" s="13" t="s">
        <v>58</v>
      </c>
      <c r="J40" s="13" t="s">
        <v>58</v>
      </c>
      <c r="K40" s="117" t="s">
        <v>58</v>
      </c>
      <c r="L40" s="117" t="s">
        <v>58</v>
      </c>
      <c r="M40" s="13" t="s">
        <v>58</v>
      </c>
      <c r="N40" s="19" t="s">
        <v>58</v>
      </c>
      <c r="O40" s="16" t="e">
        <f>(V40-W40)/ABS(W40)</f>
        <v>#DIV/0!</v>
      </c>
      <c r="P40" s="16" t="e">
        <f>(W40-X40)/ABS(X40)</f>
        <v>#DIV/0!</v>
      </c>
      <c r="Q40" s="16" t="e">
        <f>(X40-Y40)/ABS(Y40)</f>
        <v>#DIV/0!</v>
      </c>
      <c r="R40" s="16" t="e">
        <f>(Y40-Z40)/ABS(Z40)</f>
        <v>#DIV/0!</v>
      </c>
      <c r="S40" s="16" t="e">
        <f>(Z40-AA40)/ABS(AA40)</f>
        <v>#DIV/0!</v>
      </c>
      <c r="T40" s="243">
        <f>V40-W40</f>
        <v>0</v>
      </c>
      <c r="U40" s="243">
        <f>W40-X40</f>
        <v>0</v>
      </c>
      <c r="V40" s="155"/>
      <c r="W40" s="155"/>
      <c r="X40" s="157"/>
      <c r="Y40" s="157"/>
      <c r="Z40" s="157"/>
      <c r="AA40" s="157"/>
      <c r="AB40" s="157"/>
      <c r="AC40" s="162"/>
      <c r="AD40" s="162"/>
      <c r="AE40" s="162"/>
      <c r="AF40" s="16">
        <f>(AM40-AN40)/ABS(AN40)</f>
        <v>1.0896427769040679E-2</v>
      </c>
      <c r="AG40" s="16">
        <f>(AN40-AO40)/ABS(AO40)</f>
        <v>5.8040489679489715E-2</v>
      </c>
      <c r="AH40" s="16">
        <f>(AO40-AP40)/ABS(AP40)</f>
        <v>2.9572524065916195E-2</v>
      </c>
      <c r="AI40" s="16">
        <f>(AP40-AQ40)/ABS(AQ40)</f>
        <v>-1.3797819703125769E-2</v>
      </c>
      <c r="AJ40" s="16">
        <f>(AQ40-AR40)/ABS(AR40)</f>
        <v>0.10528655906807177</v>
      </c>
      <c r="AK40" s="243">
        <f>AM40-AN40</f>
        <v>0.29100000000000037</v>
      </c>
      <c r="AL40" s="243">
        <f>AN40-AO40</f>
        <v>1.4649999999999999</v>
      </c>
      <c r="AM40" s="155">
        <v>26.997</v>
      </c>
      <c r="AN40" s="155">
        <v>26.706</v>
      </c>
      <c r="AO40" s="157">
        <v>25.241</v>
      </c>
      <c r="AP40" s="157">
        <v>24.515999999999998</v>
      </c>
      <c r="AQ40" s="157">
        <v>24.859000000000002</v>
      </c>
      <c r="AR40" s="157">
        <v>22.491</v>
      </c>
      <c r="AS40" s="157">
        <v>20.370999999999999</v>
      </c>
      <c r="AT40" s="157">
        <v>19.811</v>
      </c>
      <c r="AU40" s="157">
        <v>15.311999999999999</v>
      </c>
      <c r="AV40" s="158">
        <v>11.813000000000001</v>
      </c>
      <c r="AW40" s="16">
        <f>(BD40-BE40)/ABS(BE40)</f>
        <v>-6.9667738478028521E-3</v>
      </c>
      <c r="AX40" s="16">
        <f>(BE40-BF40)/ABS(BF40)</f>
        <v>0.22200392927308463</v>
      </c>
      <c r="AY40" s="16">
        <f>(BF40-BG40)/ABS(BG40)</f>
        <v>0.1823461091753773</v>
      </c>
      <c r="AZ40" s="16">
        <f>(BG40-BH40)/ABS(BH40)</f>
        <v>-0.34073506891271055</v>
      </c>
      <c r="BA40" s="16">
        <f>(BH40-BI40)/ABS(BI40)</f>
        <v>0.19233110164333539</v>
      </c>
      <c r="BB40" s="243">
        <f>BD40-BE40</f>
        <v>-2.6000000000000245E-2</v>
      </c>
      <c r="BC40" s="243">
        <f>BE40-BF40</f>
        <v>0.67800000000000038</v>
      </c>
      <c r="BD40" s="155">
        <v>3.706</v>
      </c>
      <c r="BE40" s="155">
        <v>3.7320000000000002</v>
      </c>
      <c r="BF40" s="162">
        <v>3.0539999999999998</v>
      </c>
      <c r="BG40" s="162">
        <v>2.5830000000000002</v>
      </c>
      <c r="BH40" s="162">
        <v>3.9180000000000001</v>
      </c>
      <c r="BI40" s="162">
        <v>3.286</v>
      </c>
      <c r="BJ40" s="162">
        <v>1.96</v>
      </c>
      <c r="BK40" s="162">
        <v>3.5510000000000002</v>
      </c>
      <c r="BL40" s="157">
        <v>2.452</v>
      </c>
      <c r="BM40" s="162">
        <v>0.998</v>
      </c>
      <c r="BN40" s="16">
        <f>(BU40-BV40)/ABS(BV40)</f>
        <v>-3.0420211394689322E-2</v>
      </c>
      <c r="BO40" s="16">
        <f>(BV40-BW40)/ABS(BW40)</f>
        <v>0.24606488917442981</v>
      </c>
      <c r="BP40" s="16">
        <f>(BW40-BX40)/ABS(BX40)</f>
        <v>0.17162213022205494</v>
      </c>
      <c r="BQ40" s="16">
        <f>(BX40-BY40)/ABS(BY40)</f>
        <v>-0.31714212284759702</v>
      </c>
      <c r="BR40" s="16">
        <f>(BY40-BZ40)/ABS(BZ40)</f>
        <v>0.19796798029556642</v>
      </c>
      <c r="BS40" s="243">
        <f>BU40-BV40</f>
        <v>-0.11799999999999988</v>
      </c>
      <c r="BT40" s="243">
        <f>BV40-BW40</f>
        <v>0.76600000000000001</v>
      </c>
      <c r="BU40" s="155">
        <v>3.7610000000000001</v>
      </c>
      <c r="BV40" s="155">
        <v>3.879</v>
      </c>
      <c r="BW40" s="157">
        <v>3.113</v>
      </c>
      <c r="BX40" s="157">
        <v>2.657</v>
      </c>
      <c r="BY40" s="157">
        <v>3.891</v>
      </c>
      <c r="BZ40" s="157">
        <v>3.2480000000000002</v>
      </c>
      <c r="CA40" s="157">
        <v>1.8440000000000001</v>
      </c>
      <c r="CB40" s="162">
        <v>3.4350000000000001</v>
      </c>
      <c r="CC40" s="162">
        <v>2.4940000000000002</v>
      </c>
      <c r="CD40" s="162">
        <v>1</v>
      </c>
      <c r="CE40" s="16">
        <f>(CL40-CM40)/ABS(CM40)</f>
        <v>0.12879725085910643</v>
      </c>
      <c r="CF40" s="16">
        <f>(CM40-CN40)/ABS(CN40)</f>
        <v>0.15963975452299353</v>
      </c>
      <c r="CG40" s="16">
        <f>(CN40-CO40)/ABS(CO40)</f>
        <v>0.12579632122027826</v>
      </c>
      <c r="CH40" s="16">
        <f>(CO40-CP40)/ABS(CP40)</f>
        <v>9.7813238770685623E-2</v>
      </c>
      <c r="CI40" s="16">
        <f>(CP40-CQ40)/ABS(CQ40)</f>
        <v>0.24305130402840694</v>
      </c>
      <c r="CJ40" s="243">
        <f>CL40-CM40</f>
        <v>1.8739999999999988</v>
      </c>
      <c r="CK40" s="243">
        <f>CM40-CN40</f>
        <v>2.0030000000000001</v>
      </c>
      <c r="CL40" s="155">
        <v>16.423999999999999</v>
      </c>
      <c r="CM40" s="155">
        <v>14.55</v>
      </c>
      <c r="CN40" s="162">
        <v>12.547000000000001</v>
      </c>
      <c r="CO40" s="162">
        <v>11.145</v>
      </c>
      <c r="CP40" s="162">
        <v>10.151999999999999</v>
      </c>
      <c r="CQ40" s="162">
        <v>8.1669999999999998</v>
      </c>
      <c r="CR40" s="162">
        <v>6.6950000000000003</v>
      </c>
      <c r="CS40" s="162">
        <v>6.5049999999999999</v>
      </c>
      <c r="CT40" s="157">
        <v>5.141</v>
      </c>
      <c r="CU40" s="158">
        <v>3.7749999999999999</v>
      </c>
      <c r="CV40" s="16">
        <f>(DC40-DD40)/ABS(DD40)</f>
        <v>6.1672961622778084E-2</v>
      </c>
      <c r="CW40" s="16">
        <f>(DD40-DE40)/ABS(DE40)</f>
        <v>0.13905352146574806</v>
      </c>
      <c r="CX40" s="16">
        <f>(DE40-DF40)/ABS(DF40)</f>
        <v>-3.3019142375051054E-2</v>
      </c>
      <c r="CY40" s="16">
        <f>(DF40-DG40)/ABS(DG40)</f>
        <v>1.2697758006069131E-2</v>
      </c>
      <c r="CZ40" s="16">
        <f>(DG40-DH40)/ABS(DH40)</f>
        <v>9.1520082323053559E-2</v>
      </c>
      <c r="DA40" s="243">
        <f>DC40-DD40</f>
        <v>2.3350000000000009</v>
      </c>
      <c r="DB40" s="243">
        <f>DD40-DE40</f>
        <v>4.6219999999999999</v>
      </c>
      <c r="DC40" s="155">
        <v>40.195999999999998</v>
      </c>
      <c r="DD40" s="155">
        <v>37.860999999999997</v>
      </c>
      <c r="DE40" s="162">
        <v>33.238999999999997</v>
      </c>
      <c r="DF40" s="162">
        <v>34.374000000000002</v>
      </c>
      <c r="DG40" s="162">
        <v>33.942999999999998</v>
      </c>
      <c r="DH40" s="162">
        <v>31.097000000000001</v>
      </c>
      <c r="DI40" s="162">
        <v>29.631</v>
      </c>
      <c r="DJ40" s="162">
        <v>26.193000000000001</v>
      </c>
      <c r="DK40" s="162">
        <v>23.315999999999999</v>
      </c>
      <c r="DL40" s="162">
        <v>18.254999999999999</v>
      </c>
      <c r="DM40" s="16">
        <f>(DT40-DU40)/ABS(DU40)</f>
        <v>-3.9215686274509803E-2</v>
      </c>
      <c r="DN40" s="16">
        <f>(DU40-DV40)/ABS(DV40)</f>
        <v>0.02</v>
      </c>
      <c r="DO40" s="16">
        <f>(DV40-DW40)/ABS(DW40)</f>
        <v>0</v>
      </c>
      <c r="DP40" s="16">
        <f>(DW40-DX40)/ABS(DX40)</f>
        <v>2.0408163265306121E-2</v>
      </c>
      <c r="DQ40" s="16">
        <f>(DX40-DY40)/ABS(DY40)</f>
        <v>6.5217391304347824E-2</v>
      </c>
      <c r="DR40" s="243">
        <f>DT40-DU40</f>
        <v>-2</v>
      </c>
      <c r="DS40" s="243">
        <f>DU40-DV40</f>
        <v>1</v>
      </c>
      <c r="DT40" s="222">
        <v>49</v>
      </c>
      <c r="DU40" s="222">
        <v>51</v>
      </c>
      <c r="DV40" s="224">
        <v>50</v>
      </c>
      <c r="DW40" s="224">
        <v>50</v>
      </c>
      <c r="DX40" s="224">
        <v>49</v>
      </c>
      <c r="DY40" s="224">
        <v>46</v>
      </c>
      <c r="DZ40" s="224">
        <v>46</v>
      </c>
      <c r="EA40" s="224">
        <v>41</v>
      </c>
      <c r="EB40" s="225"/>
      <c r="EC40" s="226"/>
      <c r="ED40" s="92"/>
      <c r="EE40" s="14" t="s">
        <v>49</v>
      </c>
      <c r="EF40" s="209"/>
      <c r="EG40" s="97">
        <v>9220</v>
      </c>
      <c r="EH40" t="s">
        <v>435</v>
      </c>
      <c r="EI40" t="s">
        <v>88</v>
      </c>
      <c r="EJ40" s="16" t="e">
        <f>(EQ40-ER40)/ABS(ER40)</f>
        <v>#DIV/0!</v>
      </c>
      <c r="EK40" s="16" t="e">
        <f>(ER40-ES40)/ABS(ES40)</f>
        <v>#DIV/0!</v>
      </c>
      <c r="EL40" s="16" t="e">
        <f>(ES40-ET40)/ABS(ET40)</f>
        <v>#DIV/0!</v>
      </c>
      <c r="EM40" s="16" t="e">
        <f>(ET40-EU40)/ABS(EU40)</f>
        <v>#DIV/0!</v>
      </c>
      <c r="EN40" s="16" t="e">
        <f>(EU40-EV40)/ABS(EV40)</f>
        <v>#DIV/0!</v>
      </c>
      <c r="EO40" s="246">
        <f>EQ40-ER40</f>
        <v>0</v>
      </c>
      <c r="EP40" s="246">
        <f>ER40-ES40</f>
        <v>0</v>
      </c>
      <c r="EQ40" s="240">
        <f>IFERROR((V40/DT40),"i.a")</f>
        <v>0</v>
      </c>
      <c r="ER40" s="240">
        <f>IFERROR((W40/DU40),"i.a")</f>
        <v>0</v>
      </c>
      <c r="ES40" s="240">
        <f>IFERROR((X40/DV40),"i.a")</f>
        <v>0</v>
      </c>
      <c r="ET40" s="240">
        <f>IFERROR((Y40/DW40),"i.a")</f>
        <v>0</v>
      </c>
      <c r="EU40" s="240">
        <f>IFERROR((Z40/DX40),"i.a")</f>
        <v>0</v>
      </c>
      <c r="EV40" s="240">
        <f>IFERROR((AA40/DY40),"i.a")</f>
        <v>0</v>
      </c>
      <c r="EW40" s="240">
        <f>IFERROR((AB40/DZ40),"i.a")</f>
        <v>0</v>
      </c>
      <c r="EX40" s="240">
        <f>IFERROR((AC40/EA40),"i.a")</f>
        <v>0</v>
      </c>
      <c r="EY40" s="240" t="str">
        <f>IFERROR((AD40/EB40),"i.a")</f>
        <v>i.a</v>
      </c>
      <c r="EZ40" s="240" t="str">
        <f>IFERROR((AE40/EC40),"i.a")</f>
        <v>i.a</v>
      </c>
      <c r="FA40" s="16">
        <f>(FH40-FI40)/ABS(FI40)</f>
        <v>-0.15178202583334069</v>
      </c>
      <c r="FB40" s="16">
        <f>(FI40-FJ40)/ABS(FJ40)</f>
        <v>8.9484789988581309E-2</v>
      </c>
      <c r="FC40" s="16">
        <f>(FJ40-FK40)/ABS(FK40)</f>
        <v>5.3184049777946205E-2</v>
      </c>
      <c r="FD40" s="16">
        <f>(FK40-FL40)/ABS(FL40)</f>
        <v>-0.41262743806381785</v>
      </c>
      <c r="FE40" s="16">
        <f>(FL40-FM40)/ABS(FM40)</f>
        <v>-2.8101963908908248E-2</v>
      </c>
      <c r="FF40" s="249">
        <f>FH40-FI40</f>
        <v>-4.3455916020779306E-2</v>
      </c>
      <c r="FG40" s="249">
        <f>FI40-FJ40</f>
        <v>2.3515629852646769E-2</v>
      </c>
      <c r="FH40" s="16">
        <f>IFERROR(BU40/MAX(AVERAGE(CL40:CM40),0),"Negativ EK")</f>
        <v>0.24284884096338866</v>
      </c>
      <c r="FI40" s="16">
        <f>IFERROR(BV40/MAX(AVERAGE(CM40:CN40),0),"Negativ EK")</f>
        <v>0.28630475698416796</v>
      </c>
      <c r="FJ40" s="16">
        <f>IFERROR(BW40/MAX(AVERAGE(CN40:CO40),0),"Negativ EK")</f>
        <v>0.26278912713152119</v>
      </c>
      <c r="FK40" s="16">
        <f>IFERROR(BX40/MAX(AVERAGE(CO40:CP40),0),"Negativ EK")</f>
        <v>0.24951871155561819</v>
      </c>
      <c r="FL40" s="16">
        <f>IFERROR(BY40/MAX(AVERAGE(CP40:CQ40),0),"Negativ EK")</f>
        <v>0.42480484742616959</v>
      </c>
      <c r="FM40" s="16">
        <f>IFERROR(BZ40/MAX(AVERAGE(CQ40:CR40),0),"Negativ EK")</f>
        <v>0.43708787511774999</v>
      </c>
      <c r="FN40" s="16">
        <f>IFERROR(CA40/MAX(AVERAGE(CR40:CS40),0),"Negativ EK")</f>
        <v>0.27939393939393942</v>
      </c>
      <c r="FO40" s="16">
        <f>IFERROR(CB40/MAX(AVERAGE(CS40:CT40),0),"Negativ EK")</f>
        <v>0.58990211231324052</v>
      </c>
      <c r="FP40" s="16">
        <f>IFERROR(CC40/MAX(AVERAGE(CT40:CU40),0),"Negativ EK")</f>
        <v>0.55944369672498884</v>
      </c>
      <c r="FQ40" s="16">
        <f>(FX40-FY40)/ABS(FY40)</f>
        <v>-9.5473021261114066E-2</v>
      </c>
      <c r="FR40" s="16">
        <f>(FY40-FZ40)/ABS(FZ40)</f>
        <v>0.16207245667990261</v>
      </c>
      <c r="FS40" s="16">
        <f>(FZ40-GA40)/ABS(GA40)</f>
        <v>0.19465693195885803</v>
      </c>
      <c r="FT40" s="16">
        <f>(GA40-GB40)/ABS(GB40)</f>
        <v>-0.37235840101413564</v>
      </c>
      <c r="FU40" s="16">
        <f>(GB40-GC40)/ABS(GC40)</f>
        <v>0.11328233611003204</v>
      </c>
      <c r="FV40" s="249">
        <f>FX40-FY40</f>
        <v>-1.0022653033656195E-2</v>
      </c>
      <c r="FW40" s="249">
        <f>FY40-FZ40</f>
        <v>1.4641245994126056E-2</v>
      </c>
      <c r="FX40" s="16">
        <f>IFERROR(BD40/AVERAGE(DC40:DD40),"i.a.")</f>
        <v>9.4956249919930319E-2</v>
      </c>
      <c r="FY40" s="16">
        <f>IFERROR(BE40/AVERAGE(DD40:DE40),"i.a.")</f>
        <v>0.10497890295358651</v>
      </c>
      <c r="FZ40" s="16">
        <f>IFERROR(BF40/AVERAGE(DE40:DF40),"i.a.")</f>
        <v>9.0337656959460458E-2</v>
      </c>
      <c r="GA40" s="16">
        <f>IFERROR(BG40/AVERAGE(DF40:DG40),"i.a.")</f>
        <v>7.5618074564164112E-2</v>
      </c>
      <c r="GB40" s="16">
        <f>IFERROR(BH40/AVERAGE(DG40:DH40),"i.a.")</f>
        <v>0.12047970479704799</v>
      </c>
      <c r="GC40" s="16">
        <f>IFERROR(BI40/AVERAGE(DH40:DI40),"i.a.")</f>
        <v>0.10822026083519957</v>
      </c>
      <c r="GD40" s="16">
        <f>IFERROR(BJ40/AVERAGE(DI40:DJ40),"i.a.")</f>
        <v>7.0220693608483806E-2</v>
      </c>
      <c r="GE40" s="16">
        <f>IFERROR(BK40/AVERAGE(DJ40:DK40),"i.a.")</f>
        <v>0.14344866589912947</v>
      </c>
      <c r="GF40" s="16">
        <f>IFERROR(BL40/AVERAGE(DK40:DL40),"i.a.")</f>
        <v>0.11796685189194391</v>
      </c>
      <c r="GG40" s="16">
        <f>(GN40-GO40)/ABS(GO40)</f>
        <v>6.3225015294472831E-2</v>
      </c>
      <c r="GH40" s="16">
        <f>(GO40-GP40)/ABS(GP40)</f>
        <v>1.8073104265333234E-2</v>
      </c>
      <c r="GI40" s="16">
        <f>(GP40-GQ40)/ABS(GQ40)</f>
        <v>0.16423847725941973</v>
      </c>
      <c r="GJ40" s="16">
        <f>(GQ40-GR40)/ABS(GR40)</f>
        <v>8.4048256344719227E-2</v>
      </c>
      <c r="GK40" s="16">
        <f>(GR40-GS40)/ABS(GS40)</f>
        <v>0.1388258669349019</v>
      </c>
      <c r="GL40" s="249">
        <f>GN40-GO40</f>
        <v>2.4297402935331336E-2</v>
      </c>
      <c r="GM40" s="249">
        <f>GO40-GP40</f>
        <v>6.8222040138733453E-3</v>
      </c>
      <c r="GN40" s="16">
        <f>IFERROR(CL40/DC40,"i.a.")</f>
        <v>0.40859787043486917</v>
      </c>
      <c r="GO40" s="16">
        <f>IFERROR(CM40/DD40,"i.a.")</f>
        <v>0.38430046749953783</v>
      </c>
      <c r="GP40" s="16">
        <f>IFERROR(CN40/DE40,"i.a.")</f>
        <v>0.37747826348566449</v>
      </c>
      <c r="GQ40" s="16">
        <f>IFERROR(CO40/DF40,"i.a.")</f>
        <v>0.32422761389422233</v>
      </c>
      <c r="GR40" s="16">
        <f>IFERROR(CP40/DG40,"i.a.")</f>
        <v>0.29908965029608459</v>
      </c>
      <c r="GS40" s="16">
        <f>IFERROR(CQ40/DH40,"i.a.")</f>
        <v>0.26262983567546705</v>
      </c>
      <c r="GT40" s="16">
        <f>IFERROR(CR40/DI40,"i.a.")</f>
        <v>0.22594580000674969</v>
      </c>
      <c r="GU40" s="16">
        <f>IFERROR(CS40/DJ40,"i.a.")</f>
        <v>0.24834879547970831</v>
      </c>
      <c r="GV40" s="16">
        <f>IFERROR(CT40/DK40,"i.a.")</f>
        <v>0.22049236575741982</v>
      </c>
      <c r="GW40" s="16">
        <f>IFERROR(CU40/DL40,"i.a.")</f>
        <v>0.20679265954533005</v>
      </c>
      <c r="GX40" s="16" t="e">
        <f>(HE40-HF40)/ABS(HF40)</f>
        <v>#VALUE!</v>
      </c>
      <c r="GY40" s="16" t="e">
        <f>(HF40-HG40)/ABS(HG40)</f>
        <v>#VALUE!</v>
      </c>
      <c r="GZ40" s="16" t="e">
        <f>(HG40-HH40)/ABS(HH40)</f>
        <v>#VALUE!</v>
      </c>
      <c r="HA40" s="16" t="e">
        <f>(HH40-HI40)/ABS(HI40)</f>
        <v>#VALUE!</v>
      </c>
      <c r="HB40" s="16" t="e">
        <f>(HI40-HJ40)/ABS(HJ40)</f>
        <v>#VALUE!</v>
      </c>
      <c r="HC40" s="249" t="e">
        <f>HE40-HF40</f>
        <v>#VALUE!</v>
      </c>
      <c r="HD40" s="249" t="e">
        <f>HF40-HG40</f>
        <v>#VALUE!</v>
      </c>
      <c r="HE40" s="16" t="str">
        <f>IFERROR((BD40/V40),"i.a.")</f>
        <v>i.a.</v>
      </c>
      <c r="HF40" s="16" t="str">
        <f>IFERROR((BE40/W40),"i.a.")</f>
        <v>i.a.</v>
      </c>
      <c r="HG40" s="16" t="str">
        <f>IFERROR((BF40/X40),"i.a.")</f>
        <v>i.a.</v>
      </c>
      <c r="HH40" s="16" t="str">
        <f>IFERROR((BG40/Y40),"i.a.")</f>
        <v>i.a.</v>
      </c>
      <c r="HI40" s="16" t="str">
        <f>IFERROR((BH40/Z40),"i.a.")</f>
        <v>i.a.</v>
      </c>
      <c r="HJ40" s="16" t="str">
        <f>IFERROR((BI40/AA40),"i.a.")</f>
        <v>i.a.</v>
      </c>
      <c r="HK40" s="16" t="str">
        <f>IFERROR((BJ40/AB40),"i.a.")</f>
        <v>i.a.</v>
      </c>
      <c r="HL40" s="16" t="str">
        <f>IFERROR((BK40/AC40),"i.a.")</f>
        <v>i.a.</v>
      </c>
      <c r="HM40" s="16" t="str">
        <f>IFERROR((BL40/AD40),"i.a.")</f>
        <v>i.a.</v>
      </c>
      <c r="HN40" s="16" t="str">
        <f>IFERROR((BM40/AE40),"i.a.")</f>
        <v>i.a.</v>
      </c>
      <c r="HO40" s="16">
        <f>(HV40-HW40)/ABS(HW40)</f>
        <v>9.1544738545070569E-3</v>
      </c>
      <c r="HP40" s="16">
        <f>(HW40-HX40)/ABS(HX40)</f>
        <v>0.22163224428865658</v>
      </c>
      <c r="HQ40" s="16">
        <f>(HX40-HY40)/ABS(HY40)</f>
        <v>0.171622130222055</v>
      </c>
      <c r="HR40" s="16">
        <f>(HY40-HZ40)/ABS(HZ40)</f>
        <v>-0.33079928039064516</v>
      </c>
      <c r="HS40" s="16">
        <f>(HZ40-IA40)/ABS(IA40)</f>
        <v>0.12462300191012377</v>
      </c>
      <c r="HT40" s="246">
        <f>HV40-HW40</f>
        <v>6.9627851140456609E-4</v>
      </c>
      <c r="HU40" s="246">
        <f>HW40-HX40</f>
        <v>1.3798823529411759E-2</v>
      </c>
      <c r="HV40" s="102">
        <f>IFERROR(BU40/DT40,"i.a.")</f>
        <v>7.6755102040816328E-2</v>
      </c>
      <c r="HW40" s="102">
        <f>IFERROR(BV40/DU40,"i.a.")</f>
        <v>7.6058823529411762E-2</v>
      </c>
      <c r="HX40" s="102">
        <f>IFERROR(BW40/DV40,"i.a.")</f>
        <v>6.2260000000000003E-2</v>
      </c>
      <c r="HY40" s="102">
        <f>IFERROR(BX40/DW40,"i.a.")</f>
        <v>5.314E-2</v>
      </c>
      <c r="HZ40" s="102">
        <f>IFERROR(BY40/DX40,"i.a.")</f>
        <v>7.9408163265306128E-2</v>
      </c>
      <c r="IA40" s="102">
        <f>IFERROR(BZ40/DY40,"i.a.")</f>
        <v>7.0608695652173911E-2</v>
      </c>
      <c r="IB40" s="102">
        <f>IFERROR(CA40/DZ40,"i.a.")</f>
        <v>4.0086956521739131E-2</v>
      </c>
      <c r="IC40" s="102">
        <f>IFERROR(CB40/EA40,"i.a.")</f>
        <v>8.3780487804878054E-2</v>
      </c>
      <c r="ID40" s="102" t="str">
        <f>IFERROR(CC40/EB40,"i.a.")</f>
        <v>i.a.</v>
      </c>
      <c r="IE40" s="102" t="str">
        <f>IFERROR(CD40/EC40,"i.a.")</f>
        <v>i.a.</v>
      </c>
    </row>
    <row r="41" spans="1:239" customFormat="1" ht="17.25" customHeight="1" outlineLevel="2" x14ac:dyDescent="0.25">
      <c r="A41" s="336" t="s">
        <v>233</v>
      </c>
      <c r="B41" s="98">
        <v>32473989</v>
      </c>
      <c r="C41" s="10" t="s">
        <v>744</v>
      </c>
      <c r="D41" s="10" t="s">
        <v>230</v>
      </c>
      <c r="E41" s="11">
        <v>631200</v>
      </c>
      <c r="F41" s="11"/>
      <c r="G41" s="119">
        <v>1</v>
      </c>
      <c r="H41" s="12">
        <v>45071</v>
      </c>
      <c r="I41" s="13" t="s">
        <v>58</v>
      </c>
      <c r="J41" s="13" t="s">
        <v>58</v>
      </c>
      <c r="K41" s="13" t="s">
        <v>58</v>
      </c>
      <c r="L41" s="13" t="s">
        <v>58</v>
      </c>
      <c r="M41" s="13" t="s">
        <v>58</v>
      </c>
      <c r="N41" s="13" t="s">
        <v>58</v>
      </c>
      <c r="O41" s="16" t="e">
        <f>(V41-W41)/ABS(W41)</f>
        <v>#DIV/0!</v>
      </c>
      <c r="P41" s="16" t="e">
        <f>(W41-X41)/ABS(X41)</f>
        <v>#DIV/0!</v>
      </c>
      <c r="Q41" s="16" t="e">
        <f>(X41-Y41)/ABS(Y41)</f>
        <v>#DIV/0!</v>
      </c>
      <c r="R41" s="16" t="e">
        <f>(Y41-Z41)/ABS(Z41)</f>
        <v>#DIV/0!</v>
      </c>
      <c r="S41" s="16" t="e">
        <f>(Z41-AA41)/ABS(AA41)</f>
        <v>#DIV/0!</v>
      </c>
      <c r="T41" s="243">
        <f>V41-W41</f>
        <v>0</v>
      </c>
      <c r="U41" s="243">
        <f>W41-X41</f>
        <v>0</v>
      </c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6">
        <f>(AM41-AN41)/ABS(AN41)</f>
        <v>0.16345329905741215</v>
      </c>
      <c r="AG41" s="16">
        <f>(AN41-AO41)/ABS(AO41)</f>
        <v>-0.15188953488372084</v>
      </c>
      <c r="AH41" s="16">
        <f>(AO41-AP41)/ABS(AP41)</f>
        <v>0.22774927503903636</v>
      </c>
      <c r="AI41" s="16">
        <f>(AP41-AQ41)/ABS(AQ41)</f>
        <v>5.7810287871637375E-2</v>
      </c>
      <c r="AJ41" s="16">
        <f>(AQ41-AR41)/ABS(AR41)</f>
        <v>-0.10872765509989474</v>
      </c>
      <c r="AK41" s="243">
        <f>AM41-AN41</f>
        <v>0.7629999999999999</v>
      </c>
      <c r="AL41" s="243">
        <f>AN41-AO41</f>
        <v>-0.83599999999999941</v>
      </c>
      <c r="AM41" s="155">
        <v>5.431</v>
      </c>
      <c r="AN41" s="155">
        <v>4.6680000000000001</v>
      </c>
      <c r="AO41" s="155">
        <v>5.5039999999999996</v>
      </c>
      <c r="AP41" s="155">
        <v>4.4829999999999997</v>
      </c>
      <c r="AQ41" s="155">
        <v>4.2380000000000004</v>
      </c>
      <c r="AR41" s="155">
        <v>4.7549999999999999</v>
      </c>
      <c r="AS41" s="155">
        <v>3.7229999999999999</v>
      </c>
      <c r="AT41" s="155">
        <v>3.7509999999999999</v>
      </c>
      <c r="AU41" s="155">
        <v>1.9530000000000001</v>
      </c>
      <c r="AV41" s="156">
        <v>1.0669999999999999</v>
      </c>
      <c r="AW41" s="16">
        <f>(BD41-BE41)/ABS(BE41)</f>
        <v>0.3359240069084628</v>
      </c>
      <c r="AX41" s="16">
        <f>(BE41-BF41)/ABS(BF41)</f>
        <v>-1.7183098591549295</v>
      </c>
      <c r="AY41" s="16">
        <f>(BF41-BG41)/ABS(BG41)</f>
        <v>0.51369863013698636</v>
      </c>
      <c r="AZ41" s="16">
        <f>(BG41-BH41)/ABS(BH41)</f>
        <v>0.31961165048543694</v>
      </c>
      <c r="BA41" s="16">
        <f>(BH41-BI41)/ABS(BI41)</f>
        <v>-6.9352159468438646E-2</v>
      </c>
      <c r="BB41" s="243">
        <f>BD41-BE41</f>
        <v>0.7779999999999998</v>
      </c>
      <c r="BC41" s="243">
        <f>BE41-BF41</f>
        <v>-1.464</v>
      </c>
      <c r="BD41" s="155">
        <v>-1.538</v>
      </c>
      <c r="BE41" s="155">
        <v>-2.3159999999999998</v>
      </c>
      <c r="BF41" s="155">
        <v>-0.85199999999999998</v>
      </c>
      <c r="BG41" s="155">
        <v>-1.752</v>
      </c>
      <c r="BH41" s="155">
        <v>-2.5750000000000002</v>
      </c>
      <c r="BI41" s="155">
        <v>-2.4079999999999999</v>
      </c>
      <c r="BJ41" s="155">
        <v>-2.427</v>
      </c>
      <c r="BK41" s="155">
        <v>-4.6050000000000004</v>
      </c>
      <c r="BL41" s="155">
        <v>-3.6720000000000002</v>
      </c>
      <c r="BM41" s="155">
        <v>-3.5259999999999998</v>
      </c>
      <c r="BN41" s="16">
        <f>(BU41-BV41)/ABS(BV41)</f>
        <v>0.50420741414600867</v>
      </c>
      <c r="BO41" s="16">
        <f>(BV41-BW41)/ABS(BW41)</f>
        <v>-1.9391711229946527</v>
      </c>
      <c r="BP41" s="16">
        <f>(BW41-BX41)/ABS(BX41)</f>
        <v>0.35958904109589035</v>
      </c>
      <c r="BQ41" s="16">
        <f>(BX41-BY41)/ABS(BY41)</f>
        <v>0.23859191655801831</v>
      </c>
      <c r="BR41" s="16">
        <f>(BY41-BZ41)/ABS(BZ41)</f>
        <v>-0.14307004470938892</v>
      </c>
      <c r="BS41" s="243">
        <f>BU41-BV41</f>
        <v>2.2170000000000001</v>
      </c>
      <c r="BT41" s="243">
        <f>BV41-BW41</f>
        <v>-2.9010000000000002</v>
      </c>
      <c r="BU41" s="155">
        <v>-2.1800000000000002</v>
      </c>
      <c r="BV41" s="155">
        <v>-4.3970000000000002</v>
      </c>
      <c r="BW41" s="155">
        <v>-1.496</v>
      </c>
      <c r="BX41" s="155">
        <v>-2.3359999999999999</v>
      </c>
      <c r="BY41" s="155">
        <v>-3.0680000000000001</v>
      </c>
      <c r="BZ41" s="155">
        <v>-2.6840000000000002</v>
      </c>
      <c r="CA41" s="155">
        <v>-2.758</v>
      </c>
      <c r="CB41" s="155">
        <v>-5.0389999999999997</v>
      </c>
      <c r="CC41" s="155">
        <v>-3.9620000000000002</v>
      </c>
      <c r="CD41" s="155">
        <v>-3.827</v>
      </c>
      <c r="CE41" s="16">
        <f>(CL41-CM41)/ABS(CM41)</f>
        <v>-0.17696241578050162</v>
      </c>
      <c r="CF41" s="16">
        <f>(CM41-CN41)/ABS(CN41)</f>
        <v>-0.44216811051276061</v>
      </c>
      <c r="CG41" s="16">
        <f>(CN41-CO41)/ABS(CO41)</f>
        <v>-0.12320841551610774</v>
      </c>
      <c r="CH41" s="16">
        <f>(CO41-CP41)/ABS(CP41)</f>
        <v>-0.26497005988023969</v>
      </c>
      <c r="CI41" s="16">
        <f>(CP41-CQ41)/ABS(CQ41)</f>
        <v>-0.85957315187132677</v>
      </c>
      <c r="CJ41" s="243">
        <f>CL41-CM41</f>
        <v>-2.1799999999999997</v>
      </c>
      <c r="CK41" s="243">
        <f>CM41-CN41</f>
        <v>-3.777000000000001</v>
      </c>
      <c r="CL41" s="155">
        <v>-14.499000000000001</v>
      </c>
      <c r="CM41" s="155">
        <v>-12.319000000000001</v>
      </c>
      <c r="CN41" s="155">
        <v>-8.5419999999999998</v>
      </c>
      <c r="CO41" s="155">
        <v>-7.6050000000000004</v>
      </c>
      <c r="CP41" s="155">
        <v>-6.0119999999999996</v>
      </c>
      <c r="CQ41" s="155">
        <v>-3.2330000000000001</v>
      </c>
      <c r="CR41" s="155">
        <v>-1.0229999999999999</v>
      </c>
      <c r="CS41" s="155">
        <v>-5.4619999999999997</v>
      </c>
      <c r="CT41" s="155">
        <v>-0.66500000000000004</v>
      </c>
      <c r="CU41" s="156">
        <v>0.39400000000000002</v>
      </c>
      <c r="CV41" s="16">
        <f>(DC41-DD41)/ABS(DD41)</f>
        <v>-0.2142257658413764</v>
      </c>
      <c r="CW41" s="16">
        <f>(DD41-DE41)/ABS(DE41)</f>
        <v>-0.23388522745539303</v>
      </c>
      <c r="CX41" s="16">
        <f>(DE41-DF41)/ABS(DF41)</f>
        <v>2.0940721649484375E-3</v>
      </c>
      <c r="CY41" s="16">
        <f>(DF41-DG41)/ABS(DG41)</f>
        <v>-3.6324122943185343E-2</v>
      </c>
      <c r="CZ41" s="16">
        <f>(DG41-DH41)/ABS(DH41)</f>
        <v>-0.12520369364475825</v>
      </c>
      <c r="DA41" s="243">
        <f>DC41-DD41</f>
        <v>-1.0209999999999999</v>
      </c>
      <c r="DB41" s="243">
        <f>DD41-DE41</f>
        <v>-1.4550000000000001</v>
      </c>
      <c r="DC41" s="155">
        <v>3.7450000000000001</v>
      </c>
      <c r="DD41" s="155">
        <v>4.766</v>
      </c>
      <c r="DE41" s="155">
        <v>6.2210000000000001</v>
      </c>
      <c r="DF41" s="155">
        <v>6.2080000000000002</v>
      </c>
      <c r="DG41" s="155">
        <v>6.4420000000000002</v>
      </c>
      <c r="DH41" s="155">
        <v>7.3639999999999999</v>
      </c>
      <c r="DI41" s="155">
        <v>6.5510000000000002</v>
      </c>
      <c r="DJ41" s="155">
        <v>6.2619999999999996</v>
      </c>
      <c r="DK41" s="155">
        <v>8.4179999999999993</v>
      </c>
      <c r="DL41" s="155">
        <v>10.957000000000001</v>
      </c>
      <c r="DM41" s="16">
        <f>(DT41-DU41)/ABS(DU41)</f>
        <v>-9.0909090909090912E-2</v>
      </c>
      <c r="DN41" s="16">
        <f>(DU41-DV41)/ABS(DV41)</f>
        <v>0</v>
      </c>
      <c r="DO41" s="16">
        <f>(DV41-DW41)/ABS(DW41)</f>
        <v>-8.3333333333333329E-2</v>
      </c>
      <c r="DP41" s="16">
        <f>(DW41-DX41)/ABS(DX41)</f>
        <v>-7.6923076923076927E-2</v>
      </c>
      <c r="DQ41" s="16">
        <f>(DX41-DY41)/ABS(DY41)</f>
        <v>-7.1428571428571425E-2</v>
      </c>
      <c r="DR41" s="243">
        <f>DT41-DU41</f>
        <v>-1</v>
      </c>
      <c r="DS41" s="243">
        <f>DU41-DV41</f>
        <v>0</v>
      </c>
      <c r="DT41" s="222">
        <v>10</v>
      </c>
      <c r="DU41" s="222">
        <v>11</v>
      </c>
      <c r="DV41" s="222">
        <v>11</v>
      </c>
      <c r="DW41" s="222">
        <v>12</v>
      </c>
      <c r="DX41" s="222">
        <v>13</v>
      </c>
      <c r="DY41" s="222">
        <v>14</v>
      </c>
      <c r="DZ41" s="222">
        <v>13</v>
      </c>
      <c r="EA41" s="222">
        <v>12</v>
      </c>
      <c r="EB41" s="222"/>
      <c r="EC41" s="223"/>
      <c r="ED41" s="14"/>
      <c r="EE41" s="14" t="s">
        <v>234</v>
      </c>
      <c r="EF41" s="209"/>
      <c r="EG41" s="15">
        <v>9800</v>
      </c>
      <c r="EH41" t="s">
        <v>93</v>
      </c>
      <c r="EI41" t="s">
        <v>88</v>
      </c>
      <c r="EJ41" s="16" t="e">
        <f>(EQ41-ER41)/ABS(ER41)</f>
        <v>#DIV/0!</v>
      </c>
      <c r="EK41" s="16" t="e">
        <f>(ER41-ES41)/ABS(ES41)</f>
        <v>#DIV/0!</v>
      </c>
      <c r="EL41" s="16" t="e">
        <f>(ES41-ET41)/ABS(ET41)</f>
        <v>#DIV/0!</v>
      </c>
      <c r="EM41" s="16" t="e">
        <f>(ET41-EU41)/ABS(EU41)</f>
        <v>#DIV/0!</v>
      </c>
      <c r="EN41" s="109" t="e">
        <f>(EU41-EV41)/ABS(EV41)</f>
        <v>#DIV/0!</v>
      </c>
      <c r="EO41" s="246">
        <f>EQ41-ER41</f>
        <v>0</v>
      </c>
      <c r="EP41" s="246">
        <f>ER41-ES41</f>
        <v>0</v>
      </c>
      <c r="EQ41" s="240">
        <f>IFERROR((V41/DT41),"i.a")</f>
        <v>0</v>
      </c>
      <c r="ER41" s="265">
        <f>IFERROR((W41/DU41),"i.a")</f>
        <v>0</v>
      </c>
      <c r="ES41" s="240">
        <f>IFERROR((X41/DV41),"i.a")</f>
        <v>0</v>
      </c>
      <c r="ET41" s="240">
        <f>IFERROR((Y41/DW41),"i.a")</f>
        <v>0</v>
      </c>
      <c r="EU41" s="240">
        <f>IFERROR((Z41/DX41),"i.a")</f>
        <v>0</v>
      </c>
      <c r="EV41" s="240">
        <f>IFERROR((AA41/DY41),"i.a")</f>
        <v>0</v>
      </c>
      <c r="EW41" s="240">
        <f>IFERROR((AB41/DZ41),"i.a")</f>
        <v>0</v>
      </c>
      <c r="EX41" s="240">
        <f>IFERROR((AC41/EA41),"i.a")</f>
        <v>0</v>
      </c>
      <c r="EY41" s="240" t="str">
        <f>IFERROR((AD41/EB41),"i.a")</f>
        <v>i.a</v>
      </c>
      <c r="EZ41" s="240" t="str">
        <f>IFERROR((AE41/EC41),"i.a")</f>
        <v>i.a</v>
      </c>
      <c r="FA41" s="16" t="e">
        <f>(FH41-FI41)/ABS(FI41)</f>
        <v>#VALUE!</v>
      </c>
      <c r="FB41" s="16" t="e">
        <f>(FI41-FJ41)/ABS(FJ41)</f>
        <v>#VALUE!</v>
      </c>
      <c r="FC41" s="16" t="e">
        <f>(FJ41-FK41)/ABS(FK41)</f>
        <v>#VALUE!</v>
      </c>
      <c r="FD41" s="16" t="e">
        <f>(FK41-FL41)/ABS(FL41)</f>
        <v>#VALUE!</v>
      </c>
      <c r="FE41" s="109" t="e">
        <f>(FL41-FM41)/ABS(FM41)</f>
        <v>#VALUE!</v>
      </c>
      <c r="FF41" s="249" t="e">
        <f>FH41-FI41</f>
        <v>#VALUE!</v>
      </c>
      <c r="FG41" s="249" t="e">
        <f>FI41-FJ41</f>
        <v>#VALUE!</v>
      </c>
      <c r="FH41" s="16" t="str">
        <f>IFERROR(BU41/MAX(AVERAGE(CL41:CM41),0),"Negativ EK")</f>
        <v>Negativ EK</v>
      </c>
      <c r="FI41" s="109" t="str">
        <f>IFERROR(BV41/MAX(AVERAGE(CM41:CN41),0),"Negativ EK")</f>
        <v>Negativ EK</v>
      </c>
      <c r="FJ41" s="16" t="str">
        <f>IFERROR(BW41/MAX(AVERAGE(CN41:CO41),0),"Negativ EK")</f>
        <v>Negativ EK</v>
      </c>
      <c r="FK41" s="16" t="str">
        <f>IFERROR(BX41/MAX(AVERAGE(CO41:CP41),0),"Negativ EK")</f>
        <v>Negativ EK</v>
      </c>
      <c r="FL41" s="16" t="str">
        <f>IFERROR(BY41/MAX(AVERAGE(CP41:CQ41),0),"Negativ EK")</f>
        <v>Negativ EK</v>
      </c>
      <c r="FM41" s="16" t="str">
        <f>IFERROR(BZ41/MAX(AVERAGE(CQ41:CR41),0),"Negativ EK")</f>
        <v>Negativ EK</v>
      </c>
      <c r="FN41" s="16" t="str">
        <f>IFERROR(CA41/MAX(AVERAGE(CR41:CS41),0),"Negativ EK")</f>
        <v>Negativ EK</v>
      </c>
      <c r="FO41" s="16" t="str">
        <f>IFERROR(CB41/MAX(AVERAGE(CS41:CT41),0),"Negativ EK")</f>
        <v>Negativ EK</v>
      </c>
      <c r="FP41" s="16" t="str">
        <f>IFERROR(CC41/MAX(AVERAGE(CT41:CU41),0),"Negativ EK")</f>
        <v>Negativ EK</v>
      </c>
      <c r="FQ41" s="16">
        <f>(FX41-FY41)/ABS(FY41)</f>
        <v>0.14273258887360821</v>
      </c>
      <c r="FR41" s="16">
        <f>(FY41-FZ41)/ABS(FZ41)</f>
        <v>-2.0750772039170484</v>
      </c>
      <c r="FS41" s="16">
        <f>(FZ41-GA41)/ABS(GA41)</f>
        <v>0.50505170739664296</v>
      </c>
      <c r="FT41" s="16">
        <f>(GA41-GB41)/ABS(GB41)</f>
        <v>0.25743545032426424</v>
      </c>
      <c r="FU41" s="109">
        <f>(GB41-GC41)/ABS(GC41)</f>
        <v>-7.7794821020086974E-2</v>
      </c>
      <c r="FV41" s="249">
        <f>FX41-FY41</f>
        <v>6.0174510936793768E-2</v>
      </c>
      <c r="FW41" s="249">
        <f>FY41-FZ41</f>
        <v>-0.28449043008083119</v>
      </c>
      <c r="FX41" s="16">
        <f>IFERROR(BD41/AVERAGE(DC41:DD41),"i.a.")</f>
        <v>-0.36141463987780525</v>
      </c>
      <c r="FY41" s="109">
        <f>IFERROR(BE41/AVERAGE(DD41:DE41),"i.a.")</f>
        <v>-0.42158915081459902</v>
      </c>
      <c r="FZ41" s="16">
        <f>IFERROR(BF41/AVERAGE(DE41:DF41),"i.a.")</f>
        <v>-0.1370987207337678</v>
      </c>
      <c r="GA41" s="16">
        <f>IFERROR(BG41/AVERAGE(DF41:DG41),"i.a.")</f>
        <v>-0.27699604743083001</v>
      </c>
      <c r="GB41" s="16">
        <f>IFERROR(BH41/AVERAGE(DG41:DH41),"i.a.")</f>
        <v>-0.37302622048384759</v>
      </c>
      <c r="GC41" s="16">
        <f>IFERROR(BI41/AVERAGE(DH41:DI41),"i.a.")</f>
        <v>-0.34610132950053901</v>
      </c>
      <c r="GD41" s="16">
        <f>IFERROR(BJ41/AVERAGE(DI41:DJ41),"i.a.")</f>
        <v>-0.37883399672207918</v>
      </c>
      <c r="GE41" s="16">
        <f>IFERROR(BK41/AVERAGE(DJ41:DK41),"i.a.")</f>
        <v>-0.62738419618528618</v>
      </c>
      <c r="GF41" s="16">
        <f>IFERROR(BL41/AVERAGE(DK41:DL41),"i.a.")</f>
        <v>-0.37904516129032262</v>
      </c>
      <c r="GG41" s="16">
        <f>(GN41-GO41)/ABS(GO41)</f>
        <v>-0.49783788347393093</v>
      </c>
      <c r="GH41" s="16">
        <f>(GO41-GP41)/ABS(GP41)</f>
        <v>-0.88244393946703392</v>
      </c>
      <c r="GI41" s="16">
        <f>(GP41-GQ41)/ABS(GQ41)</f>
        <v>-0.12086125116926492</v>
      </c>
      <c r="GJ41" s="16">
        <f>(GQ41-GR41)/ABS(GR41)</f>
        <v>-0.31265095453423064</v>
      </c>
      <c r="GK41" s="109">
        <f>(GR41-GS41)/ABS(GS41)</f>
        <v>-1.125721311763497</v>
      </c>
      <c r="GL41" s="249">
        <f>GN41-GO41</f>
        <v>-1.2867949824832889</v>
      </c>
      <c r="GM41" s="249">
        <f>GO41-GP41</f>
        <v>-1.2116759573906772</v>
      </c>
      <c r="GN41" s="16">
        <f>IFERROR(CL41/DC41,"i.a.")</f>
        <v>-3.8715620827770363</v>
      </c>
      <c r="GO41" s="109">
        <f>IFERROR(CM41/DD41,"i.a.")</f>
        <v>-2.5847671002937473</v>
      </c>
      <c r="GP41" s="16">
        <f>IFERROR(CN41/DE41,"i.a.")</f>
        <v>-1.3730911429030701</v>
      </c>
      <c r="GQ41" s="16">
        <f>IFERROR(CO41/DF41,"i.a.")</f>
        <v>-1.2250322164948453</v>
      </c>
      <c r="GR41" s="16">
        <f>IFERROR(CP41/DG41,"i.a.")</f>
        <v>-0.93325054330953106</v>
      </c>
      <c r="GS41" s="16">
        <f>IFERROR(CQ41/DH41,"i.a.")</f>
        <v>-0.43902770233568716</v>
      </c>
      <c r="GT41" s="16">
        <f>IFERROR(CR41/DI41,"i.a.")</f>
        <v>-0.1561593649824454</v>
      </c>
      <c r="GU41" s="16">
        <f>IFERROR(CS41/DJ41,"i.a.")</f>
        <v>-0.87224528904503351</v>
      </c>
      <c r="GV41" s="16">
        <f>IFERROR(CT41/DK41,"i.a.")</f>
        <v>-7.8997386552625337E-2</v>
      </c>
      <c r="GW41" s="16">
        <f>IFERROR(CU41/DL41,"i.a.")</f>
        <v>3.5958747832435883E-2</v>
      </c>
      <c r="GX41" s="16" t="e">
        <f>(HE41-HF41)/ABS(HF41)</f>
        <v>#VALUE!</v>
      </c>
      <c r="GY41" s="16" t="e">
        <f>(HF41-HG41)/ABS(HG41)</f>
        <v>#VALUE!</v>
      </c>
      <c r="GZ41" s="16" t="e">
        <f>(HG41-HH41)/ABS(HH41)</f>
        <v>#VALUE!</v>
      </c>
      <c r="HA41" s="16" t="e">
        <f>(HH41-HI41)/ABS(HI41)</f>
        <v>#VALUE!</v>
      </c>
      <c r="HB41" s="109" t="e">
        <f>(HI41-HJ41)/ABS(HJ41)</f>
        <v>#VALUE!</v>
      </c>
      <c r="HC41" s="249" t="e">
        <f>HE41-HF41</f>
        <v>#VALUE!</v>
      </c>
      <c r="HD41" s="249" t="e">
        <f>HF41-HG41</f>
        <v>#VALUE!</v>
      </c>
      <c r="HE41" s="16" t="str">
        <f>IFERROR((BD41/V41),"i.a.")</f>
        <v>i.a.</v>
      </c>
      <c r="HF41" s="109" t="str">
        <f>IFERROR((BE41/W41),"i.a.")</f>
        <v>i.a.</v>
      </c>
      <c r="HG41" s="16" t="str">
        <f>IFERROR((BF41/X41),"i.a.")</f>
        <v>i.a.</v>
      </c>
      <c r="HH41" s="16" t="str">
        <f>IFERROR((BG41/Y41),"i.a.")</f>
        <v>i.a.</v>
      </c>
      <c r="HI41" s="16" t="str">
        <f>IFERROR((BH41/Z41),"i.a.")</f>
        <v>i.a.</v>
      </c>
      <c r="HJ41" s="16" t="str">
        <f>IFERROR((BI41/AA41),"i.a.")</f>
        <v>i.a.</v>
      </c>
      <c r="HK41" s="16" t="str">
        <f>IFERROR((BJ41/AB41),"i.a.")</f>
        <v>i.a.</v>
      </c>
      <c r="HL41" s="16" t="str">
        <f>IFERROR((BK41/AC41),"i.a.")</f>
        <v>i.a.</v>
      </c>
      <c r="HM41" s="16" t="str">
        <f>IFERROR((BL41/AD41),"i.a.")</f>
        <v>i.a.</v>
      </c>
      <c r="HN41" s="16" t="str">
        <f>IFERROR((BM41/AE41),"i.a.")</f>
        <v>i.a.</v>
      </c>
      <c r="HO41" s="16">
        <f>(HV41-HW41)/ABS(HW41)</f>
        <v>0.45462815556060948</v>
      </c>
      <c r="HP41" s="16">
        <f>(HW41-HX41)/ABS(HX41)</f>
        <v>-1.9391711229946524</v>
      </c>
      <c r="HQ41" s="16">
        <f>(HX41-HY41)/ABS(HY41)</f>
        <v>0.30136986301369856</v>
      </c>
      <c r="HR41" s="16">
        <f>(HY41-HZ41)/ABS(HZ41)</f>
        <v>0.17514124293785321</v>
      </c>
      <c r="HS41" s="109">
        <f>(HZ41-IA41)/ABS(IA41)</f>
        <v>-0.23099850968703428</v>
      </c>
      <c r="HT41" s="246">
        <f>HV41-HW41</f>
        <v>0.18172727272727274</v>
      </c>
      <c r="HU41" s="246">
        <f>HW41-HX41</f>
        <v>-0.26372727272727275</v>
      </c>
      <c r="HV41" s="102">
        <f>IFERROR(BU41/DT41,"i.a.")</f>
        <v>-0.21800000000000003</v>
      </c>
      <c r="HW41" s="266">
        <f>IFERROR(BV41/DU41,"i.a.")</f>
        <v>-0.39972727272727276</v>
      </c>
      <c r="HX41" s="102">
        <f>IFERROR(BW41/DV41,"i.a.")</f>
        <v>-0.13600000000000001</v>
      </c>
      <c r="HY41" s="102">
        <f>IFERROR(BX41/DW41,"i.a.")</f>
        <v>-0.19466666666666665</v>
      </c>
      <c r="HZ41" s="102">
        <f>IFERROR(BY41/DX41,"i.a.")</f>
        <v>-0.23600000000000002</v>
      </c>
      <c r="IA41" s="102">
        <f>IFERROR(BZ41/DY41,"i.a.")</f>
        <v>-0.19171428571428573</v>
      </c>
      <c r="IB41" s="102">
        <f>IFERROR(CA41/DZ41,"i.a.")</f>
        <v>-0.21215384615384617</v>
      </c>
      <c r="IC41" s="102">
        <f>IFERROR(CB41/EA41,"i.a.")</f>
        <v>-0.41991666666666666</v>
      </c>
      <c r="ID41" s="102" t="str">
        <f>IFERROR(CC41/EB41,"i.a.")</f>
        <v>i.a.</v>
      </c>
      <c r="IE41" s="102" t="str">
        <f>IFERROR(CD41/EC41,"i.a.")</f>
        <v>i.a.</v>
      </c>
    </row>
    <row r="42" spans="1:239" customFormat="1" ht="17.25" customHeight="1" outlineLevel="2" x14ac:dyDescent="0.25">
      <c r="A42" s="10" t="s">
        <v>405</v>
      </c>
      <c r="B42" s="98">
        <v>32278477</v>
      </c>
      <c r="C42" s="10" t="s">
        <v>218</v>
      </c>
      <c r="D42" s="10" t="s">
        <v>408</v>
      </c>
      <c r="E42" s="11">
        <v>451110</v>
      </c>
      <c r="F42" s="11"/>
      <c r="G42" s="11"/>
      <c r="H42" s="12">
        <v>44708</v>
      </c>
      <c r="I42" s="13"/>
      <c r="J42" s="13" t="s">
        <v>58</v>
      </c>
      <c r="K42" s="13" t="s">
        <v>58</v>
      </c>
      <c r="L42" s="13" t="s">
        <v>58</v>
      </c>
      <c r="M42" s="13" t="s">
        <v>58</v>
      </c>
      <c r="N42" s="13" t="s">
        <v>58</v>
      </c>
      <c r="O42" s="16">
        <f>(V42-W42)/ABS(W42)</f>
        <v>-1</v>
      </c>
      <c r="P42" s="16">
        <f>(W42-X42)/ABS(X42)</f>
        <v>0.15750918859288576</v>
      </c>
      <c r="Q42" s="16">
        <f>(X42-Y42)/ABS(Y42)</f>
        <v>-5.238044500912694E-2</v>
      </c>
      <c r="R42" s="16">
        <f>(Y42-Z42)/ABS(Z42)</f>
        <v>-0.22380206350296167</v>
      </c>
      <c r="S42" s="16">
        <f>(Z42-AA42)/ABS(AA42)</f>
        <v>-0.19367473555608397</v>
      </c>
      <c r="T42" s="243">
        <f>V42-W42</f>
        <v>-1091.2360000000001</v>
      </c>
      <c r="U42" s="243">
        <f>W42-X42</f>
        <v>148.4910000000001</v>
      </c>
      <c r="V42" s="155"/>
      <c r="W42" s="155">
        <v>1091.2360000000001</v>
      </c>
      <c r="X42" s="155">
        <v>942.745</v>
      </c>
      <c r="Y42" s="155">
        <v>994.85599999999999</v>
      </c>
      <c r="Z42" s="155">
        <v>1281.704</v>
      </c>
      <c r="AA42" s="155">
        <v>1589.5619999999999</v>
      </c>
      <c r="AB42" s="155">
        <v>1780.723</v>
      </c>
      <c r="AC42" s="155">
        <v>1273.998</v>
      </c>
      <c r="AD42" s="155">
        <v>1037.701</v>
      </c>
      <c r="AE42" s="155">
        <v>904.12099999999998</v>
      </c>
      <c r="AF42" s="16">
        <f>(AM42-AN42)/ABS(AN42)</f>
        <v>-1</v>
      </c>
      <c r="AG42" s="16">
        <f>(AN42-AO42)/ABS(AO42)</f>
        <v>0.27695441813088861</v>
      </c>
      <c r="AH42" s="16">
        <f>(AO42-AP42)/ABS(AP42)</f>
        <v>8.2951850421929305E-2</v>
      </c>
      <c r="AI42" s="16">
        <f>(AP42-AQ42)/ABS(AQ42)</f>
        <v>0.59847772422710721</v>
      </c>
      <c r="AJ42" s="16">
        <f>(AQ42-AR42)/ABS(AR42)</f>
        <v>-0.3128710472113404</v>
      </c>
      <c r="AK42" s="243">
        <f>AM42-AN42</f>
        <v>-75.218999999999994</v>
      </c>
      <c r="AL42" s="243">
        <f>AN42-AO42</f>
        <v>16.313999999999993</v>
      </c>
      <c r="AM42" s="155"/>
      <c r="AN42" s="155">
        <v>75.218999999999994</v>
      </c>
      <c r="AO42" s="155">
        <v>58.905000000000001</v>
      </c>
      <c r="AP42" s="155">
        <v>54.393000000000001</v>
      </c>
      <c r="AQ42" s="155">
        <v>34.027999999999999</v>
      </c>
      <c r="AR42" s="155">
        <v>49.521999999999998</v>
      </c>
      <c r="AS42" s="155">
        <v>33.014000000000003</v>
      </c>
      <c r="AT42" s="155">
        <v>27.006</v>
      </c>
      <c r="AU42" s="155">
        <v>24.823</v>
      </c>
      <c r="AV42" s="156">
        <v>22.41</v>
      </c>
      <c r="AW42" s="16">
        <f>(BD42-BE42)/ABS(BE42)</f>
        <v>-1</v>
      </c>
      <c r="AX42" s="16">
        <f>(BE42-BF42)/ABS(BF42)</f>
        <v>0.28846604367857981</v>
      </c>
      <c r="AY42" s="16">
        <f>(BF42-BG42)/ABS(BG42)</f>
        <v>0.11327808044511414</v>
      </c>
      <c r="AZ42" s="16">
        <f>(BG42-BH42)/ABS(BH42)</f>
        <v>2.4716297786720327</v>
      </c>
      <c r="BA42" s="16">
        <f>(BH42-BI42)/ABS(BI42)</f>
        <v>-0.58750051873677223</v>
      </c>
      <c r="BB42" s="243">
        <f>BD42-BE42</f>
        <v>-49.499000000000002</v>
      </c>
      <c r="BC42" s="243">
        <f>BE42-BF42</f>
        <v>11.082000000000001</v>
      </c>
      <c r="BD42" s="155"/>
      <c r="BE42" s="155">
        <v>49.499000000000002</v>
      </c>
      <c r="BF42" s="155">
        <v>38.417000000000002</v>
      </c>
      <c r="BG42" s="155">
        <v>34.508000000000003</v>
      </c>
      <c r="BH42" s="155">
        <v>9.94</v>
      </c>
      <c r="BI42" s="155">
        <v>24.097000000000001</v>
      </c>
      <c r="BJ42" s="155">
        <v>8.9079999999999995</v>
      </c>
      <c r="BK42" s="155">
        <v>5.5819999999999999</v>
      </c>
      <c r="BL42" s="155">
        <v>4.8380000000000001</v>
      </c>
      <c r="BM42" s="155">
        <v>2.65</v>
      </c>
      <c r="BN42" s="16">
        <f>(BU42-BV42)/ABS(BV42)</f>
        <v>-1</v>
      </c>
      <c r="BO42" s="16">
        <f>(BV42-BW42)/ABS(BW42)</f>
        <v>0.27533066977690662</v>
      </c>
      <c r="BP42" s="16">
        <f>(BW42-BX42)/ABS(BX42)</f>
        <v>0.18211153157910173</v>
      </c>
      <c r="BQ42" s="16">
        <f>(BX42-BY42)/ABS(BY42)</f>
        <v>2.7973710593739556</v>
      </c>
      <c r="BR42" s="16">
        <f>(BY42-BZ42)/ABS(BZ42)</f>
        <v>-0.61940899648111247</v>
      </c>
      <c r="BS42" s="243">
        <f>BU42-BV42</f>
        <v>-51.392000000000003</v>
      </c>
      <c r="BT42" s="243">
        <f>BV42-BW42</f>
        <v>11.095000000000006</v>
      </c>
      <c r="BU42" s="155"/>
      <c r="BV42" s="155">
        <v>51.392000000000003</v>
      </c>
      <c r="BW42" s="155">
        <v>40.296999999999997</v>
      </c>
      <c r="BX42" s="155">
        <v>34.088999999999999</v>
      </c>
      <c r="BY42" s="155">
        <v>8.9770000000000003</v>
      </c>
      <c r="BZ42" s="155">
        <v>23.587</v>
      </c>
      <c r="CA42" s="155">
        <v>9.7710000000000008</v>
      </c>
      <c r="CB42" s="155">
        <v>5.6120000000000001</v>
      </c>
      <c r="CC42" s="155">
        <v>4.8600000000000003</v>
      </c>
      <c r="CD42" s="155">
        <v>2.573</v>
      </c>
      <c r="CE42" s="16">
        <f>(CL42-CM42)/ABS(CM42)</f>
        <v>-1</v>
      </c>
      <c r="CF42" s="16">
        <f>(CM42-CN42)/ABS(CN42)</f>
        <v>0.2209049674079564</v>
      </c>
      <c r="CG42" s="16">
        <f>(CN42-CO42)/ABS(CO42)</f>
        <v>0.45916369586815486</v>
      </c>
      <c r="CH42" s="16">
        <f>(CO42-CP42)/ABS(CP42)</f>
        <v>0.60625190678463325</v>
      </c>
      <c r="CI42" s="16">
        <f>(CP42-CQ42)/ABS(CQ42)</f>
        <v>0.22876175096603035</v>
      </c>
      <c r="CJ42" s="243">
        <f>CL42-CM42</f>
        <v>-121.93300000000001</v>
      </c>
      <c r="CK42" s="243">
        <f>CM42-CN42</f>
        <v>22.062000000000012</v>
      </c>
      <c r="CL42" s="155"/>
      <c r="CM42" s="155">
        <v>121.93300000000001</v>
      </c>
      <c r="CN42" s="155">
        <v>99.870999999999995</v>
      </c>
      <c r="CO42" s="155">
        <v>68.444000000000003</v>
      </c>
      <c r="CP42" s="155">
        <v>42.610999999999997</v>
      </c>
      <c r="CQ42" s="155">
        <v>34.677999999999997</v>
      </c>
      <c r="CR42" s="155">
        <v>17.036999999999999</v>
      </c>
      <c r="CS42" s="155">
        <v>14.028</v>
      </c>
      <c r="CT42" s="155">
        <v>14.968999999999999</v>
      </c>
      <c r="CU42" s="156">
        <v>13.615</v>
      </c>
      <c r="CV42" s="16">
        <f>(DC42-DD42)/ABS(DD42)</f>
        <v>-1</v>
      </c>
      <c r="CW42" s="16">
        <f>(DD42-DE42)/ABS(DE42)</f>
        <v>-0.25898080326418238</v>
      </c>
      <c r="CX42" s="16">
        <f>(DE42-DF42)/ABS(DF42)</f>
        <v>0.37820762546791092</v>
      </c>
      <c r="CY42" s="16">
        <f>(DF42-DG42)/ABS(DG42)</f>
        <v>0.56517013295157803</v>
      </c>
      <c r="CZ42" s="16">
        <f>(DG42-DH42)/ABS(DH42)</f>
        <v>-0.65326678202839006</v>
      </c>
      <c r="DA42" s="243">
        <f>DC42-DD42</f>
        <v>-241.18100000000001</v>
      </c>
      <c r="DB42" s="243">
        <f>DD42-DE42</f>
        <v>-84.290999999999968</v>
      </c>
      <c r="DC42" s="155"/>
      <c r="DD42" s="155">
        <v>241.18100000000001</v>
      </c>
      <c r="DE42" s="155">
        <v>325.47199999999998</v>
      </c>
      <c r="DF42" s="155">
        <v>236.15600000000001</v>
      </c>
      <c r="DG42" s="155">
        <v>150.88200000000001</v>
      </c>
      <c r="DH42" s="155">
        <v>435.15300000000002</v>
      </c>
      <c r="DI42" s="155">
        <v>598.26900000000001</v>
      </c>
      <c r="DJ42" s="155">
        <v>500.49200000000002</v>
      </c>
      <c r="DK42" s="155">
        <v>395.29300000000001</v>
      </c>
      <c r="DL42" s="155">
        <v>239.345</v>
      </c>
      <c r="DM42" s="16">
        <f>(DT42-DU42)/ABS(DU42)</f>
        <v>-1</v>
      </c>
      <c r="DN42" s="16">
        <f>(DU42-DV42)/ABS(DV42)</f>
        <v>7.407407407407407E-2</v>
      </c>
      <c r="DO42" s="16">
        <f>(DV42-DW42)/ABS(DW42)</f>
        <v>-6.8965517241379309E-2</v>
      </c>
      <c r="DP42" s="16">
        <f>(DW42-DX42)/ABS(DX42)</f>
        <v>0.20833333333333334</v>
      </c>
      <c r="DQ42" s="16">
        <f>(DX42-DY42)/ABS(DY42)</f>
        <v>-0.38461538461538464</v>
      </c>
      <c r="DR42" s="243">
        <f>DT42-DU42</f>
        <v>-29</v>
      </c>
      <c r="DS42" s="243">
        <f>DU42-DV42</f>
        <v>2</v>
      </c>
      <c r="DT42" s="222"/>
      <c r="DU42" s="222">
        <v>29</v>
      </c>
      <c r="DV42" s="222">
        <v>27</v>
      </c>
      <c r="DW42" s="222">
        <v>29</v>
      </c>
      <c r="DX42" s="222">
        <v>24</v>
      </c>
      <c r="DY42" s="222">
        <v>39</v>
      </c>
      <c r="DZ42" s="222">
        <v>36</v>
      </c>
      <c r="EA42" s="222">
        <v>35</v>
      </c>
      <c r="EB42" s="222">
        <v>32</v>
      </c>
      <c r="EC42" s="223">
        <v>31</v>
      </c>
      <c r="ED42" s="24"/>
      <c r="EE42" s="24" t="s">
        <v>221</v>
      </c>
      <c r="EF42" s="151" t="s">
        <v>55</v>
      </c>
      <c r="EG42" s="25">
        <v>2600</v>
      </c>
      <c r="EH42" t="s">
        <v>433</v>
      </c>
      <c r="EI42" t="s">
        <v>86</v>
      </c>
      <c r="EJ42" s="16" t="e">
        <f>(EQ42-ER42)/ABS(ER42)</f>
        <v>#VALUE!</v>
      </c>
      <c r="EK42" s="16">
        <f>(ER42-ES42)/ABS(ES42)</f>
        <v>7.7680968689928159E-2</v>
      </c>
      <c r="EL42" s="16">
        <f>(ES42-ET42)/ABS(ET42)</f>
        <v>1.7813596101308199E-2</v>
      </c>
      <c r="EM42" s="16">
        <f>(ET42-EU42)/ABS(EU42)</f>
        <v>-0.35762929393348558</v>
      </c>
      <c r="EN42" s="16">
        <f>(EU42-EV42)/ABS(EV42)</f>
        <v>0.31027855472136362</v>
      </c>
      <c r="EO42" s="246" t="e">
        <f>EQ42-ER42</f>
        <v>#VALUE!</v>
      </c>
      <c r="EP42" s="246">
        <f>ER42-ES42</f>
        <v>2.7123461047254196</v>
      </c>
      <c r="EQ42" s="240" t="str">
        <f>IFERROR((V42/DT42),"i.a")</f>
        <v>i.a</v>
      </c>
      <c r="ER42" s="240">
        <f>IFERROR((W42/DU42),"i.a")</f>
        <v>37.628827586206903</v>
      </c>
      <c r="ES42" s="240">
        <f>IFERROR((X42/DV42),"i.a")</f>
        <v>34.916481481481483</v>
      </c>
      <c r="ET42" s="240">
        <f>IFERROR((Y42/DW42),"i.a")</f>
        <v>34.305379310344826</v>
      </c>
      <c r="EU42" s="240">
        <f>IFERROR((Z42/DX42),"i.a")</f>
        <v>53.404333333333334</v>
      </c>
      <c r="EV42" s="240">
        <f>IFERROR((AA42/DY42),"i.a")</f>
        <v>40.757999999999996</v>
      </c>
      <c r="EW42" s="240">
        <f>IFERROR((AB42/DZ42),"i.a")</f>
        <v>49.464527777777775</v>
      </c>
      <c r="EX42" s="240">
        <f>IFERROR((AC42/EA42),"i.a")</f>
        <v>36.399942857142861</v>
      </c>
      <c r="EY42" s="240">
        <f>IFERROR((AD42/EB42),"i.a")</f>
        <v>32.428156250000001</v>
      </c>
      <c r="EZ42" s="240">
        <f>IFERROR((AE42/EC42),"i.a")</f>
        <v>29.165193548387098</v>
      </c>
      <c r="FA42" s="16">
        <f>(FH42-FI42)/ABS(FI42)</f>
        <v>-1</v>
      </c>
      <c r="FB42" s="16">
        <f>(FI42-FJ42)/ABS(FJ42)</f>
        <v>-3.2220872105552516E-2</v>
      </c>
      <c r="FC42" s="16">
        <f>(FJ42-FK42)/ABS(FK42)</f>
        <v>-0.22003745275514863</v>
      </c>
      <c r="FD42" s="16">
        <f>(FK42-FL42)/ABS(FL42)</f>
        <v>1.6427897150776962</v>
      </c>
      <c r="FE42" s="16">
        <f>(FL42-FM42)/ABS(FM42)</f>
        <v>-0.74534197949282222</v>
      </c>
      <c r="FF42" s="249">
        <f>FH42-FI42</f>
        <v>-0.46340011902400319</v>
      </c>
      <c r="FG42" s="249">
        <f>FI42-FJ42</f>
        <v>-1.5428268226093333E-2</v>
      </c>
      <c r="FH42" s="16">
        <f>IFERROR(BU42/MAX(AVERAGE(CL42:CM42),0),"Negativ EK")</f>
        <v>0</v>
      </c>
      <c r="FI42" s="16">
        <f>IFERROR(BV42/MAX(AVERAGE(CM42:CN42),0),"Negativ EK")</f>
        <v>0.46340011902400319</v>
      </c>
      <c r="FJ42" s="16">
        <f>IFERROR(BW42/MAX(AVERAGE(CN42:CO42),0),"Negativ EK")</f>
        <v>0.47882838725009652</v>
      </c>
      <c r="FK42" s="16">
        <f>IFERROR(BX42/MAX(AVERAGE(CO42:CP42),0),"Negativ EK")</f>
        <v>0.61391202557291424</v>
      </c>
      <c r="FL42" s="16">
        <f>IFERROR(BY42/MAX(AVERAGE(CP42:CQ42),0),"Negativ EK")</f>
        <v>0.23229696334536615</v>
      </c>
      <c r="FM42" s="16">
        <f>IFERROR(BZ42/MAX(AVERAGE(CQ42:CR42),0),"Negativ EK")</f>
        <v>0.91219182055496473</v>
      </c>
      <c r="FN42" s="16">
        <f>IFERROR(CA42/MAX(AVERAGE(CR42:CS42),0),"Negativ EK")</f>
        <v>0.62906808305166595</v>
      </c>
      <c r="FO42" s="16">
        <f>IFERROR(CB42/MAX(AVERAGE(CS42:CT42),0),"Negativ EK")</f>
        <v>0.38707452495085698</v>
      </c>
      <c r="FP42" s="16">
        <f>IFERROR(CC42/MAX(AVERAGE(CT42:CU42),0),"Negativ EK")</f>
        <v>0.34005037783375319</v>
      </c>
      <c r="FQ42" s="16">
        <f>(FX42-FY42)/ABS(FY42)</f>
        <v>-1</v>
      </c>
      <c r="FR42" s="16">
        <f>(FY42-FZ42)/ABS(FZ42)</f>
        <v>0.27704010598922679</v>
      </c>
      <c r="FS42" s="16">
        <f>(FZ42-GA42)/ABS(GA42)</f>
        <v>-0.23280014226620446</v>
      </c>
      <c r="FT42" s="16">
        <f>(GA42-GB42)/ABS(GB42)</f>
        <v>4.2565808973384138</v>
      </c>
      <c r="FU42" s="16">
        <f>(GB42-GC42)/ABS(GC42)</f>
        <v>-0.2725928674464711</v>
      </c>
      <c r="FV42" s="249">
        <f>FX42-FY42</f>
        <v>-0.17470656645248503</v>
      </c>
      <c r="FW42" s="249">
        <f>FY42-FZ42</f>
        <v>3.790070919465599E-2</v>
      </c>
      <c r="FX42" s="16">
        <f>IFERROR(BD42/AVERAGE(DC42:DD42),"i.a.")</f>
        <v>0</v>
      </c>
      <c r="FY42" s="16">
        <f>IFERROR(BE42/AVERAGE(DD42:DE42),"i.a.")</f>
        <v>0.17470656645248503</v>
      </c>
      <c r="FZ42" s="16">
        <f>IFERROR(BF42/AVERAGE(DE42:DF42),"i.a.")</f>
        <v>0.13680585725782904</v>
      </c>
      <c r="GA42" s="16">
        <f>IFERROR(BG42/AVERAGE(DF42:DG42),"i.a.")</f>
        <v>0.17831840801161644</v>
      </c>
      <c r="GB42" s="16">
        <f>IFERROR(BH42/AVERAGE(DG42:DH42),"i.a.")</f>
        <v>3.3922888564676165E-2</v>
      </c>
      <c r="GC42" s="16">
        <f>IFERROR(BI42/AVERAGE(DH42:DI42),"i.a.")</f>
        <v>4.6635353224529767E-2</v>
      </c>
      <c r="GD42" s="16">
        <f>IFERROR(BJ42/AVERAGE(DI42:DJ42),"i.a.")</f>
        <v>1.6214627202822088E-2</v>
      </c>
      <c r="GE42" s="16">
        <f>IFERROR(BK42/AVERAGE(DJ42:DK42),"i.a.")</f>
        <v>1.2462811947063189E-2</v>
      </c>
      <c r="GF42" s="16">
        <f>IFERROR(BL42/AVERAGE(DK42:DL42),"i.a.")</f>
        <v>1.5246486973676331E-2</v>
      </c>
      <c r="GG42" s="16" t="e">
        <f>(GN42-GO42)/ABS(GO42)</f>
        <v>#VALUE!</v>
      </c>
      <c r="GH42" s="16">
        <f>(GO42-GP42)/ABS(GP42)</f>
        <v>0.64760234658701255</v>
      </c>
      <c r="GI42" s="16">
        <f>(GP42-GQ42)/ABS(GQ42)</f>
        <v>5.8740112087798765E-2</v>
      </c>
      <c r="GJ42" s="16">
        <f>(GQ42-GR42)/ABS(GR42)</f>
        <v>2.6247481323697162E-2</v>
      </c>
      <c r="GK42" s="16">
        <f>(GR42-GS42)/ABS(GS42)</f>
        <v>2.5438247254021094</v>
      </c>
      <c r="GL42" s="249" t="e">
        <f>GN42-GO42</f>
        <v>#VALUE!</v>
      </c>
      <c r="GM42" s="249">
        <f>GO42-GP42</f>
        <v>0.1987166145044475</v>
      </c>
      <c r="GN42" s="16" t="str">
        <f>IFERROR(CL42/DC42,"i.a.")</f>
        <v>i.a.</v>
      </c>
      <c r="GO42" s="16">
        <f>IFERROR(CM42/DD42,"i.a.")</f>
        <v>0.50556635887569912</v>
      </c>
      <c r="GP42" s="16">
        <f>IFERROR(CN42/DE42,"i.a.")</f>
        <v>0.30684974437125162</v>
      </c>
      <c r="GQ42" s="16">
        <f>IFERROR(CO42/DF42,"i.a.")</f>
        <v>0.28982536967089551</v>
      </c>
      <c r="GR42" s="16">
        <f>IFERROR(CP42/DG42,"i.a.")</f>
        <v>0.28241274638459191</v>
      </c>
      <c r="GS42" s="16">
        <f>IFERROR(CQ42/DH42,"i.a.")</f>
        <v>7.9691510801947807E-2</v>
      </c>
      <c r="GT42" s="16">
        <f>IFERROR(CR42/DI42,"i.a.")</f>
        <v>2.8477156596781714E-2</v>
      </c>
      <c r="GU42" s="16">
        <f>IFERROR(CS42/DJ42,"i.a.")</f>
        <v>2.8028420034685871E-2</v>
      </c>
      <c r="GV42" s="16">
        <f>IFERROR(CT42/DK42,"i.a.")</f>
        <v>3.7868113019962409E-2</v>
      </c>
      <c r="GW42" s="16">
        <f>IFERROR(CU42/DL42,"i.a.")</f>
        <v>5.688441371242349E-2</v>
      </c>
      <c r="GX42" s="16" t="e">
        <f>(HE42-HF42)/ABS(HF42)</f>
        <v>#VALUE!</v>
      </c>
      <c r="GY42" s="16">
        <f>(HF42-HG42)/ABS(HG42)</f>
        <v>0.11313677366560723</v>
      </c>
      <c r="GZ42" s="16">
        <f>(HG42-HH42)/ABS(HH42)</f>
        <v>0.17481543577457798</v>
      </c>
      <c r="HA42" s="16">
        <f>(HH42-HI42)/ABS(HI42)</f>
        <v>3.4726088738903504</v>
      </c>
      <c r="HB42" s="16">
        <f>(HI42-HJ42)/ABS(HJ42)</f>
        <v>-0.48842049300326845</v>
      </c>
      <c r="HC42" s="249" t="e">
        <f>HE42-HF42</f>
        <v>#VALUE!</v>
      </c>
      <c r="HD42" s="249">
        <f>HF42-HG42</f>
        <v>4.6103404779782794E-3</v>
      </c>
      <c r="HE42" s="16" t="str">
        <f>IFERROR((BD42/V42),"i.a.")</f>
        <v>i.a.</v>
      </c>
      <c r="HF42" s="16">
        <f>IFERROR((BE42/W42),"i.a.")</f>
        <v>4.5360490306404842E-2</v>
      </c>
      <c r="HG42" s="16">
        <f>IFERROR((BF42/X42),"i.a.")</f>
        <v>4.0750149828426563E-2</v>
      </c>
      <c r="HH42" s="16">
        <f>IFERROR((BG42/Y42),"i.a.")</f>
        <v>3.4686426980387111E-2</v>
      </c>
      <c r="HI42" s="16">
        <f>IFERROR((BH42/Z42),"i.a.")</f>
        <v>7.7553007558687492E-3</v>
      </c>
      <c r="HJ42" s="16">
        <f>IFERROR((BI42/AA42),"i.a.")</f>
        <v>1.5159521931198659E-2</v>
      </c>
      <c r="HK42" s="16">
        <f>IFERROR((BJ42/AB42),"i.a.")</f>
        <v>5.002462482935302E-3</v>
      </c>
      <c r="HL42" s="16">
        <f>IFERROR((BK42/AC42),"i.a.")</f>
        <v>4.3814825454985013E-3</v>
      </c>
      <c r="HM42" s="16">
        <f>IFERROR((BL42/AD42),"i.a.")</f>
        <v>4.6622292934091801E-3</v>
      </c>
      <c r="HN42" s="16">
        <f>IFERROR((BM42/AE42),"i.a.")</f>
        <v>2.9310236129898542E-3</v>
      </c>
      <c r="HO42" s="16" t="e">
        <f>(HV42-HW42)/ABS(HW42)</f>
        <v>#VALUE!</v>
      </c>
      <c r="HP42" s="16">
        <f>(HW42-HX42)/ABS(HX42)</f>
        <v>0.18737683048194764</v>
      </c>
      <c r="HQ42" s="16">
        <f>(HX42-HY42)/ABS(HY42)</f>
        <v>0.26967534873310928</v>
      </c>
      <c r="HR42" s="16">
        <f>(HY42-HZ42)/ABS(HZ42)</f>
        <v>2.1426519112060323</v>
      </c>
      <c r="HS42" s="16">
        <f>(HZ42-IA42)/ABS(IA42)</f>
        <v>-0.3815396192818078</v>
      </c>
      <c r="HT42" s="246" t="e">
        <f>HV42-HW42</f>
        <v>#VALUE!</v>
      </c>
      <c r="HU42" s="246">
        <f>HW42-HX42</f>
        <v>0.27965644955300162</v>
      </c>
      <c r="HV42" s="102" t="str">
        <f>IFERROR(BU42/DT42,"i.a.")</f>
        <v>i.a.</v>
      </c>
      <c r="HW42" s="102">
        <f>IFERROR(BV42/DU42,"i.a.")</f>
        <v>1.7721379310344829</v>
      </c>
      <c r="HX42" s="102">
        <f>IFERROR(BW42/DV42,"i.a.")</f>
        <v>1.4924814814814813</v>
      </c>
      <c r="HY42" s="102">
        <f>IFERROR(BX42/DW42,"i.a.")</f>
        <v>1.1754827586206895</v>
      </c>
      <c r="HZ42" s="102">
        <f>IFERROR(BY42/DX42,"i.a.")</f>
        <v>0.37404166666666666</v>
      </c>
      <c r="IA42" s="102">
        <f>IFERROR(BZ42/DY42,"i.a.")</f>
        <v>0.60479487179487179</v>
      </c>
      <c r="IB42" s="102">
        <f>IFERROR(CA42/DZ42,"i.a.")</f>
        <v>0.27141666666666669</v>
      </c>
      <c r="IC42" s="102">
        <f>IFERROR(CB42/EA42,"i.a.")</f>
        <v>0.16034285714285715</v>
      </c>
      <c r="ID42" s="102">
        <f>IFERROR(CC42/EB42,"i.a.")</f>
        <v>0.15187500000000001</v>
      </c>
      <c r="IE42" s="102">
        <f>IFERROR(CD42/EC42,"i.a.")</f>
        <v>8.3000000000000004E-2</v>
      </c>
    </row>
    <row r="43" spans="1:239" customFormat="1" ht="17.25" customHeight="1" outlineLevel="2" x14ac:dyDescent="0.25">
      <c r="A43" s="10" t="s">
        <v>642</v>
      </c>
      <c r="B43" s="98">
        <v>17033875</v>
      </c>
      <c r="C43" s="116" t="s">
        <v>420</v>
      </c>
      <c r="D43" s="10"/>
      <c r="E43" s="11">
        <v>452010</v>
      </c>
      <c r="F43" s="11">
        <v>453200</v>
      </c>
      <c r="G43" s="119">
        <v>1</v>
      </c>
      <c r="H43" s="12">
        <v>45071</v>
      </c>
      <c r="I43" s="13" t="s">
        <v>58</v>
      </c>
      <c r="J43" s="13" t="s">
        <v>58</v>
      </c>
      <c r="K43" s="13" t="s">
        <v>58</v>
      </c>
      <c r="L43" s="13" t="s">
        <v>58</v>
      </c>
      <c r="M43" s="13" t="s">
        <v>48</v>
      </c>
      <c r="N43" s="13" t="s">
        <v>48</v>
      </c>
      <c r="O43" s="16" t="e">
        <f>(V43-W43)/ABS(W43)</f>
        <v>#DIV/0!</v>
      </c>
      <c r="P43" s="16" t="e">
        <f>(W43-X43)/ABS(X43)</f>
        <v>#DIV/0!</v>
      </c>
      <c r="Q43" s="16" t="e">
        <f>(X43-Y43)/ABS(Y43)</f>
        <v>#DIV/0!</v>
      </c>
      <c r="R43" s="16" t="e">
        <f>(Y43-Z43)/ABS(Z43)</f>
        <v>#DIV/0!</v>
      </c>
      <c r="S43" s="16" t="e">
        <f>(Z43-AA43)/ABS(AA43)</f>
        <v>#DIV/0!</v>
      </c>
      <c r="T43" s="243">
        <f>V43-W43</f>
        <v>0</v>
      </c>
      <c r="U43" s="243">
        <f>W43-X43</f>
        <v>0</v>
      </c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6">
        <f>(AM43-AN43)/ABS(AN43)</f>
        <v>0.16606760338379981</v>
      </c>
      <c r="AG43" s="16">
        <f>(AN43-AO43)/ABS(AO43)</f>
        <v>0.11277355060265315</v>
      </c>
      <c r="AH43" s="16">
        <f>(AO43-AP43)/ABS(AP43)</f>
        <v>0.34751837401324742</v>
      </c>
      <c r="AI43" s="16">
        <f>(AP43-AQ43)/ABS(AQ43)</f>
        <v>-0.30274196201490561</v>
      </c>
      <c r="AJ43" s="16">
        <f>(AQ43-AR43)/ABS(AR43)</f>
        <v>9.0985643290999563E-2</v>
      </c>
      <c r="AK43" s="243">
        <f>AM43-AN43</f>
        <v>13.721999999999994</v>
      </c>
      <c r="AL43" s="243">
        <f>AN43-AO43</f>
        <v>8.3740000000000094</v>
      </c>
      <c r="AM43" s="155">
        <v>96.350999999999999</v>
      </c>
      <c r="AN43" s="155">
        <v>82.629000000000005</v>
      </c>
      <c r="AO43" s="155">
        <v>74.254999999999995</v>
      </c>
      <c r="AP43" s="155">
        <v>55.104999999999997</v>
      </c>
      <c r="AQ43" s="155">
        <v>79.031000000000006</v>
      </c>
      <c r="AR43" s="155">
        <v>72.44</v>
      </c>
      <c r="AS43" s="155">
        <v>71.302000000000007</v>
      </c>
      <c r="AT43" s="155">
        <v>74.316999999999993</v>
      </c>
      <c r="AU43" s="155">
        <v>68.885000000000005</v>
      </c>
      <c r="AV43" s="163">
        <v>70.185000000000002</v>
      </c>
      <c r="AW43" s="16">
        <f>(BD43-BE43)/ABS(BE43)</f>
        <v>0.25183721849071522</v>
      </c>
      <c r="AX43" s="16">
        <f>(BE43-BF43)/ABS(BF43)</f>
        <v>0.48742360131640816</v>
      </c>
      <c r="AY43" s="16">
        <f>(BF43-BG43)/ABS(BG43)</f>
        <v>-5.6867309610908065E-2</v>
      </c>
      <c r="AZ43" s="16">
        <f>(BG43-BH43)/ABS(BH43)</f>
        <v>-0.17230938618221842</v>
      </c>
      <c r="BA43" s="16">
        <f>(BH43-BI43)/ABS(BI43)</f>
        <v>0.57250036069831178</v>
      </c>
      <c r="BB43" s="243">
        <f>BD43-BE43</f>
        <v>3.1870000000000012</v>
      </c>
      <c r="BC43" s="243">
        <f>BE43-BF43</f>
        <v>4.1470000000000002</v>
      </c>
      <c r="BD43" s="155">
        <v>15.842000000000001</v>
      </c>
      <c r="BE43" s="155">
        <v>12.654999999999999</v>
      </c>
      <c r="BF43" s="155">
        <v>8.5079999999999991</v>
      </c>
      <c r="BG43" s="155">
        <v>9.0210000000000008</v>
      </c>
      <c r="BH43" s="155">
        <v>10.898999999999999</v>
      </c>
      <c r="BI43" s="155">
        <v>6.931</v>
      </c>
      <c r="BJ43" s="155">
        <v>3.88</v>
      </c>
      <c r="BK43" s="155">
        <v>11.176</v>
      </c>
      <c r="BL43" s="155">
        <v>7.6879999999999997</v>
      </c>
      <c r="BM43" s="155">
        <v>11.377000000000001</v>
      </c>
      <c r="BN43" s="16">
        <f>(BU43-BV43)/ABS(BV43)</f>
        <v>0.25281433328048197</v>
      </c>
      <c r="BO43" s="16">
        <f>(BV43-BW43)/ABS(BW43)</f>
        <v>0.47016317016317022</v>
      </c>
      <c r="BP43" s="16">
        <f>(BW43-BX43)/ABS(BX43)</f>
        <v>-5.5170135447637866E-2</v>
      </c>
      <c r="BQ43" s="16">
        <f>(BX43-BY43)/ABS(BY43)</f>
        <v>-0.17392886382243253</v>
      </c>
      <c r="BR43" s="16">
        <f>(BY43-BZ43)/ABS(BZ43)</f>
        <v>0.54743806306306309</v>
      </c>
      <c r="BS43" s="243">
        <f>BU43-BV43</f>
        <v>3.1890000000000001</v>
      </c>
      <c r="BT43" s="243">
        <f>BV43-BW43</f>
        <v>4.0340000000000007</v>
      </c>
      <c r="BU43" s="155">
        <v>15.803000000000001</v>
      </c>
      <c r="BV43" s="155">
        <v>12.614000000000001</v>
      </c>
      <c r="BW43" s="155">
        <v>8.58</v>
      </c>
      <c r="BX43" s="155">
        <v>9.0809999999999995</v>
      </c>
      <c r="BY43" s="155">
        <v>10.993</v>
      </c>
      <c r="BZ43" s="155">
        <v>7.1040000000000001</v>
      </c>
      <c r="CA43" s="155">
        <v>4.1280000000000001</v>
      </c>
      <c r="CB43" s="155">
        <v>11.407999999999999</v>
      </c>
      <c r="CC43" s="155">
        <v>7.8179999999999996</v>
      </c>
      <c r="CD43" s="155">
        <v>11.545999999999999</v>
      </c>
      <c r="CE43" s="16">
        <f>(CL43-CM43)/ABS(CM43)</f>
        <v>-9.2391494116414716E-2</v>
      </c>
      <c r="CF43" s="16">
        <f>(CM43-CN43)/ABS(CN43)</f>
        <v>0.52383739491327008</v>
      </c>
      <c r="CG43" s="16">
        <f>(CN43-CO43)/ABS(CO43)</f>
        <v>-1.4266233085072825E-2</v>
      </c>
      <c r="CH43" s="16">
        <f>(CO43-CP43)/ABS(CP43)</f>
        <v>-2.1403274649694687E-2</v>
      </c>
      <c r="CI43" s="16">
        <f>(CP43-CQ43)/ABS(CQ43)</f>
        <v>5.9319269247498974E-2</v>
      </c>
      <c r="CJ43" s="243">
        <f>CL43-CM43</f>
        <v>-2.6460000000000008</v>
      </c>
      <c r="CK43" s="243">
        <f>CM43-CN43</f>
        <v>9.8449999999999989</v>
      </c>
      <c r="CL43" s="155">
        <v>25.992999999999999</v>
      </c>
      <c r="CM43" s="155">
        <v>28.638999999999999</v>
      </c>
      <c r="CN43" s="155">
        <v>18.794</v>
      </c>
      <c r="CO43" s="155">
        <v>19.065999999999999</v>
      </c>
      <c r="CP43" s="155">
        <v>19.483000000000001</v>
      </c>
      <c r="CQ43" s="155">
        <v>18.391999999999999</v>
      </c>
      <c r="CR43" s="155">
        <v>15.847</v>
      </c>
      <c r="CS43" s="155">
        <v>21.710999999999999</v>
      </c>
      <c r="CT43" s="155">
        <v>17.524999999999999</v>
      </c>
      <c r="CU43" s="163">
        <v>19.204999999999998</v>
      </c>
      <c r="CV43" s="16">
        <f>(DC43-DD43)/ABS(DD43)</f>
        <v>-0.11017401978482207</v>
      </c>
      <c r="CW43" s="16">
        <f>(DD43-DE43)/ABS(DE43)</f>
        <v>0.39965233561740759</v>
      </c>
      <c r="CX43" s="16">
        <f>(DE43-DF43)/ABS(DF43)</f>
        <v>5.4659020657016777E-2</v>
      </c>
      <c r="CY43" s="16">
        <f>(DF43-DG43)/ABS(DG43)</f>
        <v>-7.2944664031620601E-2</v>
      </c>
      <c r="CZ43" s="16">
        <f>(DG43-DH43)/ABS(DH43)</f>
        <v>1.9709000040304736E-2</v>
      </c>
      <c r="DA43" s="243">
        <f>DC43-DD43</f>
        <v>-7.6290000000000049</v>
      </c>
      <c r="DB43" s="243">
        <f>DD43-DE43</f>
        <v>19.772000000000006</v>
      </c>
      <c r="DC43" s="155">
        <v>61.616</v>
      </c>
      <c r="DD43" s="155">
        <v>69.245000000000005</v>
      </c>
      <c r="DE43" s="155">
        <v>49.472999999999999</v>
      </c>
      <c r="DF43" s="155">
        <v>46.908999999999999</v>
      </c>
      <c r="DG43" s="155">
        <v>50.6</v>
      </c>
      <c r="DH43" s="155">
        <v>49.622</v>
      </c>
      <c r="DI43" s="155">
        <v>47.634999999999998</v>
      </c>
      <c r="DJ43" s="155">
        <v>46.02</v>
      </c>
      <c r="DK43" s="155">
        <v>46.372</v>
      </c>
      <c r="DL43" s="155">
        <v>47.92</v>
      </c>
      <c r="DM43" s="16">
        <f>(DT43-DU43)/ABS(DU43)</f>
        <v>7.575757575757576E-2</v>
      </c>
      <c r="DN43" s="16">
        <f>(DU43-DV43)/ABS(DV43)</f>
        <v>-2.9411764705882353E-2</v>
      </c>
      <c r="DO43" s="16">
        <f>(DV43-DW43)/ABS(DW43)</f>
        <v>-2.1582733812949641E-2</v>
      </c>
      <c r="DP43" s="16">
        <f>(DW43-DX43)/ABS(DX43)</f>
        <v>-1.4184397163120567E-2</v>
      </c>
      <c r="DQ43" s="16">
        <f>(DX43-DY43)/ABS(DY43)</f>
        <v>-2.0833333333333332E-2</v>
      </c>
      <c r="DR43" s="243">
        <f>DT43-DU43</f>
        <v>10</v>
      </c>
      <c r="DS43" s="243">
        <f>DU43-DV43</f>
        <v>-4</v>
      </c>
      <c r="DT43" s="222">
        <v>142</v>
      </c>
      <c r="DU43" s="222">
        <v>132</v>
      </c>
      <c r="DV43" s="222">
        <v>136</v>
      </c>
      <c r="DW43" s="222">
        <v>139</v>
      </c>
      <c r="DX43" s="222">
        <v>141</v>
      </c>
      <c r="DY43" s="222">
        <v>144</v>
      </c>
      <c r="DZ43" s="222">
        <v>147</v>
      </c>
      <c r="EA43" s="222">
        <v>140</v>
      </c>
      <c r="EB43" s="222">
        <v>139</v>
      </c>
      <c r="EC43" s="223">
        <v>139</v>
      </c>
      <c r="ED43" s="14"/>
      <c r="EE43" s="14" t="s">
        <v>51</v>
      </c>
      <c r="EF43" s="209" t="s">
        <v>55</v>
      </c>
      <c r="EG43" s="15">
        <v>8800</v>
      </c>
      <c r="EH43" t="s">
        <v>293</v>
      </c>
      <c r="EI43" t="s">
        <v>130</v>
      </c>
      <c r="EJ43" s="16" t="e">
        <f>(EQ43-ER43)/ABS(ER43)</f>
        <v>#DIV/0!</v>
      </c>
      <c r="EK43" s="16" t="e">
        <f>(ER43-ES43)/ABS(ES43)</f>
        <v>#DIV/0!</v>
      </c>
      <c r="EL43" s="16" t="e">
        <f>(ES43-ET43)/ABS(ET43)</f>
        <v>#DIV/0!</v>
      </c>
      <c r="EM43" s="16" t="e">
        <f>(ET43-EU43)/ABS(EU43)</f>
        <v>#DIV/0!</v>
      </c>
      <c r="EN43" s="16" t="e">
        <f>(EU43-EV43)/ABS(EV43)</f>
        <v>#DIV/0!</v>
      </c>
      <c r="EO43" s="246">
        <f>EQ43-ER43</f>
        <v>0</v>
      </c>
      <c r="EP43" s="246">
        <f>ER43-ES43</f>
        <v>0</v>
      </c>
      <c r="EQ43" s="240">
        <f>IFERROR((V43/DT43),"i.a")</f>
        <v>0</v>
      </c>
      <c r="ER43" s="240">
        <f>IFERROR((W43/DU43),"i.a")</f>
        <v>0</v>
      </c>
      <c r="ES43" s="240">
        <f>IFERROR((X43/DV43),"i.a")</f>
        <v>0</v>
      </c>
      <c r="ET43" s="240">
        <f>IFERROR((Y43/DW43),"i.a")</f>
        <v>0</v>
      </c>
      <c r="EU43" s="240">
        <f>IFERROR((Z43/DX43),"i.a")</f>
        <v>0</v>
      </c>
      <c r="EV43" s="240">
        <f>IFERROR((AA43/DY43),"i.a")</f>
        <v>0</v>
      </c>
      <c r="EW43" s="240">
        <f>IFERROR((AB43/DZ43),"i.a")</f>
        <v>0</v>
      </c>
      <c r="EX43" s="240">
        <f>IFERROR((AC43/EA43),"i.a")</f>
        <v>0</v>
      </c>
      <c r="EY43" s="240">
        <f>IFERROR((AD43/EB43),"i.a")</f>
        <v>0</v>
      </c>
      <c r="EZ43" s="240">
        <f>IFERROR((AE43/EC43),"i.a")</f>
        <v>0</v>
      </c>
      <c r="FA43" s="16">
        <f>(FH43-FI43)/ABS(FI43)</f>
        <v>8.7727746933905115E-2</v>
      </c>
      <c r="FB43" s="16">
        <f>(FI43-FJ43)/ABS(FJ43)</f>
        <v>0.17345260941491425</v>
      </c>
      <c r="FC43" s="16">
        <f>(FJ43-FK43)/ABS(FK43)</f>
        <v>-3.7975529618885222E-2</v>
      </c>
      <c r="FD43" s="16">
        <f>(FK43-FL43)/ABS(FL43)</f>
        <v>-0.18837209051530854</v>
      </c>
      <c r="FE43" s="16">
        <f>(FL43-FM43)/ABS(FM43)</f>
        <v>0.39888400900900889</v>
      </c>
      <c r="FF43" s="249">
        <f>FH43-FI43</f>
        <v>4.6659405891437578E-2</v>
      </c>
      <c r="FG43" s="249">
        <f>FI43-FJ43</f>
        <v>7.8617189053352576E-2</v>
      </c>
      <c r="FH43" s="16">
        <f>IFERROR(BU43/MAX(AVERAGE(CL43:CM43),0),"Negativ EK")</f>
        <v>0.57852540635524974</v>
      </c>
      <c r="FI43" s="16">
        <f>IFERROR(BV43/MAX(AVERAGE(CM43:CN43),0),"Negativ EK")</f>
        <v>0.53186600046381216</v>
      </c>
      <c r="FJ43" s="16">
        <f>IFERROR(BW43/MAX(AVERAGE(CN43:CO43),0),"Negativ EK")</f>
        <v>0.45324881141045958</v>
      </c>
      <c r="FK43" s="16">
        <f>IFERROR(BX43/MAX(AVERAGE(CO43:CP43),0),"Negativ EK")</f>
        <v>0.47114062621598485</v>
      </c>
      <c r="FL43" s="16">
        <f>IFERROR(BY43/MAX(AVERAGE(CP43:CQ43),0),"Negativ EK")</f>
        <v>0.58048844884488449</v>
      </c>
      <c r="FM43" s="16">
        <f>IFERROR(BZ43/MAX(AVERAGE(CQ43:CR43),0),"Negativ EK")</f>
        <v>0.41496539034434421</v>
      </c>
      <c r="FN43" s="16">
        <f>IFERROR(CA43/MAX(AVERAGE(CR43:CS43),0),"Negativ EK")</f>
        <v>0.21982001171521381</v>
      </c>
      <c r="FO43" s="16">
        <f>IFERROR(CB43/MAX(AVERAGE(CS43:CT43),0),"Negativ EK")</f>
        <v>0.58150677948822516</v>
      </c>
      <c r="FP43" s="16">
        <f>IFERROR(CC43/MAX(AVERAGE(CT43:CU43),0),"Negativ EK")</f>
        <v>0.42570106180234141</v>
      </c>
      <c r="FQ43" s="16">
        <f>(FX43-FY43)/ABS(FY43)</f>
        <v>0.1356753418113934</v>
      </c>
      <c r="FR43" s="16">
        <f>(FY43-FZ43)/ABS(FZ43)</f>
        <v>0.20757476997656671</v>
      </c>
      <c r="FS43" s="16">
        <f>(FZ43-GA43)/ABS(GA43)</f>
        <v>-4.5839207454193134E-2</v>
      </c>
      <c r="FT43" s="16">
        <f>(GA43-GB43)/ABS(GB43)</f>
        <v>-0.14928049002609281</v>
      </c>
      <c r="FU43" s="16">
        <f>(GB43-GC43)/ABS(GC43)</f>
        <v>0.52597900241898676</v>
      </c>
      <c r="FV43" s="249">
        <f>FX43-FY43</f>
        <v>2.8925208487730308E-2</v>
      </c>
      <c r="FW43" s="249">
        <f>FY43-FZ43</f>
        <v>3.664680423648875E-2</v>
      </c>
      <c r="FX43" s="16">
        <f>IFERROR(BD43/AVERAGE(DC43:DD43),"i.a.")</f>
        <v>0.24211950084440745</v>
      </c>
      <c r="FY43" s="16">
        <f>IFERROR(BE43/AVERAGE(DD43:DE43),"i.a.")</f>
        <v>0.21319429235667714</v>
      </c>
      <c r="FZ43" s="16">
        <f>IFERROR(BF43/AVERAGE(DE43:DF43),"i.a.")</f>
        <v>0.17654748812018839</v>
      </c>
      <c r="GA43" s="16">
        <f>IFERROR(BG43/AVERAGE(DF43:DG43),"i.a.")</f>
        <v>0.18502907423930101</v>
      </c>
      <c r="GB43" s="16">
        <f>IFERROR(BH43/AVERAGE(DG43:DH43),"i.a.")</f>
        <v>0.21749715631298513</v>
      </c>
      <c r="GC43" s="16">
        <f>IFERROR(BI43/AVERAGE(DH43:DI43),"i.a.")</f>
        <v>0.14252958655932221</v>
      </c>
      <c r="GD43" s="16">
        <f>IFERROR(BJ43/AVERAGE(DI43:DJ43),"i.a.")</f>
        <v>8.2857295392664565E-2</v>
      </c>
      <c r="GE43" s="16">
        <f>IFERROR(BK43/AVERAGE(DJ43:DK43),"i.a.")</f>
        <v>0.24192570785349382</v>
      </c>
      <c r="GF43" s="16">
        <f>IFERROR(BL43/AVERAGE(DK43:DL43),"i.a.")</f>
        <v>0.16306791668434226</v>
      </c>
      <c r="GG43" s="16">
        <f>(GN43-GO43)/ABS(GO43)</f>
        <v>1.998427340153322E-2</v>
      </c>
      <c r="GH43" s="16">
        <f>(GO43-GP43)/ABS(GP43)</f>
        <v>8.8725647173719349E-2</v>
      </c>
      <c r="GI43" s="16">
        <f>(GP43-GQ43)/ABS(GQ43)</f>
        <v>-6.5353116402637371E-2</v>
      </c>
      <c r="GJ43" s="16">
        <f>(GQ43-GR43)/ABS(GR43)</f>
        <v>5.5596885517181255E-2</v>
      </c>
      <c r="GK43" s="16">
        <f>(GR43-GS43)/ABS(GS43)</f>
        <v>3.8844679418960297E-2</v>
      </c>
      <c r="GL43" s="249">
        <f>GN43-GO43</f>
        <v>8.2652842219150813E-3</v>
      </c>
      <c r="GM43" s="249">
        <f>GO43-GP43</f>
        <v>3.370545172079481E-2</v>
      </c>
      <c r="GN43" s="16">
        <f>IFERROR(CL43/DC43,"i.a.")</f>
        <v>0.42185471306154243</v>
      </c>
      <c r="GO43" s="16">
        <f>IFERROR(CM43/DD43,"i.a.")</f>
        <v>0.41358942883962735</v>
      </c>
      <c r="GP43" s="16">
        <f>IFERROR(CN43/DE43,"i.a.")</f>
        <v>0.37988397711883254</v>
      </c>
      <c r="GQ43" s="16">
        <f>IFERROR(CO43/DF43,"i.a.")</f>
        <v>0.40644652412117077</v>
      </c>
      <c r="GR43" s="16">
        <f>IFERROR(CP43/DG43,"i.a.")</f>
        <v>0.38503952569169958</v>
      </c>
      <c r="GS43" s="16">
        <f>IFERROR(CQ43/DH43,"i.a.")</f>
        <v>0.37064205392769334</v>
      </c>
      <c r="GT43" s="16">
        <f>IFERROR(CR43/DI43,"i.a.")</f>
        <v>0.33267555368951401</v>
      </c>
      <c r="GU43" s="16">
        <f>IFERROR(CS43/DJ43,"i.a.")</f>
        <v>0.47177314211212512</v>
      </c>
      <c r="GV43" s="16">
        <f>IFERROR(CT43/DK43,"i.a.")</f>
        <v>0.37792202190977309</v>
      </c>
      <c r="GW43" s="16">
        <f>IFERROR(CU43/DL43,"i.a.")</f>
        <v>0.40077212020033381</v>
      </c>
      <c r="GX43" s="16" t="e">
        <f>(HE43-HF43)/ABS(HF43)</f>
        <v>#VALUE!</v>
      </c>
      <c r="GY43" s="16" t="e">
        <f>(HF43-HG43)/ABS(HG43)</f>
        <v>#VALUE!</v>
      </c>
      <c r="GZ43" s="16" t="e">
        <f>(HG43-HH43)/ABS(HH43)</f>
        <v>#VALUE!</v>
      </c>
      <c r="HA43" s="16" t="e">
        <f>(HH43-HI43)/ABS(HI43)</f>
        <v>#VALUE!</v>
      </c>
      <c r="HB43" s="16" t="e">
        <f>(HI43-HJ43)/ABS(HJ43)</f>
        <v>#VALUE!</v>
      </c>
      <c r="HC43" s="249" t="e">
        <f>HE43-HF43</f>
        <v>#VALUE!</v>
      </c>
      <c r="HD43" s="249" t="e">
        <f>HF43-HG43</f>
        <v>#VALUE!</v>
      </c>
      <c r="HE43" s="16" t="str">
        <f>IFERROR((BD43/V43),"i.a.")</f>
        <v>i.a.</v>
      </c>
      <c r="HF43" s="16" t="str">
        <f>IFERROR((BE43/W43),"i.a.")</f>
        <v>i.a.</v>
      </c>
      <c r="HG43" s="16" t="str">
        <f>IFERROR((BF43/X43),"i.a.")</f>
        <v>i.a.</v>
      </c>
      <c r="HH43" s="16" t="str">
        <f>IFERROR((BG43/Y43),"i.a.")</f>
        <v>i.a.</v>
      </c>
      <c r="HI43" s="16" t="str">
        <f>IFERROR((BH43/Z43),"i.a.")</f>
        <v>i.a.</v>
      </c>
      <c r="HJ43" s="16" t="str">
        <f>IFERROR((BI43/AA43),"i.a.")</f>
        <v>i.a.</v>
      </c>
      <c r="HK43" s="16" t="str">
        <f>IFERROR((BJ43/AB43),"i.a.")</f>
        <v>i.a.</v>
      </c>
      <c r="HL43" s="16" t="str">
        <f>IFERROR((BK43/AC43),"i.a.")</f>
        <v>i.a.</v>
      </c>
      <c r="HM43" s="16" t="str">
        <f>IFERROR((BL43/AD43),"i.a.")</f>
        <v>i.a.</v>
      </c>
      <c r="HN43" s="16" t="str">
        <f>IFERROR((BM43/AE43),"i.a.")</f>
        <v>i.a.</v>
      </c>
      <c r="HO43" s="16">
        <f>(HV43-HW43)/ABS(HW43)</f>
        <v>0.16458797178185652</v>
      </c>
      <c r="HP43" s="16">
        <f>(HW43-HX43)/ABS(HX43)</f>
        <v>0.51471356925902378</v>
      </c>
      <c r="HQ43" s="16">
        <f>(HX43-HY43)/ABS(HY43)</f>
        <v>-3.4328300200159249E-2</v>
      </c>
      <c r="HR43" s="16">
        <f>(HY43-HZ43)/ABS(HZ43)</f>
        <v>-0.16204294819397827</v>
      </c>
      <c r="HS43" s="16">
        <f>(HZ43-IA43)/ABS(IA43)</f>
        <v>0.58036227717078792</v>
      </c>
      <c r="HT43" s="246">
        <f>HV43-HW43</f>
        <v>1.572812633376014E-2</v>
      </c>
      <c r="HU43" s="246">
        <f>HW43-HX43</f>
        <v>3.2472370766488415E-2</v>
      </c>
      <c r="HV43" s="102">
        <f>IFERROR(BU43/DT43,"i.a.")</f>
        <v>0.11128873239436621</v>
      </c>
      <c r="HW43" s="102">
        <f>IFERROR(BV43/DU43,"i.a.")</f>
        <v>9.5560606060606068E-2</v>
      </c>
      <c r="HX43" s="102">
        <f>IFERROR(BW43/DV43,"i.a.")</f>
        <v>6.3088235294117653E-2</v>
      </c>
      <c r="HY43" s="102">
        <f>IFERROR(BX43/DW43,"i.a.")</f>
        <v>6.5330935251798561E-2</v>
      </c>
      <c r="HZ43" s="102">
        <f>IFERROR(BY43/DX43,"i.a.")</f>
        <v>7.7964539007092201E-2</v>
      </c>
      <c r="IA43" s="102">
        <f>IFERROR(BZ43/DY43,"i.a.")</f>
        <v>4.9333333333333333E-2</v>
      </c>
      <c r="IB43" s="102">
        <f>IFERROR(CA43/DZ43,"i.a.")</f>
        <v>2.8081632653061225E-2</v>
      </c>
      <c r="IC43" s="102">
        <f>IFERROR(CB43/EA43,"i.a.")</f>
        <v>8.1485714285714286E-2</v>
      </c>
      <c r="ID43" s="102">
        <f>IFERROR(CC43/EB43,"i.a.")</f>
        <v>5.6244604316546758E-2</v>
      </c>
      <c r="IE43" s="102">
        <f>IFERROR(CD43/EC43,"i.a.")</f>
        <v>8.3064748201438846E-2</v>
      </c>
    </row>
    <row r="44" spans="1:239" customFormat="1" ht="17.25" customHeight="1" outlineLevel="2" x14ac:dyDescent="0.25">
      <c r="A44" s="10" t="s">
        <v>60</v>
      </c>
      <c r="B44" s="98">
        <v>11720048</v>
      </c>
      <c r="C44" s="10" t="s">
        <v>47</v>
      </c>
      <c r="D44" s="10"/>
      <c r="E44" s="11">
        <v>889910</v>
      </c>
      <c r="F44" s="11"/>
      <c r="G44" s="11">
        <v>1</v>
      </c>
      <c r="H44" s="12">
        <v>45072</v>
      </c>
      <c r="I44" s="13" t="s">
        <v>58</v>
      </c>
      <c r="J44" s="13" t="s">
        <v>58</v>
      </c>
      <c r="K44" s="13" t="s">
        <v>58</v>
      </c>
      <c r="L44" s="13" t="s">
        <v>58</v>
      </c>
      <c r="M44" s="13" t="s">
        <v>58</v>
      </c>
      <c r="N44" s="13" t="s">
        <v>58</v>
      </c>
      <c r="O44" s="16">
        <f>(V44-W44)/ABS(W44)</f>
        <v>6.988312196394221E-2</v>
      </c>
      <c r="P44" s="16">
        <f>(W44-X44)/ABS(X44)</f>
        <v>9.4437273594154186E-2</v>
      </c>
      <c r="Q44" s="16">
        <f>(X44-Y44)/ABS(Y44)</f>
        <v>5.7331947514958577E-2</v>
      </c>
      <c r="R44" s="16">
        <f>(Y44-Z44)/ABS(Z44)</f>
        <v>-3.818454457131408E-2</v>
      </c>
      <c r="S44" s="16">
        <f>(Z44-AA44)/ABS(AA44)</f>
        <v>4.4468384270207988E-2</v>
      </c>
      <c r="T44" s="243">
        <f>V44-W44</f>
        <v>85.740999999999985</v>
      </c>
      <c r="U44" s="243">
        <f>W44-X44</f>
        <v>105.86900000000014</v>
      </c>
      <c r="V44" s="155">
        <v>1312.6610000000001</v>
      </c>
      <c r="W44" s="155">
        <v>1226.92</v>
      </c>
      <c r="X44" s="155">
        <v>1121.0509999999999</v>
      </c>
      <c r="Y44" s="155">
        <v>1060.2639999999999</v>
      </c>
      <c r="Z44" s="155">
        <v>1102.357</v>
      </c>
      <c r="AA44" s="155">
        <v>1055.424</v>
      </c>
      <c r="AB44" s="155">
        <v>1050.1389999999999</v>
      </c>
      <c r="AC44" s="155">
        <v>1008.664</v>
      </c>
      <c r="AD44" s="155">
        <v>864.63</v>
      </c>
      <c r="AE44" s="155">
        <v>768.67</v>
      </c>
      <c r="AF44" s="16">
        <f>(AM44-AN44)/ABS(AN44)</f>
        <v>9.005165236915573E-2</v>
      </c>
      <c r="AG44" s="16">
        <f>(AN44-AO44)/ABS(AO44)</f>
        <v>0.11217647390289549</v>
      </c>
      <c r="AH44" s="16">
        <f>(AO44-AP44)/ABS(AP44)</f>
        <v>0.12618820181561916</v>
      </c>
      <c r="AI44" s="16">
        <f>(AP44-AQ44)/ABS(AQ44)</f>
        <v>-0.12298873132994918</v>
      </c>
      <c r="AJ44" s="16">
        <f>(AQ44-AR44)/ABS(AR44)</f>
        <v>7.9651363206547809E-2</v>
      </c>
      <c r="AK44" s="243">
        <f>AM44-AN44</f>
        <v>33.769999999999982</v>
      </c>
      <c r="AL44" s="243">
        <f>AN44-AO44</f>
        <v>37.824000000000012</v>
      </c>
      <c r="AM44" s="155">
        <v>408.77699999999999</v>
      </c>
      <c r="AN44" s="155">
        <v>375.00700000000001</v>
      </c>
      <c r="AO44" s="155">
        <v>337.18299999999999</v>
      </c>
      <c r="AP44" s="313">
        <v>299.40199999999999</v>
      </c>
      <c r="AQ44" s="155">
        <v>341.38900000000001</v>
      </c>
      <c r="AR44" s="155">
        <v>316.20299999999997</v>
      </c>
      <c r="AS44" s="155">
        <v>340.85</v>
      </c>
      <c r="AT44" s="155">
        <v>321.23</v>
      </c>
      <c r="AU44" s="155">
        <v>259.09800000000001</v>
      </c>
      <c r="AV44" s="156">
        <v>242.53299999999999</v>
      </c>
      <c r="AW44" s="16">
        <f>(BD44-BE44)/ABS(BE44)</f>
        <v>-7.033516311866829E-2</v>
      </c>
      <c r="AX44" s="16">
        <f>(BE44-BF44)/ABS(BF44)</f>
        <v>0.55658214657867311</v>
      </c>
      <c r="AY44" s="16">
        <f>(BF44-BG44)/ABS(BG44)</f>
        <v>4.664349422875131</v>
      </c>
      <c r="AZ44" s="16">
        <f>(BG44-BH44)/ABS(BH44)</f>
        <v>-0.83593363317480462</v>
      </c>
      <c r="BA44" s="16">
        <f>(BH44-BI44)/ABS(BI44)</f>
        <v>4.7330343257679944E-2</v>
      </c>
      <c r="BB44" s="243">
        <f>BD44-BE44</f>
        <v>-4.7280000000000015</v>
      </c>
      <c r="BC44" s="243">
        <f>BE44-BF44</f>
        <v>24.036000000000001</v>
      </c>
      <c r="BD44" s="155">
        <v>62.493000000000002</v>
      </c>
      <c r="BE44" s="155">
        <v>67.221000000000004</v>
      </c>
      <c r="BF44" s="155">
        <v>43.185000000000002</v>
      </c>
      <c r="BG44" s="155">
        <v>7.6239999999999997</v>
      </c>
      <c r="BH44" s="155">
        <v>46.469000000000001</v>
      </c>
      <c r="BI44" s="155">
        <v>44.369</v>
      </c>
      <c r="BJ44" s="155">
        <v>66.162999999999997</v>
      </c>
      <c r="BK44" s="155">
        <v>67.915000000000006</v>
      </c>
      <c r="BL44" s="155">
        <v>41.118000000000002</v>
      </c>
      <c r="BM44" s="155">
        <v>49.218000000000004</v>
      </c>
      <c r="BN44" s="16">
        <f>(BU44-BV44)/ABS(BV44)</f>
        <v>2.4362135115025365E-3</v>
      </c>
      <c r="BO44" s="16">
        <f>(BV44-BW44)/ABS(BW44)</f>
        <v>0.58198518381759023</v>
      </c>
      <c r="BP44" s="16">
        <f>(BW44-BX44)/ABS(BX44)</f>
        <v>3.9172719019518847</v>
      </c>
      <c r="BQ44" s="16">
        <f>(BX44-BY44)/ABS(BY44)</f>
        <v>-0.81459350277731024</v>
      </c>
      <c r="BR44" s="16">
        <f>(BY44-BZ44)/ABS(BZ44)</f>
        <v>5.110909613640887E-2</v>
      </c>
      <c r="BS44" s="243">
        <f>BU44-BV44</f>
        <v>0.16699999999998738</v>
      </c>
      <c r="BT44" s="243">
        <f>BV44-BW44</f>
        <v>25.218000000000004</v>
      </c>
      <c r="BU44" s="155">
        <v>68.715999999999994</v>
      </c>
      <c r="BV44" s="155">
        <v>68.549000000000007</v>
      </c>
      <c r="BW44" s="155">
        <v>43.331000000000003</v>
      </c>
      <c r="BX44" s="155">
        <v>8.8119999999999994</v>
      </c>
      <c r="BY44" s="155">
        <v>47.527999999999999</v>
      </c>
      <c r="BZ44" s="155">
        <v>45.216999999999999</v>
      </c>
      <c r="CA44" s="155">
        <v>66.454999999999998</v>
      </c>
      <c r="CB44" s="155">
        <v>68.781999999999996</v>
      </c>
      <c r="CC44" s="155">
        <v>41.290999999999997</v>
      </c>
      <c r="CD44" s="155">
        <v>49.581000000000003</v>
      </c>
      <c r="CE44" s="16">
        <f>(CL44-CM44)/ABS(CM44)</f>
        <v>7.7299501230246315E-2</v>
      </c>
      <c r="CF44" s="16">
        <f>(CM44-CN44)/ABS(CN44)</f>
        <v>0.10921908020310311</v>
      </c>
      <c r="CG44" s="16">
        <f>(CN44-CO44)/ABS(CO44)</f>
        <v>7.2192638157065753E-2</v>
      </c>
      <c r="CH44" s="16">
        <f>(CO44-CP44)/ABS(CP44)</f>
        <v>1.2733972134798229E-3</v>
      </c>
      <c r="CI44" s="16">
        <f>(CP44-CQ44)/ABS(CQ44)</f>
        <v>7.7184248544002021E-2</v>
      </c>
      <c r="CJ44" s="243">
        <f>CL44-CM44</f>
        <v>39.395999999999958</v>
      </c>
      <c r="CK44" s="243">
        <f>CM44-CN44</f>
        <v>50.182999999999993</v>
      </c>
      <c r="CL44" s="155">
        <v>549.04999999999995</v>
      </c>
      <c r="CM44" s="155">
        <v>509.654</v>
      </c>
      <c r="CN44" s="155">
        <v>459.471</v>
      </c>
      <c r="CO44" s="155">
        <v>428.53399999999999</v>
      </c>
      <c r="CP44" s="155">
        <v>427.98899999999998</v>
      </c>
      <c r="CQ44" s="155">
        <v>397.322</v>
      </c>
      <c r="CR44" s="155">
        <v>369.86399999999998</v>
      </c>
      <c r="CS44" s="155">
        <v>315.06700000000001</v>
      </c>
      <c r="CT44" s="155">
        <v>279.10500000000002</v>
      </c>
      <c r="CU44" s="156">
        <v>252.30199999999999</v>
      </c>
      <c r="CV44" s="16">
        <f>(DC44-DD44)/ABS(DD44)</f>
        <v>-2.9538314253008228E-2</v>
      </c>
      <c r="CW44" s="16">
        <f>(DD44-DE44)/ABS(DE44)</f>
        <v>6.9669244563479699E-2</v>
      </c>
      <c r="CX44" s="16">
        <f>(DE44-DF44)/ABS(DF44)</f>
        <v>4.4095217706303612E-2</v>
      </c>
      <c r="CY44" s="16">
        <f>(DF44-DG44)/ABS(DG44)</f>
        <v>5.4093129224033622E-2</v>
      </c>
      <c r="CZ44" s="16">
        <f>(DG44-DH44)/ABS(DH44)</f>
        <v>7.5312201388231928E-2</v>
      </c>
      <c r="DA44" s="243">
        <f>DC44-DD44</f>
        <v>-27.274999999999977</v>
      </c>
      <c r="DB44" s="243">
        <f>DD44-DE44</f>
        <v>60.140999999999963</v>
      </c>
      <c r="DC44" s="155">
        <v>896.10199999999998</v>
      </c>
      <c r="DD44" s="155">
        <v>923.37699999999995</v>
      </c>
      <c r="DE44" s="155">
        <v>863.23599999999999</v>
      </c>
      <c r="DF44" s="155">
        <v>826.779</v>
      </c>
      <c r="DG44" s="155">
        <v>784.351</v>
      </c>
      <c r="DH44" s="155">
        <v>729.41700000000003</v>
      </c>
      <c r="DI44" s="155">
        <v>757.048</v>
      </c>
      <c r="DJ44" s="155">
        <v>587.70500000000004</v>
      </c>
      <c r="DK44" s="155">
        <v>529.63099999999997</v>
      </c>
      <c r="DL44" s="155">
        <v>464.26400000000001</v>
      </c>
      <c r="DM44" s="16">
        <f>(DT44-DU44)/ABS(DU44)</f>
        <v>1.5432098765432098E-2</v>
      </c>
      <c r="DN44" s="16">
        <f>(DU44-DV44)/ABS(DV44)</f>
        <v>6.2111801242236021E-3</v>
      </c>
      <c r="DO44" s="16">
        <f>(DV44-DW44)/ABS(DW44)</f>
        <v>-3.3033033033033031E-2</v>
      </c>
      <c r="DP44" s="16">
        <f>(DW44-DX44)/ABS(DX44)</f>
        <v>-7.4515648286140089E-3</v>
      </c>
      <c r="DQ44" s="16">
        <f>(DX44-DY44)/ABS(DY44)</f>
        <v>5.1724137931034482E-2</v>
      </c>
      <c r="DR44" s="243">
        <f>DT44-DU44</f>
        <v>10</v>
      </c>
      <c r="DS44" s="243">
        <f>DU44-DV44</f>
        <v>4</v>
      </c>
      <c r="DT44" s="222">
        <v>658</v>
      </c>
      <c r="DU44" s="222">
        <v>648</v>
      </c>
      <c r="DV44" s="222">
        <v>644</v>
      </c>
      <c r="DW44" s="222">
        <v>666</v>
      </c>
      <c r="DX44" s="222">
        <v>671</v>
      </c>
      <c r="DY44" s="222">
        <v>638</v>
      </c>
      <c r="DZ44" s="222">
        <v>640</v>
      </c>
      <c r="EA44" s="222">
        <v>608</v>
      </c>
      <c r="EB44" s="222">
        <v>540</v>
      </c>
      <c r="EC44" s="223">
        <v>479</v>
      </c>
      <c r="ED44" s="14"/>
      <c r="EE44" s="14" t="s">
        <v>51</v>
      </c>
      <c r="EF44" s="127"/>
      <c r="EG44" s="15">
        <v>8220</v>
      </c>
      <c r="EH44" t="s">
        <v>481</v>
      </c>
      <c r="EI44" t="s">
        <v>130</v>
      </c>
      <c r="EJ44" s="16">
        <f>(EQ44-ER44)/ABS(ER44)</f>
        <v>5.3623500049596581E-2</v>
      </c>
      <c r="EK44" s="16">
        <f>(ER44-ES44)/ABS(ES44)</f>
        <v>8.7681487954684181E-2</v>
      </c>
      <c r="EL44" s="16">
        <f>(ES44-ET44)/ABS(ET44)</f>
        <v>9.3451982989071966E-2</v>
      </c>
      <c r="EM44" s="16">
        <f>(ET44-EU44)/ABS(EU44)</f>
        <v>-3.096370781884647E-2</v>
      </c>
      <c r="EN44" s="16">
        <f>(EU44-EV44)/ABS(EV44)</f>
        <v>-6.8989133168513616E-3</v>
      </c>
      <c r="EO44" s="246">
        <f>EQ44-ER44</f>
        <v>0.10153047018649852</v>
      </c>
      <c r="EP44" s="246">
        <f>ER44-ES44</f>
        <v>0.15263263936814697</v>
      </c>
      <c r="EQ44" s="240">
        <f>IFERROR((V44/DT44),"i.a")</f>
        <v>1.9949255319148937</v>
      </c>
      <c r="ER44" s="240">
        <f>IFERROR((W44/DU44),"i.a")</f>
        <v>1.8933950617283952</v>
      </c>
      <c r="ES44" s="240">
        <f>IFERROR((X44/DV44),"i.a")</f>
        <v>1.7407624223602483</v>
      </c>
      <c r="ET44" s="240">
        <f>IFERROR((Y44/DW44),"i.a")</f>
        <v>1.5919879879879879</v>
      </c>
      <c r="EU44" s="240">
        <f>IFERROR((Z44/DX44),"i.a")</f>
        <v>1.6428569299552906</v>
      </c>
      <c r="EV44" s="240">
        <f>IFERROR((AA44/DY44),"i.a")</f>
        <v>1.654269592476489</v>
      </c>
      <c r="EW44" s="240">
        <f>IFERROR((AB44/DZ44),"i.a")</f>
        <v>1.6408421874999999</v>
      </c>
      <c r="EX44" s="240">
        <f>IFERROR((AC44/EA44),"i.a")</f>
        <v>1.6589868421052631</v>
      </c>
      <c r="EY44" s="240">
        <f>IFERROR((AD44/EB44),"i.a")</f>
        <v>1.6011666666666666</v>
      </c>
      <c r="EZ44" s="240">
        <f>IFERROR((AE44/EC44),"i.a")</f>
        <v>1.6047390396659706</v>
      </c>
      <c r="FA44" s="16">
        <f>(FH44-FI44)/ABS(FI44)</f>
        <v>-8.2381859878365618E-2</v>
      </c>
      <c r="FB44" s="16">
        <f>(FI44-FJ44)/ABS(FJ44)</f>
        <v>0.44956610670031139</v>
      </c>
      <c r="FC44" s="16">
        <f>(FJ44-FK44)/ABS(FK44)</f>
        <v>3.7429423046892003</v>
      </c>
      <c r="FD44" s="16">
        <f>(FK44-FL44)/ABS(FL44)</f>
        <v>-0.82134978088229349</v>
      </c>
      <c r="FE44" s="16">
        <f>(FL44-FM44)/ABS(FM44)</f>
        <v>-2.2918411327963576E-2</v>
      </c>
      <c r="FF44" s="249">
        <f>FH44-FI44</f>
        <v>-1.1654212021776522E-2</v>
      </c>
      <c r="FG44" s="249">
        <f>FI44-FJ44</f>
        <v>4.387396235253449E-2</v>
      </c>
      <c r="FH44" s="16">
        <f>IFERROR(BU44/MAX(AVERAGE(CL44:CM44),0),"Negativ EK")</f>
        <v>0.12981154316976226</v>
      </c>
      <c r="FI44" s="16">
        <f>IFERROR(BV44/MAX(AVERAGE(CM44:CN44),0),"Negativ EK")</f>
        <v>0.14146575519153878</v>
      </c>
      <c r="FJ44" s="16">
        <f>IFERROR(BW44/MAX(AVERAGE(CN44:CO44),0),"Negativ EK")</f>
        <v>9.7591792839004293E-2</v>
      </c>
      <c r="FK44" s="16">
        <f>IFERROR(BX44/MAX(AVERAGE(CO44:CP44),0),"Negativ EK")</f>
        <v>2.0576213364965099E-2</v>
      </c>
      <c r="FL44" s="16">
        <f>IFERROR(BY44/MAX(AVERAGE(CP44:CQ44),0),"Negativ EK")</f>
        <v>0.1151759760865904</v>
      </c>
      <c r="FM44" s="16">
        <f>IFERROR(BZ44/MAX(AVERAGE(CQ44:CR44),0),"Negativ EK")</f>
        <v>0.11787754208236334</v>
      </c>
      <c r="FN44" s="16">
        <f>IFERROR(CA44/MAX(AVERAGE(CR44:CS44),0),"Negativ EK")</f>
        <v>0.19404874359607024</v>
      </c>
      <c r="FO44" s="16">
        <f>IFERROR(CB44/MAX(AVERAGE(CS44:CT44),0),"Negativ EK")</f>
        <v>0.23152218549510914</v>
      </c>
      <c r="FP44" s="16">
        <f>IFERROR(CC44/MAX(AVERAGE(CT44:CU44),0),"Negativ EK")</f>
        <v>0.15540254456565306</v>
      </c>
      <c r="FQ44" s="16">
        <f>(FX44-FY44)/ABS(FY44)</f>
        <v>-8.7128082701110124E-2</v>
      </c>
      <c r="FR44" s="16">
        <f>(FY44-FZ44)/ABS(FZ44)</f>
        <v>0.4724213785806754</v>
      </c>
      <c r="FS44" s="16">
        <f>(FZ44-GA44)/ABS(GA44)</f>
        <v>4.3999540156015255</v>
      </c>
      <c r="FT44" s="16">
        <f>(GA44-GB44)/ABS(GB44)</f>
        <v>-0.8458483077242418</v>
      </c>
      <c r="FU44" s="16">
        <f>(GB44-GC44)/ABS(GC44)</f>
        <v>2.8440222471691364E-2</v>
      </c>
      <c r="FV44" s="249">
        <f>FX44-FY44</f>
        <v>-6.5563575852759653E-3</v>
      </c>
      <c r="FW44" s="249">
        <f>FY44-FZ44</f>
        <v>2.4143593085276131E-2</v>
      </c>
      <c r="FX44" s="16">
        <f>IFERROR(BD44/AVERAGE(DC44:DD44),"i.a.")</f>
        <v>6.8693290771698945E-2</v>
      </c>
      <c r="FY44" s="16">
        <f>IFERROR(BE44/AVERAGE(DD44:DE44),"i.a.")</f>
        <v>7.524964835697491E-2</v>
      </c>
      <c r="FZ44" s="16">
        <f>IFERROR(BF44/AVERAGE(DE44:DF44),"i.a.")</f>
        <v>5.1106055271698779E-2</v>
      </c>
      <c r="GA44" s="16">
        <f>IFERROR(BG44/AVERAGE(DF44:DG44),"i.a.")</f>
        <v>9.4641649028942409E-3</v>
      </c>
      <c r="GB44" s="16">
        <f>IFERROR(BH44/AVERAGE(DG44:DH44),"i.a.")</f>
        <v>6.1395141131269787E-2</v>
      </c>
      <c r="GC44" s="16">
        <f>IFERROR(BI44/AVERAGE(DH44:DI44),"i.a.")</f>
        <v>5.9697335625124033E-2</v>
      </c>
      <c r="GD44" s="16">
        <f>IFERROR(BJ44/AVERAGE(DI44:DJ44),"i.a.")</f>
        <v>9.8401713920697687E-2</v>
      </c>
      <c r="GE44" s="16">
        <f>IFERROR(BK44/AVERAGE(DJ44:DK44),"i.a.")</f>
        <v>0.12156593898343919</v>
      </c>
      <c r="GF44" s="16">
        <f>IFERROR(BL44/AVERAGE(DK44:DL44),"i.a.")</f>
        <v>8.2741134626897209E-2</v>
      </c>
      <c r="GG44" s="16">
        <f>(GN44-GO44)/ABS(GO44)</f>
        <v>0.11008967901810422</v>
      </c>
      <c r="GH44" s="16">
        <f>(GO44-GP44)/ABS(GP44)</f>
        <v>3.697389248184204E-2</v>
      </c>
      <c r="GI44" s="16">
        <f>(GP44-GQ44)/ABS(GQ44)</f>
        <v>2.6910783589726071E-2</v>
      </c>
      <c r="GJ44" s="16">
        <f>(GQ44-GR44)/ABS(GR44)</f>
        <v>-5.0109170192046346E-2</v>
      </c>
      <c r="GK44" s="16">
        <f>(GR44-GS44)/ABS(GS44)</f>
        <v>1.7409336129108428E-3</v>
      </c>
      <c r="GL44" s="249">
        <f>GN44-GO44</f>
        <v>6.0763529165544394E-2</v>
      </c>
      <c r="GM44" s="249">
        <f>GO44-GP44</f>
        <v>1.9679938455444912E-2</v>
      </c>
      <c r="GN44" s="16">
        <f>IFERROR(CL44/DC44,"i.a.")</f>
        <v>0.61270926747178334</v>
      </c>
      <c r="GO44" s="16">
        <f>IFERROR(CM44/DD44,"i.a.")</f>
        <v>0.55194573830623894</v>
      </c>
      <c r="GP44" s="16">
        <f>IFERROR(CN44/DE44,"i.a.")</f>
        <v>0.53226579985079403</v>
      </c>
      <c r="GQ44" s="16">
        <f>IFERROR(CO44/DF44,"i.a.")</f>
        <v>0.51831747056952338</v>
      </c>
      <c r="GR44" s="16">
        <f>IFERROR(CP44/DG44,"i.a.")</f>
        <v>0.54566004250647981</v>
      </c>
      <c r="GS44" s="16">
        <f>IFERROR(CQ44/DH44,"i.a.")</f>
        <v>0.54471173553673691</v>
      </c>
      <c r="GT44" s="16">
        <f>IFERROR(CR44/DI44,"i.a.")</f>
        <v>0.4885608310173199</v>
      </c>
      <c r="GU44" s="16">
        <f>IFERROR(CS44/DJ44,"i.a.")</f>
        <v>0.53609719161824387</v>
      </c>
      <c r="GV44" s="16">
        <f>IFERROR(CT44/DK44,"i.a.")</f>
        <v>0.5269801050165116</v>
      </c>
      <c r="GW44" s="16">
        <f>IFERROR(CU44/DL44,"i.a.")</f>
        <v>0.54344510881739694</v>
      </c>
      <c r="GX44" s="16">
        <f>(HE44-HF44)/ABS(HF44)</f>
        <v>-0.13105944210543044</v>
      </c>
      <c r="GY44" s="16">
        <f>(HF44-HG44)/ABS(HG44)</f>
        <v>0.42226711766388031</v>
      </c>
      <c r="GZ44" s="16">
        <f>(HG44-HH44)/ABS(HH44)</f>
        <v>4.3572101327194561</v>
      </c>
      <c r="HA44" s="16">
        <f>(HH44-HI44)/ABS(HI44)</f>
        <v>-0.82942011807029026</v>
      </c>
      <c r="HB44" s="16">
        <f>(HI44-HJ44)/ABS(HJ44)</f>
        <v>2.7401106922653835E-3</v>
      </c>
      <c r="HC44" s="249">
        <f>HE44-HF44</f>
        <v>-7.1805388760221855E-3</v>
      </c>
      <c r="HD44" s="249">
        <f>HF44-HG44</f>
        <v>1.6266526211844663E-2</v>
      </c>
      <c r="HE44" s="16">
        <f>IFERROR((BD44/V44),"i.a.")</f>
        <v>4.7607874386456216E-2</v>
      </c>
      <c r="HF44" s="16">
        <f>IFERROR((BE44/W44),"i.a.")</f>
        <v>5.4788413262478401E-2</v>
      </c>
      <c r="HG44" s="16">
        <f>IFERROR((BF44/X44),"i.a.")</f>
        <v>3.8521887050633738E-2</v>
      </c>
      <c r="HH44" s="16">
        <f>IFERROR((BG44/Y44),"i.a.")</f>
        <v>7.1906619483449409E-3</v>
      </c>
      <c r="HI44" s="16">
        <f>IFERROR((BH44/Z44),"i.a.")</f>
        <v>4.2154220456712299E-2</v>
      </c>
      <c r="HJ44" s="16">
        <f>IFERROR((BI44/AA44),"i.a.")</f>
        <v>4.2039028864228972E-2</v>
      </c>
      <c r="HK44" s="16">
        <f>IFERROR((BJ44/AB44),"i.a.")</f>
        <v>6.3004040417506638E-2</v>
      </c>
      <c r="HL44" s="16">
        <f>IFERROR((BK44/AC44),"i.a.")</f>
        <v>6.7331638682455217E-2</v>
      </c>
      <c r="HM44" s="16">
        <f>IFERROR((BL44/AD44),"i.a.")</f>
        <v>4.7555601818118735E-2</v>
      </c>
      <c r="HN44" s="16">
        <f>IFERROR((BM44/AE44),"i.a.")</f>
        <v>6.4030077926808648E-2</v>
      </c>
      <c r="HO44" s="16">
        <f>(HV44-HW44)/ABS(HW44)</f>
        <v>-1.2798379399006592E-2</v>
      </c>
      <c r="HP44" s="16">
        <f>(HW44-HX44)/ABS(HX44)</f>
        <v>0.57221984317674079</v>
      </c>
      <c r="HQ44" s="16">
        <f>(HX44-HY44)/ABS(HY44)</f>
        <v>4.0852532402173223</v>
      </c>
      <c r="HR44" s="16">
        <f>(HY44-HZ44)/ABS(HZ44)</f>
        <v>-0.81320156210747019</v>
      </c>
      <c r="HS44" s="16">
        <f>(HZ44-IA44)/ABS(IA44)</f>
        <v>-5.8479383751293521E-4</v>
      </c>
      <c r="HT44" s="246">
        <f>HV44-HW44</f>
        <v>-1.35388288491127E-3</v>
      </c>
      <c r="HU44" s="246">
        <f>HW44-HX44</f>
        <v>3.8501332336477262E-2</v>
      </c>
      <c r="HV44" s="102">
        <f>IFERROR(BU44/DT44,"i.a.")</f>
        <v>0.10443161094224923</v>
      </c>
      <c r="HW44" s="102">
        <f>IFERROR(BV44/DU44,"i.a.")</f>
        <v>0.1057854938271605</v>
      </c>
      <c r="HX44" s="102">
        <f>IFERROR(BW44/DV44,"i.a.")</f>
        <v>6.7284161490683239E-2</v>
      </c>
      <c r="HY44" s="102">
        <f>IFERROR(BX44/DW44,"i.a.")</f>
        <v>1.323123123123123E-2</v>
      </c>
      <c r="HZ44" s="102">
        <f>IFERROR(BY44/DX44,"i.a.")</f>
        <v>7.0831594634873318E-2</v>
      </c>
      <c r="IA44" s="102">
        <f>IFERROR(BZ44/DY44,"i.a.")</f>
        <v>7.0873040752351096E-2</v>
      </c>
      <c r="IB44" s="102">
        <f>IFERROR(CA44/DZ44,"i.a.")</f>
        <v>0.1038359375</v>
      </c>
      <c r="IC44" s="102">
        <f>IFERROR(CB44/EA44,"i.a.")</f>
        <v>0.11312828947368421</v>
      </c>
      <c r="ID44" s="102">
        <f>IFERROR(CC44/EB44,"i.a.")</f>
        <v>7.6464814814814805E-2</v>
      </c>
      <c r="IE44" s="102">
        <f>IFERROR(CD44/EC44,"i.a.")</f>
        <v>0.10350939457202506</v>
      </c>
    </row>
    <row r="45" spans="1:239" customFormat="1" ht="17.25" customHeight="1" outlineLevel="2" x14ac:dyDescent="0.25">
      <c r="A45" s="153" t="s">
        <v>774</v>
      </c>
      <c r="B45" s="101">
        <v>41321261</v>
      </c>
      <c r="C45" s="116" t="s">
        <v>218</v>
      </c>
      <c r="D45" s="10" t="s">
        <v>388</v>
      </c>
      <c r="E45" s="119">
        <v>451120</v>
      </c>
      <c r="F45" s="119"/>
      <c r="G45" s="119"/>
      <c r="H45" s="120">
        <v>44711</v>
      </c>
      <c r="I45" s="13"/>
      <c r="J45" s="121" t="s">
        <v>58</v>
      </c>
      <c r="K45" s="117" t="s">
        <v>58</v>
      </c>
      <c r="L45" s="121" t="s">
        <v>786</v>
      </c>
      <c r="M45" s="121"/>
      <c r="N45" s="121"/>
      <c r="O45" s="16" t="e">
        <f>(V45-W45)/ABS(W45)</f>
        <v>#DIV/0!</v>
      </c>
      <c r="P45" s="197" t="e">
        <f>(W45-X45)/ABS(X45)</f>
        <v>#DIV/0!</v>
      </c>
      <c r="Q45" s="198" t="e">
        <f>(X45-Y45)/ABS(Y45)</f>
        <v>#DIV/0!</v>
      </c>
      <c r="R45" s="198" t="e">
        <f>(Y45-Z45)/ABS(Z45)</f>
        <v>#DIV/0!</v>
      </c>
      <c r="S45" s="198" t="e">
        <f>(Z45-AA45)/ABS(AA45)</f>
        <v>#DIV/0!</v>
      </c>
      <c r="T45" s="243">
        <f>V45-W45</f>
        <v>0</v>
      </c>
      <c r="U45" s="244">
        <f>W45-X45</f>
        <v>0</v>
      </c>
      <c r="V45" s="155"/>
      <c r="W45" s="220"/>
      <c r="X45" s="160"/>
      <c r="Y45" s="160"/>
      <c r="Z45" s="160"/>
      <c r="AA45" s="160"/>
      <c r="AB45" s="160"/>
      <c r="AC45" s="165"/>
      <c r="AD45" s="165"/>
      <c r="AE45" s="165"/>
      <c r="AF45" s="16">
        <f>(AM45-AN45)/ABS(AN45)</f>
        <v>-1</v>
      </c>
      <c r="AG45" s="122">
        <f>(AN45-AO45)/ABS(AO45)</f>
        <v>11.07871720116618</v>
      </c>
      <c r="AH45" s="198" t="e">
        <f>(AO45-AP45)/ABS(AP45)</f>
        <v>#DIV/0!</v>
      </c>
      <c r="AI45" s="198" t="e">
        <f>(AP45-AQ45)/ABS(AQ45)</f>
        <v>#DIV/0!</v>
      </c>
      <c r="AJ45" s="198" t="e">
        <f>(AQ45-AR45)/ABS(AR45)</f>
        <v>#DIV/0!</v>
      </c>
      <c r="AK45" s="243">
        <f>AM45-AN45</f>
        <v>-3.4569999999999999</v>
      </c>
      <c r="AL45" s="244">
        <f>AN45-AO45</f>
        <v>3.8</v>
      </c>
      <c r="AM45" s="155"/>
      <c r="AN45" s="159">
        <v>3.4569999999999999</v>
      </c>
      <c r="AO45" s="160">
        <v>-0.34300000000000003</v>
      </c>
      <c r="AP45" s="160"/>
      <c r="AQ45" s="160"/>
      <c r="AR45" s="160"/>
      <c r="AS45" s="160"/>
      <c r="AT45" s="160"/>
      <c r="AU45" s="160"/>
      <c r="AV45" s="161"/>
      <c r="AW45" s="16">
        <f>(BD45-BE45)/ABS(BE45)</f>
        <v>-1</v>
      </c>
      <c r="AX45" s="165">
        <f>(BE45-BF45)/ABS(BF45)</f>
        <v>11.07871720116618</v>
      </c>
      <c r="AY45" s="198" t="e">
        <f>(BF45-BG45)/ABS(BG45)</f>
        <v>#DIV/0!</v>
      </c>
      <c r="AZ45" s="198" t="e">
        <f>(BG45-BH45)/ABS(BH45)</f>
        <v>#DIV/0!</v>
      </c>
      <c r="BA45" s="198" t="e">
        <f>(BH45-BI45)/ABS(BI45)</f>
        <v>#DIV/0!</v>
      </c>
      <c r="BB45" s="243">
        <f>BD45-BE45</f>
        <v>-3.4569999999999999</v>
      </c>
      <c r="BC45" s="244">
        <f>BE45-BF45</f>
        <v>3.8</v>
      </c>
      <c r="BD45" s="155"/>
      <c r="BE45" s="159">
        <v>3.4569999999999999</v>
      </c>
      <c r="BF45" s="165">
        <v>-0.34300000000000003</v>
      </c>
      <c r="BG45" s="165"/>
      <c r="BH45" s="165"/>
      <c r="BI45" s="165"/>
      <c r="BJ45" s="165"/>
      <c r="BK45" s="165"/>
      <c r="BL45" s="160"/>
      <c r="BM45" s="165"/>
      <c r="BN45" s="16">
        <f>(BU45-BV45)/ABS(BV45)</f>
        <v>-1</v>
      </c>
      <c r="BO45" s="165">
        <f>(BV45-BW45)/ABS(BW45)</f>
        <v>5.5475504322766573</v>
      </c>
      <c r="BP45" s="198" t="e">
        <f>(BW45-BX45)/ABS(BX45)</f>
        <v>#DIV/0!</v>
      </c>
      <c r="BQ45" s="198" t="e">
        <f>(BX45-BY45)/ABS(BY45)</f>
        <v>#DIV/0!</v>
      </c>
      <c r="BR45" s="198" t="e">
        <f>(BY45-BZ45)/ABS(BZ45)</f>
        <v>#DIV/0!</v>
      </c>
      <c r="BS45" s="243">
        <f>BU45-BV45</f>
        <v>-3.1560000000000001</v>
      </c>
      <c r="BT45" s="244">
        <f>BV45-BW45</f>
        <v>3.85</v>
      </c>
      <c r="BU45" s="155"/>
      <c r="BV45" s="159">
        <v>3.1560000000000001</v>
      </c>
      <c r="BW45" s="160">
        <v>-0.69399999999999995</v>
      </c>
      <c r="BX45" s="160"/>
      <c r="BY45" s="160"/>
      <c r="BZ45" s="160"/>
      <c r="CA45" s="160"/>
      <c r="CB45" s="165"/>
      <c r="CC45" s="165"/>
      <c r="CD45" s="165"/>
      <c r="CE45" s="16">
        <f>(CL45-CM45)/ABS(CM45)</f>
        <v>-1</v>
      </c>
      <c r="CF45" s="165">
        <f>(CM45-CN45)/ABS(CN45)</f>
        <v>4.9219999999999997</v>
      </c>
      <c r="CG45" s="198" t="e">
        <f>(CN45-CO45)/ABS(CO45)</f>
        <v>#DIV/0!</v>
      </c>
      <c r="CH45" s="198" t="e">
        <f>(CO45-CP45)/ABS(CP45)</f>
        <v>#DIV/0!</v>
      </c>
      <c r="CI45" s="198" t="e">
        <f>(CP45-CQ45)/ABS(CQ45)</f>
        <v>#DIV/0!</v>
      </c>
      <c r="CJ45" s="243">
        <f>CL45-CM45</f>
        <v>-2.9609999999999999</v>
      </c>
      <c r="CK45" s="244">
        <f>CM45-CN45</f>
        <v>2.4609999999999999</v>
      </c>
      <c r="CL45" s="155"/>
      <c r="CM45" s="159">
        <v>2.9609999999999999</v>
      </c>
      <c r="CN45" s="165">
        <v>0.5</v>
      </c>
      <c r="CO45" s="165"/>
      <c r="CP45" s="165"/>
      <c r="CQ45" s="165"/>
      <c r="CR45" s="165"/>
      <c r="CS45" s="165"/>
      <c r="CT45" s="160"/>
      <c r="CU45" s="161"/>
      <c r="CV45" s="16">
        <f>(DC45-DD45)/ABS(DD45)</f>
        <v>-1</v>
      </c>
      <c r="CW45" s="165">
        <f>(DD45-DE45)/ABS(DE45)</f>
        <v>0.31700270083537474</v>
      </c>
      <c r="CX45" s="198" t="e">
        <f>(DE45-DF45)/ABS(DF45)</f>
        <v>#DIV/0!</v>
      </c>
      <c r="CY45" s="198" t="e">
        <f>(DF45-DG45)/ABS(DG45)</f>
        <v>#DIV/0!</v>
      </c>
      <c r="CZ45" s="198" t="e">
        <f>(DG45-DH45)/ABS(DH45)</f>
        <v>#DIV/0!</v>
      </c>
      <c r="DA45" s="243">
        <f>DC45-DD45</f>
        <v>-41.936</v>
      </c>
      <c r="DB45" s="244">
        <f>DD45-DE45</f>
        <v>10.094000000000001</v>
      </c>
      <c r="DC45" s="155"/>
      <c r="DD45" s="159">
        <v>41.936</v>
      </c>
      <c r="DE45" s="165">
        <v>31.841999999999999</v>
      </c>
      <c r="DF45" s="165"/>
      <c r="DG45" s="165"/>
      <c r="DH45" s="165"/>
      <c r="DI45" s="165"/>
      <c r="DJ45" s="165"/>
      <c r="DK45" s="165"/>
      <c r="DL45" s="165"/>
      <c r="DM45" s="16" t="e">
        <f>(DT45-DU45)/ABS(DU45)</f>
        <v>#DIV/0!</v>
      </c>
      <c r="DN45" s="200" t="e">
        <f>(DU45-DV45)/ABS(DV45)</f>
        <v>#DIV/0!</v>
      </c>
      <c r="DO45" s="198" t="e">
        <f>(DV45-DW45)/ABS(DW45)</f>
        <v>#DIV/0!</v>
      </c>
      <c r="DP45" s="201" t="e">
        <f>(DW45-DX45)/ABS(DX45)</f>
        <v>#DIV/0!</v>
      </c>
      <c r="DQ45" s="201" t="e">
        <f>(DX45-DY45)/ABS(DY45)</f>
        <v>#DIV/0!</v>
      </c>
      <c r="DR45" s="243">
        <f>DT45-DU45</f>
        <v>0</v>
      </c>
      <c r="DS45" s="244">
        <f>DU45-DV45</f>
        <v>0</v>
      </c>
      <c r="DT45" s="222"/>
      <c r="DU45" s="233">
        <v>0</v>
      </c>
      <c r="DV45" s="227">
        <v>0</v>
      </c>
      <c r="DW45" s="227"/>
      <c r="DX45" s="227"/>
      <c r="DY45" s="227"/>
      <c r="DZ45" s="227"/>
      <c r="EA45" s="227"/>
      <c r="EB45" s="228"/>
      <c r="EC45" s="229"/>
      <c r="ED45" s="124"/>
      <c r="EE45" s="118"/>
      <c r="EF45" s="127" t="s">
        <v>55</v>
      </c>
      <c r="EG45" s="125"/>
      <c r="EH45" s="129"/>
      <c r="EI45" s="129"/>
      <c r="EJ45" s="16" t="e">
        <f>(EQ45-ER45)/ABS(ER45)</f>
        <v>#VALUE!</v>
      </c>
      <c r="EK45" s="198" t="e">
        <f>(ER45-ES45)/ABS(ES45)</f>
        <v>#VALUE!</v>
      </c>
      <c r="EL45" s="198" t="e">
        <f>(ES45-ET45)/ABS(ET45)</f>
        <v>#VALUE!</v>
      </c>
      <c r="EM45" s="202" t="e">
        <f>(ET45-EU45)/ABS(EU45)</f>
        <v>#VALUE!</v>
      </c>
      <c r="EN45" s="202" t="e">
        <f>(EU45-EV45)/ABS(EV45)</f>
        <v>#VALUE!</v>
      </c>
      <c r="EO45" s="246" t="e">
        <f>EQ45-ER45</f>
        <v>#VALUE!</v>
      </c>
      <c r="EP45" s="247" t="e">
        <f>ER45-ES45</f>
        <v>#VALUE!</v>
      </c>
      <c r="EQ45" s="240" t="str">
        <f>IFERROR((V45/DT45),"i.a")</f>
        <v>i.a</v>
      </c>
      <c r="ER45" s="241" t="str">
        <f>IFERROR((W45/DU45),"i.a")</f>
        <v>i.a</v>
      </c>
      <c r="ES45" s="240" t="str">
        <f>IFERROR((X45/DV45),"i.a")</f>
        <v>i.a</v>
      </c>
      <c r="ET45" s="206" t="str">
        <f>IFERROR((Y45/DW45),"i.a")</f>
        <v>i.a</v>
      </c>
      <c r="EU45" s="206" t="str">
        <f>IFERROR((Z45/DX45),"i.a")</f>
        <v>i.a</v>
      </c>
      <c r="EV45" s="203" t="str">
        <f>IFERROR((AA45/DY45),"i.a")</f>
        <v>i.a</v>
      </c>
      <c r="EW45" s="204" t="str">
        <f>IFERROR((AB45/DZ45),"i.a")</f>
        <v>i.a</v>
      </c>
      <c r="EX45" s="204" t="str">
        <f>IFERROR((AC45/EA45),"i.a")</f>
        <v>i.a</v>
      </c>
      <c r="EY45" s="204" t="str">
        <f>IFERROR((AD45/EB45),"i.a")</f>
        <v>i.a</v>
      </c>
      <c r="EZ45" s="204" t="str">
        <f>IFERROR((AE45/EC45),"i.a")</f>
        <v>i.a</v>
      </c>
      <c r="FA45" s="16">
        <f>(FH45-FI45)/ABS(FI45)</f>
        <v>-1</v>
      </c>
      <c r="FB45" s="123">
        <f>(FI45-FJ45)/ABS(FJ45)</f>
        <v>2.3139411823971852</v>
      </c>
      <c r="FC45" s="123" t="e">
        <f>(FJ45-FK45)/ABS(FK45)</f>
        <v>#VALUE!</v>
      </c>
      <c r="FD45" s="198" t="e">
        <f>(FK45-FL45)/ABS(FL45)</f>
        <v>#VALUE!</v>
      </c>
      <c r="FE45" s="198" t="e">
        <f>(FL45-FM45)/ABS(FM45)</f>
        <v>#VALUE!</v>
      </c>
      <c r="FF45" s="249">
        <f>FH45-FI45</f>
        <v>-1.8237503611672929</v>
      </c>
      <c r="FG45" s="250">
        <f>FI45-FJ45</f>
        <v>3.2117503611672928</v>
      </c>
      <c r="FH45" s="16">
        <f>IFERROR(BU45/MAX(AVERAGE(CL45:CM45),0),"Negativ EK")</f>
        <v>0</v>
      </c>
      <c r="FI45" s="198">
        <f>IFERROR(BV45/MAX(AVERAGE(CM45:CN45),0),"Negativ EK")</f>
        <v>1.8237503611672929</v>
      </c>
      <c r="FJ45" s="198">
        <f>IFERROR(BW45/MAX(AVERAGE(CN45:CO45),0),"Negativ EK")</f>
        <v>-1.3879999999999999</v>
      </c>
      <c r="FK45" s="198" t="str">
        <f>IFERROR(BX45/MAX(AVERAGE(CO45:CP45),0),"Negativ EK")</f>
        <v>Negativ EK</v>
      </c>
      <c r="FL45" s="198" t="str">
        <f>IFERROR(BY45/MAX(AVERAGE(CP45:CQ45),0),"Negativ EK")</f>
        <v>Negativ EK</v>
      </c>
      <c r="FM45" s="199" t="str">
        <f>IFERROR(BZ45/MAX(AVERAGE(CQ45:CR45),0),"Negativ EK")</f>
        <v>Negativ EK</v>
      </c>
      <c r="FN45" s="199" t="str">
        <f>IFERROR(CA45/MAX(AVERAGE(CR45:CS45),0),"Negativ EK")</f>
        <v>Negativ EK</v>
      </c>
      <c r="FO45" s="199" t="str">
        <f>IFERROR(CB45/MAX(AVERAGE(CS45:CT45),0),"Negativ EK")</f>
        <v>Negativ EK</v>
      </c>
      <c r="FP45" s="199" t="str">
        <f>IFERROR(CC45/MAX(AVERAGE(CT45:CU45),0),"Negativ EK")</f>
        <v>Negativ EK</v>
      </c>
      <c r="FQ45" s="16">
        <f>(FX45-FY45)/ABS(FY45)</f>
        <v>-1</v>
      </c>
      <c r="FR45" s="198">
        <f>(FY45-FZ45)/ABS(FZ45)</f>
        <v>9.6997889105026847</v>
      </c>
      <c r="FS45" s="198" t="e">
        <f>(FZ45-GA45)/ABS(GA45)</f>
        <v>#VALUE!</v>
      </c>
      <c r="FT45" s="199" t="e">
        <f>(GA45-GB45)/ABS(GB45)</f>
        <v>#VALUE!</v>
      </c>
      <c r="FU45" s="198" t="e">
        <f>(GB45-GC45)/ABS(GC45)</f>
        <v>#VALUE!</v>
      </c>
      <c r="FV45" s="249">
        <f>FX45-FY45</f>
        <v>-9.3713573151888108E-2</v>
      </c>
      <c r="FW45" s="250">
        <f>FY45-FZ45</f>
        <v>0.10448550958804162</v>
      </c>
      <c r="FX45" s="16">
        <f>IFERROR(BD45/AVERAGE(DC45:DD45),"i.a.")</f>
        <v>0</v>
      </c>
      <c r="FY45" s="198">
        <f>IFERROR(BE45/AVERAGE(DD45:DE45),"i.a.")</f>
        <v>9.3713573151888108E-2</v>
      </c>
      <c r="FZ45" s="198">
        <f>IFERROR(BF45/AVERAGE(DE45:DF45),"i.a.")</f>
        <v>-1.0771936436153508E-2</v>
      </c>
      <c r="GA45" s="198" t="str">
        <f>IFERROR(BG45/AVERAGE(DF45:DG45),"i.a.")</f>
        <v>i.a.</v>
      </c>
      <c r="GB45" s="198" t="str">
        <f>IFERROR(BH45/AVERAGE(DG45:DH45),"i.a.")</f>
        <v>i.a.</v>
      </c>
      <c r="GC45" s="199" t="str">
        <f>IFERROR(BI45/AVERAGE(DH45:DI45),"i.a.")</f>
        <v>i.a.</v>
      </c>
      <c r="GD45" s="199" t="str">
        <f>IFERROR(BJ45/AVERAGE(DI45:DJ45),"i.a.")</f>
        <v>i.a.</v>
      </c>
      <c r="GE45" s="199" t="str">
        <f>IFERROR(BK45/AVERAGE(DJ45:DK45),"i.a.")</f>
        <v>i.a.</v>
      </c>
      <c r="GF45" s="199" t="str">
        <f>IFERROR(BL45/AVERAGE(DK45:DL45),"i.a.")</f>
        <v>i.a.</v>
      </c>
      <c r="GG45" s="16" t="e">
        <f>(GN45-GO45)/ABS(GO45)</f>
        <v>#VALUE!</v>
      </c>
      <c r="GH45" s="198">
        <f>(GO45-GP45)/ABS(GP45)</f>
        <v>3.4965739221671117</v>
      </c>
      <c r="GI45" s="198" t="e">
        <f>(GP45-GQ45)/ABS(GQ45)</f>
        <v>#VALUE!</v>
      </c>
      <c r="GJ45" s="198" t="e">
        <f>(GQ45-GR45)/ABS(GR45)</f>
        <v>#VALUE!</v>
      </c>
      <c r="GK45" s="198" t="e">
        <f>(GR45-GS45)/ABS(GS45)</f>
        <v>#VALUE!</v>
      </c>
      <c r="GL45" s="249" t="e">
        <f>GN45-GO45</f>
        <v>#VALUE!</v>
      </c>
      <c r="GM45" s="250">
        <f>GO45-GP45</f>
        <v>5.4905061273901004E-2</v>
      </c>
      <c r="GN45" s="16" t="str">
        <f>IFERROR(CL45/DC45,"i.a.")</f>
        <v>i.a.</v>
      </c>
      <c r="GO45" s="205">
        <f>IFERROR(CM45/DD45,"i.a.")</f>
        <v>7.0607592521938184E-2</v>
      </c>
      <c r="GP45" s="198">
        <f>IFERROR(CN45/DE45,"i.a.")</f>
        <v>1.5702531248037183E-2</v>
      </c>
      <c r="GQ45" s="198" t="str">
        <f>IFERROR(CO45/DF45,"i.a.")</f>
        <v>i.a.</v>
      </c>
      <c r="GR45" s="198" t="str">
        <f>IFERROR(CP45/DG45,"i.a.")</f>
        <v>i.a.</v>
      </c>
      <c r="GS45" s="199" t="str">
        <f>IFERROR(CQ45/DH45,"i.a.")</f>
        <v>i.a.</v>
      </c>
      <c r="GT45" s="199" t="str">
        <f>IFERROR(CR45/DI45,"i.a.")</f>
        <v>i.a.</v>
      </c>
      <c r="GU45" s="199" t="str">
        <f>IFERROR(CS45/DJ45,"i.a.")</f>
        <v>i.a.</v>
      </c>
      <c r="GV45" s="199" t="str">
        <f>IFERROR(CT45/DK45,"i.a.")</f>
        <v>i.a.</v>
      </c>
      <c r="GW45" s="199" t="str">
        <f>IFERROR(CU45/DL45,"i.a.")</f>
        <v>i.a.</v>
      </c>
      <c r="GX45" s="16" t="e">
        <f>(HE45-HF45)/ABS(HF45)</f>
        <v>#VALUE!</v>
      </c>
      <c r="GY45" s="198" t="e">
        <f>(HF45-HG45)/ABS(HG45)</f>
        <v>#VALUE!</v>
      </c>
      <c r="GZ45" s="198" t="e">
        <f>(HG45-HH45)/ABS(HH45)</f>
        <v>#VALUE!</v>
      </c>
      <c r="HA45" s="198" t="e">
        <f>(HH45-HI45)/ABS(HI45)</f>
        <v>#VALUE!</v>
      </c>
      <c r="HB45" s="198" t="e">
        <f>(HI45-HJ45)/ABS(HJ45)</f>
        <v>#VALUE!</v>
      </c>
      <c r="HC45" s="249" t="e">
        <f>HE45-HF45</f>
        <v>#VALUE!</v>
      </c>
      <c r="HD45" s="250" t="e">
        <f>HF45-HG45</f>
        <v>#VALUE!</v>
      </c>
      <c r="HE45" s="16" t="str">
        <f>IFERROR((BD45/V45),"i.a.")</f>
        <v>i.a.</v>
      </c>
      <c r="HF45" s="205" t="str">
        <f>IFERROR((BE45/W45),"i.a.")</f>
        <v>i.a.</v>
      </c>
      <c r="HG45" s="198" t="str">
        <f>IFERROR((BF45/X45),"i.a.")</f>
        <v>i.a.</v>
      </c>
      <c r="HH45" s="198" t="str">
        <f>IFERROR((BG45/Y45),"i.a.")</f>
        <v>i.a.</v>
      </c>
      <c r="HI45" s="198" t="str">
        <f>IFERROR((BH45/Z45),"i.a.")</f>
        <v>i.a.</v>
      </c>
      <c r="HJ45" s="199" t="str">
        <f>IFERROR((BI45/AA45),"i.a.")</f>
        <v>i.a.</v>
      </c>
      <c r="HK45" s="199" t="str">
        <f>IFERROR((BJ45/AB45),"i.a.")</f>
        <v>i.a.</v>
      </c>
      <c r="HL45" s="199" t="str">
        <f>IFERROR((BK45/AC45),"i.a.")</f>
        <v>i.a.</v>
      </c>
      <c r="HM45" s="199" t="str">
        <f>IFERROR((BL45/AD45),"i.a.")</f>
        <v>i.a.</v>
      </c>
      <c r="HN45" s="199" t="str">
        <f>IFERROR((BM45/AE45),"i.a.")</f>
        <v>i.a.</v>
      </c>
      <c r="HO45" s="16" t="e">
        <f>(HV45-HW45)/ABS(HW45)</f>
        <v>#VALUE!</v>
      </c>
      <c r="HP45" s="198" t="e">
        <f>(HW45-HX45)/ABS(HX45)</f>
        <v>#VALUE!</v>
      </c>
      <c r="HQ45" s="198" t="e">
        <f>(HX45-HY45)/ABS(HY45)</f>
        <v>#VALUE!</v>
      </c>
      <c r="HR45" s="198" t="e">
        <f>(HY45-HZ45)/ABS(HZ45)</f>
        <v>#VALUE!</v>
      </c>
      <c r="HS45" s="198" t="e">
        <f>(HZ45-IA45)/ABS(IA45)</f>
        <v>#VALUE!</v>
      </c>
      <c r="HT45" s="246" t="e">
        <f>HV45-HW45</f>
        <v>#VALUE!</v>
      </c>
      <c r="HU45" s="247" t="e">
        <f>HW45-HX45</f>
        <v>#VALUE!</v>
      </c>
      <c r="HV45" s="102" t="str">
        <f>IFERROR(BU45/DT45,"i.a.")</f>
        <v>i.a.</v>
      </c>
      <c r="HW45" s="198" t="str">
        <f>IFERROR(BV45/DU45,"i.a.")</f>
        <v>i.a.</v>
      </c>
      <c r="HX45" s="206" t="str">
        <f>IFERROR(BW45/DV45,"i.a.")</f>
        <v>i.a.</v>
      </c>
      <c r="HY45" s="206" t="str">
        <f>IFERROR(BX45/DW45,"i.a.")</f>
        <v>i.a.</v>
      </c>
      <c r="HZ45" s="206" t="str">
        <f>IFERROR(BY45/DX45,"i.a.")</f>
        <v>i.a.</v>
      </c>
      <c r="IA45" s="203" t="str">
        <f>IFERROR(BZ45/DY45,"i.a.")</f>
        <v>i.a.</v>
      </c>
      <c r="IB45" s="203" t="str">
        <f>IFERROR(CA45/DZ45,"i.a.")</f>
        <v>i.a.</v>
      </c>
      <c r="IC45" s="203" t="str">
        <f>IFERROR(CB45/EA45,"i.a.")</f>
        <v>i.a.</v>
      </c>
      <c r="ID45" s="203" t="str">
        <f>IFERROR(CC45/EB45,"i.a.")</f>
        <v>i.a.</v>
      </c>
      <c r="IE45" s="203" t="str">
        <f>IFERROR(CD45/EC45,"i.a.")</f>
        <v>i.a.</v>
      </c>
    </row>
    <row r="46" spans="1:239" customFormat="1" ht="17.25" customHeight="1" outlineLevel="2" x14ac:dyDescent="0.25">
      <c r="A46" s="10" t="s">
        <v>270</v>
      </c>
      <c r="B46" s="101">
        <v>33240880</v>
      </c>
      <c r="C46" s="10" t="s">
        <v>256</v>
      </c>
      <c r="D46" s="10" t="s">
        <v>57</v>
      </c>
      <c r="E46" s="11"/>
      <c r="F46" s="11"/>
      <c r="G46" s="11"/>
      <c r="H46" s="12">
        <v>44711</v>
      </c>
      <c r="I46" s="13"/>
      <c r="J46" s="13" t="s">
        <v>58</v>
      </c>
      <c r="K46" s="13" t="s">
        <v>58</v>
      </c>
      <c r="L46" s="13" t="s">
        <v>58</v>
      </c>
      <c r="M46" s="13" t="s">
        <v>58</v>
      </c>
      <c r="N46" s="19" t="s">
        <v>58</v>
      </c>
      <c r="O46" s="16" t="e">
        <f>(V46-W46)/ABS(W46)</f>
        <v>#DIV/0!</v>
      </c>
      <c r="P46" s="16" t="e">
        <f>(W46-X46)/ABS(X46)</f>
        <v>#DIV/0!</v>
      </c>
      <c r="Q46" s="16" t="e">
        <f>(X46-Y46)/ABS(Y46)</f>
        <v>#DIV/0!</v>
      </c>
      <c r="R46" s="16" t="e">
        <f>(Y46-Z46)/ABS(Z46)</f>
        <v>#DIV/0!</v>
      </c>
      <c r="S46" s="16" t="e">
        <f>(Z46-AA46)/ABS(AA46)</f>
        <v>#DIV/0!</v>
      </c>
      <c r="T46" s="243">
        <f>V46-W46</f>
        <v>0</v>
      </c>
      <c r="U46" s="243">
        <f>W46-X46</f>
        <v>0</v>
      </c>
      <c r="V46" s="155"/>
      <c r="W46" s="155"/>
      <c r="X46" s="157"/>
      <c r="Y46" s="157"/>
      <c r="Z46" s="157"/>
      <c r="AA46" s="157"/>
      <c r="AB46" s="157"/>
      <c r="AC46" s="162"/>
      <c r="AD46" s="162"/>
      <c r="AE46" s="162"/>
      <c r="AF46" s="16">
        <f>(AM46-AN46)/ABS(AN46)</f>
        <v>-1</v>
      </c>
      <c r="AG46" s="16">
        <f>(AN46-AO46)/ABS(AO46)</f>
        <v>0.37636908768279997</v>
      </c>
      <c r="AH46" s="16">
        <f>(AO46-AP46)/ABS(AP46)</f>
        <v>-0.138118341947052</v>
      </c>
      <c r="AI46" s="16">
        <f>(AP46-AQ46)/ABS(AQ46)</f>
        <v>-0.37921100016369297</v>
      </c>
      <c r="AJ46" s="16">
        <f>(AQ46-AR46)/ABS(AR46)</f>
        <v>-0.29073979473366462</v>
      </c>
      <c r="AK46" s="243">
        <f>AM46-AN46</f>
        <v>-22.494</v>
      </c>
      <c r="AL46" s="243">
        <f>AN46-AO46</f>
        <v>6.1509999999999998</v>
      </c>
      <c r="AM46" s="155"/>
      <c r="AN46" s="155">
        <v>22.494</v>
      </c>
      <c r="AO46" s="157">
        <v>16.343</v>
      </c>
      <c r="AP46" s="157">
        <v>18.962</v>
      </c>
      <c r="AQ46" s="157">
        <v>30.545000000000002</v>
      </c>
      <c r="AR46" s="157">
        <v>43.066000000000003</v>
      </c>
      <c r="AS46" s="157">
        <v>36.914999999999999</v>
      </c>
      <c r="AT46" s="157">
        <v>30.483000000000001</v>
      </c>
      <c r="AU46" s="157">
        <v>18.640999999999998</v>
      </c>
      <c r="AV46" s="158">
        <v>12.37</v>
      </c>
      <c r="AW46" s="16">
        <f>(BD46-BE46)/ABS(BE46)</f>
        <v>-1</v>
      </c>
      <c r="AX46" s="16">
        <f>(BE46-BF46)/ABS(BF46)</f>
        <v>0.56348314606741567</v>
      </c>
      <c r="AY46" s="16">
        <f>(BF46-BG46)/ABS(BG46)</f>
        <v>-4.1077441077441039E-2</v>
      </c>
      <c r="AZ46" s="16">
        <f>(BG46-BH46)/ABS(BH46)</f>
        <v>-0.47243143384965186</v>
      </c>
      <c r="BA46" s="16">
        <f>(BH46-BI46)/ABS(BI46)</f>
        <v>-0.40245403982507538</v>
      </c>
      <c r="BB46" s="243">
        <f>BD46-BE46</f>
        <v>-11.132</v>
      </c>
      <c r="BC46" s="243">
        <f>BE46-BF46</f>
        <v>4.0119999999999996</v>
      </c>
      <c r="BD46" s="155"/>
      <c r="BE46" s="155">
        <v>11.132</v>
      </c>
      <c r="BF46" s="162">
        <v>7.12</v>
      </c>
      <c r="BG46" s="162">
        <v>7.4249999999999998</v>
      </c>
      <c r="BH46" s="162">
        <v>14.074</v>
      </c>
      <c r="BI46" s="162">
        <v>23.553000000000001</v>
      </c>
      <c r="BJ46" s="162">
        <v>25.288</v>
      </c>
      <c r="BK46" s="162">
        <v>21.408999999999999</v>
      </c>
      <c r="BL46" s="157">
        <v>12.903</v>
      </c>
      <c r="BM46" s="162">
        <v>10.07</v>
      </c>
      <c r="BN46" s="16">
        <f>(BU46-BV46)/ABS(BV46)</f>
        <v>-1</v>
      </c>
      <c r="BO46" s="16">
        <f>(BV46-BW46)/ABS(BW46)</f>
        <v>0.86660359508041629</v>
      </c>
      <c r="BP46" s="16">
        <f>(BW46-BX46)/ABS(BX46)</f>
        <v>-6.9378411692199354E-2</v>
      </c>
      <c r="BQ46" s="16">
        <f>(BX46-BY46)/ABS(BY46)</f>
        <v>-0.5067315208894293</v>
      </c>
      <c r="BR46" s="16">
        <f>(BY46-BZ46)/ABS(BZ46)</f>
        <v>-0.44317082607854513</v>
      </c>
      <c r="BS46" s="243">
        <f>BU46-BV46</f>
        <v>-9.8650000000000002</v>
      </c>
      <c r="BT46" s="243">
        <f>BV46-BW46</f>
        <v>4.58</v>
      </c>
      <c r="BU46" s="155"/>
      <c r="BV46" s="155">
        <v>9.8650000000000002</v>
      </c>
      <c r="BW46" s="157">
        <v>5.2850000000000001</v>
      </c>
      <c r="BX46" s="157">
        <v>5.6790000000000003</v>
      </c>
      <c r="BY46" s="157">
        <v>11.513</v>
      </c>
      <c r="BZ46" s="157">
        <v>20.675999999999998</v>
      </c>
      <c r="CA46" s="157">
        <v>21.652000000000001</v>
      </c>
      <c r="CB46" s="162">
        <v>17.565000000000001</v>
      </c>
      <c r="CC46" s="162">
        <v>8.7260000000000009</v>
      </c>
      <c r="CD46" s="162">
        <v>7.968</v>
      </c>
      <c r="CE46" s="16">
        <f>(CL46-CM46)/ABS(CM46)</f>
        <v>-1</v>
      </c>
      <c r="CF46" s="16">
        <f>(CM46-CN46)/ABS(CN46)</f>
        <v>6.5984598053519E-2</v>
      </c>
      <c r="CG46" s="16">
        <f>(CN46-CO46)/ABS(CO46)</f>
        <v>-0.15952938985208073</v>
      </c>
      <c r="CH46" s="16">
        <f>(CO46-CP46)/ABS(CP46)</f>
        <v>-0.15158418710000257</v>
      </c>
      <c r="CI46" s="16">
        <f>(CP46-CQ46)/ABS(CQ46)</f>
        <v>0.13540264944230132</v>
      </c>
      <c r="CJ46" s="243">
        <f>CL46-CM46</f>
        <v>-57.722000000000001</v>
      </c>
      <c r="CK46" s="243">
        <f>CM46-CN46</f>
        <v>3.5730000000000004</v>
      </c>
      <c r="CL46" s="155"/>
      <c r="CM46" s="155">
        <v>57.722000000000001</v>
      </c>
      <c r="CN46" s="162">
        <v>54.149000000000001</v>
      </c>
      <c r="CO46" s="162">
        <v>64.427000000000007</v>
      </c>
      <c r="CP46" s="162">
        <v>75.938000000000002</v>
      </c>
      <c r="CQ46" s="162">
        <v>66.882000000000005</v>
      </c>
      <c r="CR46" s="162">
        <v>50.744999999999997</v>
      </c>
      <c r="CS46" s="162">
        <v>33.905999999999999</v>
      </c>
      <c r="CT46" s="157">
        <v>20.233000000000001</v>
      </c>
      <c r="CU46" s="158">
        <v>13.186999999999999</v>
      </c>
      <c r="CV46" s="16">
        <f>(DC46-DD46)/ABS(DD46)</f>
        <v>-1</v>
      </c>
      <c r="CW46" s="16">
        <f>(DD46-DE46)/ABS(DE46)</f>
        <v>0.18804464425615006</v>
      </c>
      <c r="CX46" s="16">
        <f>(DE46-DF46)/ABS(DF46)</f>
        <v>-0.16133108251539022</v>
      </c>
      <c r="CY46" s="16">
        <f>(DF46-DG46)/ABS(DG46)</f>
        <v>-0.18636526259083036</v>
      </c>
      <c r="CZ46" s="16">
        <f>(DG46-DH46)/ABS(DH46)</f>
        <v>-0.14315664849665782</v>
      </c>
      <c r="DA46" s="243">
        <f>DC46-DD46</f>
        <v>-197.137</v>
      </c>
      <c r="DB46" s="243">
        <f>DD46-DE46</f>
        <v>31.203000000000003</v>
      </c>
      <c r="DC46" s="155"/>
      <c r="DD46" s="155">
        <v>197.137</v>
      </c>
      <c r="DE46" s="162">
        <v>165.934</v>
      </c>
      <c r="DF46" s="162">
        <v>197.85400000000001</v>
      </c>
      <c r="DG46" s="162">
        <v>243.173</v>
      </c>
      <c r="DH46" s="162">
        <v>283.80099999999999</v>
      </c>
      <c r="DI46" s="162">
        <v>240.70500000000001</v>
      </c>
      <c r="DJ46" s="162">
        <v>196.34899999999999</v>
      </c>
      <c r="DK46" s="162">
        <v>141.447</v>
      </c>
      <c r="DL46" s="162">
        <v>77.367000000000004</v>
      </c>
      <c r="DM46" s="16">
        <f>(DT46-DU46)/ABS(DU46)</f>
        <v>-1</v>
      </c>
      <c r="DN46" s="16">
        <f>(DU46-DV46)/ABS(DV46)</f>
        <v>0.13333333333333333</v>
      </c>
      <c r="DO46" s="16">
        <f>(DV46-DW46)/ABS(DW46)</f>
        <v>-6.25E-2</v>
      </c>
      <c r="DP46" s="16">
        <f>(DW46-DX46)/ABS(DX46)</f>
        <v>0</v>
      </c>
      <c r="DQ46" s="16">
        <f>(DX46-DY46)/ABS(DY46)</f>
        <v>0</v>
      </c>
      <c r="DR46" s="243">
        <f>DT46-DU46</f>
        <v>-17</v>
      </c>
      <c r="DS46" s="243">
        <f>DU46-DV46</f>
        <v>2</v>
      </c>
      <c r="DT46" s="222"/>
      <c r="DU46" s="222">
        <v>17</v>
      </c>
      <c r="DV46" s="224">
        <v>15</v>
      </c>
      <c r="DW46" s="224">
        <v>16</v>
      </c>
      <c r="DX46" s="224">
        <v>16</v>
      </c>
      <c r="DY46" s="224">
        <v>16</v>
      </c>
      <c r="DZ46" s="224">
        <v>15</v>
      </c>
      <c r="EA46" s="224">
        <v>12</v>
      </c>
      <c r="EB46" s="225">
        <v>7</v>
      </c>
      <c r="EC46" s="226">
        <v>4</v>
      </c>
      <c r="ED46" s="92"/>
      <c r="EE46" s="14" t="s">
        <v>51</v>
      </c>
      <c r="EF46" s="209"/>
      <c r="EG46" s="97">
        <v>2730</v>
      </c>
      <c r="EH46" t="s">
        <v>509</v>
      </c>
      <c r="EI46" t="s">
        <v>86</v>
      </c>
      <c r="EJ46" s="16" t="e">
        <f>(EQ46-ER46)/ABS(ER46)</f>
        <v>#VALUE!</v>
      </c>
      <c r="EK46" s="16" t="e">
        <f>(ER46-ES46)/ABS(ES46)</f>
        <v>#DIV/0!</v>
      </c>
      <c r="EL46" s="16" t="e">
        <f>(ES46-ET46)/ABS(ET46)</f>
        <v>#DIV/0!</v>
      </c>
      <c r="EM46" s="16" t="e">
        <f>(ET46-EU46)/ABS(EU46)</f>
        <v>#DIV/0!</v>
      </c>
      <c r="EN46" s="16" t="e">
        <f>(EU46-EV46)/ABS(EV46)</f>
        <v>#DIV/0!</v>
      </c>
      <c r="EO46" s="246" t="e">
        <f>EQ46-ER46</f>
        <v>#VALUE!</v>
      </c>
      <c r="EP46" s="246">
        <f>ER46-ES46</f>
        <v>0</v>
      </c>
      <c r="EQ46" s="240" t="str">
        <f>IFERROR((V46/DT46),"i.a")</f>
        <v>i.a</v>
      </c>
      <c r="ER46" s="240">
        <f>IFERROR((W46/DU46),"i.a")</f>
        <v>0</v>
      </c>
      <c r="ES46" s="240">
        <f>IFERROR((X46/DV46),"i.a")</f>
        <v>0</v>
      </c>
      <c r="ET46" s="240">
        <f>IFERROR((Y46/DW46),"i.a")</f>
        <v>0</v>
      </c>
      <c r="EU46" s="240">
        <f>IFERROR((Z46/DX46),"i.a")</f>
        <v>0</v>
      </c>
      <c r="EV46" s="240">
        <f>IFERROR((AA46/DY46),"i.a")</f>
        <v>0</v>
      </c>
      <c r="EW46" s="240">
        <f>IFERROR((AB46/DZ46),"i.a")</f>
        <v>0</v>
      </c>
      <c r="EX46" s="240">
        <f>IFERROR((AC46/EA46),"i.a")</f>
        <v>0</v>
      </c>
      <c r="EY46" s="240">
        <f>IFERROR((AD46/EB46),"i.a")</f>
        <v>0</v>
      </c>
      <c r="EZ46" s="240">
        <f>IFERROR((AE46/EC46),"i.a")</f>
        <v>0</v>
      </c>
      <c r="FA46" s="16">
        <f>(FH46-FI46)/ABS(FI46)</f>
        <v>-1</v>
      </c>
      <c r="FB46" s="16">
        <f>(FI46-FJ46)/ABS(FJ46)</f>
        <v>0.97847867535156963</v>
      </c>
      <c r="FC46" s="16">
        <f>(FJ46-FK46)/ABS(FK46)</f>
        <v>0.10162848504608372</v>
      </c>
      <c r="FD46" s="16">
        <f>(FK46-FL46)/ABS(FL46)</f>
        <v>-0.49810419843570902</v>
      </c>
      <c r="FE46" s="16">
        <f>(FL46-FM46)/ABS(FM46)</f>
        <v>-0.54139374568786591</v>
      </c>
      <c r="FF46" s="249">
        <f>FH46-FI46</f>
        <v>-0.17636384764594934</v>
      </c>
      <c r="FG46" s="249">
        <f>FI46-FJ46</f>
        <v>8.7222706099599326E-2</v>
      </c>
      <c r="FH46" s="16">
        <f>IFERROR(BU46/MAX(AVERAGE(CL46:CM46),0),"Negativ EK")</f>
        <v>0</v>
      </c>
      <c r="FI46" s="16">
        <f>IFERROR(BV46/MAX(AVERAGE(CM46:CN46),0),"Negativ EK")</f>
        <v>0.17636384764594934</v>
      </c>
      <c r="FJ46" s="16">
        <f>IFERROR(BW46/MAX(AVERAGE(CN46:CO46),0),"Negativ EK")</f>
        <v>8.9141141546350014E-2</v>
      </c>
      <c r="FK46" s="16">
        <f>IFERROR(BX46/MAX(AVERAGE(CO46:CP46),0),"Negativ EK")</f>
        <v>8.0917607665728641E-2</v>
      </c>
      <c r="FL46" s="16">
        <f>IFERROR(BY46/MAX(AVERAGE(CP46:CQ46),0),"Negativ EK")</f>
        <v>0.16122391821873688</v>
      </c>
      <c r="FM46" s="16">
        <f>IFERROR(BZ46/MAX(AVERAGE(CQ46:CR46),0),"Negativ EK")</f>
        <v>0.35155193960570269</v>
      </c>
      <c r="FN46" s="16">
        <f>IFERROR(CA46/MAX(AVERAGE(CR46:CS46),0),"Negativ EK")</f>
        <v>0.51155922552598321</v>
      </c>
      <c r="FO46" s="16">
        <f>IFERROR(CB46/MAX(AVERAGE(CS46:CT46),0),"Negativ EK")</f>
        <v>0.6488852767875285</v>
      </c>
      <c r="FP46" s="16">
        <f>IFERROR(CC46/MAX(AVERAGE(CT46:CU46),0),"Negativ EK")</f>
        <v>0.52220227408737285</v>
      </c>
      <c r="FQ46" s="16">
        <f>(FX46-FY46)/ABS(FY46)</f>
        <v>-1</v>
      </c>
      <c r="FR46" s="16">
        <f>(FY46-FZ46)/ABS(FZ46)</f>
        <v>0.5665707444041882</v>
      </c>
      <c r="FS46" s="16">
        <f>(FZ46-GA46)/ABS(GA46)</f>
        <v>0.1625197625923325</v>
      </c>
      <c r="FT46" s="16">
        <f>(GA46-GB46)/ABS(GB46)</f>
        <v>-0.3696192805009364</v>
      </c>
      <c r="FU46" s="16">
        <f>(GB46-GC46)/ABS(GC46)</f>
        <v>-0.4052525525215494</v>
      </c>
      <c r="FV46" s="249">
        <f>FX46-FY46</f>
        <v>-6.1321339352358076E-2</v>
      </c>
      <c r="FW46" s="249">
        <f>FY46-FZ46</f>
        <v>2.217766226570321E-2</v>
      </c>
      <c r="FX46" s="16">
        <f>IFERROR(BD46/AVERAGE(DC46:DD46),"i.a.")</f>
        <v>0</v>
      </c>
      <c r="FY46" s="16">
        <f>IFERROR(BE46/AVERAGE(DD46:DE46),"i.a.")</f>
        <v>6.1321339352358076E-2</v>
      </c>
      <c r="FZ46" s="16">
        <f>IFERROR(BF46/AVERAGE(DE46:DF46),"i.a.")</f>
        <v>3.9143677086654866E-2</v>
      </c>
      <c r="GA46" s="16">
        <f>IFERROR(BG46/AVERAGE(DF46:DG46),"i.a.")</f>
        <v>3.3671407872987363E-2</v>
      </c>
      <c r="GB46" s="16">
        <f>IFERROR(BH46/AVERAGE(DG46:DH46),"i.a.")</f>
        <v>5.3414399951420756E-2</v>
      </c>
      <c r="GC46" s="16">
        <f>IFERROR(BI46/AVERAGE(DH46:DI46),"i.a.")</f>
        <v>8.9810221427400264E-2</v>
      </c>
      <c r="GD46" s="16">
        <f>IFERROR(BJ46/AVERAGE(DI46:DJ46),"i.a.")</f>
        <v>0.11572025424775886</v>
      </c>
      <c r="GE46" s="16">
        <f>IFERROR(BK46/AVERAGE(DJ46:DK46),"i.a.")</f>
        <v>0.12675697758410401</v>
      </c>
      <c r="GF46" s="16">
        <f>IFERROR(BL46/AVERAGE(DK46:DL46),"i.a.")</f>
        <v>0.1179357810743371</v>
      </c>
      <c r="GG46" s="16" t="e">
        <f>(GN46-GO46)/ABS(GO46)</f>
        <v>#VALUE!</v>
      </c>
      <c r="GH46" s="16">
        <f>(GO46-GP46)/ABS(GP46)</f>
        <v>-0.10274028572306253</v>
      </c>
      <c r="GI46" s="16">
        <f>(GP46-GQ46)/ABS(GQ46)</f>
        <v>2.1482764244001953E-3</v>
      </c>
      <c r="GJ46" s="16">
        <f>(GQ46-GR46)/ABS(GR46)</f>
        <v>4.2747775988006678E-2</v>
      </c>
      <c r="GK46" s="16">
        <f>(GR46-GS46)/ABS(GS46)</f>
        <v>0.3250994448987945</v>
      </c>
      <c r="GL46" s="249" t="e">
        <f>GN46-GO46</f>
        <v>#VALUE!</v>
      </c>
      <c r="GM46" s="249">
        <f>GO46-GP46</f>
        <v>-3.3527087466210137E-2</v>
      </c>
      <c r="GN46" s="16" t="str">
        <f>IFERROR(CL46/DC46,"i.a.")</f>
        <v>i.a.</v>
      </c>
      <c r="GO46" s="16">
        <f>IFERROR(CM46/DD46,"i.a.")</f>
        <v>0.29280145279678599</v>
      </c>
      <c r="GP46" s="16">
        <f>IFERROR(CN46/DE46,"i.a.")</f>
        <v>0.32632854026299613</v>
      </c>
      <c r="GQ46" s="16">
        <f>IFERROR(CO46/DF46,"i.a.")</f>
        <v>0.32562899916099752</v>
      </c>
      <c r="GR46" s="16">
        <f>IFERROR(CP46/DG46,"i.a.")</f>
        <v>0.31227973500347489</v>
      </c>
      <c r="GS46" s="16">
        <f>IFERROR(CQ46/DH46,"i.a.")</f>
        <v>0.23566513155344768</v>
      </c>
      <c r="GT46" s="16">
        <f>IFERROR(CR46/DI46,"i.a.")</f>
        <v>0.21081822147441887</v>
      </c>
      <c r="GU46" s="16">
        <f>IFERROR(CS46/DJ46,"i.a.")</f>
        <v>0.17268231567260336</v>
      </c>
      <c r="GV46" s="16">
        <f>IFERROR(CT46/DK46,"i.a.")</f>
        <v>0.14304297722821976</v>
      </c>
      <c r="GW46" s="16">
        <f>IFERROR(CU46/DL46,"i.a.")</f>
        <v>0.17044734835265679</v>
      </c>
      <c r="GX46" s="16" t="e">
        <f>(HE46-HF46)/ABS(HF46)</f>
        <v>#VALUE!</v>
      </c>
      <c r="GY46" s="16" t="e">
        <f>(HF46-HG46)/ABS(HG46)</f>
        <v>#VALUE!</v>
      </c>
      <c r="GZ46" s="16" t="e">
        <f>(HG46-HH46)/ABS(HH46)</f>
        <v>#VALUE!</v>
      </c>
      <c r="HA46" s="16" t="e">
        <f>(HH46-HI46)/ABS(HI46)</f>
        <v>#VALUE!</v>
      </c>
      <c r="HB46" s="16" t="e">
        <f>(HI46-HJ46)/ABS(HJ46)</f>
        <v>#VALUE!</v>
      </c>
      <c r="HC46" s="249" t="e">
        <f>HE46-HF46</f>
        <v>#VALUE!</v>
      </c>
      <c r="HD46" s="249" t="e">
        <f>HF46-HG46</f>
        <v>#VALUE!</v>
      </c>
      <c r="HE46" s="16" t="str">
        <f>IFERROR((BD46/V46),"i.a.")</f>
        <v>i.a.</v>
      </c>
      <c r="HF46" s="16" t="str">
        <f>IFERROR((BE46/W46),"i.a.")</f>
        <v>i.a.</v>
      </c>
      <c r="HG46" s="16" t="str">
        <f>IFERROR((BF46/X46),"i.a.")</f>
        <v>i.a.</v>
      </c>
      <c r="HH46" s="16" t="str">
        <f>IFERROR((BG46/Y46),"i.a.")</f>
        <v>i.a.</v>
      </c>
      <c r="HI46" s="16" t="str">
        <f>IFERROR((BH46/Z46),"i.a.")</f>
        <v>i.a.</v>
      </c>
      <c r="HJ46" s="16" t="str">
        <f>IFERROR((BI46/AA46),"i.a.")</f>
        <v>i.a.</v>
      </c>
      <c r="HK46" s="16" t="str">
        <f>IFERROR((BJ46/AB46),"i.a.")</f>
        <v>i.a.</v>
      </c>
      <c r="HL46" s="16" t="str">
        <f>IFERROR((BK46/AC46),"i.a.")</f>
        <v>i.a.</v>
      </c>
      <c r="HM46" s="16" t="str">
        <f>IFERROR((BL46/AD46),"i.a.")</f>
        <v>i.a.</v>
      </c>
      <c r="HN46" s="16" t="str">
        <f>IFERROR((BM46/AE46),"i.a.")</f>
        <v>i.a.</v>
      </c>
      <c r="HO46" s="16" t="e">
        <f>(HV46-HW46)/ABS(HW46)</f>
        <v>#VALUE!</v>
      </c>
      <c r="HP46" s="16">
        <f>(HW46-HX46)/ABS(HX46)</f>
        <v>0.64700317212977909</v>
      </c>
      <c r="HQ46" s="16">
        <f>(HX46-HY46)/ABS(HY46)</f>
        <v>-7.3369724716793377E-3</v>
      </c>
      <c r="HR46" s="16">
        <f>(HY46-HZ46)/ABS(HZ46)</f>
        <v>-0.5067315208894293</v>
      </c>
      <c r="HS46" s="16">
        <f>(HZ46-IA46)/ABS(IA46)</f>
        <v>-0.44317082607854513</v>
      </c>
      <c r="HT46" s="246" t="e">
        <f>HV46-HW46</f>
        <v>#VALUE!</v>
      </c>
      <c r="HU46" s="246">
        <f>HW46-HX46</f>
        <v>0.22796078431372552</v>
      </c>
      <c r="HV46" s="102" t="str">
        <f>IFERROR(BU46/DT46,"i.a.")</f>
        <v>i.a.</v>
      </c>
      <c r="HW46" s="102">
        <f>IFERROR(BV46/DU46,"i.a.")</f>
        <v>0.58029411764705885</v>
      </c>
      <c r="HX46" s="102">
        <f>IFERROR(BW46/DV46,"i.a.")</f>
        <v>0.35233333333333333</v>
      </c>
      <c r="HY46" s="102">
        <f>IFERROR(BX46/DW46,"i.a.")</f>
        <v>0.35493750000000002</v>
      </c>
      <c r="HZ46" s="102">
        <f>IFERROR(BY46/DX46,"i.a.")</f>
        <v>0.71956249999999999</v>
      </c>
      <c r="IA46" s="102">
        <f>IFERROR(BZ46/DY46,"i.a.")</f>
        <v>1.2922499999999999</v>
      </c>
      <c r="IB46" s="102">
        <f>IFERROR(CA46/DZ46,"i.a.")</f>
        <v>1.4434666666666667</v>
      </c>
      <c r="IC46" s="102">
        <f>IFERROR(CB46/EA46,"i.a.")</f>
        <v>1.4637500000000001</v>
      </c>
      <c r="ID46" s="102">
        <f>IFERROR(CC46/EB46,"i.a.")</f>
        <v>1.2465714285714287</v>
      </c>
      <c r="IE46" s="102">
        <f>IFERROR(CD46/EC46,"i.a.")</f>
        <v>1.992</v>
      </c>
    </row>
    <row r="47" spans="1:239" customFormat="1" ht="17.25" customHeight="1" outlineLevel="2" x14ac:dyDescent="0.25">
      <c r="A47" s="335" t="s">
        <v>634</v>
      </c>
      <c r="B47" s="98">
        <v>28320566</v>
      </c>
      <c r="C47" s="10" t="s">
        <v>79</v>
      </c>
      <c r="D47" s="10"/>
      <c r="E47" s="11">
        <v>451120</v>
      </c>
      <c r="F47" s="11"/>
      <c r="G47" s="11">
        <v>1</v>
      </c>
      <c r="H47" s="12">
        <v>44712</v>
      </c>
      <c r="I47" s="13"/>
      <c r="J47" s="13" t="s">
        <v>58</v>
      </c>
      <c r="K47" s="13" t="s">
        <v>58</v>
      </c>
      <c r="L47" s="13" t="s">
        <v>58</v>
      </c>
      <c r="M47" s="13" t="s">
        <v>58</v>
      </c>
      <c r="N47" s="19" t="s">
        <v>58</v>
      </c>
      <c r="O47" s="16">
        <f>(V47-W47)/ABS(W47)</f>
        <v>-1</v>
      </c>
      <c r="P47" s="16">
        <f>(W47-X47)/ABS(X47)</f>
        <v>2.4457276601277691E-2</v>
      </c>
      <c r="Q47" s="16">
        <f>(X47-Y47)/ABS(Y47)</f>
        <v>5.5585883762208889E-2</v>
      </c>
      <c r="R47" s="16">
        <f>(Y47-Z47)/ABS(Z47)</f>
        <v>-4.7851430523275243E-2</v>
      </c>
      <c r="S47" s="16">
        <f>(Z47-AA47)/ABS(AA47)</f>
        <v>4.6345935698413512E-2</v>
      </c>
      <c r="T47" s="243">
        <f>V47-W47</f>
        <v>-693.32399999999996</v>
      </c>
      <c r="U47" s="243">
        <f>W47-X47</f>
        <v>16.551999999999907</v>
      </c>
      <c r="V47" s="155"/>
      <c r="W47" s="155">
        <v>693.32399999999996</v>
      </c>
      <c r="X47" s="155">
        <v>676.77200000000005</v>
      </c>
      <c r="Y47" s="155">
        <v>641.13400000000001</v>
      </c>
      <c r="Z47" s="155">
        <v>673.35500000000002</v>
      </c>
      <c r="AA47" s="155">
        <v>643.53</v>
      </c>
      <c r="AB47" s="155">
        <v>602.68600000000004</v>
      </c>
      <c r="AC47" s="155">
        <v>542.11</v>
      </c>
      <c r="AD47" s="155">
        <v>489.10199999999998</v>
      </c>
      <c r="AE47" s="155">
        <v>480.113</v>
      </c>
      <c r="AF47" s="16">
        <f>(AM47-AN47)/ABS(AN47)</f>
        <v>-1</v>
      </c>
      <c r="AG47" s="16">
        <f>(AN47-AO47)/ABS(AO47)</f>
        <v>-8.0931421269344848E-3</v>
      </c>
      <c r="AH47" s="16">
        <f>(AO47-AP47)/ABS(AP47)</f>
        <v>0.1512445203952745</v>
      </c>
      <c r="AI47" s="16">
        <f>(AP47-AQ47)/ABS(AQ47)</f>
        <v>-0.11110083745013606</v>
      </c>
      <c r="AJ47" s="16">
        <f>(AQ47-AR47)/ABS(AR47)</f>
        <v>-3.2126398946675412E-3</v>
      </c>
      <c r="AK47" s="243">
        <f>AM47-AN47</f>
        <v>-76.846000000000004</v>
      </c>
      <c r="AL47" s="243">
        <f>AN47-AO47</f>
        <v>-0.62699999999999534</v>
      </c>
      <c r="AM47" s="155"/>
      <c r="AN47" s="155">
        <v>76.846000000000004</v>
      </c>
      <c r="AO47" s="155">
        <v>77.472999999999999</v>
      </c>
      <c r="AP47" s="155">
        <v>67.295000000000002</v>
      </c>
      <c r="AQ47" s="155">
        <v>75.706000000000003</v>
      </c>
      <c r="AR47" s="155">
        <v>75.95</v>
      </c>
      <c r="AS47" s="155">
        <v>77.27</v>
      </c>
      <c r="AT47" s="155">
        <v>71.983999999999995</v>
      </c>
      <c r="AU47" s="155">
        <v>67.554000000000002</v>
      </c>
      <c r="AV47" s="156">
        <v>64.11</v>
      </c>
      <c r="AW47" s="16">
        <f>(BD47-BE47)/ABS(BE47)</f>
        <v>-1</v>
      </c>
      <c r="AX47" s="16">
        <f>(BE47-BF47)/ABS(BF47)</f>
        <v>1.2412723041117157E-2</v>
      </c>
      <c r="AY47" s="16">
        <f>(BF47-BG47)/ABS(BG47)</f>
        <v>1.6534333186296131</v>
      </c>
      <c r="AZ47" s="16">
        <f>(BG47-BH47)/ABS(BH47)</f>
        <v>-0.36881670533642691</v>
      </c>
      <c r="BA47" s="16">
        <f>(BH47-BI47)/ABS(BI47)</f>
        <v>-0.13097830470199201</v>
      </c>
      <c r="BB47" s="243">
        <f>BD47-BE47</f>
        <v>-18.27</v>
      </c>
      <c r="BC47" s="243">
        <f>BE47-BF47</f>
        <v>0.2240000000000002</v>
      </c>
      <c r="BD47" s="155"/>
      <c r="BE47" s="155">
        <v>18.27</v>
      </c>
      <c r="BF47" s="155">
        <v>18.045999999999999</v>
      </c>
      <c r="BG47" s="155">
        <v>6.8010000000000002</v>
      </c>
      <c r="BH47" s="155">
        <v>10.775</v>
      </c>
      <c r="BI47" s="155">
        <v>12.398999999999999</v>
      </c>
      <c r="BJ47" s="155">
        <v>13.683</v>
      </c>
      <c r="BK47" s="155">
        <v>10.382999999999999</v>
      </c>
      <c r="BL47" s="155">
        <v>6.1429999999999998</v>
      </c>
      <c r="BM47" s="155">
        <v>0.158</v>
      </c>
      <c r="BN47" s="16">
        <f>(BU47-BV47)/ABS(BV47)</f>
        <v>-1</v>
      </c>
      <c r="BO47" s="16">
        <f>(BV47-BW47)/ABS(BW47)</f>
        <v>-3.0191814971262373E-2</v>
      </c>
      <c r="BP47" s="16">
        <f>(BW47-BX47)/ABS(BX47)</f>
        <v>2.5472856791943017</v>
      </c>
      <c r="BQ47" s="16">
        <f>(BX47-BY47)/ABS(BY47)</f>
        <v>-0.53153049482163406</v>
      </c>
      <c r="BR47" s="16">
        <f>(BY47-BZ47)/ABS(BZ47)</f>
        <v>-0.21107580571947354</v>
      </c>
      <c r="BS47" s="243">
        <f>BU47-BV47</f>
        <v>-14.005000000000001</v>
      </c>
      <c r="BT47" s="243">
        <f>BV47-BW47</f>
        <v>-0.43599999999999994</v>
      </c>
      <c r="BU47" s="155"/>
      <c r="BV47" s="155">
        <v>14.005000000000001</v>
      </c>
      <c r="BW47" s="155">
        <v>14.441000000000001</v>
      </c>
      <c r="BX47" s="155">
        <v>4.0709999999999997</v>
      </c>
      <c r="BY47" s="155">
        <v>8.69</v>
      </c>
      <c r="BZ47" s="155">
        <v>11.015000000000001</v>
      </c>
      <c r="CA47" s="155">
        <v>12.885999999999999</v>
      </c>
      <c r="CB47" s="155">
        <v>9.7360000000000007</v>
      </c>
      <c r="CC47" s="155">
        <v>5.3689999999999998</v>
      </c>
      <c r="CD47" s="155" t="s">
        <v>180</v>
      </c>
      <c r="CE47" s="16">
        <f>(CL47-CM47)/ABS(CM47)</f>
        <v>-1</v>
      </c>
      <c r="CF47" s="16">
        <f>(CM47-CN47)/ABS(CN47)</f>
        <v>1.3728173245679298E-2</v>
      </c>
      <c r="CG47" s="16">
        <f>(CN47-CO47)/ABS(CO47)</f>
        <v>0.20125067000178659</v>
      </c>
      <c r="CH47" s="16">
        <f>(CO47-CP47)/ABS(CP47)</f>
        <v>-4.1658818896289571E-2</v>
      </c>
      <c r="CI47" s="16">
        <f>(CP47-CQ47)/ABS(CQ47)</f>
        <v>-5.2514600908501005E-2</v>
      </c>
      <c r="CJ47" s="243">
        <f>CL47-CM47</f>
        <v>-68.156999999999996</v>
      </c>
      <c r="CK47" s="243">
        <f>CM47-CN47</f>
        <v>0.92300000000000182</v>
      </c>
      <c r="CL47" s="155"/>
      <c r="CM47" s="155">
        <v>68.156999999999996</v>
      </c>
      <c r="CN47" s="155">
        <v>67.233999999999995</v>
      </c>
      <c r="CO47" s="155">
        <v>55.97</v>
      </c>
      <c r="CP47" s="155">
        <v>58.402999999999999</v>
      </c>
      <c r="CQ47" s="155">
        <v>61.64</v>
      </c>
      <c r="CR47" s="155">
        <v>63.101999999999997</v>
      </c>
      <c r="CS47" s="155">
        <v>60.966000000000001</v>
      </c>
      <c r="CT47" s="155">
        <v>55.017000000000003</v>
      </c>
      <c r="CU47" s="156">
        <v>50.978999999999999</v>
      </c>
      <c r="CV47" s="16">
        <f>(DC47-DD47)/ABS(DD47)</f>
        <v>-1</v>
      </c>
      <c r="CW47" s="16">
        <f>(DD47-DE47)/ABS(DE47)</f>
        <v>5.1769518253498119E-2</v>
      </c>
      <c r="CX47" s="16">
        <f>(DE47-DF47)/ABS(DF47)</f>
        <v>0.189415551414535</v>
      </c>
      <c r="CY47" s="16">
        <f>(DF47-DG47)/ABS(DG47)</f>
        <v>7.5878308922699977E-2</v>
      </c>
      <c r="CZ47" s="16">
        <f>(DG47-DH47)/ABS(DH47)</f>
        <v>5.9744734768298932E-2</v>
      </c>
      <c r="DA47" s="243">
        <f>DC47-DD47</f>
        <v>-184.61500000000001</v>
      </c>
      <c r="DB47" s="243">
        <f>DD47-DE47</f>
        <v>9.0870000000000175</v>
      </c>
      <c r="DC47" s="155"/>
      <c r="DD47" s="155">
        <v>184.61500000000001</v>
      </c>
      <c r="DE47" s="155">
        <v>175.52799999999999</v>
      </c>
      <c r="DF47" s="155">
        <v>147.57499999999999</v>
      </c>
      <c r="DG47" s="155">
        <v>137.167</v>
      </c>
      <c r="DH47" s="155">
        <v>129.434</v>
      </c>
      <c r="DI47" s="155">
        <v>125.7</v>
      </c>
      <c r="DJ47" s="155">
        <v>108.404</v>
      </c>
      <c r="DK47" s="155">
        <v>119.639</v>
      </c>
      <c r="DL47" s="155">
        <v>152.06100000000001</v>
      </c>
      <c r="DM47" s="16">
        <f>(DT47-DU47)/ABS(DU47)</f>
        <v>-1</v>
      </c>
      <c r="DN47" s="16">
        <f>(DU47-DV47)/ABS(DV47)</f>
        <v>-3.3783783783783786E-2</v>
      </c>
      <c r="DO47" s="16">
        <f>(DV47-DW47)/ABS(DW47)</f>
        <v>-3.2679738562091505E-2</v>
      </c>
      <c r="DP47" s="16">
        <f>(DW47-DX47)/ABS(DX47)</f>
        <v>-5.5555555555555552E-2</v>
      </c>
      <c r="DQ47" s="16">
        <f>(DX47-DY47)/ABS(DY47)</f>
        <v>1.8867924528301886E-2</v>
      </c>
      <c r="DR47" s="243">
        <f>DT47-DU47</f>
        <v>-143</v>
      </c>
      <c r="DS47" s="243">
        <f>DU47-DV47</f>
        <v>-5</v>
      </c>
      <c r="DT47" s="222"/>
      <c r="DU47" s="222">
        <v>143</v>
      </c>
      <c r="DV47" s="222">
        <v>148</v>
      </c>
      <c r="DW47" s="222">
        <v>153</v>
      </c>
      <c r="DX47" s="222">
        <v>162</v>
      </c>
      <c r="DY47" s="222">
        <v>159</v>
      </c>
      <c r="DZ47" s="222">
        <v>163</v>
      </c>
      <c r="EA47" s="222">
        <v>166</v>
      </c>
      <c r="EB47" s="222">
        <v>168</v>
      </c>
      <c r="EC47" s="223">
        <v>173</v>
      </c>
      <c r="ED47" s="14"/>
      <c r="EE47" s="14" t="s">
        <v>51</v>
      </c>
      <c r="EF47" s="209" t="s">
        <v>55</v>
      </c>
      <c r="EG47" s="15">
        <v>5210</v>
      </c>
      <c r="EH47" t="s">
        <v>507</v>
      </c>
      <c r="EI47" t="s">
        <v>66</v>
      </c>
      <c r="EJ47" s="16" t="e">
        <f>(EQ47-ER47)/ABS(ER47)</f>
        <v>#VALUE!</v>
      </c>
      <c r="EK47" s="16">
        <f>(ER47-ES47)/ABS(ES47)</f>
        <v>6.0277461097825835E-2</v>
      </c>
      <c r="EL47" s="16">
        <f>(ES47-ET47)/ABS(ET47)</f>
        <v>9.1247569024445682E-2</v>
      </c>
      <c r="EM47" s="16">
        <f>(ET47-EU47)/ABS(EU47)</f>
        <v>8.1573088577084479E-3</v>
      </c>
      <c r="EN47" s="16">
        <f>(EU47-EV47)/ABS(EV47)</f>
        <v>2.6969159111405915E-2</v>
      </c>
      <c r="EO47" s="246" t="e">
        <f>EQ47-ER47</f>
        <v>#VALUE!</v>
      </c>
      <c r="EP47" s="246">
        <f>ER47-ES47</f>
        <v>0.27563579663579585</v>
      </c>
      <c r="EQ47" s="240" t="str">
        <f>IFERROR((V47/DT47),"i.a")</f>
        <v>i.a</v>
      </c>
      <c r="ER47" s="240">
        <f>IFERROR((W47/DU47),"i.a")</f>
        <v>4.8484195804195798</v>
      </c>
      <c r="ES47" s="240">
        <f>IFERROR((X47/DV47),"i.a")</f>
        <v>4.5727837837837839</v>
      </c>
      <c r="ET47" s="240">
        <f>IFERROR((Y47/DW47),"i.a")</f>
        <v>4.1904183006535947</v>
      </c>
      <c r="EU47" s="240">
        <f>IFERROR((Z47/DX47),"i.a")</f>
        <v>4.1565123456790127</v>
      </c>
      <c r="EV47" s="240">
        <f>IFERROR((AA47/DY47),"i.a")</f>
        <v>4.0473584905660376</v>
      </c>
      <c r="EW47" s="240">
        <f>IFERROR((AB47/DZ47),"i.a")</f>
        <v>3.6974601226993866</v>
      </c>
      <c r="EX47" s="240">
        <f>IFERROR((AC47/EA47),"i.a")</f>
        <v>3.2657228915662651</v>
      </c>
      <c r="EY47" s="240">
        <f>IFERROR((AD47/EB47),"i.a")</f>
        <v>2.9113214285714286</v>
      </c>
      <c r="EZ47" s="240">
        <f>IFERROR((AE47/EC47),"i.a")</f>
        <v>2.7752196531791906</v>
      </c>
      <c r="FA47" s="16">
        <f>(FH47-FI47)/ABS(FI47)</f>
        <v>-1</v>
      </c>
      <c r="FB47" s="16">
        <f>(FI47-FJ47)/ABS(FJ47)</f>
        <v>-0.11748751668662916</v>
      </c>
      <c r="FC47" s="16">
        <f>(FJ47-FK47)/ABS(FK47)</f>
        <v>2.2930238059356016</v>
      </c>
      <c r="FD47" s="16">
        <f>(FK47-FL47)/ABS(FL47)</f>
        <v>-0.50830628898318142</v>
      </c>
      <c r="FE47" s="16">
        <f>(FL47-FM47)/ABS(FM47)</f>
        <v>-0.18019391515589064</v>
      </c>
      <c r="FF47" s="249">
        <f>FH47-FI47</f>
        <v>-0.20688228907386758</v>
      </c>
      <c r="FG47" s="249">
        <f>FI47-FJ47</f>
        <v>-2.7541917932398491E-2</v>
      </c>
      <c r="FH47" s="16">
        <f>IFERROR(BU47/MAX(AVERAGE(CL47:CM47),0),"Negativ EK")</f>
        <v>0</v>
      </c>
      <c r="FI47" s="16">
        <f>IFERROR(BV47/MAX(AVERAGE(CM47:CN47),0),"Negativ EK")</f>
        <v>0.20688228907386758</v>
      </c>
      <c r="FJ47" s="16">
        <f>IFERROR(BW47/MAX(AVERAGE(CN47:CO47),0),"Negativ EK")</f>
        <v>0.23442420700626607</v>
      </c>
      <c r="FK47" s="16">
        <f>IFERROR(BX47/MAX(AVERAGE(CO47:CP47),0),"Negativ EK")</f>
        <v>7.1188130065662353E-2</v>
      </c>
      <c r="FL47" s="16">
        <f>IFERROR(BY47/MAX(AVERAGE(CP47:CQ47),0),"Negativ EK")</f>
        <v>0.14478145331256298</v>
      </c>
      <c r="FM47" s="16">
        <f>IFERROR(BZ47/MAX(AVERAGE(CQ47:CR47),0),"Negativ EK")</f>
        <v>0.17660451171217395</v>
      </c>
      <c r="FN47" s="16">
        <f>IFERROR(CA47/MAX(AVERAGE(CR47:CS47),0),"Negativ EK")</f>
        <v>0.20772479607956926</v>
      </c>
      <c r="FO47" s="16">
        <f>IFERROR(CB47/MAX(AVERAGE(CS47:CT47),0),"Negativ EK")</f>
        <v>0.16788667304691204</v>
      </c>
      <c r="FP47" s="16">
        <f>IFERROR(CC47/MAX(AVERAGE(CT47:CU47),0),"Negativ EK")</f>
        <v>0.10130570964942072</v>
      </c>
      <c r="FQ47" s="16">
        <f>(FX47-FY47)/ABS(FY47)</f>
        <v>-1</v>
      </c>
      <c r="FR47" s="16">
        <f>(FY47-FZ47)/ABS(FZ47)</f>
        <v>-9.1711936500906477E-2</v>
      </c>
      <c r="FS47" s="16">
        <f>(FZ47-GA47)/ABS(GA47)</f>
        <v>1.3383995506486577</v>
      </c>
      <c r="FT47" s="16">
        <f>(GA47-GB47)/ABS(GB47)</f>
        <v>-0.4090295862900335</v>
      </c>
      <c r="FU47" s="16">
        <f>(GB47-GC47)/ABS(GC47)</f>
        <v>-0.16835652826447775</v>
      </c>
      <c r="FV47" s="249">
        <f>FX47-FY47</f>
        <v>-0.10145969795331299</v>
      </c>
      <c r="FW47" s="249">
        <f>FY47-FZ47</f>
        <v>-1.0244619245846423E-2</v>
      </c>
      <c r="FX47" s="16">
        <f>IFERROR(BD47/AVERAGE(DC47:DD47),"i.a.")</f>
        <v>0</v>
      </c>
      <c r="FY47" s="16">
        <f>IFERROR(BE47/AVERAGE(DD47:DE47),"i.a.")</f>
        <v>0.10145969795331299</v>
      </c>
      <c r="FZ47" s="16">
        <f>IFERROR(BF47/AVERAGE(DE47:DF47),"i.a.")</f>
        <v>0.11170431719915941</v>
      </c>
      <c r="GA47" s="16">
        <f>IFERROR(BG47/AVERAGE(DF47:DG47),"i.a.")</f>
        <v>4.7769559812040382E-2</v>
      </c>
      <c r="GB47" s="16">
        <f>IFERROR(BH47/AVERAGE(DG47:DH47),"i.a.")</f>
        <v>8.0832404979726255E-2</v>
      </c>
      <c r="GC47" s="16">
        <f>IFERROR(BI47/AVERAGE(DH47:DI47),"i.a.")</f>
        <v>9.7195983287213766E-2</v>
      </c>
      <c r="GD47" s="16">
        <f>IFERROR(BJ47/AVERAGE(DI47:DJ47),"i.a.")</f>
        <v>0.11689676383145953</v>
      </c>
      <c r="GE47" s="16">
        <f>IFERROR(BK47/AVERAGE(DJ47:DK47),"i.a.")</f>
        <v>9.1061773437465729E-2</v>
      </c>
      <c r="GF47" s="16">
        <f>IFERROR(BL47/AVERAGE(DK47:DL47),"i.a.")</f>
        <v>4.5218991534781011E-2</v>
      </c>
      <c r="GG47" s="16" t="e">
        <f>(GN47-GO47)/ABS(GO47)</f>
        <v>#VALUE!</v>
      </c>
      <c r="GH47" s="16">
        <f>(GO47-GP47)/ABS(GP47)</f>
        <v>-3.6168898553922656E-2</v>
      </c>
      <c r="GI47" s="16">
        <f>(GP47-GQ47)/ABS(GQ47)</f>
        <v>9.9503647595463821E-3</v>
      </c>
      <c r="GJ47" s="16">
        <f>(GQ47-GR47)/ABS(GR47)</f>
        <v>-0.10924760434726309</v>
      </c>
      <c r="GK47" s="16">
        <f>(GR47-GS47)/ABS(GS47)</f>
        <v>-0.10593054345426317</v>
      </c>
      <c r="GL47" s="249" t="e">
        <f>GN47-GO47</f>
        <v>#VALUE!</v>
      </c>
      <c r="GM47" s="249">
        <f>GO47-GP47</f>
        <v>-1.3854084393227495E-2</v>
      </c>
      <c r="GN47" s="16" t="str">
        <f>IFERROR(CL47/DC47,"i.a.")</f>
        <v>i.a.</v>
      </c>
      <c r="GO47" s="16">
        <f>IFERROR(CM47/DD47,"i.a.")</f>
        <v>0.3691845191344148</v>
      </c>
      <c r="GP47" s="16">
        <f>IFERROR(CN47/DE47,"i.a.")</f>
        <v>0.3830386035276423</v>
      </c>
      <c r="GQ47" s="16">
        <f>IFERROR(CO47/DF47,"i.a.")</f>
        <v>0.37926478062002372</v>
      </c>
      <c r="GR47" s="16">
        <f>IFERROR(CP47/DG47,"i.a.")</f>
        <v>0.4257802532679143</v>
      </c>
      <c r="GS47" s="16">
        <f>IFERROR(CQ47/DH47,"i.a.")</f>
        <v>0.47622726640604479</v>
      </c>
      <c r="GT47" s="16">
        <f>IFERROR(CR47/DI47,"i.a.")</f>
        <v>0.50200477326968973</v>
      </c>
      <c r="GU47" s="16">
        <f>IFERROR(CS47/DJ47,"i.a.")</f>
        <v>0.5623962215416406</v>
      </c>
      <c r="GV47" s="16">
        <f>IFERROR(CT47/DK47,"i.a.")</f>
        <v>0.45985840737552142</v>
      </c>
      <c r="GW47" s="16">
        <f>IFERROR(CU47/DL47,"i.a.")</f>
        <v>0.33525361532542858</v>
      </c>
      <c r="GX47" s="16" t="e">
        <f>(HE47-HF47)/ABS(HF47)</f>
        <v>#VALUE!</v>
      </c>
      <c r="GY47" s="16">
        <f>(HF47-HG47)/ABS(HG47)</f>
        <v>-1.1757009135724411E-2</v>
      </c>
      <c r="GZ47" s="16">
        <f>(HG47-HH47)/ABS(HH47)</f>
        <v>1.5137067096544747</v>
      </c>
      <c r="HA47" s="16">
        <f>(HH47-HI47)/ABS(HI47)</f>
        <v>-0.33709579061757716</v>
      </c>
      <c r="HB47" s="16">
        <f>(HI47-HJ47)/ABS(HJ47)</f>
        <v>-0.16946999491334142</v>
      </c>
      <c r="HC47" s="249" t="e">
        <f>HE47-HF47</f>
        <v>#VALUE!</v>
      </c>
      <c r="HD47" s="249">
        <f>HF47-HG47</f>
        <v>-3.1349847047939736E-4</v>
      </c>
      <c r="HE47" s="16" t="str">
        <f>IFERROR((BD47/V47),"i.a.")</f>
        <v>i.a.</v>
      </c>
      <c r="HF47" s="16">
        <f>IFERROR((BE47/W47),"i.a.")</f>
        <v>2.6351316267718989E-2</v>
      </c>
      <c r="HG47" s="16">
        <f>IFERROR((BF47/X47),"i.a.")</f>
        <v>2.6664814738198386E-2</v>
      </c>
      <c r="HH47" s="16">
        <f>IFERROR((BG47/Y47),"i.a.")</f>
        <v>1.0607766863089464E-2</v>
      </c>
      <c r="HI47" s="16">
        <f>IFERROR((BH47/Z47),"i.a.")</f>
        <v>1.6001960332959583E-2</v>
      </c>
      <c r="HJ47" s="16">
        <f>IFERROR((BI47/AA47),"i.a.")</f>
        <v>1.9267167031840008E-2</v>
      </c>
      <c r="HK47" s="16">
        <f>IFERROR((BJ47/AB47),"i.a.")</f>
        <v>2.270336460445406E-2</v>
      </c>
      <c r="HL47" s="16">
        <f>IFERROR((BK47/AC47),"i.a.")</f>
        <v>1.9152939440334985E-2</v>
      </c>
      <c r="HM47" s="16">
        <f>IFERROR((BL47/AD47),"i.a.")</f>
        <v>1.2559752362492895E-2</v>
      </c>
      <c r="HN47" s="16">
        <f>IFERROR((BM47/AE47),"i.a.")</f>
        <v>3.290891935856767E-4</v>
      </c>
      <c r="HO47" s="16" t="e">
        <f>(HV47-HW47)/ABS(HW47)</f>
        <v>#VALUE!</v>
      </c>
      <c r="HP47" s="16">
        <f>(HW47-HX47)/ABS(HX47)</f>
        <v>3.7175621276445154E-3</v>
      </c>
      <c r="HQ47" s="16">
        <f>(HX47-HY47)/ABS(HY47)</f>
        <v>2.667126411599515</v>
      </c>
      <c r="HR47" s="16">
        <f>(HY47-HZ47)/ABS(HZ47)</f>
        <v>-0.50397346510525964</v>
      </c>
      <c r="HS47" s="16">
        <f>(HZ47-IA47)/ABS(IA47)</f>
        <v>-0.22568551302096479</v>
      </c>
      <c r="HT47" s="246" t="e">
        <f>HV47-HW47</f>
        <v>#VALUE!</v>
      </c>
      <c r="HU47" s="246">
        <f>HW47-HX47</f>
        <v>3.6273861273861119E-4</v>
      </c>
      <c r="HV47" s="102" t="str">
        <f>IFERROR(BU47/DT47,"i.a.")</f>
        <v>i.a.</v>
      </c>
      <c r="HW47" s="102">
        <f>IFERROR(BV47/DU47,"i.a.")</f>
        <v>9.7937062937062946E-2</v>
      </c>
      <c r="HX47" s="102">
        <f>IFERROR(BW47/DV47,"i.a.")</f>
        <v>9.7574324324324335E-2</v>
      </c>
      <c r="HY47" s="102">
        <f>IFERROR(BX47/DW47,"i.a.")</f>
        <v>2.6607843137254901E-2</v>
      </c>
      <c r="HZ47" s="102">
        <f>IFERROR(BY47/DX47,"i.a.")</f>
        <v>5.3641975308641975E-2</v>
      </c>
      <c r="IA47" s="102">
        <f>IFERROR(BZ47/DY47,"i.a.")</f>
        <v>6.9276729559748437E-2</v>
      </c>
      <c r="IB47" s="102">
        <f>IFERROR(CA47/DZ47,"i.a.")</f>
        <v>7.9055214723926376E-2</v>
      </c>
      <c r="IC47" s="102">
        <f>IFERROR(CB47/EA47,"i.a.")</f>
        <v>5.8650602409638555E-2</v>
      </c>
      <c r="ID47" s="102">
        <f>IFERROR(CC47/EB47,"i.a.")</f>
        <v>3.1958333333333332E-2</v>
      </c>
      <c r="IE47" s="102" t="str">
        <f>IFERROR(CD47/EC47,"i.a.")</f>
        <v>i.a.</v>
      </c>
    </row>
    <row r="48" spans="1:239" customFormat="1" ht="17.25" customHeight="1" outlineLevel="2" x14ac:dyDescent="0.25">
      <c r="A48" s="10" t="s">
        <v>290</v>
      </c>
      <c r="B48" s="98">
        <v>14808701</v>
      </c>
      <c r="C48" s="116" t="s">
        <v>420</v>
      </c>
      <c r="D48" s="10"/>
      <c r="E48" s="11">
        <v>453100</v>
      </c>
      <c r="F48" s="11">
        <v>221100</v>
      </c>
      <c r="G48" s="11">
        <v>1</v>
      </c>
      <c r="H48" s="12">
        <v>44712</v>
      </c>
      <c r="I48" s="13"/>
      <c r="J48" s="13" t="s">
        <v>58</v>
      </c>
      <c r="K48" s="13" t="s">
        <v>58</v>
      </c>
      <c r="L48" s="13" t="s">
        <v>58</v>
      </c>
      <c r="M48" s="13" t="s">
        <v>58</v>
      </c>
      <c r="N48" s="13" t="s">
        <v>58</v>
      </c>
      <c r="O48" s="16" t="e">
        <f>(V48-W48)/ABS(W48)</f>
        <v>#DIV/0!</v>
      </c>
      <c r="P48" s="16">
        <f>(W48-X48)/ABS(X48)</f>
        <v>-1</v>
      </c>
      <c r="Q48" s="16">
        <f>(X48-Y48)/ABS(Y48)</f>
        <v>-4.4390190138704717E-2</v>
      </c>
      <c r="R48" s="16">
        <f>(Y48-Z48)/ABS(Z48)</f>
        <v>3.0250242872936249E-3</v>
      </c>
      <c r="S48" s="16">
        <f>(Z48-AA48)/ABS(AA48)</f>
        <v>-1.6058961968739127E-2</v>
      </c>
      <c r="T48" s="243">
        <f>V48-W48</f>
        <v>0</v>
      </c>
      <c r="U48" s="243">
        <f>W48-X48</f>
        <v>-286.12200000000001</v>
      </c>
      <c r="V48" s="155"/>
      <c r="W48" s="155"/>
      <c r="X48" s="155">
        <v>286.12200000000001</v>
      </c>
      <c r="Y48" s="155">
        <v>299.41300000000001</v>
      </c>
      <c r="Z48" s="155">
        <v>298.51</v>
      </c>
      <c r="AA48" s="155">
        <v>303.38200000000001</v>
      </c>
      <c r="AB48" s="155">
        <v>324.072</v>
      </c>
      <c r="AC48" s="155">
        <v>322.20600000000002</v>
      </c>
      <c r="AD48" s="155">
        <v>325.61</v>
      </c>
      <c r="AE48" s="155">
        <v>327.22699999999998</v>
      </c>
      <c r="AF48" s="16">
        <f>(AM48-AN48)/ABS(AN48)</f>
        <v>-1</v>
      </c>
      <c r="AG48" s="16">
        <f>(AN48-AO48)/ABS(AO48)</f>
        <v>0.22375697337328565</v>
      </c>
      <c r="AH48" s="16">
        <f>(AO48-AP48)/ABS(AP48)</f>
        <v>-3.8541264097249027E-2</v>
      </c>
      <c r="AI48" s="16">
        <f>(AP48-AQ48)/ABS(AQ48)</f>
        <v>0.13335191526638523</v>
      </c>
      <c r="AJ48" s="16">
        <f>(AQ48-AR48)/ABS(AR48)</f>
        <v>-9.0841076384698988E-2</v>
      </c>
      <c r="AK48" s="243">
        <f>AM48-AN48</f>
        <v>-100.468</v>
      </c>
      <c r="AL48" s="243">
        <f>AN48-AO48</f>
        <v>18.370000000000005</v>
      </c>
      <c r="AM48" s="155"/>
      <c r="AN48" s="155">
        <v>100.468</v>
      </c>
      <c r="AO48" s="155">
        <v>82.097999999999999</v>
      </c>
      <c r="AP48" s="156">
        <v>85.388999999999996</v>
      </c>
      <c r="AQ48" s="155">
        <v>75.341999999999999</v>
      </c>
      <c r="AR48" s="155">
        <v>82.87</v>
      </c>
      <c r="AS48" s="155">
        <v>82.47</v>
      </c>
      <c r="AT48" s="155">
        <v>72.616</v>
      </c>
      <c r="AU48" s="155">
        <v>67.819000000000003</v>
      </c>
      <c r="AV48" s="156">
        <v>57.301000000000002</v>
      </c>
      <c r="AW48" s="16">
        <f>(BD48-BE48)/ABS(BE48)</f>
        <v>1</v>
      </c>
      <c r="AX48" s="16">
        <f>(BE48-BF48)/ABS(BF48)</f>
        <v>0.2332920443668712</v>
      </c>
      <c r="AY48" s="16">
        <f>(BF48-BG48)/ABS(BG48)</f>
        <v>2.9373992403749018E-2</v>
      </c>
      <c r="AZ48" s="16">
        <f>(BG48-BH48)/ABS(BH48)</f>
        <v>-0.20313630087448228</v>
      </c>
      <c r="BA48" s="16">
        <f>(BH48-BI48)/ABS(BI48)</f>
        <v>-3.1608220850573104E-2</v>
      </c>
      <c r="BB48" s="243">
        <f>BD48-BE48</f>
        <v>27.234999999999999</v>
      </c>
      <c r="BC48" s="243">
        <f>BE48-BF48</f>
        <v>8.286999999999999</v>
      </c>
      <c r="BD48" s="155"/>
      <c r="BE48" s="155">
        <v>-27.234999999999999</v>
      </c>
      <c r="BF48" s="155">
        <v>-35.521999999999998</v>
      </c>
      <c r="BG48" s="155">
        <v>-36.597000000000001</v>
      </c>
      <c r="BH48" s="155">
        <v>-30.417999999999999</v>
      </c>
      <c r="BI48" s="155">
        <v>-29.486000000000001</v>
      </c>
      <c r="BJ48" s="155">
        <v>-18.259</v>
      </c>
      <c r="BK48" s="155">
        <v>-25.295999999999999</v>
      </c>
      <c r="BL48" s="155">
        <v>-30.198</v>
      </c>
      <c r="BM48" s="155">
        <v>-42.168999999999997</v>
      </c>
      <c r="BN48" s="16">
        <f>(BU48-BV48)/ABS(BV48)</f>
        <v>1</v>
      </c>
      <c r="BO48" s="16">
        <f>(BV48-BW48)/ABS(BW48)</f>
        <v>3.6173694147262549E-2</v>
      </c>
      <c r="BP48" s="16">
        <f>(BW48-BX48)/ABS(BX48)</f>
        <v>1.6342701498080887E-2</v>
      </c>
      <c r="BQ48" s="16">
        <f>(BX48-BY48)/ABS(BY48)</f>
        <v>-0.23286625759379675</v>
      </c>
      <c r="BR48" s="16">
        <f>(BY48-BZ48)/ABS(BZ48)</f>
        <v>-1.8658456945610646E-2</v>
      </c>
      <c r="BS48" s="243">
        <f>BU48-BV48</f>
        <v>38.287999999999997</v>
      </c>
      <c r="BT48" s="243">
        <f>BV48-BW48</f>
        <v>1.4370000000000047</v>
      </c>
      <c r="BU48" s="155"/>
      <c r="BV48" s="155">
        <v>-38.287999999999997</v>
      </c>
      <c r="BW48" s="155">
        <v>-39.725000000000001</v>
      </c>
      <c r="BX48" s="155">
        <v>-40.384999999999998</v>
      </c>
      <c r="BY48" s="155">
        <v>-32.756999999999998</v>
      </c>
      <c r="BZ48" s="155">
        <v>-32.156999999999996</v>
      </c>
      <c r="CA48" s="155">
        <v>-20.13</v>
      </c>
      <c r="CB48" s="155">
        <v>-27.213999999999999</v>
      </c>
      <c r="CC48" s="155">
        <v>-32.591000000000001</v>
      </c>
      <c r="CD48" s="155">
        <v>-45.261000000000003</v>
      </c>
      <c r="CE48" s="16">
        <f>(CL48-CM48)/ABS(CM48)</f>
        <v>-1</v>
      </c>
      <c r="CF48" s="16">
        <f>(CM48-CN48)/ABS(CN48)</f>
        <v>8.4793089034415505</v>
      </c>
      <c r="CG48" s="16">
        <f>(CN48-CO48)/ABS(CO48)</f>
        <v>-1.5657640613298647</v>
      </c>
      <c r="CH48" s="16">
        <f>(CO48-CP48)/ABS(CP48)</f>
        <v>2.0184657380273774</v>
      </c>
      <c r="CI48" s="16">
        <f>(CP48-CQ48)/ABS(CQ48)</f>
        <v>-4.1986389316897785</v>
      </c>
      <c r="CJ48" s="243">
        <f>CL48-CM48</f>
        <v>-107.358</v>
      </c>
      <c r="CK48" s="243">
        <f>CM48-CN48</f>
        <v>121.712</v>
      </c>
      <c r="CL48" s="155"/>
      <c r="CM48" s="155">
        <v>107.358</v>
      </c>
      <c r="CN48" s="155">
        <v>-14.353999999999999</v>
      </c>
      <c r="CO48" s="155">
        <v>25.370999999999999</v>
      </c>
      <c r="CP48" s="155">
        <v>-24.911000000000001</v>
      </c>
      <c r="CQ48" s="155">
        <v>7.7880000000000003</v>
      </c>
      <c r="CR48" s="155">
        <v>-7.5519999999999996</v>
      </c>
      <c r="CS48" s="155">
        <v>11.986000000000001</v>
      </c>
      <c r="CT48" s="155">
        <v>-2.48</v>
      </c>
      <c r="CU48" s="156">
        <v>-34.365000000000002</v>
      </c>
      <c r="CV48" s="16">
        <f>(DC48-DD48)/ABS(DD48)</f>
        <v>-1</v>
      </c>
      <c r="CW48" s="16">
        <f>(DD48-DE48)/ABS(DE48)</f>
        <v>0.11211730415845891</v>
      </c>
      <c r="CX48" s="16">
        <f>(DE48-DF48)/ABS(DF48)</f>
        <v>-9.3331334589686468E-2</v>
      </c>
      <c r="CY48" s="16">
        <f>(DF48-DG48)/ABS(DG48)</f>
        <v>0.42423170300242774</v>
      </c>
      <c r="CZ48" s="16">
        <f>(DG48-DH48)/ABS(DH48)</f>
        <v>3.5145989088704803E-2</v>
      </c>
      <c r="DA48" s="243">
        <f>DC48-DD48</f>
        <v>-235.423</v>
      </c>
      <c r="DB48" s="243">
        <f>DD48-DE48</f>
        <v>23.734000000000009</v>
      </c>
      <c r="DC48" s="155"/>
      <c r="DD48" s="155">
        <v>235.423</v>
      </c>
      <c r="DE48" s="155">
        <v>211.68899999999999</v>
      </c>
      <c r="DF48" s="155">
        <v>233.48</v>
      </c>
      <c r="DG48" s="155">
        <v>163.934</v>
      </c>
      <c r="DH48" s="155">
        <v>158.36799999999999</v>
      </c>
      <c r="DI48" s="155">
        <v>156.35499999999999</v>
      </c>
      <c r="DJ48" s="155">
        <v>160.68299999999999</v>
      </c>
      <c r="DK48" s="155">
        <v>157.62899999999999</v>
      </c>
      <c r="DL48" s="155">
        <v>159.18</v>
      </c>
      <c r="DM48" s="16">
        <f>(DT48-DU48)/ABS(DU48)</f>
        <v>-1</v>
      </c>
      <c r="DN48" s="16">
        <f>(DU48-DV48)/ABS(DV48)</f>
        <v>2.3474178403755867E-2</v>
      </c>
      <c r="DO48" s="16">
        <f>(DV48-DW48)/ABS(DW48)</f>
        <v>-4.0540540540540543E-2</v>
      </c>
      <c r="DP48" s="16">
        <f>(DW48-DX48)/ABS(DX48)</f>
        <v>-5.128205128205128E-2</v>
      </c>
      <c r="DQ48" s="16">
        <f>(DX48-DY48)/ABS(DY48)</f>
        <v>8.6206896551724137E-3</v>
      </c>
      <c r="DR48" s="243">
        <f>DT48-DU48</f>
        <v>-218</v>
      </c>
      <c r="DS48" s="243">
        <f>DU48-DV48</f>
        <v>5</v>
      </c>
      <c r="DT48" s="222"/>
      <c r="DU48" s="222">
        <v>218</v>
      </c>
      <c r="DV48" s="222">
        <v>213</v>
      </c>
      <c r="DW48" s="222">
        <v>222</v>
      </c>
      <c r="DX48" s="222">
        <v>234</v>
      </c>
      <c r="DY48" s="222">
        <v>232</v>
      </c>
      <c r="DZ48" s="222">
        <v>233</v>
      </c>
      <c r="EA48" s="222">
        <v>232</v>
      </c>
      <c r="EB48" s="222">
        <v>238</v>
      </c>
      <c r="EC48" s="223">
        <v>222</v>
      </c>
      <c r="ED48" s="14"/>
      <c r="EE48" s="14" t="s">
        <v>104</v>
      </c>
      <c r="EF48" s="209" t="s">
        <v>55</v>
      </c>
      <c r="EG48" s="15">
        <v>8660</v>
      </c>
      <c r="EH48" t="s">
        <v>485</v>
      </c>
      <c r="EI48" t="s">
        <v>130</v>
      </c>
      <c r="EJ48" s="16" t="e">
        <f>(EQ48-ER48)/ABS(ER48)</f>
        <v>#VALUE!</v>
      </c>
      <c r="EK48" s="16">
        <f>(ER48-ES48)/ABS(ES48)</f>
        <v>-1</v>
      </c>
      <c r="EL48" s="16">
        <f>(ES48-ET48)/ABS(ET48)</f>
        <v>-4.0123108487909141E-3</v>
      </c>
      <c r="EM48" s="16">
        <f>(ET48-EU48)/ABS(EU48)</f>
        <v>5.7242593167687969E-2</v>
      </c>
      <c r="EN48" s="16">
        <f>(EU48-EV48)/ABS(EV48)</f>
        <v>-2.4468714430544925E-2</v>
      </c>
      <c r="EO48" s="246" t="e">
        <f>EQ48-ER48</f>
        <v>#VALUE!</v>
      </c>
      <c r="EP48" s="246">
        <f>ER48-ES48</f>
        <v>-1.3432957746478873</v>
      </c>
      <c r="EQ48" s="240" t="str">
        <f>IFERROR((V48/DT48),"i.a")</f>
        <v>i.a</v>
      </c>
      <c r="ER48" s="240">
        <f>IFERROR((W48/DU48),"i.a")</f>
        <v>0</v>
      </c>
      <c r="ES48" s="240">
        <f>IFERROR((X48/DV48),"i.a")</f>
        <v>1.3432957746478873</v>
      </c>
      <c r="ET48" s="240">
        <f>IFERROR((Y48/DW48),"i.a")</f>
        <v>1.3487072072072073</v>
      </c>
      <c r="EU48" s="240">
        <f>IFERROR((Z48/DX48),"i.a")</f>
        <v>1.2756837606837605</v>
      </c>
      <c r="EV48" s="240">
        <f>IFERROR((AA48/DY48),"i.a")</f>
        <v>1.3076810344827587</v>
      </c>
      <c r="EW48" s="240">
        <f>IFERROR((AB48/DZ48),"i.a")</f>
        <v>1.3908669527896995</v>
      </c>
      <c r="EX48" s="240">
        <f>IFERROR((AC48/EA48),"i.a")</f>
        <v>1.3888189655172414</v>
      </c>
      <c r="EY48" s="240">
        <f>IFERROR((AD48/EB48),"i.a")</f>
        <v>1.3681092436974791</v>
      </c>
      <c r="EZ48" s="240">
        <f>IFERROR((AE48/EC48),"i.a")</f>
        <v>1.4739954954954955</v>
      </c>
      <c r="FA48" s="16">
        <f>(FH48-FI48)/ABS(FI48)</f>
        <v>1</v>
      </c>
      <c r="FB48" s="16">
        <f>(FI48-FJ48)/ABS(FJ48)</f>
        <v>0.88582776642316885</v>
      </c>
      <c r="FC48" s="16">
        <f>(FJ48-FK48)/ABS(FK48)</f>
        <v>0.95892871405002456</v>
      </c>
      <c r="FD48" s="16" t="e">
        <f>(FK48-FL48)/ABS(FL48)</f>
        <v>#VALUE!</v>
      </c>
      <c r="FE48" s="16" t="e">
        <f>(FL48-FM48)/ABS(FM48)</f>
        <v>#VALUE!</v>
      </c>
      <c r="FF48" s="249">
        <f>FH48-FI48</f>
        <v>0.82336243602425696</v>
      </c>
      <c r="FG48" s="249">
        <f>FI48-FJ48</f>
        <v>6.3882196643660496</v>
      </c>
      <c r="FH48" s="16">
        <f>IFERROR(BU48/MAX(AVERAGE(CL48:CM48),0),"Negativ EK")</f>
        <v>0</v>
      </c>
      <c r="FI48" s="16">
        <f>IFERROR(BV48/MAX(AVERAGE(CM48:CN48),0),"Negativ EK")</f>
        <v>-0.82336243602425696</v>
      </c>
      <c r="FJ48" s="16">
        <f>IFERROR(BW48/MAX(AVERAGE(CN48:CO48),0),"Negativ EK")</f>
        <v>-7.2115821003903067</v>
      </c>
      <c r="FK48" s="16">
        <f>IFERROR(BX48/MAX(AVERAGE(CO48:CP48),0),"Negativ EK")</f>
        <v>-175.58695652174015</v>
      </c>
      <c r="FL48" s="16" t="str">
        <f>IFERROR(BY48/MAX(AVERAGE(CP48:CQ48),0),"Negativ EK")</f>
        <v>Negativ EK</v>
      </c>
      <c r="FM48" s="16">
        <f>IFERROR(BZ48/MAX(AVERAGE(CQ48:CR48),0),"Negativ EK")</f>
        <v>-272.5169491525416</v>
      </c>
      <c r="FN48" s="16">
        <f>IFERROR(CA48/MAX(AVERAGE(CR48:CS48),0),"Negativ EK")</f>
        <v>-9.0798376184032445</v>
      </c>
      <c r="FO48" s="16">
        <f>IFERROR(CB48/MAX(AVERAGE(CS48:CT48),0),"Negativ EK")</f>
        <v>-5.7256469598148536</v>
      </c>
      <c r="FP48" s="16" t="str">
        <f>IFERROR(CC48/MAX(AVERAGE(CT48:CU48),0),"Negativ EK")</f>
        <v>Negativ EK</v>
      </c>
      <c r="FQ48" s="16">
        <f>(FX48-FY48)/ABS(FY48)</f>
        <v>1</v>
      </c>
      <c r="FR48" s="16">
        <f>(FY48-FZ48)/ABS(FZ48)</f>
        <v>0.23662390206202397</v>
      </c>
      <c r="FS48" s="16">
        <f>(FZ48-GA48)/ABS(GA48)</f>
        <v>0.13349679743455528</v>
      </c>
      <c r="FT48" s="16">
        <f>(GA48-GB48)/ABS(GB48)</f>
        <v>2.4258742660179491E-2</v>
      </c>
      <c r="FU48" s="16">
        <f>(GB48-GC48)/ABS(GC48)</f>
        <v>-7.3497343818991565E-3</v>
      </c>
      <c r="FV48" s="249">
        <f>FX48-FY48</f>
        <v>0.1218262985560665</v>
      </c>
      <c r="FW48" s="249">
        <f>FY48-FZ48</f>
        <v>3.7762531753321615E-2</v>
      </c>
      <c r="FX48" s="16">
        <f>IFERROR(BD48/AVERAGE(DC48:DD48),"i.a.")</f>
        <v>0</v>
      </c>
      <c r="FY48" s="16">
        <f>IFERROR(BE48/AVERAGE(DD48:DE48),"i.a.")</f>
        <v>-0.1218262985560665</v>
      </c>
      <c r="FZ48" s="16">
        <f>IFERROR(BF48/AVERAGE(DE48:DF48),"i.a.")</f>
        <v>-0.15958883030938811</v>
      </c>
      <c r="GA48" s="16">
        <f>IFERROR(BG48/AVERAGE(DF48:DG48),"i.a.")</f>
        <v>-0.18417569587382429</v>
      </c>
      <c r="GB48" s="16">
        <f>IFERROR(BH48/AVERAGE(DG48:DH48),"i.a.")</f>
        <v>-0.18875464626344235</v>
      </c>
      <c r="GC48" s="16">
        <f>IFERROR(BI48/AVERAGE(DH48:DI48),"i.a.")</f>
        <v>-0.18737747161789894</v>
      </c>
      <c r="GD48" s="16">
        <f>IFERROR(BJ48/AVERAGE(DI48:DJ48),"i.a.")</f>
        <v>-0.11518493051306153</v>
      </c>
      <c r="GE48" s="16">
        <f>IFERROR(BK48/AVERAGE(DJ48:DK48),"i.a.")</f>
        <v>-0.15893840006031817</v>
      </c>
      <c r="GF48" s="16">
        <f>IFERROR(BL48/AVERAGE(DK48:DL48),"i.a.")</f>
        <v>-0.19063852352679378</v>
      </c>
      <c r="GG48" s="16" t="e">
        <f>(GN48-GO48)/ABS(GO48)</f>
        <v>#VALUE!</v>
      </c>
      <c r="GH48" s="16">
        <f>(GO48-GP48)/ABS(GP48)</f>
        <v>7.7252877690821968</v>
      </c>
      <c r="GI48" s="16">
        <f>(GP48-GQ48)/ABS(GQ48)</f>
        <v>-1.6240031037951752</v>
      </c>
      <c r="GJ48" s="16">
        <f>(GQ48-GR48)/ABS(GR48)</f>
        <v>1.7150983480288682</v>
      </c>
      <c r="GK48" s="16">
        <f>(GR48-GS48)/ABS(GS48)</f>
        <v>-4.0900365411314734</v>
      </c>
      <c r="GL48" s="249" t="e">
        <f>GN48-GO48</f>
        <v>#VALUE!</v>
      </c>
      <c r="GM48" s="249">
        <f>GO48-GP48</f>
        <v>0.52382873289309251</v>
      </c>
      <c r="GN48" s="16" t="str">
        <f>IFERROR(CL48/DC48,"i.a.")</f>
        <v>i.a.</v>
      </c>
      <c r="GO48" s="16">
        <f>IFERROR(CM48/DD48,"i.a.")</f>
        <v>0.45602171410609837</v>
      </c>
      <c r="GP48" s="16">
        <f>IFERROR(CN48/DE48,"i.a.")</f>
        <v>-6.7807018786994133E-2</v>
      </c>
      <c r="GQ48" s="16">
        <f>IFERROR(CO48/DF48,"i.a.")</f>
        <v>0.10866455370909714</v>
      </c>
      <c r="GR48" s="16">
        <f>IFERROR(CP48/DG48,"i.a.")</f>
        <v>-0.15195749508948725</v>
      </c>
      <c r="GS48" s="16">
        <f>IFERROR(CQ48/DH48,"i.a.")</f>
        <v>4.917660133360275E-2</v>
      </c>
      <c r="GT48" s="16">
        <f>IFERROR(CR48/DI48,"i.a.")</f>
        <v>-4.8300342170061718E-2</v>
      </c>
      <c r="GU48" s="16">
        <f>IFERROR(CS48/DJ48,"i.a.")</f>
        <v>7.4594076535787868E-2</v>
      </c>
      <c r="GV48" s="16">
        <f>IFERROR(CT48/DK48,"i.a.")</f>
        <v>-1.5733145550628377E-2</v>
      </c>
      <c r="GW48" s="16">
        <f>IFERROR(CU48/DL48,"i.a.")</f>
        <v>-0.21588767433094611</v>
      </c>
      <c r="GX48" s="16" t="e">
        <f>(HE48-HF48)/ABS(HF48)</f>
        <v>#VALUE!</v>
      </c>
      <c r="GY48" s="16" t="e">
        <f>(HF48-HG48)/ABS(HG48)</f>
        <v>#VALUE!</v>
      </c>
      <c r="GZ48" s="16">
        <f>(HG48-HH48)/ABS(HH48)</f>
        <v>-1.5713733345972349E-2</v>
      </c>
      <c r="HA48" s="16">
        <f>(HH48-HI48)/ABS(HI48)</f>
        <v>-0.19950776076536986</v>
      </c>
      <c r="HB48" s="16">
        <f>(HI48-HJ48)/ABS(HJ48)</f>
        <v>-4.8445161830721221E-2</v>
      </c>
      <c r="HC48" s="249" t="e">
        <f>HE48-HF48</f>
        <v>#VALUE!</v>
      </c>
      <c r="HD48" s="249" t="e">
        <f>HF48-HG48</f>
        <v>#VALUE!</v>
      </c>
      <c r="HE48" s="16" t="str">
        <f>IFERROR((BD48/V48),"i.a.")</f>
        <v>i.a.</v>
      </c>
      <c r="HF48" s="16" t="str">
        <f>IFERROR((BE48/W48),"i.a.")</f>
        <v>i.a.</v>
      </c>
      <c r="HG48" s="16">
        <f>IFERROR((BF48/X48),"i.a.")</f>
        <v>-0.12414983818091582</v>
      </c>
      <c r="HH48" s="16">
        <f>IFERROR((BG48/Y48),"i.a.")</f>
        <v>-0.12222916172644474</v>
      </c>
      <c r="HI48" s="16">
        <f>IFERROR((BH48/Z48),"i.a.")</f>
        <v>-0.10189943385481223</v>
      </c>
      <c r="HJ48" s="16">
        <f>IFERROR((BI48/AA48),"i.a.")</f>
        <v>-9.7191000125254626E-2</v>
      </c>
      <c r="HK48" s="16">
        <f>IFERROR((BJ48/AB48),"i.a.")</f>
        <v>-5.6342417734330644E-2</v>
      </c>
      <c r="HL48" s="16">
        <f>IFERROR((BK48/AC48),"i.a.")</f>
        <v>-7.8508780097204883E-2</v>
      </c>
      <c r="HM48" s="16">
        <f>IFERROR((BL48/AD48),"i.a.")</f>
        <v>-9.2742851878013566E-2</v>
      </c>
      <c r="HN48" s="16">
        <f>IFERROR((BM48/AE48),"i.a.")</f>
        <v>-0.1288677279075382</v>
      </c>
      <c r="HO48" s="16" t="e">
        <f>(HV48-HW48)/ABS(HW48)</f>
        <v>#VALUE!</v>
      </c>
      <c r="HP48" s="16">
        <f>(HW48-HX48)/ABS(HX48)</f>
        <v>5.8279802079664746E-2</v>
      </c>
      <c r="HQ48" s="16">
        <f>(HX48-HY48)/ABS(HY48)</f>
        <v>-2.5220282945662136E-2</v>
      </c>
      <c r="HR48" s="16">
        <f>(HY48-HZ48)/ABS(HZ48)</f>
        <v>-0.29950767692319125</v>
      </c>
      <c r="HS48" s="16">
        <f>(HZ48-IA48)/ABS(IA48)</f>
        <v>-9.9519744076140178E-3</v>
      </c>
      <c r="HT48" s="246" t="e">
        <f>HV48-HW48</f>
        <v>#VALUE!</v>
      </c>
      <c r="HU48" s="246">
        <f>HW48-HX48</f>
        <v>1.0869319894904611E-2</v>
      </c>
      <c r="HV48" s="102" t="str">
        <f>IFERROR(BU48/DT48,"i.a.")</f>
        <v>i.a.</v>
      </c>
      <c r="HW48" s="102">
        <f>IFERROR(BV48/DU48,"i.a.")</f>
        <v>-0.17563302752293578</v>
      </c>
      <c r="HX48" s="102">
        <f>IFERROR(BW48/DV48,"i.a.")</f>
        <v>-0.18650234741784039</v>
      </c>
      <c r="HY48" s="102">
        <f>IFERROR(BX48/DW48,"i.a.")</f>
        <v>-0.18191441441441442</v>
      </c>
      <c r="HZ48" s="102">
        <f>IFERROR(BY48/DX48,"i.a.")</f>
        <v>-0.13998717948717948</v>
      </c>
      <c r="IA48" s="102">
        <f>IFERROR(BZ48/DY48,"i.a.")</f>
        <v>-0.13860775862068964</v>
      </c>
      <c r="IB48" s="102">
        <f>IFERROR(CA48/DZ48,"i.a.")</f>
        <v>-8.6394849785407721E-2</v>
      </c>
      <c r="IC48" s="102">
        <f>IFERROR(CB48/EA48,"i.a.")</f>
        <v>-0.11730172413793102</v>
      </c>
      <c r="ID48" s="102">
        <f>IFERROR(CC48/EB48,"i.a.")</f>
        <v>-0.13693697478991598</v>
      </c>
      <c r="IE48" s="102">
        <f>IFERROR(CD48/EC48,"i.a.")</f>
        <v>-0.20387837837837838</v>
      </c>
    </row>
    <row r="49" spans="1:239" customFormat="1" ht="17.25" customHeight="1" outlineLevel="2" x14ac:dyDescent="0.25">
      <c r="A49" s="10" t="s">
        <v>224</v>
      </c>
      <c r="B49" s="98">
        <v>14815198</v>
      </c>
      <c r="C49" s="10" t="s">
        <v>218</v>
      </c>
      <c r="D49" s="10"/>
      <c r="E49" s="11">
        <v>451110</v>
      </c>
      <c r="F49" s="11"/>
      <c r="G49" s="119">
        <v>1</v>
      </c>
      <c r="H49" s="12">
        <v>44712</v>
      </c>
      <c r="I49" s="13"/>
      <c r="J49" s="13" t="s">
        <v>58</v>
      </c>
      <c r="K49" s="13" t="s">
        <v>58</v>
      </c>
      <c r="L49" s="13" t="s">
        <v>58</v>
      </c>
      <c r="M49" s="13" t="s">
        <v>58</v>
      </c>
      <c r="N49" s="13" t="s">
        <v>58</v>
      </c>
      <c r="O49" s="16">
        <f>(V49-W49)/ABS(W49)</f>
        <v>-1</v>
      </c>
      <c r="P49" s="16">
        <f>(W49-X49)/ABS(X49)</f>
        <v>0.14620724900118093</v>
      </c>
      <c r="Q49" s="16">
        <f>(X49-Y49)/ABS(Y49)</f>
        <v>-6.2802826334623238E-2</v>
      </c>
      <c r="R49" s="16">
        <f>(Y49-Z49)/ABS(Z49)</f>
        <v>4.2804287368027792E-2</v>
      </c>
      <c r="S49" s="16">
        <f>(Z49-AA49)/ABS(AA49)</f>
        <v>0.18862071256679677</v>
      </c>
      <c r="T49" s="243">
        <f>V49-W49</f>
        <v>-5230.3029999999999</v>
      </c>
      <c r="U49" s="243">
        <f>W49-X49</f>
        <v>667.16399999999976</v>
      </c>
      <c r="V49" s="155"/>
      <c r="W49" s="155">
        <v>5230.3029999999999</v>
      </c>
      <c r="X49" s="155">
        <v>4563.1390000000001</v>
      </c>
      <c r="Y49" s="155">
        <v>4868.9210000000003</v>
      </c>
      <c r="Z49" s="155">
        <v>4669.0649999999996</v>
      </c>
      <c r="AA49" s="155">
        <v>3928.1370000000002</v>
      </c>
      <c r="AB49" s="155">
        <v>3607.3159999999998</v>
      </c>
      <c r="AC49" s="155">
        <v>2984.1680000000001</v>
      </c>
      <c r="AD49" s="155">
        <v>2672.8470000000002</v>
      </c>
      <c r="AE49" s="155">
        <v>2310.5300000000002</v>
      </c>
      <c r="AF49" s="16">
        <f>(AM49-AN49)/ABS(AN49)</f>
        <v>-1</v>
      </c>
      <c r="AG49" s="16">
        <f>(AN49-AO49)/ABS(AO49)</f>
        <v>-0.12604488662340405</v>
      </c>
      <c r="AH49" s="16">
        <f>(AO49-AP49)/ABS(AP49)</f>
        <v>-0.32250145627028382</v>
      </c>
      <c r="AI49" s="16">
        <f>(AP49-AQ49)/ABS(AQ49)</f>
        <v>0.40412397233374781</v>
      </c>
      <c r="AJ49" s="16">
        <f>(AQ49-AR49)/ABS(AR49)</f>
        <v>0.80569898081780711</v>
      </c>
      <c r="AK49" s="243">
        <f>AM49-AN49</f>
        <v>-256.15100000000001</v>
      </c>
      <c r="AL49" s="243">
        <f>AN49-AO49</f>
        <v>-36.942999999999984</v>
      </c>
      <c r="AM49" s="155"/>
      <c r="AN49" s="155">
        <v>256.15100000000001</v>
      </c>
      <c r="AO49" s="155">
        <v>293.09399999999999</v>
      </c>
      <c r="AP49" s="155">
        <v>432.61200000000002</v>
      </c>
      <c r="AQ49" s="155">
        <v>308.101</v>
      </c>
      <c r="AR49" s="155">
        <v>170.62700000000001</v>
      </c>
      <c r="AS49" s="155">
        <v>264.25299999999999</v>
      </c>
      <c r="AT49" s="155">
        <v>232.21299999999999</v>
      </c>
      <c r="AU49" s="155">
        <v>90.966999999999999</v>
      </c>
      <c r="AV49" s="156">
        <v>35.33</v>
      </c>
      <c r="AW49" s="16">
        <f>(BD49-BE49)/ABS(BE49)</f>
        <v>-1</v>
      </c>
      <c r="AX49" s="16">
        <f>(BE49-BF49)/ABS(BF49)</f>
        <v>-0.20341543586650368</v>
      </c>
      <c r="AY49" s="16">
        <f>(BF49-BG49)/ABS(BG49)</f>
        <v>-0.40434375597439493</v>
      </c>
      <c r="AZ49" s="16">
        <f>(BG49-BH49)/ABS(BH49)</f>
        <v>0.69075922489174235</v>
      </c>
      <c r="BA49" s="16">
        <f>(BH49-BI49)/ABS(BI49)</f>
        <v>2.8605176531336736</v>
      </c>
      <c r="BB49" s="243">
        <f>BD49-BE49</f>
        <v>-143.94999999999999</v>
      </c>
      <c r="BC49" s="243">
        <f>BE49-BF49</f>
        <v>-36.759000000000015</v>
      </c>
      <c r="BD49" s="155"/>
      <c r="BE49" s="155">
        <v>143.94999999999999</v>
      </c>
      <c r="BF49" s="155">
        <v>180.709</v>
      </c>
      <c r="BG49" s="155">
        <v>303.37799999999999</v>
      </c>
      <c r="BH49" s="155">
        <v>179.43299999999999</v>
      </c>
      <c r="BI49" s="155">
        <v>46.478999999999999</v>
      </c>
      <c r="BJ49" s="155">
        <v>143.50299999999999</v>
      </c>
      <c r="BK49" s="155">
        <v>119.32</v>
      </c>
      <c r="BL49" s="155">
        <v>-8.1720000000000006</v>
      </c>
      <c r="BM49" s="155">
        <v>-56.673000000000002</v>
      </c>
      <c r="BN49" s="16">
        <f>(BU49-BV49)/ABS(BV49)</f>
        <v>-1</v>
      </c>
      <c r="BO49" s="16">
        <f>(BV49-BW49)/ABS(BW49)</f>
        <v>-0.31515972716624946</v>
      </c>
      <c r="BP49" s="16">
        <f>(BW49-BX49)/ABS(BX49)</f>
        <v>-0.89910868876398697</v>
      </c>
      <c r="BQ49" s="16">
        <f>(BX49-BY49)/ABS(BY49)</f>
        <v>3.6065888732044846</v>
      </c>
      <c r="BR49" s="16">
        <f>(BY49-BZ49)/ABS(BZ49)</f>
        <v>0.24511344645307481</v>
      </c>
      <c r="BS49" s="243">
        <f>BU49-BV49</f>
        <v>-119.28</v>
      </c>
      <c r="BT49" s="243">
        <f>BV49-BW49</f>
        <v>-54.891999999999996</v>
      </c>
      <c r="BU49" s="155"/>
      <c r="BV49" s="155">
        <v>119.28</v>
      </c>
      <c r="BW49" s="155">
        <v>174.172</v>
      </c>
      <c r="BX49" s="155">
        <v>1726.3330000000001</v>
      </c>
      <c r="BY49" s="155">
        <v>374.75299999999999</v>
      </c>
      <c r="BZ49" s="155">
        <v>300.97899999999998</v>
      </c>
      <c r="CA49" s="155">
        <v>384.74700000000001</v>
      </c>
      <c r="CB49" s="155">
        <v>399.14800000000002</v>
      </c>
      <c r="CC49" s="155">
        <v>125.09</v>
      </c>
      <c r="CD49" s="155">
        <v>-149.74700000000001</v>
      </c>
      <c r="CE49" s="16">
        <f>(CL49-CM49)/ABS(CM49)</f>
        <v>-1</v>
      </c>
      <c r="CF49" s="16">
        <f>(CM49-CN49)/ABS(CN49)</f>
        <v>-3.1386443602069027E-2</v>
      </c>
      <c r="CG49" s="16">
        <f>(CN49-CO49)/ABS(CO49)</f>
        <v>-0.49725394135007822</v>
      </c>
      <c r="CH49" s="16">
        <f>(CO49-CP49)/ABS(CP49)</f>
        <v>0.85118841537780432</v>
      </c>
      <c r="CI49" s="16">
        <f>(CP49-CQ49)/ABS(CQ49)</f>
        <v>4.1886040709621902E-2</v>
      </c>
      <c r="CJ49" s="243">
        <f>CL49-CM49</f>
        <v>-1494.5619999999999</v>
      </c>
      <c r="CK49" s="243">
        <f>CM49-CN49</f>
        <v>-48.429000000000087</v>
      </c>
      <c r="CL49" s="155"/>
      <c r="CM49" s="155">
        <v>1494.5619999999999</v>
      </c>
      <c r="CN49" s="155">
        <v>1542.991</v>
      </c>
      <c r="CO49" s="155">
        <v>3069.1260000000002</v>
      </c>
      <c r="CP49" s="155">
        <v>1657.922</v>
      </c>
      <c r="CQ49" s="155">
        <v>1591.27</v>
      </c>
      <c r="CR49" s="155">
        <v>1618.6980000000001</v>
      </c>
      <c r="CS49" s="155">
        <v>1591.2719999999999</v>
      </c>
      <c r="CT49" s="155">
        <v>1174.7170000000001</v>
      </c>
      <c r="CU49" s="156">
        <v>1086.335</v>
      </c>
      <c r="CV49" s="16">
        <f>(DC49-DD49)/ABS(DD49)</f>
        <v>-1</v>
      </c>
      <c r="CW49" s="16">
        <f>(DD49-DE49)/ABS(DE49)</f>
        <v>0.11334940186156006</v>
      </c>
      <c r="CX49" s="16">
        <f>(DE49-DF49)/ABS(DF49)</f>
        <v>-0.35909711235789116</v>
      </c>
      <c r="CY49" s="16">
        <f>(DF49-DG49)/ABS(DG49)</f>
        <v>0.55444969096702368</v>
      </c>
      <c r="CZ49" s="16">
        <f>(DG49-DH49)/ABS(DH49)</f>
        <v>9.1042511244870838E-2</v>
      </c>
      <c r="DA49" s="243">
        <f>DC49-DD49</f>
        <v>-2889.2919999999999</v>
      </c>
      <c r="DB49" s="243">
        <f>DD49-DE49</f>
        <v>294.1569999999997</v>
      </c>
      <c r="DC49" s="155"/>
      <c r="DD49" s="155">
        <v>2889.2919999999999</v>
      </c>
      <c r="DE49" s="155">
        <v>2595.1350000000002</v>
      </c>
      <c r="DF49" s="155">
        <v>4049.1860000000001</v>
      </c>
      <c r="DG49" s="155">
        <v>2604.9</v>
      </c>
      <c r="DH49" s="155">
        <v>2387.5329999999999</v>
      </c>
      <c r="DI49" s="155">
        <v>2371.848</v>
      </c>
      <c r="DJ49" s="155">
        <v>2138.7080000000001</v>
      </c>
      <c r="DK49" s="155">
        <v>1634.0619999999999</v>
      </c>
      <c r="DL49" s="155">
        <v>1390.123</v>
      </c>
      <c r="DM49" s="16">
        <f>(DT49-DU49)/ABS(DU49)</f>
        <v>-1</v>
      </c>
      <c r="DN49" s="16">
        <f>(DU49-DV49)/ABS(DV49)</f>
        <v>0</v>
      </c>
      <c r="DO49" s="16">
        <f>(DV49-DW49)/ABS(DW49)</f>
        <v>0.02</v>
      </c>
      <c r="DP49" s="16">
        <f>(DW49-DX49)/ABS(DX49)</f>
        <v>2.0408163265306121E-2</v>
      </c>
      <c r="DQ49" s="16">
        <f>(DX49-DY49)/ABS(DY49)</f>
        <v>2.0833333333333332E-2</v>
      </c>
      <c r="DR49" s="243">
        <f>DT49-DU49</f>
        <v>-51</v>
      </c>
      <c r="DS49" s="243">
        <f>DU49-DV49</f>
        <v>0</v>
      </c>
      <c r="DT49" s="222"/>
      <c r="DU49" s="222">
        <v>51</v>
      </c>
      <c r="DV49" s="222">
        <v>51</v>
      </c>
      <c r="DW49" s="222">
        <v>50</v>
      </c>
      <c r="DX49" s="222">
        <v>49</v>
      </c>
      <c r="DY49" s="222">
        <v>48</v>
      </c>
      <c r="DZ49" s="222">
        <v>42</v>
      </c>
      <c r="EA49" s="222">
        <v>37</v>
      </c>
      <c r="EB49" s="222">
        <v>26</v>
      </c>
      <c r="EC49" s="223">
        <v>20</v>
      </c>
      <c r="ED49" s="14"/>
      <c r="EE49" s="14" t="s">
        <v>51</v>
      </c>
      <c r="EF49" s="209" t="s">
        <v>55</v>
      </c>
      <c r="EG49" s="15">
        <v>2300</v>
      </c>
      <c r="EH49" t="s">
        <v>458</v>
      </c>
      <c r="EI49" t="s">
        <v>86</v>
      </c>
      <c r="EJ49" s="16" t="e">
        <f>(EQ49-ER49)/ABS(ER49)</f>
        <v>#VALUE!</v>
      </c>
      <c r="EK49" s="16">
        <f>(ER49-ES49)/ABS(ES49)</f>
        <v>0.14620724900118087</v>
      </c>
      <c r="EL49" s="16">
        <f>(ES49-ET49)/ABS(ET49)</f>
        <v>-8.1179241504532568E-2</v>
      </c>
      <c r="EM49" s="16">
        <f>(ET49-EU49)/ABS(EU49)</f>
        <v>2.1948201620667223E-2</v>
      </c>
      <c r="EN49" s="16">
        <f>(EU49-EV49)/ABS(EV49)</f>
        <v>0.16436314700420904</v>
      </c>
      <c r="EO49" s="246" t="e">
        <f>EQ49-ER49</f>
        <v>#VALUE!</v>
      </c>
      <c r="EP49" s="246">
        <f>ER49-ES49</f>
        <v>13.081647058823521</v>
      </c>
      <c r="EQ49" s="240" t="str">
        <f>IFERROR((V49/DT49),"i.a")</f>
        <v>i.a</v>
      </c>
      <c r="ER49" s="240">
        <f>IFERROR((W49/DU49),"i.a")</f>
        <v>102.55496078431372</v>
      </c>
      <c r="ES49" s="240">
        <f>IFERROR((X49/DV49),"i.a")</f>
        <v>89.4733137254902</v>
      </c>
      <c r="ET49" s="240">
        <f>IFERROR((Y49/DW49),"i.a")</f>
        <v>97.378420000000006</v>
      </c>
      <c r="EU49" s="240">
        <f>IFERROR((Z49/DX49),"i.a")</f>
        <v>95.287040816326524</v>
      </c>
      <c r="EV49" s="240">
        <f>IFERROR((AA49/DY49),"i.a")</f>
        <v>81.836187500000008</v>
      </c>
      <c r="EW49" s="240">
        <f>IFERROR((AB49/DZ49),"i.a")</f>
        <v>85.888476190476183</v>
      </c>
      <c r="EX49" s="240">
        <f>IFERROR((AC49/EA49),"i.a")</f>
        <v>80.653189189189192</v>
      </c>
      <c r="EY49" s="240">
        <f>IFERROR((AD49/EB49),"i.a")</f>
        <v>102.8018076923077</v>
      </c>
      <c r="EZ49" s="240">
        <f>IFERROR((AE49/EC49),"i.a")</f>
        <v>115.52650000000001</v>
      </c>
      <c r="FA49" s="16">
        <f>(FH49-FI49)/ABS(FI49)</f>
        <v>-1</v>
      </c>
      <c r="FB49" s="16">
        <f>(FI49-FJ49)/ABS(FJ49)</f>
        <v>3.9838140971097356E-2</v>
      </c>
      <c r="FC49" s="16">
        <f>(FJ49-FK49)/ABS(FK49)</f>
        <v>-0.89659454194341281</v>
      </c>
      <c r="FD49" s="16">
        <f>(FK49-FL49)/ABS(FL49)</f>
        <v>2.1663930034357648</v>
      </c>
      <c r="FE49" s="16">
        <f>(FL49-FM49)/ABS(FM49)</f>
        <v>0.23008253112899563</v>
      </c>
      <c r="FF49" s="249">
        <f>FH49-FI49</f>
        <v>-7.8536901249130472E-2</v>
      </c>
      <c r="FG49" s="249">
        <f>FI49-FJ49</f>
        <v>3.0088953464181278E-3</v>
      </c>
      <c r="FH49" s="16">
        <f>IFERROR(BU49/MAX(AVERAGE(CL49:CM49),0),"Negativ EK")</f>
        <v>0</v>
      </c>
      <c r="FI49" s="16">
        <f>IFERROR(BV49/MAX(AVERAGE(CM49:CN49),0),"Negativ EK")</f>
        <v>7.8536901249130472E-2</v>
      </c>
      <c r="FJ49" s="16">
        <f>IFERROR(BW49/MAX(AVERAGE(CN49:CO49),0),"Negativ EK")</f>
        <v>7.5528005902712345E-2</v>
      </c>
      <c r="FK49" s="16">
        <f>IFERROR(BX49/MAX(AVERAGE(CO49:CP49),0),"Negativ EK")</f>
        <v>0.73040637624157823</v>
      </c>
      <c r="FL49" s="16">
        <f>IFERROR(BY49/MAX(AVERAGE(CP49:CQ49),0),"Negativ EK")</f>
        <v>0.23067458001866309</v>
      </c>
      <c r="FM49" s="16">
        <f>IFERROR(BZ49/MAX(AVERAGE(CQ49:CR49),0),"Negativ EK")</f>
        <v>0.1875277261330954</v>
      </c>
      <c r="FN49" s="16">
        <f>IFERROR(CA49/MAX(AVERAGE(CR49:CS49),0),"Negativ EK")</f>
        <v>0.23971999738315311</v>
      </c>
      <c r="FO49" s="16">
        <f>IFERROR(CB49/MAX(AVERAGE(CS49:CT49),0),"Negativ EK")</f>
        <v>0.28861141530208545</v>
      </c>
      <c r="FP49" s="16">
        <f>IFERROR(CC49/MAX(AVERAGE(CT49:CU49),0),"Negativ EK")</f>
        <v>0.11064761005054284</v>
      </c>
      <c r="FQ49" s="16">
        <f>(FX49-FY49)/ABS(FY49)</f>
        <v>-1</v>
      </c>
      <c r="FR49" s="16">
        <f>(FY49-FZ49)/ABS(FZ49)</f>
        <v>-3.4946850829077294E-2</v>
      </c>
      <c r="FS49" s="16">
        <f>(FZ49-GA49)/ABS(GA49)</f>
        <v>-0.40346833420851241</v>
      </c>
      <c r="FT49" s="16">
        <f>(GA49-GB49)/ABS(GB49)</f>
        <v>0.26854419215561015</v>
      </c>
      <c r="FU49" s="16">
        <f>(GB49-GC49)/ABS(GC49)</f>
        <v>2.6803046467501899</v>
      </c>
      <c r="FV49" s="249">
        <f>FX49-FY49</f>
        <v>-5.2494089172852511E-2</v>
      </c>
      <c r="FW49" s="249">
        <f>FY49-FZ49</f>
        <v>-1.900934788211385E-3</v>
      </c>
      <c r="FX49" s="16">
        <f>IFERROR(BD49/AVERAGE(DC49:DD49),"i.a.")</f>
        <v>0</v>
      </c>
      <c r="FY49" s="16">
        <f>IFERROR(BE49/AVERAGE(DD49:DE49),"i.a.")</f>
        <v>5.2494089172852511E-2</v>
      </c>
      <c r="FZ49" s="16">
        <f>IFERROR(BF49/AVERAGE(DE49:DF49),"i.a.")</f>
        <v>5.4395023961063896E-2</v>
      </c>
      <c r="GA49" s="16">
        <f>IFERROR(BG49/AVERAGE(DF49:DG49),"i.a.")</f>
        <v>9.1185476111970892E-2</v>
      </c>
      <c r="GB49" s="16">
        <f>IFERROR(BH49/AVERAGE(DG49:DH49),"i.a.")</f>
        <v>7.1881986197911918E-2</v>
      </c>
      <c r="GC49" s="16">
        <f>IFERROR(BI49/AVERAGE(DH49:DI49),"i.a.")</f>
        <v>1.9531531516388374E-2</v>
      </c>
      <c r="GD49" s="16">
        <f>IFERROR(BJ49/AVERAGE(DI49:DJ49),"i.a.")</f>
        <v>6.3629849623860105E-2</v>
      </c>
      <c r="GE49" s="16">
        <f>IFERROR(BK49/AVERAGE(DJ49:DK49),"i.a.")</f>
        <v>6.325325954139796E-2</v>
      </c>
      <c r="GF49" s="16">
        <f>IFERROR(BL49/AVERAGE(DK49:DL49),"i.a.")</f>
        <v>-5.4044312765257419E-3</v>
      </c>
      <c r="GG49" s="16" t="e">
        <f>(GN49-GO49)/ABS(GO49)</f>
        <v>#VALUE!</v>
      </c>
      <c r="GH49" s="16">
        <f>(GO49-GP49)/ABS(GP49)</f>
        <v>-0.1300003801336988</v>
      </c>
      <c r="GI49" s="16">
        <f>(GP49-GQ49)/ABS(GQ49)</f>
        <v>-0.21556593308616234</v>
      </c>
      <c r="GJ49" s="16">
        <f>(GQ49-GR49)/ABS(GR49)</f>
        <v>0.19089631921518116</v>
      </c>
      <c r="GK49" s="16">
        <f>(GR49-GS49)/ABS(GS49)</f>
        <v>-4.5054587725607317E-2</v>
      </c>
      <c r="GL49" s="249" t="e">
        <f>GN49-GO49</f>
        <v>#VALUE!</v>
      </c>
      <c r="GM49" s="249">
        <f>GO49-GP49</f>
        <v>-7.7294405317209325E-2</v>
      </c>
      <c r="GN49" s="16" t="str">
        <f>IFERROR(CL49/DC49,"i.a.")</f>
        <v>i.a.</v>
      </c>
      <c r="GO49" s="16">
        <f>IFERROR(CM49/DD49,"i.a.")</f>
        <v>0.51727620468959179</v>
      </c>
      <c r="GP49" s="16">
        <f>IFERROR(CN49/DE49,"i.a.")</f>
        <v>0.59457061000680111</v>
      </c>
      <c r="GQ49" s="16">
        <f>IFERROR(CO49/DF49,"i.a.")</f>
        <v>0.75796122973852031</v>
      </c>
      <c r="GR49" s="16">
        <f>IFERROR(CP49/DG49,"i.a.")</f>
        <v>0.63646282006986832</v>
      </c>
      <c r="GS49" s="16">
        <f>IFERROR(CQ49/DH49,"i.a.")</f>
        <v>0.6664913113242833</v>
      </c>
      <c r="GT49" s="16">
        <f>IFERROR(CR49/DI49,"i.a.")</f>
        <v>0.68246278850921316</v>
      </c>
      <c r="GU49" s="16">
        <f>IFERROR(CS49/DJ49,"i.a.")</f>
        <v>0.74403424871464452</v>
      </c>
      <c r="GV49" s="16">
        <f>IFERROR(CT49/DK49,"i.a.")</f>
        <v>0.7188937751443949</v>
      </c>
      <c r="GW49" s="16">
        <f>IFERROR(CU49/DL49,"i.a.")</f>
        <v>0.78146681984256072</v>
      </c>
      <c r="GX49" s="16" t="e">
        <f>(HE49-HF49)/ABS(HF49)</f>
        <v>#VALUE!</v>
      </c>
      <c r="GY49" s="16">
        <f>(HF49-HG49)/ABS(HG49)</f>
        <v>-0.3050257143045903</v>
      </c>
      <c r="GZ49" s="16">
        <f>(HG49-HH49)/ABS(HH49)</f>
        <v>-0.36442804058403805</v>
      </c>
      <c r="HA49" s="16">
        <f>(HH49-HI49)/ABS(HI49)</f>
        <v>0.62135814492967978</v>
      </c>
      <c r="HB49" s="16">
        <f>(HI49-HJ49)/ABS(HJ49)</f>
        <v>2.2478970055948135</v>
      </c>
      <c r="HC49" s="249" t="e">
        <f>HE49-HF49</f>
        <v>#VALUE!</v>
      </c>
      <c r="HD49" s="249">
        <f>HF49-HG49</f>
        <v>-1.2079599548965789E-2</v>
      </c>
      <c r="HE49" s="16" t="str">
        <f>IFERROR((BD49/V49),"i.a.")</f>
        <v>i.a.</v>
      </c>
      <c r="HF49" s="16">
        <f>IFERROR((BE49/W49),"i.a.")</f>
        <v>2.7522306069074774E-2</v>
      </c>
      <c r="HG49" s="16">
        <f>IFERROR((BF49/X49),"i.a.")</f>
        <v>3.9601905618040563E-2</v>
      </c>
      <c r="HH49" s="16">
        <f>IFERROR((BG49/Y49),"i.a.")</f>
        <v>6.2309082443522901E-2</v>
      </c>
      <c r="HI49" s="16">
        <f>IFERROR((BH49/Z49),"i.a.")</f>
        <v>3.8430178204844012E-2</v>
      </c>
      <c r="HJ49" s="16">
        <f>IFERROR((BI49/AA49),"i.a.")</f>
        <v>1.1832326622009365E-2</v>
      </c>
      <c r="HK49" s="16">
        <f>IFERROR((BJ49/AB49),"i.a.")</f>
        <v>3.9781100408170504E-2</v>
      </c>
      <c r="HL49" s="16">
        <f>IFERROR((BK49/AC49),"i.a.")</f>
        <v>3.9984344044973336E-2</v>
      </c>
      <c r="HM49" s="16">
        <f>IFERROR((BL49/AD49),"i.a.")</f>
        <v>-3.0574140607374832E-3</v>
      </c>
      <c r="HN49" s="16">
        <f>IFERROR((BM49/AE49),"i.a.")</f>
        <v>-2.4528138565610487E-2</v>
      </c>
      <c r="HO49" s="16" t="e">
        <f>(HV49-HW49)/ABS(HW49)</f>
        <v>#VALUE!</v>
      </c>
      <c r="HP49" s="16">
        <f>(HW49-HX49)/ABS(HX49)</f>
        <v>-0.3151597271662494</v>
      </c>
      <c r="HQ49" s="16">
        <f>(HX49-HY49)/ABS(HY49)</f>
        <v>-0.9010869497686147</v>
      </c>
      <c r="HR49" s="16">
        <f>(HY49-HZ49)/ABS(HZ49)</f>
        <v>3.5144570957403944</v>
      </c>
      <c r="HS49" s="16">
        <f>(HZ49-IA49)/ABS(IA49)</f>
        <v>0.21970296795403249</v>
      </c>
      <c r="HT49" s="246" t="e">
        <f>HV49-HW49</f>
        <v>#VALUE!</v>
      </c>
      <c r="HU49" s="246">
        <f>HW49-HX49</f>
        <v>-1.0763137254901958</v>
      </c>
      <c r="HV49" s="102" t="str">
        <f>IFERROR(BU49/DT49,"i.a.")</f>
        <v>i.a.</v>
      </c>
      <c r="HW49" s="102">
        <f>IFERROR(BV49/DU49,"i.a.")</f>
        <v>2.3388235294117647</v>
      </c>
      <c r="HX49" s="102">
        <f>IFERROR(BW49/DV49,"i.a.")</f>
        <v>3.4151372549019605</v>
      </c>
      <c r="HY49" s="102">
        <f>IFERROR(BX49/DW49,"i.a.")</f>
        <v>34.52666</v>
      </c>
      <c r="HZ49" s="102">
        <f>IFERROR(BY49/DX49,"i.a.")</f>
        <v>7.6480204081632648</v>
      </c>
      <c r="IA49" s="102">
        <f>IFERROR(BZ49/DY49,"i.a.")</f>
        <v>6.2703958333333327</v>
      </c>
      <c r="IB49" s="102">
        <f>IFERROR(CA49/DZ49,"i.a.")</f>
        <v>9.1606428571428573</v>
      </c>
      <c r="IC49" s="102">
        <f>IFERROR(CB49/EA49,"i.a.")</f>
        <v>10.787783783783784</v>
      </c>
      <c r="ID49" s="102">
        <f>IFERROR(CC49/EB49,"i.a.")</f>
        <v>4.8111538461538466</v>
      </c>
      <c r="IE49" s="102">
        <f>IFERROR(CD49/EC49,"i.a.")</f>
        <v>-7.4873500000000011</v>
      </c>
    </row>
    <row r="50" spans="1:239" customFormat="1" ht="17.25" customHeight="1" outlineLevel="2" x14ac:dyDescent="0.25">
      <c r="A50" s="10" t="s">
        <v>225</v>
      </c>
      <c r="B50" s="98">
        <v>10845858</v>
      </c>
      <c r="C50" s="10" t="s">
        <v>794</v>
      </c>
      <c r="D50" s="10"/>
      <c r="E50" s="11">
        <v>465100</v>
      </c>
      <c r="F50" s="11"/>
      <c r="G50" s="11"/>
      <c r="H50" s="12">
        <v>44712</v>
      </c>
      <c r="I50" s="13"/>
      <c r="J50" s="13" t="s">
        <v>58</v>
      </c>
      <c r="K50" s="13" t="s">
        <v>58</v>
      </c>
      <c r="L50" s="13" t="s">
        <v>58</v>
      </c>
      <c r="M50" s="13" t="s">
        <v>58</v>
      </c>
      <c r="N50" s="13" t="s">
        <v>58</v>
      </c>
      <c r="O50" s="16">
        <f>(V50-W50)/ABS(W50)</f>
        <v>-1</v>
      </c>
      <c r="P50" s="16">
        <f>(W50-X50)/ABS(X50)</f>
        <v>0.24855416598799612</v>
      </c>
      <c r="Q50" s="16">
        <f>(X50-Y50)/ABS(Y50)</f>
        <v>7.81140748844244E-2</v>
      </c>
      <c r="R50" s="16">
        <f>(Y50-Z50)/ABS(Z50)</f>
        <v>5.860719810240584E-2</v>
      </c>
      <c r="S50" s="16">
        <f>(Z50-AA50)/ABS(AA50)</f>
        <v>0.10945476437670444</v>
      </c>
      <c r="T50" s="243">
        <f>V50-W50</f>
        <v>-2935.864</v>
      </c>
      <c r="U50" s="243">
        <f>W50-X50</f>
        <v>584.45299999999997</v>
      </c>
      <c r="V50" s="155"/>
      <c r="W50" s="155">
        <v>2935.864</v>
      </c>
      <c r="X50" s="155">
        <v>2351.4110000000001</v>
      </c>
      <c r="Y50" s="155">
        <v>2181.0410000000002</v>
      </c>
      <c r="Z50" s="155">
        <v>2060.2930000000001</v>
      </c>
      <c r="AA50" s="155">
        <v>1857.0319999999999</v>
      </c>
      <c r="AB50" s="155">
        <v>1801.798</v>
      </c>
      <c r="AC50" s="155">
        <v>1714.193</v>
      </c>
      <c r="AD50" s="155">
        <v>1462.08</v>
      </c>
      <c r="AE50" s="155">
        <v>1522.94</v>
      </c>
      <c r="AF50" s="16">
        <f>(AM50-AN50)/ABS(AN50)</f>
        <v>-1</v>
      </c>
      <c r="AG50" s="16">
        <f>(AN50-AO50)/ABS(AO50)</f>
        <v>0.14375099316701087</v>
      </c>
      <c r="AH50" s="16">
        <f>(AO50-AP50)/ABS(AP50)</f>
        <v>9.1994412486877106E-2</v>
      </c>
      <c r="AI50" s="16">
        <f>(AP50-AQ50)/ABS(AQ50)</f>
        <v>2.2031080272229591E-2</v>
      </c>
      <c r="AJ50" s="16">
        <f>(AQ50-AR50)/ABS(AR50)</f>
        <v>0.15082199748961661</v>
      </c>
      <c r="AK50" s="243">
        <f>AM50-AN50</f>
        <v>-287.90499999999997</v>
      </c>
      <c r="AL50" s="243">
        <f>AN50-AO50</f>
        <v>36.184999999999974</v>
      </c>
      <c r="AM50" s="155"/>
      <c r="AN50" s="155">
        <v>287.90499999999997</v>
      </c>
      <c r="AO50" s="155">
        <v>251.72</v>
      </c>
      <c r="AP50" s="155">
        <v>230.51400000000001</v>
      </c>
      <c r="AQ50" s="155">
        <v>225.54499999999999</v>
      </c>
      <c r="AR50" s="155">
        <v>195.98599999999999</v>
      </c>
      <c r="AS50" s="155">
        <v>192.18299999999999</v>
      </c>
      <c r="AT50" s="155">
        <v>171.691</v>
      </c>
      <c r="AU50" s="155">
        <v>128.43199999999999</v>
      </c>
      <c r="AV50" s="163">
        <v>127.02200000000001</v>
      </c>
      <c r="AW50" s="16">
        <f>(BD50-BE50)/ABS(BE50)</f>
        <v>-1</v>
      </c>
      <c r="AX50" s="16">
        <f>(BE50-BF50)/ABS(BF50)</f>
        <v>0.31695039465622266</v>
      </c>
      <c r="AY50" s="16">
        <f>(BF50-BG50)/ABS(BG50)</f>
        <v>1.048456957227937</v>
      </c>
      <c r="AZ50" s="16">
        <f>(BG50-BH50)/ABS(BH50)</f>
        <v>1.4787795139745226E-3</v>
      </c>
      <c r="BA50" s="16">
        <f>(BH50-BI50)/ABS(BI50)</f>
        <v>4.1373646116728981E-2</v>
      </c>
      <c r="BB50" s="243">
        <f>BD50-BE50</f>
        <v>-109.619</v>
      </c>
      <c r="BC50" s="243">
        <f>BE50-BF50</f>
        <v>26.382000000000005</v>
      </c>
      <c r="BD50" s="155"/>
      <c r="BE50" s="155">
        <v>109.619</v>
      </c>
      <c r="BF50" s="155">
        <v>83.236999999999995</v>
      </c>
      <c r="BG50" s="155">
        <v>40.634</v>
      </c>
      <c r="BH50" s="155">
        <v>40.573999999999998</v>
      </c>
      <c r="BI50" s="155">
        <v>38.962000000000003</v>
      </c>
      <c r="BJ50" s="155">
        <v>64.572000000000003</v>
      </c>
      <c r="BK50" s="155">
        <v>65.927999999999997</v>
      </c>
      <c r="BL50" s="155">
        <v>34.012</v>
      </c>
      <c r="BM50" s="155">
        <v>32.573999999999998</v>
      </c>
      <c r="BN50" s="16">
        <f>(BU50-BV50)/ABS(BV50)</f>
        <v>-1</v>
      </c>
      <c r="BO50" s="16">
        <f>(BV50-BW50)/ABS(BW50)</f>
        <v>0.46500651269625615</v>
      </c>
      <c r="BP50" s="16">
        <f>(BW50-BX50)/ABS(BX50)</f>
        <v>1.7531040333153389</v>
      </c>
      <c r="BQ50" s="16">
        <f>(BX50-BY50)/ABS(BY50)</f>
        <v>-6.1110708855260258E-2</v>
      </c>
      <c r="BR50" s="16">
        <f>(BY50-BZ50)/ABS(BZ50)</f>
        <v>-8.396895934204418E-2</v>
      </c>
      <c r="BS50" s="243">
        <f>BU50-BV50</f>
        <v>-104.6</v>
      </c>
      <c r="BT50" s="243">
        <f>BV50-BW50</f>
        <v>33.200999999999993</v>
      </c>
      <c r="BU50" s="155"/>
      <c r="BV50" s="155">
        <v>104.6</v>
      </c>
      <c r="BW50" s="155">
        <v>71.399000000000001</v>
      </c>
      <c r="BX50" s="155">
        <v>25.934000000000001</v>
      </c>
      <c r="BY50" s="155">
        <v>27.622</v>
      </c>
      <c r="BZ50" s="155">
        <v>30.154</v>
      </c>
      <c r="CA50" s="155">
        <v>53.978000000000002</v>
      </c>
      <c r="CB50" s="155">
        <v>54.337000000000003</v>
      </c>
      <c r="CC50" s="155">
        <v>29.326000000000001</v>
      </c>
      <c r="CD50" s="155">
        <v>31.344000000000001</v>
      </c>
      <c r="CE50" s="16">
        <f>(CL50-CM50)/ABS(CM50)</f>
        <v>-1</v>
      </c>
      <c r="CF50" s="16">
        <f>(CM50-CN50)/ABS(CN50)</f>
        <v>0.27675828253195472</v>
      </c>
      <c r="CG50" s="16">
        <f>(CN50-CO50)/ABS(CO50)</f>
        <v>0.224509033778476</v>
      </c>
      <c r="CH50" s="16">
        <f>(CO50-CP50)/ABS(CP50)</f>
        <v>7.6904434191332735E-2</v>
      </c>
      <c r="CI50" s="16">
        <f>(CP50-CQ50)/ABS(CQ50)</f>
        <v>-5.1677334304695496E-2</v>
      </c>
      <c r="CJ50" s="243">
        <f>CL50-CM50</f>
        <v>-368.18900000000002</v>
      </c>
      <c r="CK50" s="243">
        <f>CM50-CN50</f>
        <v>79.811000000000035</v>
      </c>
      <c r="CL50" s="155"/>
      <c r="CM50" s="155">
        <v>368.18900000000002</v>
      </c>
      <c r="CN50" s="155">
        <v>288.37799999999999</v>
      </c>
      <c r="CO50" s="155">
        <v>235.505</v>
      </c>
      <c r="CP50" s="155">
        <v>218.68700000000001</v>
      </c>
      <c r="CQ50" s="155">
        <v>230.60400000000001</v>
      </c>
      <c r="CR50" s="155">
        <v>225.19900000000001</v>
      </c>
      <c r="CS50" s="155">
        <v>235.45599999999999</v>
      </c>
      <c r="CT50" s="155">
        <v>185</v>
      </c>
      <c r="CU50" s="163">
        <v>220</v>
      </c>
      <c r="CV50" s="16">
        <f>(DC50-DD50)/ABS(DD50)</f>
        <v>-1</v>
      </c>
      <c r="CW50" s="16">
        <f>(DD50-DE50)/ABS(DE50)</f>
        <v>6.8468934079526728E-2</v>
      </c>
      <c r="CX50" s="16">
        <f>(DE50-DF50)/ABS(DF50)</f>
        <v>-0.18891794572276985</v>
      </c>
      <c r="CY50" s="16">
        <f>(DF50-DG50)/ABS(DG50)</f>
        <v>-3.3960250088954411E-2</v>
      </c>
      <c r="CZ50" s="16">
        <f>(DG50-DH50)/ABS(DH50)</f>
        <v>1.8125423722965935E-2</v>
      </c>
      <c r="DA50" s="243">
        <f>DC50-DD50</f>
        <v>-988.197</v>
      </c>
      <c r="DB50" s="243">
        <f>DD50-DE50</f>
        <v>63.325000000000045</v>
      </c>
      <c r="DC50" s="155"/>
      <c r="DD50" s="155">
        <v>988.197</v>
      </c>
      <c r="DE50" s="155">
        <v>924.87199999999996</v>
      </c>
      <c r="DF50" s="155">
        <v>1140.2940000000001</v>
      </c>
      <c r="DG50" s="155">
        <v>1180.3800000000001</v>
      </c>
      <c r="DH50" s="155">
        <v>1159.366</v>
      </c>
      <c r="DI50" s="155">
        <v>852.90499999999997</v>
      </c>
      <c r="DJ50" s="155">
        <v>793.38800000000003</v>
      </c>
      <c r="DK50" s="155">
        <v>687.702</v>
      </c>
      <c r="DL50" s="155">
        <v>597.12199999999996</v>
      </c>
      <c r="DM50" s="16">
        <f>(DT50-DU50)/ABS(DU50)</f>
        <v>-1</v>
      </c>
      <c r="DN50" s="16">
        <f>(DU50-DV50)/ABS(DV50)</f>
        <v>-2.2222222222222223E-2</v>
      </c>
      <c r="DO50" s="16">
        <f>(DV50-DW50)/ABS(DW50)</f>
        <v>-9.0909090909090912E-2</v>
      </c>
      <c r="DP50" s="16">
        <f>(DW50-DX50)/ABS(DX50)</f>
        <v>-2.3026315789473683E-2</v>
      </c>
      <c r="DQ50" s="16">
        <f>(DX50-DY50)/ABS(DY50)</f>
        <v>0.16030534351145037</v>
      </c>
      <c r="DR50" s="243">
        <f>DT50-DU50</f>
        <v>-264</v>
      </c>
      <c r="DS50" s="243">
        <f>DU50-DV50</f>
        <v>-6</v>
      </c>
      <c r="DT50" s="222"/>
      <c r="DU50" s="222">
        <v>264</v>
      </c>
      <c r="DV50" s="222">
        <v>270</v>
      </c>
      <c r="DW50" s="222">
        <v>297</v>
      </c>
      <c r="DX50" s="222">
        <v>304</v>
      </c>
      <c r="DY50" s="222">
        <v>262</v>
      </c>
      <c r="DZ50" s="222">
        <v>213</v>
      </c>
      <c r="EA50" s="222">
        <v>194</v>
      </c>
      <c r="EB50" s="222">
        <v>181</v>
      </c>
      <c r="EC50" s="236">
        <v>182</v>
      </c>
      <c r="ED50" s="14"/>
      <c r="EE50" s="14" t="s">
        <v>51</v>
      </c>
      <c r="EF50" s="209"/>
      <c r="EG50" s="15">
        <v>2100</v>
      </c>
      <c r="EH50" t="s">
        <v>508</v>
      </c>
      <c r="EI50" t="s">
        <v>86</v>
      </c>
      <c r="EJ50" s="16" t="e">
        <f>(EQ50-ER50)/ABS(ER50)</f>
        <v>#VALUE!</v>
      </c>
      <c r="EK50" s="16">
        <f>(ER50-ES50)/ABS(ES50)</f>
        <v>0.27693039703317796</v>
      </c>
      <c r="EL50" s="16">
        <f>(ES50-ET50)/ABS(ET50)</f>
        <v>0.1859254823728668</v>
      </c>
      <c r="EM50" s="16">
        <f>(ET50-EU50)/ABS(EU50)</f>
        <v>8.3557536104819544E-2</v>
      </c>
      <c r="EN50" s="16">
        <f>(EU50-EV50)/ABS(EV50)</f>
        <v>-4.3825170175340253E-2</v>
      </c>
      <c r="EO50" s="246" t="e">
        <f>EQ50-ER50</f>
        <v>#VALUE!</v>
      </c>
      <c r="EP50" s="246">
        <f>ER50-ES50</f>
        <v>2.4117673400673407</v>
      </c>
      <c r="EQ50" s="240" t="str">
        <f>IFERROR((V50/DT50),"i.a")</f>
        <v>i.a</v>
      </c>
      <c r="ER50" s="240">
        <f>IFERROR((W50/DU50),"i.a")</f>
        <v>11.12069696969697</v>
      </c>
      <c r="ES50" s="240">
        <f>IFERROR((X50/DV50),"i.a")</f>
        <v>8.7089296296296297</v>
      </c>
      <c r="ET50" s="240">
        <f>IFERROR((Y50/DW50),"i.a")</f>
        <v>7.3435723905723913</v>
      </c>
      <c r="EU50" s="240">
        <f>IFERROR((Z50/DX50),"i.a")</f>
        <v>6.7772796052631579</v>
      </c>
      <c r="EV50" s="240">
        <f>IFERROR((AA50/DY50),"i.a")</f>
        <v>7.0879083969465642</v>
      </c>
      <c r="EW50" s="240">
        <f>IFERROR((AB50/DZ50),"i.a")</f>
        <v>8.4591455399061033</v>
      </c>
      <c r="EX50" s="240">
        <f>IFERROR((AC50/EA50),"i.a")</f>
        <v>8.8360463917525767</v>
      </c>
      <c r="EY50" s="240">
        <f>IFERROR((AD50/EB50),"i.a")</f>
        <v>8.0777900552486184</v>
      </c>
      <c r="EZ50" s="240">
        <f>IFERROR((AE50/EC50),"i.a")</f>
        <v>8.3678021978021988</v>
      </c>
      <c r="FA50" s="16">
        <f>(FH50-FI50)/ABS(FI50)</f>
        <v>-1</v>
      </c>
      <c r="FB50" s="16">
        <f>(FI50-FJ50)/ABS(FJ50)</f>
        <v>0.16894697249610896</v>
      </c>
      <c r="FC50" s="16">
        <f>(FJ50-FK50)/ABS(FK50)</f>
        <v>1.3868646760814158</v>
      </c>
      <c r="FD50" s="16">
        <f>(FK50-FL50)/ABS(FL50)</f>
        <v>-7.1241878968120773E-2</v>
      </c>
      <c r="FE50" s="16">
        <f>(FL50-FM50)/ABS(FM50)</f>
        <v>-7.0692053869278043E-2</v>
      </c>
      <c r="FF50" s="249">
        <f>FH50-FI50</f>
        <v>-0.31862704034774819</v>
      </c>
      <c r="FG50" s="249">
        <f>FI50-FJ50</f>
        <v>4.6050911708338249E-2</v>
      </c>
      <c r="FH50" s="16">
        <f>IFERROR(BU50/MAX(AVERAGE(CL50:CM50),0),"Negativ EK")</f>
        <v>0</v>
      </c>
      <c r="FI50" s="16">
        <f>IFERROR(BV50/MAX(AVERAGE(CM50:CN50),0),"Negativ EK")</f>
        <v>0.31862704034774819</v>
      </c>
      <c r="FJ50" s="16">
        <f>IFERROR(BW50/MAX(AVERAGE(CN50:CO50),0),"Negativ EK")</f>
        <v>0.27257612863940994</v>
      </c>
      <c r="FK50" s="16">
        <f>IFERROR(BX50/MAX(AVERAGE(CO50:CP50),0),"Negativ EK")</f>
        <v>0.11419840067636594</v>
      </c>
      <c r="FL50" s="16">
        <f>IFERROR(BY50/MAX(AVERAGE(CP50:CQ50),0),"Negativ EK")</f>
        <v>0.12295817187524342</v>
      </c>
      <c r="FM50" s="16">
        <f>IFERROR(BZ50/MAX(AVERAGE(CQ50:CR50),0),"Negativ EK")</f>
        <v>0.13231154687441724</v>
      </c>
      <c r="FN50" s="16">
        <f>IFERROR(CA50/MAX(AVERAGE(CR50:CS50),0),"Negativ EK")</f>
        <v>0.23435325786108913</v>
      </c>
      <c r="FO50" s="16">
        <f>IFERROR(CB50/MAX(AVERAGE(CS50:CT50),0),"Negativ EK")</f>
        <v>0.25846699773579163</v>
      </c>
      <c r="FP50" s="16">
        <f>IFERROR(CC50/MAX(AVERAGE(CT50:CU50),0),"Negativ EK")</f>
        <v>0.14481975308641976</v>
      </c>
      <c r="FQ50" s="16">
        <f>(FX50-FY50)/ABS(FY50)</f>
        <v>-1</v>
      </c>
      <c r="FR50" s="16">
        <f>(FY50-FZ50)/ABS(FZ50)</f>
        <v>0.42165346818677896</v>
      </c>
      <c r="FS50" s="16">
        <f>(FZ50-GA50)/ABS(GA50)</f>
        <v>1.3018976686416421</v>
      </c>
      <c r="FT50" s="16">
        <f>(GA50-GB50)/ABS(GB50)</f>
        <v>9.7092346674732041E-3</v>
      </c>
      <c r="FU50" s="16">
        <f>(GB50-GC50)/ABS(GC50)</f>
        <v>-0.10437885640366248</v>
      </c>
      <c r="FV50" s="249">
        <f>FX50-FY50</f>
        <v>-0.11460015294795954</v>
      </c>
      <c r="FW50" s="249">
        <f>FY50-FZ50</f>
        <v>3.3989683862181458E-2</v>
      </c>
      <c r="FX50" s="16">
        <f>IFERROR(BD50/AVERAGE(DC50:DD50),"i.a.")</f>
        <v>0</v>
      </c>
      <c r="FY50" s="16">
        <f>IFERROR(BE50/AVERAGE(DD50:DE50),"i.a.")</f>
        <v>0.11460015294795954</v>
      </c>
      <c r="FZ50" s="16">
        <f>IFERROR(BF50/AVERAGE(DE50:DF50),"i.a.")</f>
        <v>8.0610469085778083E-2</v>
      </c>
      <c r="GA50" s="16">
        <f>IFERROR(BG50/AVERAGE(DF50:DG50),"i.a.")</f>
        <v>3.5019136681843289E-2</v>
      </c>
      <c r="GB50" s="16">
        <f>IFERROR(BH50/AVERAGE(DG50:DH50),"i.a.")</f>
        <v>3.4682397149092249E-2</v>
      </c>
      <c r="GC50" s="16">
        <f>IFERROR(BI50/AVERAGE(DH50:DI50),"i.a.")</f>
        <v>3.8724406404505161E-2</v>
      </c>
      <c r="GD50" s="16">
        <f>IFERROR(BJ50/AVERAGE(DI50:DJ50),"i.a.")</f>
        <v>7.8445331420348624E-2</v>
      </c>
      <c r="GE50" s="16">
        <f>IFERROR(BK50/AVERAGE(DJ50:DK50),"i.a.")</f>
        <v>8.9026325206435789E-2</v>
      </c>
      <c r="GF50" s="16">
        <f>IFERROR(BL50/AVERAGE(DK50:DL50),"i.a.")</f>
        <v>5.294421648412545E-2</v>
      </c>
      <c r="GG50" s="16" t="e">
        <f>(GN50-GO50)/ABS(GO50)</f>
        <v>#VALUE!</v>
      </c>
      <c r="GH50" s="16">
        <f>(GO50-GP50)/ABS(GP50)</f>
        <v>0.19494188535473603</v>
      </c>
      <c r="GI50" s="16">
        <f>(GP50-GQ50)/ABS(GQ50)</f>
        <v>0.50972275532548672</v>
      </c>
      <c r="GJ50" s="16">
        <f>(GQ50-GR50)/ABS(GR50)</f>
        <v>0.11476203157323055</v>
      </c>
      <c r="GK50" s="16">
        <f>(GR50-GS50)/ABS(GS50)</f>
        <v>-6.8560077571203942E-2</v>
      </c>
      <c r="GL50" s="249" t="e">
        <f>GN50-GO50</f>
        <v>#VALUE!</v>
      </c>
      <c r="GM50" s="249">
        <f>GO50-GP50</f>
        <v>6.0783493299427449E-2</v>
      </c>
      <c r="GN50" s="16" t="str">
        <f>IFERROR(CL50/DC50,"i.a.")</f>
        <v>i.a.</v>
      </c>
      <c r="GO50" s="16">
        <f>IFERROR(CM50/DD50,"i.a.")</f>
        <v>0.37258664011325682</v>
      </c>
      <c r="GP50" s="16">
        <f>IFERROR(CN50/DE50,"i.a.")</f>
        <v>0.31180314681382937</v>
      </c>
      <c r="GQ50" s="16">
        <f>IFERROR(CO50/DF50,"i.a.")</f>
        <v>0.2065300703151994</v>
      </c>
      <c r="GR50" s="16">
        <f>IFERROR(CP50/DG50,"i.a.")</f>
        <v>0.18526830342770972</v>
      </c>
      <c r="GS50" s="16">
        <f>IFERROR(CQ50/DH50,"i.a.")</f>
        <v>0.1989052637389746</v>
      </c>
      <c r="GT50" s="16">
        <f>IFERROR(CR50/DI50,"i.a.")</f>
        <v>0.2640376126297771</v>
      </c>
      <c r="GU50" s="16">
        <f>IFERROR(CS50/DJ50,"i.a.")</f>
        <v>0.29677282741861483</v>
      </c>
      <c r="GV50" s="16">
        <f>IFERROR(CT50/DK50,"i.a.")</f>
        <v>0.26901186851281517</v>
      </c>
      <c r="GW50" s="16">
        <f>IFERROR(CU50/DL50,"i.a.")</f>
        <v>0.36843392137620118</v>
      </c>
      <c r="GX50" s="16" t="e">
        <f>(HE50-HF50)/ABS(HF50)</f>
        <v>#VALUE!</v>
      </c>
      <c r="GY50" s="16">
        <f>(HF50-HG50)/ABS(HG50)</f>
        <v>5.4780345564025903E-2</v>
      </c>
      <c r="GZ50" s="16">
        <f>(HG50-HH50)/ABS(HH50)</f>
        <v>0.90003730119888747</v>
      </c>
      <c r="HA50" s="16">
        <f>(HH50-HI50)/ABS(HI50)</f>
        <v>-5.3965643433028086E-2</v>
      </c>
      <c r="HB50" s="16">
        <f>(HI50-HJ50)/ABS(HJ50)</f>
        <v>-6.136448320921277E-2</v>
      </c>
      <c r="HC50" s="249" t="e">
        <f>HE50-HF50</f>
        <v>#VALUE!</v>
      </c>
      <c r="HD50" s="249">
        <f>HF50-HG50</f>
        <v>1.9391555213923994E-3</v>
      </c>
      <c r="HE50" s="16" t="str">
        <f>IFERROR((BD50/V50),"i.a.")</f>
        <v>i.a.</v>
      </c>
      <c r="HF50" s="16">
        <f>IFERROR((BE50/W50),"i.a.")</f>
        <v>3.7337901210682783E-2</v>
      </c>
      <c r="HG50" s="16">
        <f>IFERROR((BF50/X50),"i.a.")</f>
        <v>3.5398745689290384E-2</v>
      </c>
      <c r="HH50" s="16">
        <f>IFERROR((BG50/Y50),"i.a.")</f>
        <v>1.8630553024908746E-2</v>
      </c>
      <c r="HI50" s="16">
        <f>IFERROR((BH50/Z50),"i.a.")</f>
        <v>1.9693315465324591E-2</v>
      </c>
      <c r="HJ50" s="16">
        <f>IFERROR((BI50/AA50),"i.a.")</f>
        <v>2.098079085336171E-2</v>
      </c>
      <c r="HK50" s="16">
        <f>IFERROR((BJ50/AB50),"i.a.")</f>
        <v>3.5837535617200156E-2</v>
      </c>
      <c r="HL50" s="16">
        <f>IFERROR((BK50/AC50),"i.a.")</f>
        <v>3.8460080049329333E-2</v>
      </c>
      <c r="HM50" s="16">
        <f>IFERROR((BL50/AD50),"i.a.")</f>
        <v>2.3262748960385205E-2</v>
      </c>
      <c r="HN50" s="16">
        <f>IFERROR((BM50/AE50),"i.a.")</f>
        <v>2.1388892536803813E-2</v>
      </c>
      <c r="HO50" s="16" t="e">
        <f>(HV50-HW50)/ABS(HW50)</f>
        <v>#VALUE!</v>
      </c>
      <c r="HP50" s="16">
        <f>(HW50-HX50)/ABS(HX50)</f>
        <v>0.49830211525753459</v>
      </c>
      <c r="HQ50" s="16">
        <f>(HX50-HY50)/ABS(HY50)</f>
        <v>2.0284144366468726</v>
      </c>
      <c r="HR50" s="16">
        <f>(HY50-HZ50)/ABS(HZ50)</f>
        <v>-3.8982005023566038E-2</v>
      </c>
      <c r="HS50" s="16">
        <f>(HZ50-IA50)/ABS(IA50)</f>
        <v>-0.21052587943294598</v>
      </c>
      <c r="HT50" s="246" t="e">
        <f>HV50-HW50</f>
        <v>#VALUE!</v>
      </c>
      <c r="HU50" s="246">
        <f>HW50-HX50</f>
        <v>0.13177138047138043</v>
      </c>
      <c r="HV50" s="102" t="str">
        <f>IFERROR(BU50/DT50,"i.a.")</f>
        <v>i.a.</v>
      </c>
      <c r="HW50" s="102">
        <f>IFERROR(BV50/DU50,"i.a.")</f>
        <v>0.39621212121212118</v>
      </c>
      <c r="HX50" s="102">
        <f>IFERROR(BW50/DV50,"i.a.")</f>
        <v>0.26444074074074075</v>
      </c>
      <c r="HY50" s="102">
        <f>IFERROR(BX50/DW50,"i.a.")</f>
        <v>8.7319865319865325E-2</v>
      </c>
      <c r="HZ50" s="102">
        <f>IFERROR(BY50/DX50,"i.a.")</f>
        <v>9.0861842105263158E-2</v>
      </c>
      <c r="IA50" s="102">
        <f>IFERROR(BZ50/DY50,"i.a.")</f>
        <v>0.11509160305343512</v>
      </c>
      <c r="IB50" s="102">
        <f>IFERROR(CA50/DZ50,"i.a.")</f>
        <v>0.25341784037558684</v>
      </c>
      <c r="IC50" s="102">
        <f>IFERROR(CB50/EA50,"i.a.")</f>
        <v>0.28008762886597938</v>
      </c>
      <c r="ID50" s="102">
        <f>IFERROR(CC50/EB50,"i.a.")</f>
        <v>0.16202209944751381</v>
      </c>
      <c r="IE50" s="102">
        <f>IFERROR(CD50/EC50,"i.a.")</f>
        <v>0.17221978021978024</v>
      </c>
    </row>
    <row r="51" spans="1:239" customFormat="1" ht="17.25" customHeight="1" outlineLevel="2" x14ac:dyDescent="0.25">
      <c r="A51" s="10" t="s">
        <v>772</v>
      </c>
      <c r="B51" s="98">
        <v>55112819</v>
      </c>
      <c r="C51" s="10" t="s">
        <v>272</v>
      </c>
      <c r="D51" s="10"/>
      <c r="E51" s="11">
        <v>466200</v>
      </c>
      <c r="F51" s="11">
        <v>453100</v>
      </c>
      <c r="G51" s="119">
        <v>1</v>
      </c>
      <c r="H51" s="12">
        <v>44712</v>
      </c>
      <c r="I51" s="13"/>
      <c r="J51" s="13" t="s">
        <v>58</v>
      </c>
      <c r="K51" s="13" t="s">
        <v>58</v>
      </c>
      <c r="L51" s="13" t="s">
        <v>58</v>
      </c>
      <c r="M51" s="13" t="s">
        <v>58</v>
      </c>
      <c r="N51" s="13" t="s">
        <v>58</v>
      </c>
      <c r="O51" s="16">
        <f>(V51-W51)/ABS(W51)</f>
        <v>-1</v>
      </c>
      <c r="P51" s="16">
        <f>(W51-X51)/ABS(X51)</f>
        <v>9.2541862427574534E-2</v>
      </c>
      <c r="Q51" s="16">
        <f>(X51-Y51)/ABS(Y51)</f>
        <v>8.5574659079760557E-2</v>
      </c>
      <c r="R51" s="16">
        <f>(Y51-Z51)/ABS(Z51)</f>
        <v>6.4076332052781085E-2</v>
      </c>
      <c r="S51" s="16">
        <f>(Z51-AA51)/ABS(AA51)</f>
        <v>-4.6122057780156551E-2</v>
      </c>
      <c r="T51" s="243">
        <f>V51-W51</f>
        <v>-967.14099999999996</v>
      </c>
      <c r="U51" s="243">
        <f>W51-X51</f>
        <v>81.919999999999959</v>
      </c>
      <c r="V51" s="155"/>
      <c r="W51" s="155">
        <v>967.14099999999996</v>
      </c>
      <c r="X51" s="155">
        <v>885.221</v>
      </c>
      <c r="Y51" s="155">
        <v>815.44</v>
      </c>
      <c r="Z51" s="155">
        <v>766.33600000000001</v>
      </c>
      <c r="AA51" s="155">
        <v>803.39</v>
      </c>
      <c r="AB51" s="155">
        <v>740.45899999999995</v>
      </c>
      <c r="AC51" s="155">
        <v>701.92</v>
      </c>
      <c r="AD51" s="155">
        <v>669.20899999999995</v>
      </c>
      <c r="AE51" s="155">
        <v>641.06500000000005</v>
      </c>
      <c r="AF51" s="16">
        <f>(AM51-AN51)/ABS(AN51)</f>
        <v>-1</v>
      </c>
      <c r="AG51" s="16">
        <f>(AN51-AO51)/ABS(AO51)</f>
        <v>1.3850750276947979E-2</v>
      </c>
      <c r="AH51" s="16">
        <f>(AO51-AP51)/ABS(AP51)</f>
        <v>2.4930843230894086E-2</v>
      </c>
      <c r="AI51" s="16">
        <f>(AP51-AQ51)/ABS(AQ51)</f>
        <v>-1.1008820817674065E-4</v>
      </c>
      <c r="AJ51" s="16">
        <f>(AQ51-AR51)/ABS(AR51)</f>
        <v>4.2709043297341917E-2</v>
      </c>
      <c r="AK51" s="243">
        <f>AM51-AN51</f>
        <v>-151.00800000000001</v>
      </c>
      <c r="AL51" s="243">
        <f>AN51-AO51</f>
        <v>2.0630000000000166</v>
      </c>
      <c r="AM51" s="155"/>
      <c r="AN51" s="155">
        <v>151.00800000000001</v>
      </c>
      <c r="AO51" s="155">
        <v>148.94499999999999</v>
      </c>
      <c r="AP51" s="155">
        <v>145.322</v>
      </c>
      <c r="AQ51" s="155">
        <v>145.33799999999999</v>
      </c>
      <c r="AR51" s="155">
        <v>139.38499999999999</v>
      </c>
      <c r="AS51" s="155">
        <v>139.70500000000001</v>
      </c>
      <c r="AT51" s="155">
        <v>97.102999999999994</v>
      </c>
      <c r="AU51" s="155">
        <v>93.831000000000003</v>
      </c>
      <c r="AV51" s="163">
        <v>90.248999999999995</v>
      </c>
      <c r="AW51" s="16">
        <f>(BD51-BE51)/ABS(BE51)</f>
        <v>1</v>
      </c>
      <c r="AX51" s="16">
        <f>(BE51-BF51)/ABS(BF51)</f>
        <v>-1.1425241072374697</v>
      </c>
      <c r="AY51" s="16">
        <f>(BF51-BG51)/ABS(BG51)</f>
        <v>0.20739508700102349</v>
      </c>
      <c r="AZ51" s="16">
        <f>(BG51-BH51)/ABS(BH51)</f>
        <v>-0.1864689045016914</v>
      </c>
      <c r="BA51" s="16">
        <f>(BH51-BI51)/ABS(BI51)</f>
        <v>-0.1380702462656439</v>
      </c>
      <c r="BB51" s="243">
        <f>BD51-BE51</f>
        <v>2.69</v>
      </c>
      <c r="BC51" s="243">
        <f>BE51-BF51</f>
        <v>-21.564</v>
      </c>
      <c r="BD51" s="155"/>
      <c r="BE51" s="155">
        <v>-2.69</v>
      </c>
      <c r="BF51" s="155">
        <v>18.873999999999999</v>
      </c>
      <c r="BG51" s="155">
        <v>15.632</v>
      </c>
      <c r="BH51" s="155">
        <v>19.215</v>
      </c>
      <c r="BI51" s="155">
        <v>22.292999999999999</v>
      </c>
      <c r="BJ51" s="155">
        <v>24.484000000000002</v>
      </c>
      <c r="BK51" s="155">
        <v>17.43</v>
      </c>
      <c r="BL51" s="155">
        <v>20.888000000000002</v>
      </c>
      <c r="BM51" s="155">
        <v>18.771999999999998</v>
      </c>
      <c r="BN51" s="16">
        <f>(BU51-BV51)/ABS(BV51)</f>
        <v>1</v>
      </c>
      <c r="BO51" s="16">
        <f>(BV51-BW51)/ABS(BW51)</f>
        <v>-1.1531927531927533</v>
      </c>
      <c r="BP51" s="16">
        <f>(BW51-BX51)/ABS(BX51)</f>
        <v>0.17505409366929581</v>
      </c>
      <c r="BQ51" s="16">
        <f>(BX51-BY51)/ABS(BY51)</f>
        <v>-0.11643539932161578</v>
      </c>
      <c r="BR51" s="16">
        <f>(BY51-BZ51)/ABS(BZ51)</f>
        <v>-0.19336384439359269</v>
      </c>
      <c r="BS51" s="243">
        <f>BU51-BV51</f>
        <v>2.5790000000000002</v>
      </c>
      <c r="BT51" s="243">
        <f>BV51-BW51</f>
        <v>-19.414000000000001</v>
      </c>
      <c r="BU51" s="155"/>
      <c r="BV51" s="155">
        <v>-2.5790000000000002</v>
      </c>
      <c r="BW51" s="155">
        <v>16.835000000000001</v>
      </c>
      <c r="BX51" s="155">
        <v>14.327</v>
      </c>
      <c r="BY51" s="155">
        <v>16.215</v>
      </c>
      <c r="BZ51" s="155">
        <v>20.102</v>
      </c>
      <c r="CA51" s="155">
        <v>22.434000000000001</v>
      </c>
      <c r="CB51" s="155">
        <v>17.675999999999998</v>
      </c>
      <c r="CC51" s="155">
        <v>21.573</v>
      </c>
      <c r="CD51" s="155">
        <v>19.222000000000001</v>
      </c>
      <c r="CE51" s="16">
        <f>(CL51-CM51)/ABS(CM51)</f>
        <v>-1</v>
      </c>
      <c r="CF51" s="16">
        <f>(CM51-CN51)/ABS(CN51)</f>
        <v>-3.6278553299492373E-2</v>
      </c>
      <c r="CG51" s="16">
        <f>(CN51-CO51)/ABS(CO51)</f>
        <v>3.4952635812907321E-2</v>
      </c>
      <c r="CH51" s="16">
        <f>(CO51-CP51)/ABS(CP51)</f>
        <v>-2.0959575665032579E-2</v>
      </c>
      <c r="CI51" s="16">
        <f>(CP51-CQ51)/ABS(CQ51)</f>
        <v>-4.5782208588957048E-2</v>
      </c>
      <c r="CJ51" s="243">
        <f>CL51-CM51</f>
        <v>-60.753</v>
      </c>
      <c r="CK51" s="243">
        <f>CM51-CN51</f>
        <v>-2.286999999999999</v>
      </c>
      <c r="CL51" s="155"/>
      <c r="CM51" s="155">
        <v>60.753</v>
      </c>
      <c r="CN51" s="155">
        <v>63.04</v>
      </c>
      <c r="CO51" s="155">
        <v>60.911000000000001</v>
      </c>
      <c r="CP51" s="155">
        <v>62.215000000000003</v>
      </c>
      <c r="CQ51" s="155">
        <v>65.2</v>
      </c>
      <c r="CR51" s="155">
        <v>67.036000000000001</v>
      </c>
      <c r="CS51" s="155">
        <v>63.28</v>
      </c>
      <c r="CT51" s="155">
        <v>66.245000000000005</v>
      </c>
      <c r="CU51" s="163">
        <v>64.147000000000006</v>
      </c>
      <c r="CV51" s="16">
        <f>(DC51-DD51)/ABS(DD51)</f>
        <v>-1</v>
      </c>
      <c r="CW51" s="16">
        <f>(DD51-DE51)/ABS(DE51)</f>
        <v>0.19088770645433162</v>
      </c>
      <c r="CX51" s="16">
        <f>(DE51-DF51)/ABS(DF51)</f>
        <v>5.8186948978822171E-2</v>
      </c>
      <c r="CY51" s="16">
        <f>(DF51-DG51)/ABS(DG51)</f>
        <v>2.6830623997667342E-2</v>
      </c>
      <c r="CZ51" s="16">
        <f>(DG51-DH51)/ABS(DH51)</f>
        <v>-0.3002359242491871</v>
      </c>
      <c r="DA51" s="243">
        <f>DC51-DD51</f>
        <v>-284.01600000000002</v>
      </c>
      <c r="DB51" s="243">
        <f>DD51-DE51</f>
        <v>45.525000000000006</v>
      </c>
      <c r="DC51" s="155"/>
      <c r="DD51" s="155">
        <v>284.01600000000002</v>
      </c>
      <c r="DE51" s="155">
        <v>238.49100000000001</v>
      </c>
      <c r="DF51" s="155">
        <v>225.37700000000001</v>
      </c>
      <c r="DG51" s="155">
        <v>219.488</v>
      </c>
      <c r="DH51" s="155">
        <v>313.66000000000003</v>
      </c>
      <c r="DI51" s="155">
        <v>304.005</v>
      </c>
      <c r="DJ51" s="155">
        <v>279.58</v>
      </c>
      <c r="DK51" s="155">
        <v>402.416</v>
      </c>
      <c r="DL51" s="155">
        <v>305.61500000000001</v>
      </c>
      <c r="DM51" s="16">
        <f>(DT51-DU51)/ABS(DU51)</f>
        <v>-1</v>
      </c>
      <c r="DN51" s="16">
        <f>(DU51-DV51)/ABS(DV51)</f>
        <v>3.2085561497326207E-2</v>
      </c>
      <c r="DO51" s="16">
        <f>(DV51-DW51)/ABS(DW51)</f>
        <v>-1.0582010582010581E-2</v>
      </c>
      <c r="DP51" s="16">
        <f>(DW51-DX51)/ABS(DX51)</f>
        <v>1.6129032258064516E-2</v>
      </c>
      <c r="DQ51" s="16">
        <f>(DX51-DY51)/ABS(DY51)</f>
        <v>-1.5873015873015872E-2</v>
      </c>
      <c r="DR51" s="243">
        <f>DT51-DU51</f>
        <v>-193</v>
      </c>
      <c r="DS51" s="243">
        <f>DU51-DV51</f>
        <v>6</v>
      </c>
      <c r="DT51" s="222"/>
      <c r="DU51" s="222">
        <v>193</v>
      </c>
      <c r="DV51" s="222">
        <v>187</v>
      </c>
      <c r="DW51" s="222">
        <v>189</v>
      </c>
      <c r="DX51" s="222">
        <v>186</v>
      </c>
      <c r="DY51" s="222">
        <v>189</v>
      </c>
      <c r="DZ51" s="222">
        <v>186</v>
      </c>
      <c r="EA51" s="222">
        <v>175</v>
      </c>
      <c r="EB51" s="222">
        <v>173</v>
      </c>
      <c r="EC51" s="236">
        <v>175</v>
      </c>
      <c r="ED51" s="14"/>
      <c r="EE51" s="14" t="s">
        <v>49</v>
      </c>
      <c r="EF51" s="127" t="s">
        <v>55</v>
      </c>
      <c r="EG51" s="15">
        <v>2750</v>
      </c>
      <c r="EH51" t="s">
        <v>476</v>
      </c>
      <c r="EI51" t="s">
        <v>86</v>
      </c>
      <c r="EJ51" s="16" t="e">
        <f>(EQ51-ER51)/ABS(ER51)</f>
        <v>#VALUE!</v>
      </c>
      <c r="EK51" s="16">
        <f>(ER51-ES51)/ABS(ES51)</f>
        <v>5.8576830435007506E-2</v>
      </c>
      <c r="EL51" s="16">
        <f>(ES51-ET51)/ABS(ET51)</f>
        <v>9.718508324104147E-2</v>
      </c>
      <c r="EM51" s="16">
        <f>(ET51-EU51)/ABS(EU51)</f>
        <v>4.7186231544006599E-2</v>
      </c>
      <c r="EN51" s="16">
        <f>(EU51-EV51)/ABS(EV51)</f>
        <v>-3.0736929679836333E-2</v>
      </c>
      <c r="EO51" s="246" t="e">
        <f>EQ51-ER51</f>
        <v>#VALUE!</v>
      </c>
      <c r="EP51" s="246">
        <f>ER51-ES51</f>
        <v>0.27729112521127153</v>
      </c>
      <c r="EQ51" s="240" t="str">
        <f>IFERROR((V51/DT51),"i.a")</f>
        <v>i.a</v>
      </c>
      <c r="ER51" s="240">
        <f>IFERROR((W51/DU51),"i.a")</f>
        <v>5.0110932642487045</v>
      </c>
      <c r="ES51" s="240">
        <f>IFERROR((X51/DV51),"i.a")</f>
        <v>4.733802139037433</v>
      </c>
      <c r="ET51" s="240">
        <f>IFERROR((Y51/DW51),"i.a")</f>
        <v>4.3144973544973544</v>
      </c>
      <c r="EU51" s="240">
        <f>IFERROR((Z51/DX51),"i.a")</f>
        <v>4.1200860215053767</v>
      </c>
      <c r="EV51" s="240">
        <f>IFERROR((AA51/DY51),"i.a")</f>
        <v>4.2507407407407403</v>
      </c>
      <c r="EW51" s="240">
        <f>IFERROR((AB51/DZ51),"i.a")</f>
        <v>3.9809623655913975</v>
      </c>
      <c r="EX51" s="240">
        <f>IFERROR((AC51/EA51),"i.a")</f>
        <v>4.0109714285714286</v>
      </c>
      <c r="EY51" s="240">
        <f>IFERROR((AD51/EB51),"i.a")</f>
        <v>3.8682601156069363</v>
      </c>
      <c r="EZ51" s="240">
        <f>IFERROR((AE51/EC51),"i.a")</f>
        <v>3.6632285714285717</v>
      </c>
      <c r="FA51" s="16">
        <f>(FH51-FI51)/ABS(FI51)</f>
        <v>1</v>
      </c>
      <c r="FB51" s="16">
        <f>(FI51-FJ51)/ABS(FJ51)</f>
        <v>-1.1533882768088255</v>
      </c>
      <c r="FC51" s="16">
        <f>(FJ51-FK51)/ABS(FK51)</f>
        <v>0.16723310289651347</v>
      </c>
      <c r="FD51" s="16">
        <f>(FK51-FL51)/ABS(FL51)</f>
        <v>-8.5657102517451067E-2</v>
      </c>
      <c r="FE51" s="16">
        <f>(FL51-FM51)/ABS(FM51)</f>
        <v>-0.16284316075211816</v>
      </c>
      <c r="FF51" s="249">
        <f>FH51-FI51</f>
        <v>4.1666330083284193E-2</v>
      </c>
      <c r="FG51" s="249">
        <f>FI51-FJ51</f>
        <v>-0.31330592960244907</v>
      </c>
      <c r="FH51" s="16">
        <f>IFERROR(BU51/MAX(AVERAGE(CL51:CM51),0),"Negativ EK")</f>
        <v>0</v>
      </c>
      <c r="FI51" s="16">
        <f>IFERROR(BV51/MAX(AVERAGE(CM51:CN51),0),"Negativ EK")</f>
        <v>-4.1666330083284193E-2</v>
      </c>
      <c r="FJ51" s="16">
        <f>IFERROR(BW51/MAX(AVERAGE(CN51:CO51),0),"Negativ EK")</f>
        <v>0.27163959951916489</v>
      </c>
      <c r="FK51" s="16">
        <f>IFERROR(BX51/MAX(AVERAGE(CO51:CP51),0),"Negativ EK")</f>
        <v>0.23272095252018257</v>
      </c>
      <c r="FL51" s="16">
        <f>IFERROR(BY51/MAX(AVERAGE(CP51:CQ51),0),"Negativ EK")</f>
        <v>0.25452262292508732</v>
      </c>
      <c r="FM51" s="16">
        <f>IFERROR(BZ51/MAX(AVERAGE(CQ51:CR51),0),"Negativ EK")</f>
        <v>0.30403218488157541</v>
      </c>
      <c r="FN51" s="16">
        <f>IFERROR(CA51/MAX(AVERAGE(CR51:CS51),0),"Negativ EK")</f>
        <v>0.34430154393934742</v>
      </c>
      <c r="FO51" s="16">
        <f>IFERROR(CB51/MAX(AVERAGE(CS51:CT51),0),"Negativ EK")</f>
        <v>0.27293572669368843</v>
      </c>
      <c r="FP51" s="16">
        <f>IFERROR(CC51/MAX(AVERAGE(CT51:CU51),0),"Negativ EK")</f>
        <v>0.33089453340695751</v>
      </c>
      <c r="FQ51" s="16">
        <f>(FX51-FY51)/ABS(FY51)</f>
        <v>1</v>
      </c>
      <c r="FR51" s="16">
        <f>(FY51-FZ51)/ABS(FZ51)</f>
        <v>-1.126529161477321</v>
      </c>
      <c r="FS51" s="16">
        <f>(FZ51-GA51)/ABS(GA51)</f>
        <v>0.15793246220629639</v>
      </c>
      <c r="FT51" s="16">
        <f>(GA51-GB51)/ABS(GB51)</f>
        <v>-2.5024498437206239E-2</v>
      </c>
      <c r="FU51" s="16">
        <f>(GB51-GC51)/ABS(GC51)</f>
        <v>-1.4332955570854759E-3</v>
      </c>
      <c r="FV51" s="249">
        <f>FX51-FY51</f>
        <v>1.0296512773991543E-2</v>
      </c>
      <c r="FW51" s="249">
        <f>FY51-FZ51</f>
        <v>-9.167311128908634E-2</v>
      </c>
      <c r="FX51" s="16">
        <f>IFERROR(BD51/AVERAGE(DC51:DD51),"i.a.")</f>
        <v>0</v>
      </c>
      <c r="FY51" s="16">
        <f>IFERROR(BE51/AVERAGE(DD51:DE51),"i.a.")</f>
        <v>-1.0296512773991543E-2</v>
      </c>
      <c r="FZ51" s="16">
        <f>IFERROR(BF51/AVERAGE(DE51:DF51),"i.a.")</f>
        <v>8.1376598515094795E-2</v>
      </c>
      <c r="GA51" s="16">
        <f>IFERROR(BG51/AVERAGE(DF51:DG51),"i.a.")</f>
        <v>7.0277499915704755E-2</v>
      </c>
      <c r="GB51" s="16">
        <f>IFERROR(BH51/AVERAGE(DG51:DH51),"i.a.")</f>
        <v>7.2081298251142262E-2</v>
      </c>
      <c r="GC51" s="16">
        <f>IFERROR(BI51/AVERAGE(DH51:DI51),"i.a.")</f>
        <v>7.2184760347437524E-2</v>
      </c>
      <c r="GD51" s="16">
        <f>IFERROR(BJ51/AVERAGE(DI51:DJ51),"i.a.")</f>
        <v>8.3908942142104412E-2</v>
      </c>
      <c r="GE51" s="16">
        <f>IFERROR(BK51/AVERAGE(DJ51:DK51),"i.a.")</f>
        <v>5.1114669294248058E-2</v>
      </c>
      <c r="GF51" s="16">
        <f>IFERROR(BL51/AVERAGE(DK51:DL51),"i.a.")</f>
        <v>5.9003066249924095E-2</v>
      </c>
      <c r="GG51" s="16" t="e">
        <f>(GN51-GO51)/ABS(GO51)</f>
        <v>#VALUE!</v>
      </c>
      <c r="GH51" s="16">
        <f>(GO51-GP51)/ABS(GP51)</f>
        <v>-0.19075371970223234</v>
      </c>
      <c r="GI51" s="16">
        <f>(GP51-GQ51)/ABS(GQ51)</f>
        <v>-2.1956718695440896E-2</v>
      </c>
      <c r="GJ51" s="16">
        <f>(GQ51-GR51)/ABS(GR51)</f>
        <v>-4.6541463164239093E-2</v>
      </c>
      <c r="GK51" s="16">
        <f>(GR51-GS51)/ABS(GS51)</f>
        <v>0.36362786327265162</v>
      </c>
      <c r="GL51" s="249" t="e">
        <f>GN51-GO51</f>
        <v>#VALUE!</v>
      </c>
      <c r="GM51" s="249">
        <f>GO51-GP51</f>
        <v>-5.0421669958315929E-2</v>
      </c>
      <c r="GN51" s="16" t="str">
        <f>IFERROR(CL51/DC51,"i.a.")</f>
        <v>i.a.</v>
      </c>
      <c r="GO51" s="16">
        <f>IFERROR(CM51/DD51,"i.a.")</f>
        <v>0.21390696298800066</v>
      </c>
      <c r="GP51" s="16">
        <f>IFERROR(CN51/DE51,"i.a.")</f>
        <v>0.26432863294631659</v>
      </c>
      <c r="GQ51" s="16">
        <f>IFERROR(CO51/DF51,"i.a.")</f>
        <v>0.27026271536137225</v>
      </c>
      <c r="GR51" s="16">
        <f>IFERROR(CP51/DG51,"i.a.")</f>
        <v>0.28345513194343203</v>
      </c>
      <c r="GS51" s="16">
        <f>IFERROR(CQ51/DH51,"i.a.")</f>
        <v>0.20786839252694</v>
      </c>
      <c r="GT51" s="16">
        <f>IFERROR(CR51/DI51,"i.a.")</f>
        <v>0.22050953109323859</v>
      </c>
      <c r="GU51" s="16">
        <f>IFERROR(CS51/DJ51,"i.a.")</f>
        <v>0.22633950926389587</v>
      </c>
      <c r="GV51" s="16">
        <f>IFERROR(CT51/DK51,"i.a.")</f>
        <v>0.16461820603554531</v>
      </c>
      <c r="GW51" s="16">
        <f>IFERROR(CU51/DL51,"i.a.")</f>
        <v>0.20989480228391932</v>
      </c>
      <c r="GX51" s="16" t="e">
        <f>(HE51-HF51)/ABS(HF51)</f>
        <v>#VALUE!</v>
      </c>
      <c r="GY51" s="16">
        <f>(HF51-HG51)/ABS(HG51)</f>
        <v>-1.1304518500744567</v>
      </c>
      <c r="GZ51" s="16">
        <f>(HG51-HH51)/ABS(HH51)</f>
        <v>0.11221745727238124</v>
      </c>
      <c r="HA51" s="16">
        <f>(HH51-HI51)/ABS(HI51)</f>
        <v>-0.23545795447881906</v>
      </c>
      <c r="HB51" s="16">
        <f>(HI51-HJ51)/ABS(HJ51)</f>
        <v>-9.6394081900570611E-2</v>
      </c>
      <c r="HC51" s="249" t="e">
        <f>HE51-HF51</f>
        <v>#VALUE!</v>
      </c>
      <c r="HD51" s="249">
        <f>HF51-HG51</f>
        <v>-2.4102623207431017E-2</v>
      </c>
      <c r="HE51" s="16" t="str">
        <f>IFERROR((BD51/V51),"i.a.")</f>
        <v>i.a.</v>
      </c>
      <c r="HF51" s="16">
        <f>IFERROR((BE51/W51),"i.a.")</f>
        <v>-2.7813938195154586E-3</v>
      </c>
      <c r="HG51" s="16">
        <f>IFERROR((BF51/X51),"i.a.")</f>
        <v>2.1321229387915558E-2</v>
      </c>
      <c r="HH51" s="16">
        <f>IFERROR((BG51/Y51),"i.a.")</f>
        <v>1.9170018640243303E-2</v>
      </c>
      <c r="HI51" s="16">
        <f>IFERROR((BH51/Z51),"i.a.")</f>
        <v>2.5073857942208119E-2</v>
      </c>
      <c r="HJ51" s="16">
        <f>IFERROR((BI51/AA51),"i.a.")</f>
        <v>2.774866503192721E-2</v>
      </c>
      <c r="HK51" s="16">
        <f>IFERROR((BJ51/AB51),"i.a.")</f>
        <v>3.3065976644216635E-2</v>
      </c>
      <c r="HL51" s="16">
        <f>IFERROR((BK51/AC51),"i.a.")</f>
        <v>2.483188967403693E-2</v>
      </c>
      <c r="HM51" s="16">
        <f>IFERROR((BL51/AD51),"i.a.")</f>
        <v>3.1212969341416513E-2</v>
      </c>
      <c r="HN51" s="16">
        <f>IFERROR((BM51/AE51),"i.a.")</f>
        <v>2.928252205314593E-2</v>
      </c>
      <c r="HO51" s="16" t="e">
        <f>(HV51-HW51)/ABS(HW51)</f>
        <v>#VALUE!</v>
      </c>
      <c r="HP51" s="16">
        <f>(HW51-HX51)/ABS(HX51)</f>
        <v>-1.1484302841815794</v>
      </c>
      <c r="HQ51" s="16">
        <f>(HX51-HY51)/ABS(HY51)</f>
        <v>0.18762151713099942</v>
      </c>
      <c r="HR51" s="16">
        <f>(HY51-HZ51)/ABS(HZ51)</f>
        <v>-0.13046023425301867</v>
      </c>
      <c r="HS51" s="16">
        <f>(HZ51-IA51)/ABS(IA51)</f>
        <v>-0.18035358381929584</v>
      </c>
      <c r="HT51" s="246" t="e">
        <f>HV51-HW51</f>
        <v>#VALUE!</v>
      </c>
      <c r="HU51" s="246">
        <f>HW51-HX51</f>
        <v>-0.10338943226843257</v>
      </c>
      <c r="HV51" s="102" t="str">
        <f>IFERROR(BU51/DT51,"i.a.")</f>
        <v>i.a.</v>
      </c>
      <c r="HW51" s="102">
        <f>IFERROR(BV51/DU51,"i.a.")</f>
        <v>-1.3362694300518136E-2</v>
      </c>
      <c r="HX51" s="102">
        <f>IFERROR(BW51/DV51,"i.a.")</f>
        <v>9.0026737967914439E-2</v>
      </c>
      <c r="HY51" s="102">
        <f>IFERROR(BX51/DW51,"i.a.")</f>
        <v>7.5804232804232805E-2</v>
      </c>
      <c r="HZ51" s="102">
        <f>IFERROR(BY51/DX51,"i.a.")</f>
        <v>8.7177419354838706E-2</v>
      </c>
      <c r="IA51" s="102">
        <f>IFERROR(BZ51/DY51,"i.a.")</f>
        <v>0.10635978835978836</v>
      </c>
      <c r="IB51" s="102">
        <f>IFERROR(CA51/DZ51,"i.a.")</f>
        <v>0.12061290322580645</v>
      </c>
      <c r="IC51" s="102">
        <f>IFERROR(CB51/EA51,"i.a.")</f>
        <v>0.10100571428571428</v>
      </c>
      <c r="ID51" s="102">
        <f>IFERROR(CC51/EB51,"i.a.")</f>
        <v>0.12469942196531793</v>
      </c>
      <c r="IE51" s="102">
        <f>IFERROR(CD51/EC51,"i.a.")</f>
        <v>0.10984000000000001</v>
      </c>
    </row>
    <row r="52" spans="1:239" customFormat="1" ht="17.25" customHeight="1" outlineLevel="2" x14ac:dyDescent="0.25">
      <c r="A52" s="149" t="s">
        <v>385</v>
      </c>
      <c r="B52" s="98">
        <v>18493195</v>
      </c>
      <c r="C52" s="10" t="s">
        <v>218</v>
      </c>
      <c r="D52" s="10" t="s">
        <v>388</v>
      </c>
      <c r="E52" s="219" t="s">
        <v>386</v>
      </c>
      <c r="F52" s="11"/>
      <c r="G52" s="119">
        <v>1</v>
      </c>
      <c r="H52" s="12">
        <v>44713</v>
      </c>
      <c r="I52" s="13"/>
      <c r="J52" s="13" t="s">
        <v>58</v>
      </c>
      <c r="K52" s="13" t="s">
        <v>58</v>
      </c>
      <c r="L52" s="13" t="s">
        <v>58</v>
      </c>
      <c r="M52" s="13" t="s">
        <v>58</v>
      </c>
      <c r="N52" s="19" t="s">
        <v>58</v>
      </c>
      <c r="O52" s="16">
        <f>(V52-W52)/ABS(W52)</f>
        <v>-1</v>
      </c>
      <c r="P52" s="16">
        <f>(W52-X52)/ABS(X52)</f>
        <v>0.12115028789545186</v>
      </c>
      <c r="Q52" s="16">
        <f>(X52-Y52)/ABS(Y52)</f>
        <v>0.24347271350893901</v>
      </c>
      <c r="R52" s="16">
        <f>(Y52-Z52)/ABS(Z52)</f>
        <v>0.14076959785621188</v>
      </c>
      <c r="S52" s="16">
        <f>(Z52-AA52)/ABS(AA52)</f>
        <v>0.12011595275542002</v>
      </c>
      <c r="T52" s="243">
        <f>V52-W52</f>
        <v>-1732.962</v>
      </c>
      <c r="U52" s="243">
        <f>W52-X52</f>
        <v>187.26199999999994</v>
      </c>
      <c r="V52" s="155"/>
      <c r="W52" s="155">
        <v>1732.962</v>
      </c>
      <c r="X52" s="155">
        <v>1545.7</v>
      </c>
      <c r="Y52" s="155">
        <v>1243.0509999999999</v>
      </c>
      <c r="Z52" s="155">
        <v>1089.6600000000001</v>
      </c>
      <c r="AA52" s="155">
        <v>972.81</v>
      </c>
      <c r="AB52" s="155">
        <v>999.83100000000002</v>
      </c>
      <c r="AC52" s="155">
        <v>929.48500000000001</v>
      </c>
      <c r="AD52" s="155">
        <v>820.09100000000001</v>
      </c>
      <c r="AE52" s="155">
        <v>884.096</v>
      </c>
      <c r="AF52" s="16">
        <f>(AM52-AN52)/ABS(AN52)</f>
        <v>-1</v>
      </c>
      <c r="AG52" s="16">
        <f>(AN52-AO52)/ABS(AO52)</f>
        <v>-7.6624369362482708E-2</v>
      </c>
      <c r="AH52" s="16">
        <f>(AO52-AP52)/ABS(AP52)</f>
        <v>0.60740176443122895</v>
      </c>
      <c r="AI52" s="16">
        <f>(AP52-AQ52)/ABS(AQ52)</f>
        <v>0.30742662532731435</v>
      </c>
      <c r="AJ52" s="16">
        <f>(AQ52-AR52)/ABS(AR52)</f>
        <v>0.28629582179609053</v>
      </c>
      <c r="AK52" s="243">
        <f>AM52-AN52</f>
        <v>-120.79600000000001</v>
      </c>
      <c r="AL52" s="243">
        <f>AN52-AO52</f>
        <v>-10.023999999999987</v>
      </c>
      <c r="AM52" s="155"/>
      <c r="AN52" s="155">
        <v>120.79600000000001</v>
      </c>
      <c r="AO52" s="155">
        <v>130.82</v>
      </c>
      <c r="AP52" s="155">
        <v>81.385999999999996</v>
      </c>
      <c r="AQ52" s="155">
        <v>62.249000000000002</v>
      </c>
      <c r="AR52" s="155">
        <v>48.393999999999998</v>
      </c>
      <c r="AS52" s="155">
        <v>64.671000000000006</v>
      </c>
      <c r="AT52" s="155">
        <v>57.466999999999999</v>
      </c>
      <c r="AU52" s="155">
        <v>49.72</v>
      </c>
      <c r="AV52" s="163">
        <v>46.345999999999997</v>
      </c>
      <c r="AW52" s="16">
        <f>(BD52-BE52)/ABS(BE52)</f>
        <v>-1</v>
      </c>
      <c r="AX52" s="16">
        <f>(BE52-BF52)/ABS(BF52)</f>
        <v>-0.13693504794698416</v>
      </c>
      <c r="AY52" s="16">
        <f>(BF52-BG52)/ABS(BG52)</f>
        <v>0.83664853024307517</v>
      </c>
      <c r="AZ52" s="16">
        <f>(BG52-BH52)/ABS(BH52)</f>
        <v>0.40942137237326948</v>
      </c>
      <c r="BA52" s="16">
        <f>(BH52-BI52)/ABS(BI52)</f>
        <v>0.39924749163879603</v>
      </c>
      <c r="BB52" s="243">
        <f>BD52-BE52</f>
        <v>-89.731999999999999</v>
      </c>
      <c r="BC52" s="243">
        <f>BE52-BF52</f>
        <v>-14.236999999999995</v>
      </c>
      <c r="BD52" s="155"/>
      <c r="BE52" s="155">
        <v>89.731999999999999</v>
      </c>
      <c r="BF52" s="155">
        <v>103.96899999999999</v>
      </c>
      <c r="BG52" s="155">
        <v>56.607999999999997</v>
      </c>
      <c r="BH52" s="155">
        <v>40.164000000000001</v>
      </c>
      <c r="BI52" s="155">
        <v>28.704000000000001</v>
      </c>
      <c r="BJ52" s="155">
        <v>45.143000000000001</v>
      </c>
      <c r="BK52" s="155">
        <v>39.813000000000002</v>
      </c>
      <c r="BL52" s="155">
        <v>33.247999999999998</v>
      </c>
      <c r="BM52" s="155">
        <v>30.56</v>
      </c>
      <c r="BN52" s="16">
        <f>(BU52-BV52)/ABS(BV52)</f>
        <v>-1</v>
      </c>
      <c r="BO52" s="16">
        <f>(BV52-BW52)/ABS(BW52)</f>
        <v>-0.11236831077195959</v>
      </c>
      <c r="BP52" s="16">
        <f>(BW52-BX52)/ABS(BX52)</f>
        <v>0.91871423763042726</v>
      </c>
      <c r="BQ52" s="16">
        <f>(BX52-BY52)/ABS(BY52)</f>
        <v>0.36545384909996176</v>
      </c>
      <c r="BR52" s="16">
        <f>(BY52-BZ52)/ABS(BZ52)</f>
        <v>0.35336397249386636</v>
      </c>
      <c r="BS52" s="243">
        <f>BU52-BV52</f>
        <v>-91.078999999999994</v>
      </c>
      <c r="BT52" s="243">
        <f>BV52-BW52</f>
        <v>-11.530000000000001</v>
      </c>
      <c r="BU52" s="155"/>
      <c r="BV52" s="155">
        <v>91.078999999999994</v>
      </c>
      <c r="BW52" s="155">
        <v>102.60899999999999</v>
      </c>
      <c r="BX52" s="155">
        <v>53.478000000000002</v>
      </c>
      <c r="BY52" s="155">
        <v>39.164999999999999</v>
      </c>
      <c r="BZ52" s="155">
        <v>28.939</v>
      </c>
      <c r="CA52" s="155">
        <v>44.997</v>
      </c>
      <c r="CB52" s="155">
        <v>37.479999999999997</v>
      </c>
      <c r="CC52" s="155">
        <v>38.616999999999997</v>
      </c>
      <c r="CD52" s="155">
        <v>36.253</v>
      </c>
      <c r="CE52" s="16">
        <f>(CL52-CM52)/ABS(CM52)</f>
        <v>-1</v>
      </c>
      <c r="CF52" s="16">
        <f>(CM52-CN52)/ABS(CN52)</f>
        <v>-6.4357425417362904E-2</v>
      </c>
      <c r="CG52" s="16">
        <f>(CN52-CO52)/ABS(CO52)</f>
        <v>0.37723973801703264</v>
      </c>
      <c r="CH52" s="16">
        <f>(CO52-CP52)/ABS(CP52)</f>
        <v>0.12306859724108987</v>
      </c>
      <c r="CI52" s="16">
        <f>(CP52-CQ52)/ABS(CQ52)</f>
        <v>9.6786306978547232E-2</v>
      </c>
      <c r="CJ52" s="243">
        <f>CL52-CM52</f>
        <v>-131.03299999999999</v>
      </c>
      <c r="CK52" s="243">
        <f>CM52-CN52</f>
        <v>-9.0130000000000052</v>
      </c>
      <c r="CL52" s="155"/>
      <c r="CM52" s="155">
        <v>131.03299999999999</v>
      </c>
      <c r="CN52" s="155">
        <v>140.04599999999999</v>
      </c>
      <c r="CO52" s="155">
        <v>101.68600000000001</v>
      </c>
      <c r="CP52" s="155">
        <v>90.543000000000006</v>
      </c>
      <c r="CQ52" s="155">
        <v>82.552999999999997</v>
      </c>
      <c r="CR52" s="155">
        <v>95.094999999999999</v>
      </c>
      <c r="CS52" s="155">
        <v>88.632999999999996</v>
      </c>
      <c r="CT52" s="155">
        <v>60</v>
      </c>
      <c r="CU52" s="163">
        <v>50</v>
      </c>
      <c r="CV52" s="16">
        <f>(DC52-DD52)/ABS(DD52)</f>
        <v>-1</v>
      </c>
      <c r="CW52" s="16">
        <f>(DD52-DE52)/ABS(DE52)</f>
        <v>-6.6636638616072982E-2</v>
      </c>
      <c r="CX52" s="16">
        <f>(DE52-DF52)/ABS(DF52)</f>
        <v>-0.35356514699233266</v>
      </c>
      <c r="CY52" s="16">
        <f>(DF52-DG52)/ABS(DG52)</f>
        <v>-3.1294429513579934E-2</v>
      </c>
      <c r="CZ52" s="16">
        <f>(DG52-DH52)/ABS(DH52)</f>
        <v>0.25803501625610503</v>
      </c>
      <c r="DA52" s="243">
        <f>DC52-DD52</f>
        <v>-254.881</v>
      </c>
      <c r="DB52" s="243">
        <f>DD52-DE52</f>
        <v>-18.196999999999974</v>
      </c>
      <c r="DC52" s="155"/>
      <c r="DD52" s="155">
        <v>254.881</v>
      </c>
      <c r="DE52" s="155">
        <v>273.07799999999997</v>
      </c>
      <c r="DF52" s="155">
        <v>422.43700000000001</v>
      </c>
      <c r="DG52" s="155">
        <v>436.084</v>
      </c>
      <c r="DH52" s="155">
        <v>346.63900000000001</v>
      </c>
      <c r="DI52" s="155">
        <v>271.29399999999998</v>
      </c>
      <c r="DJ52" s="155">
        <v>261.95600000000002</v>
      </c>
      <c r="DK52" s="155">
        <v>234.79900000000001</v>
      </c>
      <c r="DL52" s="155">
        <v>229.39099999999999</v>
      </c>
      <c r="DM52" s="16">
        <f>(DT52-DU52)/ABS(DU52)</f>
        <v>-1</v>
      </c>
      <c r="DN52" s="16">
        <f>(DU52-DV52)/ABS(DV52)</f>
        <v>0.10526315789473684</v>
      </c>
      <c r="DO52" s="16">
        <f>(DV52-DW52)/ABS(DW52)</f>
        <v>8.5714285714285715E-2</v>
      </c>
      <c r="DP52" s="16">
        <f>(DW52-DX52)/ABS(DX52)</f>
        <v>9.375E-2</v>
      </c>
      <c r="DQ52" s="16">
        <f>(DX52-DY52)/ABS(DY52)</f>
        <v>0.10344827586206896</v>
      </c>
      <c r="DR52" s="243">
        <f>DT52-DU52</f>
        <v>-42</v>
      </c>
      <c r="DS52" s="243">
        <f>DU52-DV52</f>
        <v>4</v>
      </c>
      <c r="DT52" s="222"/>
      <c r="DU52" s="222">
        <v>42</v>
      </c>
      <c r="DV52" s="222">
        <v>38</v>
      </c>
      <c r="DW52" s="222">
        <v>35</v>
      </c>
      <c r="DX52" s="222">
        <v>32</v>
      </c>
      <c r="DY52" s="222">
        <v>29</v>
      </c>
      <c r="DZ52" s="222">
        <v>28</v>
      </c>
      <c r="EA52" s="222">
        <v>27</v>
      </c>
      <c r="EB52" s="222">
        <v>26</v>
      </c>
      <c r="EC52" s="236">
        <v>25</v>
      </c>
      <c r="ED52" s="14"/>
      <c r="EE52" s="14" t="s">
        <v>51</v>
      </c>
      <c r="EF52" s="209" t="s">
        <v>55</v>
      </c>
      <c r="EG52" s="15">
        <v>7000</v>
      </c>
      <c r="EH52" t="s">
        <v>101</v>
      </c>
      <c r="EI52" t="s">
        <v>66</v>
      </c>
      <c r="EJ52" s="16" t="e">
        <f>(EQ52-ER52)/ABS(ER52)</f>
        <v>#VALUE!</v>
      </c>
      <c r="EK52" s="16">
        <f>(ER52-ES52)/ABS(ES52)</f>
        <v>1.4374070000647041E-2</v>
      </c>
      <c r="EL52" s="16">
        <f>(ES52-ET52)/ABS(ET52)</f>
        <v>0.14530381507402274</v>
      </c>
      <c r="EM52" s="16">
        <f>(ET52-EU52)/ABS(EU52)</f>
        <v>4.2989346611393683E-2</v>
      </c>
      <c r="EN52" s="16">
        <f>(EU52-EV52)/ABS(EV52)</f>
        <v>1.5105082184599321E-2</v>
      </c>
      <c r="EO52" s="246" t="e">
        <f>EQ52-ER52</f>
        <v>#VALUE!</v>
      </c>
      <c r="EP52" s="246">
        <f>ER52-ES52</f>
        <v>0.58468421052631925</v>
      </c>
      <c r="EQ52" s="240" t="str">
        <f>IFERROR((V52/DT52),"i.a")</f>
        <v>i.a</v>
      </c>
      <c r="ER52" s="240">
        <f>IFERROR((W52/DU52),"i.a")</f>
        <v>41.261000000000003</v>
      </c>
      <c r="ES52" s="240">
        <f>IFERROR((X52/DV52),"i.a")</f>
        <v>40.676315789473684</v>
      </c>
      <c r="ET52" s="240">
        <f>IFERROR((Y52/DW52),"i.a")</f>
        <v>35.515742857142854</v>
      </c>
      <c r="EU52" s="240">
        <f>IFERROR((Z52/DX52),"i.a")</f>
        <v>34.051875000000003</v>
      </c>
      <c r="EV52" s="240">
        <f>IFERROR((AA52/DY52),"i.a")</f>
        <v>33.545172413793104</v>
      </c>
      <c r="EW52" s="240">
        <f>IFERROR((AB52/DZ52),"i.a")</f>
        <v>35.70825</v>
      </c>
      <c r="EX52" s="240">
        <f>IFERROR((AC52/EA52),"i.a")</f>
        <v>34.425370370370374</v>
      </c>
      <c r="EY52" s="240">
        <f>IFERROR((AD52/EB52),"i.a")</f>
        <v>31.541961538461539</v>
      </c>
      <c r="EZ52" s="240">
        <f>IFERROR((AE52/EC52),"i.a")</f>
        <v>35.363840000000003</v>
      </c>
      <c r="FA52" s="16">
        <f>(FH52-FI52)/ABS(FI52)</f>
        <v>-1</v>
      </c>
      <c r="FB52" s="16">
        <f>(FI52-FJ52)/ABS(FJ52)</f>
        <v>-0.20846327638632023</v>
      </c>
      <c r="FC52" s="16">
        <f>(FJ52-FK52)/ABS(FK52)</f>
        <v>0.52579103794888327</v>
      </c>
      <c r="FD52" s="16">
        <f>(FK52-FL52)/ABS(FL52)</f>
        <v>0.22954704786378205</v>
      </c>
      <c r="FE52" s="16">
        <f>(FL52-FM52)/ABS(FM52)</f>
        <v>0.38895412364000537</v>
      </c>
      <c r="FF52" s="249">
        <f>FH52-FI52</f>
        <v>-0.67197385264074316</v>
      </c>
      <c r="FG52" s="249">
        <f>FI52-FJ52</f>
        <v>-0.17697456957890501</v>
      </c>
      <c r="FH52" s="16">
        <f>IFERROR(BU52/MAX(AVERAGE(CL52:CM52),0),"Negativ EK")</f>
        <v>0</v>
      </c>
      <c r="FI52" s="16">
        <f>IFERROR(BV52/MAX(AVERAGE(CM52:CN52),0),"Negativ EK")</f>
        <v>0.67197385264074316</v>
      </c>
      <c r="FJ52" s="16">
        <f>IFERROR(BW52/MAX(AVERAGE(CN52:CO52),0),"Negativ EK")</f>
        <v>0.84894842221964817</v>
      </c>
      <c r="FK52" s="16">
        <f>IFERROR(BX52/MAX(AVERAGE(CO52:CP52),0),"Negativ EK")</f>
        <v>0.55639887842104985</v>
      </c>
      <c r="FL52" s="16">
        <f>IFERROR(BY52/MAX(AVERAGE(CP52:CQ52),0),"Negativ EK")</f>
        <v>0.45252345519249432</v>
      </c>
      <c r="FM52" s="16">
        <f>IFERROR(BZ52/MAX(AVERAGE(CQ52:CR52),0),"Negativ EK")</f>
        <v>0.32580158515716473</v>
      </c>
      <c r="FN52" s="16">
        <f>IFERROR(CA52/MAX(AVERAGE(CR52:CS52),0),"Negativ EK")</f>
        <v>0.48982191065052683</v>
      </c>
      <c r="FO52" s="16">
        <f>IFERROR(CB52/MAX(AVERAGE(CS52:CT52),0),"Negativ EK")</f>
        <v>0.50432945577361687</v>
      </c>
      <c r="FP52" s="16">
        <f>IFERROR(CC52/MAX(AVERAGE(CT52:CU52),0),"Negativ EK")</f>
        <v>0.70212727272727271</v>
      </c>
      <c r="FQ52" s="16">
        <f>(FX52-FY52)/ABS(FY52)</f>
        <v>-1</v>
      </c>
      <c r="FR52" s="16">
        <f>(FY52-FZ52)/ABS(FZ52)</f>
        <v>0.13697203784224413</v>
      </c>
      <c r="FS52" s="16">
        <f>(FZ52-GA52)/ABS(GA52)</f>
        <v>1.2670989595232525</v>
      </c>
      <c r="FT52" s="16">
        <f>(GA52-GB52)/ABS(GB52)</f>
        <v>0.28498490409450977</v>
      </c>
      <c r="FU52" s="16">
        <f>(GB52-GC52)/ABS(GC52)</f>
        <v>0.10465796999811716</v>
      </c>
      <c r="FV52" s="249">
        <f>FX52-FY52</f>
        <v>-0.33992033472296146</v>
      </c>
      <c r="FW52" s="249">
        <f>FY52-FZ52</f>
        <v>4.0950506609980453E-2</v>
      </c>
      <c r="FX52" s="16">
        <f>IFERROR(BD52/AVERAGE(DC52:DD52),"i.a.")</f>
        <v>0</v>
      </c>
      <c r="FY52" s="16">
        <f>IFERROR(BE52/AVERAGE(DD52:DE52),"i.a.")</f>
        <v>0.33992033472296146</v>
      </c>
      <c r="FZ52" s="16">
        <f>IFERROR(BF52/AVERAGE(DE52:DF52),"i.a.")</f>
        <v>0.29896982811298101</v>
      </c>
      <c r="GA52" s="16">
        <f>IFERROR(BG52/AVERAGE(DF52:DG52),"i.a.")</f>
        <v>0.13187330304092737</v>
      </c>
      <c r="GB52" s="16">
        <f>IFERROR(BH52/AVERAGE(DG52:DH52),"i.a.")</f>
        <v>0.10262634418561868</v>
      </c>
      <c r="GC52" s="16">
        <f>IFERROR(BI52/AVERAGE(DH52:DI52),"i.a.")</f>
        <v>9.2903275921499578E-2</v>
      </c>
      <c r="GD52" s="16">
        <f>IFERROR(BJ52/AVERAGE(DI52:DJ52),"i.a.")</f>
        <v>0.16931270511017346</v>
      </c>
      <c r="GE52" s="16">
        <f>IFERROR(BK52/AVERAGE(DJ52:DK52),"i.a.")</f>
        <v>0.16029229700757919</v>
      </c>
      <c r="GF52" s="16">
        <f>IFERROR(BL52/AVERAGE(DK52:DL52),"i.a.")</f>
        <v>0.14325168573213554</v>
      </c>
      <c r="GG52" s="16" t="e">
        <f>(GN52-GO52)/ABS(GO52)</f>
        <v>#VALUE!</v>
      </c>
      <c r="GH52" s="16">
        <f>(GO52-GP52)/ABS(GP52)</f>
        <v>2.4419355772983702E-3</v>
      </c>
      <c r="GI52" s="16">
        <f>(GP52-GQ52)/ABS(GQ52)</f>
        <v>1.130515908307155</v>
      </c>
      <c r="GJ52" s="16">
        <f>(GQ52-GR52)/ABS(GR52)</f>
        <v>0.15934978744589942</v>
      </c>
      <c r="GK52" s="16">
        <f>(GR52-GS52)/ABS(GS52)</f>
        <v>-0.12817505649201374</v>
      </c>
      <c r="GL52" s="249" t="e">
        <f>GN52-GO52</f>
        <v>#VALUE!</v>
      </c>
      <c r="GM52" s="249">
        <f>GO52-GP52</f>
        <v>1.2523283086089965E-3</v>
      </c>
      <c r="GN52" s="16" t="str">
        <f>IFERROR(CL52/DC52,"i.a.")</f>
        <v>i.a.</v>
      </c>
      <c r="GO52" s="16">
        <f>IFERROR(CM52/DD52,"i.a.")</f>
        <v>0.5140948128734586</v>
      </c>
      <c r="GP52" s="16">
        <f>IFERROR(CN52/DE52,"i.a.")</f>
        <v>0.5128424845648496</v>
      </c>
      <c r="GQ52" s="16">
        <f>IFERROR(CO52/DF52,"i.a.")</f>
        <v>0.24071281634894673</v>
      </c>
      <c r="GR52" s="16">
        <f>IFERROR(CP52/DG52,"i.a.")</f>
        <v>0.20762742957778779</v>
      </c>
      <c r="GS52" s="16">
        <f>IFERROR(CQ52/DH52,"i.a.")</f>
        <v>0.23815266026038615</v>
      </c>
      <c r="GT52" s="16">
        <f>IFERROR(CR52/DI52,"i.a.")</f>
        <v>0.35052378600337641</v>
      </c>
      <c r="GU52" s="16">
        <f>IFERROR(CS52/DJ52,"i.a.")</f>
        <v>0.33835071538731692</v>
      </c>
      <c r="GV52" s="16">
        <f>IFERROR(CT52/DK52,"i.a.")</f>
        <v>0.25553771523728808</v>
      </c>
      <c r="GW52" s="16">
        <f>IFERROR(CU52/DL52,"i.a.")</f>
        <v>0.21796844688762856</v>
      </c>
      <c r="GX52" s="16" t="e">
        <f>(HE52-HF52)/ABS(HF52)</f>
        <v>#VALUE!</v>
      </c>
      <c r="GY52" s="16">
        <f>(HF52-HG52)/ABS(HG52)</f>
        <v>-0.23019691349934582</v>
      </c>
      <c r="GZ52" s="16">
        <f>(HG52-HH52)/ABS(HH52)</f>
        <v>0.47703163108441776</v>
      </c>
      <c r="HA52" s="16">
        <f>(HH52-HI52)/ABS(HI52)</f>
        <v>0.2355004682995766</v>
      </c>
      <c r="HB52" s="16">
        <f>(HI52-HJ52)/ABS(HJ52)</f>
        <v>0.24919878892602915</v>
      </c>
      <c r="HC52" s="249" t="e">
        <f>HE52-HF52</f>
        <v>#VALUE!</v>
      </c>
      <c r="HD52" s="249">
        <f>HF52-HG52</f>
        <v>-1.5483821504569763E-2</v>
      </c>
      <c r="HE52" s="16" t="str">
        <f>IFERROR((BD52/V52),"i.a.")</f>
        <v>i.a.</v>
      </c>
      <c r="HF52" s="16">
        <f>IFERROR((BE52/W52),"i.a.")</f>
        <v>5.1779554312212268E-2</v>
      </c>
      <c r="HG52" s="16">
        <f>IFERROR((BF52/X52),"i.a.")</f>
        <v>6.7263375816782031E-2</v>
      </c>
      <c r="HH52" s="16">
        <f>IFERROR((BG52/Y52),"i.a.")</f>
        <v>4.5539563541640689E-2</v>
      </c>
      <c r="HI52" s="16">
        <f>IFERROR((BH52/Z52),"i.a.")</f>
        <v>3.6859203788337645E-2</v>
      </c>
      <c r="HJ52" s="16">
        <f>IFERROR((BI52/AA52),"i.a.")</f>
        <v>2.9506275634502116E-2</v>
      </c>
      <c r="HK52" s="16">
        <f>IFERROR((BJ52/AB52),"i.a.")</f>
        <v>4.5150630456547158E-2</v>
      </c>
      <c r="HL52" s="16">
        <f>IFERROR((BK52/AC52),"i.a.")</f>
        <v>4.2833396988655008E-2</v>
      </c>
      <c r="HM52" s="16">
        <f>IFERROR((BL52/AD52),"i.a.")</f>
        <v>4.0541842307743894E-2</v>
      </c>
      <c r="HN52" s="16">
        <f>IFERROR((BM52/AE52),"i.a.")</f>
        <v>3.4566381931373964E-2</v>
      </c>
      <c r="HO52" s="16" t="e">
        <f>(HV52-HW52)/ABS(HW52)</f>
        <v>#VALUE!</v>
      </c>
      <c r="HP52" s="16">
        <f>(HW52-HX52)/ABS(HX52)</f>
        <v>-0.19690466212701116</v>
      </c>
      <c r="HQ52" s="16">
        <f>(HX52-HY52)/ABS(HY52)</f>
        <v>0.76723679781749887</v>
      </c>
      <c r="HR52" s="16">
        <f>(HY52-HZ52)/ABS(HZ52)</f>
        <v>0.24841494774853654</v>
      </c>
      <c r="HS52" s="16">
        <f>(HZ52-IA52)/ABS(IA52)</f>
        <v>0.22648610007256639</v>
      </c>
      <c r="HT52" s="246" t="e">
        <f>HV52-HW52</f>
        <v>#VALUE!</v>
      </c>
      <c r="HU52" s="246">
        <f>HW52-HX52</f>
        <v>-0.53168922305764443</v>
      </c>
      <c r="HV52" s="102" t="str">
        <f>IFERROR(BU52/DT52,"i.a.")</f>
        <v>i.a.</v>
      </c>
      <c r="HW52" s="102">
        <f>IFERROR(BV52/DU52,"i.a.")</f>
        <v>2.1685476190476187</v>
      </c>
      <c r="HX52" s="102">
        <f>IFERROR(BW52/DV52,"i.a.")</f>
        <v>2.7002368421052632</v>
      </c>
      <c r="HY52" s="102">
        <f>IFERROR(BX52/DW52,"i.a.")</f>
        <v>1.5279428571428573</v>
      </c>
      <c r="HZ52" s="102">
        <f>IFERROR(BY52/DX52,"i.a.")</f>
        <v>1.22390625</v>
      </c>
      <c r="IA52" s="102">
        <f>IFERROR(BZ52/DY52,"i.a.")</f>
        <v>0.99789655172413794</v>
      </c>
      <c r="IB52" s="102">
        <f>IFERROR(CA52/DZ52,"i.a.")</f>
        <v>1.6070357142857143</v>
      </c>
      <c r="IC52" s="102">
        <f>IFERROR(CB52/EA52,"i.a.")</f>
        <v>1.3881481481481481</v>
      </c>
      <c r="ID52" s="102">
        <f>IFERROR(CC52/EB52,"i.a.")</f>
        <v>1.4852692307692306</v>
      </c>
      <c r="IE52" s="102">
        <f>IFERROR(CD52/EC52,"i.a.")</f>
        <v>1.4501200000000001</v>
      </c>
    </row>
    <row r="53" spans="1:239" customFormat="1" ht="17.25" customHeight="1" outlineLevel="2" x14ac:dyDescent="0.25">
      <c r="A53" s="335" t="s">
        <v>700</v>
      </c>
      <c r="B53" s="101">
        <v>25942876</v>
      </c>
      <c r="C53" s="10" t="s">
        <v>256</v>
      </c>
      <c r="D53" s="10" t="s">
        <v>57</v>
      </c>
      <c r="E53" s="11">
        <v>649230</v>
      </c>
      <c r="F53" s="11"/>
      <c r="G53" s="11">
        <v>1</v>
      </c>
      <c r="H53" s="12">
        <v>44714</v>
      </c>
      <c r="I53" s="13"/>
      <c r="J53" s="13" t="s">
        <v>58</v>
      </c>
      <c r="K53" s="117" t="s">
        <v>58</v>
      </c>
      <c r="L53" s="117" t="s">
        <v>58</v>
      </c>
      <c r="M53" s="13" t="s">
        <v>58</v>
      </c>
      <c r="N53" s="19" t="s">
        <v>58</v>
      </c>
      <c r="O53" s="16">
        <f>(V53-W53)/ABS(W53)</f>
        <v>-1</v>
      </c>
      <c r="P53" s="16">
        <f>(W53-X53)/ABS(X53)</f>
        <v>0.10668324455897051</v>
      </c>
      <c r="Q53" s="16">
        <f>(X53-Y53)/ABS(Y53)</f>
        <v>7.5059261562566953E-2</v>
      </c>
      <c r="R53" s="16">
        <f>(Y53-Z53)/ABS(Z53)</f>
        <v>-7.6517160235540685E-2</v>
      </c>
      <c r="S53" s="16">
        <f>(Z53-AA53)/ABS(AA53)</f>
        <v>-5.5074741523303487E-2</v>
      </c>
      <c r="T53" s="243">
        <f>V53-W53</f>
        <v>-589.23800000000006</v>
      </c>
      <c r="U53" s="243">
        <f>W53-X53</f>
        <v>56.802000000000021</v>
      </c>
      <c r="V53" s="155"/>
      <c r="W53" s="155">
        <v>589.23800000000006</v>
      </c>
      <c r="X53" s="157">
        <v>532.43600000000004</v>
      </c>
      <c r="Y53" s="157">
        <v>495.262</v>
      </c>
      <c r="Z53" s="157">
        <v>536.298</v>
      </c>
      <c r="AA53" s="157">
        <v>567.55600000000004</v>
      </c>
      <c r="AB53" s="157">
        <v>497.7</v>
      </c>
      <c r="AC53" s="162">
        <v>432.6</v>
      </c>
      <c r="AD53" s="162">
        <v>402.5</v>
      </c>
      <c r="AE53" s="162">
        <v>409.98</v>
      </c>
      <c r="AF53" s="16">
        <f>(AM53-AN53)/ABS(AN53)</f>
        <v>-1</v>
      </c>
      <c r="AG53" s="16">
        <f>(AN53-AO53)/ABS(AO53)</f>
        <v>0.12955817596833058</v>
      </c>
      <c r="AH53" s="16">
        <f>(AO53-AP53)/ABS(AP53)</f>
        <v>8.105099472856675E-2</v>
      </c>
      <c r="AI53" s="16">
        <f>(AP53-AQ53)/ABS(AQ53)</f>
        <v>-3.9097146638752592E-2</v>
      </c>
      <c r="AJ53" s="16">
        <f>(AQ53-AR53)/ABS(AR53)</f>
        <v>-9.2500472143531604E-2</v>
      </c>
      <c r="AK53" s="243">
        <f>AM53-AN53</f>
        <v>-563.82799999999997</v>
      </c>
      <c r="AL53" s="243">
        <f>AN53-AO53</f>
        <v>64.669999999999959</v>
      </c>
      <c r="AM53" s="155"/>
      <c r="AN53" s="155">
        <v>563.82799999999997</v>
      </c>
      <c r="AO53" s="157">
        <v>499.15800000000002</v>
      </c>
      <c r="AP53" s="170">
        <v>461.73399999999998</v>
      </c>
      <c r="AQ53" s="157">
        <v>480.52100000000002</v>
      </c>
      <c r="AR53" s="157">
        <v>529.5</v>
      </c>
      <c r="AS53" s="157">
        <v>454.4</v>
      </c>
      <c r="AT53" s="157">
        <v>389.1</v>
      </c>
      <c r="AU53" s="157">
        <v>358.6</v>
      </c>
      <c r="AV53" s="324">
        <v>375.5</v>
      </c>
      <c r="AW53" s="16">
        <f>(BD53-BE53)/ABS(BE53)</f>
        <v>-1</v>
      </c>
      <c r="AX53" s="16">
        <f>(BE53-BF53)/ABS(BF53)</f>
        <v>0.49393555145133283</v>
      </c>
      <c r="AY53" s="16">
        <f>(BF53-BG53)/ABS(BG53)</f>
        <v>0.73085547974617115</v>
      </c>
      <c r="AZ53" s="16">
        <f>(BG53-BH53)/ABS(BH53)</f>
        <v>11.299262899262898</v>
      </c>
      <c r="BA53" s="16">
        <f>(BH53-BI53)/ABS(BI53)</f>
        <v>9.5756498555876479E-2</v>
      </c>
      <c r="BB53" s="243">
        <f>BD53-BE53</f>
        <v>-108.39100000000001</v>
      </c>
      <c r="BC53" s="243">
        <f>BE53-BF53</f>
        <v>35.837000000000003</v>
      </c>
      <c r="BD53" s="155"/>
      <c r="BE53" s="155">
        <v>108.39100000000001</v>
      </c>
      <c r="BF53" s="162">
        <v>72.554000000000002</v>
      </c>
      <c r="BG53" s="162">
        <v>41.917999999999999</v>
      </c>
      <c r="BH53" s="162">
        <v>-4.07</v>
      </c>
      <c r="BI53" s="162">
        <v>-4.5010000000000003</v>
      </c>
      <c r="BJ53" s="162">
        <v>53.1</v>
      </c>
      <c r="BK53" s="162">
        <v>63.6</v>
      </c>
      <c r="BL53" s="157">
        <v>54.5</v>
      </c>
      <c r="BM53" s="162">
        <v>102.5</v>
      </c>
      <c r="BN53" s="16">
        <f>(BU53-BV53)/ABS(BV53)</f>
        <v>-1</v>
      </c>
      <c r="BO53" s="16">
        <f>(BV53-BW53)/ABS(BW53)</f>
        <v>0.52100242905385363</v>
      </c>
      <c r="BP53" s="16">
        <f>(BW53-BX53)/ABS(BX53)</f>
        <v>0.68478315117033506</v>
      </c>
      <c r="BQ53" s="16">
        <f>(BX53-BY53)/ABS(BY53)</f>
        <v>7.2733249843456473</v>
      </c>
      <c r="BR53" s="16">
        <f>(BY53-BZ53)/ABS(BZ53)</f>
        <v>-7.9971830985915497</v>
      </c>
      <c r="BS53" s="243">
        <f>BU53-BV53</f>
        <v>-102.69199999999999</v>
      </c>
      <c r="BT53" s="243">
        <f>BV53-BW53</f>
        <v>35.175999999999988</v>
      </c>
      <c r="BU53" s="155"/>
      <c r="BV53" s="155">
        <v>102.69199999999999</v>
      </c>
      <c r="BW53" s="157">
        <v>67.516000000000005</v>
      </c>
      <c r="BX53" s="157">
        <v>40.073999999999998</v>
      </c>
      <c r="BY53" s="157">
        <v>-6.3879999999999999</v>
      </c>
      <c r="BZ53" s="157">
        <v>-0.71</v>
      </c>
      <c r="CA53" s="157">
        <v>44.1</v>
      </c>
      <c r="CB53" s="162">
        <v>54.1</v>
      </c>
      <c r="CC53" s="162">
        <v>33.700000000000003</v>
      </c>
      <c r="CD53" s="162">
        <v>76.599999999999994</v>
      </c>
      <c r="CE53" s="16">
        <f>(CL53-CM53)/ABS(CM53)</f>
        <v>-1</v>
      </c>
      <c r="CF53" s="16">
        <f>(CM53-CN53)/ABS(CN53)</f>
        <v>0.51005444831235736</v>
      </c>
      <c r="CG53" s="16">
        <f>(CN53-CO53)/ABS(CO53)</f>
        <v>-0.32219547715457447</v>
      </c>
      <c r="CH53" s="16">
        <f>(CO53-CP53)/ABS(CP53)</f>
        <v>0.13771928099433603</v>
      </c>
      <c r="CI53" s="16">
        <f>(CP53-CQ53)/ABS(CQ53)</f>
        <v>-2.6366682623264765E-2</v>
      </c>
      <c r="CJ53" s="243">
        <f>CL53-CM53</f>
        <v>-236.846</v>
      </c>
      <c r="CK53" s="243">
        <f>CM53-CN53</f>
        <v>80</v>
      </c>
      <c r="CL53" s="155"/>
      <c r="CM53" s="155">
        <v>236.846</v>
      </c>
      <c r="CN53" s="162">
        <v>156.846</v>
      </c>
      <c r="CO53" s="162">
        <v>231.40299999999999</v>
      </c>
      <c r="CP53" s="162">
        <v>203.392</v>
      </c>
      <c r="CQ53" s="162">
        <v>208.9</v>
      </c>
      <c r="CR53" s="162">
        <v>209.6</v>
      </c>
      <c r="CS53" s="162">
        <v>174.34899999999999</v>
      </c>
      <c r="CT53" s="157">
        <v>132</v>
      </c>
      <c r="CU53" s="324">
        <v>104.2</v>
      </c>
      <c r="CV53" s="16">
        <f>(DC53-DD53)/ABS(DD53)</f>
        <v>-1</v>
      </c>
      <c r="CW53" s="16">
        <f>(DD53-DE53)/ABS(DE53)</f>
        <v>6.5302257343461512E-2</v>
      </c>
      <c r="CX53" s="16">
        <f>(DE53-DF53)/ABS(DF53)</f>
        <v>7.1766241922639112E-2</v>
      </c>
      <c r="CY53" s="16">
        <f>(DF53-DG53)/ABS(DG53)</f>
        <v>8.8773160304929044E-2</v>
      </c>
      <c r="CZ53" s="16">
        <f>(DG53-DH53)/ABS(DH53)</f>
        <v>-3.4367820057266997E-2</v>
      </c>
      <c r="DA53" s="243">
        <f>DC53-DD53</f>
        <v>-3479.5680000000002</v>
      </c>
      <c r="DB53" s="243">
        <f>DD53-DE53</f>
        <v>213.29500000000007</v>
      </c>
      <c r="DC53" s="155"/>
      <c r="DD53" s="155">
        <v>3479.5680000000002</v>
      </c>
      <c r="DE53" s="162">
        <v>3266.2730000000001</v>
      </c>
      <c r="DF53" s="162">
        <v>3047.5610000000001</v>
      </c>
      <c r="DG53" s="162">
        <v>2799.078</v>
      </c>
      <c r="DH53" s="162">
        <v>2898.7</v>
      </c>
      <c r="DI53" s="162">
        <v>2862.7</v>
      </c>
      <c r="DJ53" s="162">
        <v>2440.4</v>
      </c>
      <c r="DK53" s="162">
        <v>1968.1</v>
      </c>
      <c r="DL53" s="162">
        <v>1942.9</v>
      </c>
      <c r="DM53" s="16">
        <f>(DT53-DU53)/ABS(DU53)</f>
        <v>-1</v>
      </c>
      <c r="DN53" s="16">
        <f>(DU53-DV53)/ABS(DV53)</f>
        <v>-0.1111111111111111</v>
      </c>
      <c r="DO53" s="16">
        <f>(DV53-DW53)/ABS(DW53)</f>
        <v>-2.7027027027027029E-2</v>
      </c>
      <c r="DP53" s="16">
        <f>(DW53-DX53)/ABS(DX53)</f>
        <v>-2.6315789473684209E-2</v>
      </c>
      <c r="DQ53" s="16">
        <f>(DX53-DY53)/ABS(DY53)</f>
        <v>8.5714285714285715E-2</v>
      </c>
      <c r="DR53" s="243">
        <f>DT53-DU53</f>
        <v>-32</v>
      </c>
      <c r="DS53" s="243">
        <f>DU53-DV53</f>
        <v>-4</v>
      </c>
      <c r="DT53" s="222"/>
      <c r="DU53" s="222">
        <v>32</v>
      </c>
      <c r="DV53" s="224">
        <v>36</v>
      </c>
      <c r="DW53" s="224">
        <v>37</v>
      </c>
      <c r="DX53" s="224">
        <v>38</v>
      </c>
      <c r="DY53" s="224">
        <v>35</v>
      </c>
      <c r="DZ53" s="224">
        <v>33</v>
      </c>
      <c r="EA53" s="224">
        <v>28</v>
      </c>
      <c r="EB53" s="225">
        <v>30</v>
      </c>
      <c r="EC53" s="325">
        <v>24</v>
      </c>
      <c r="ED53" s="92"/>
      <c r="EE53" s="14" t="s">
        <v>49</v>
      </c>
      <c r="EF53" s="209" t="s">
        <v>55</v>
      </c>
      <c r="EG53" s="97">
        <v>2450</v>
      </c>
      <c r="EH53" t="s">
        <v>464</v>
      </c>
      <c r="EI53" t="s">
        <v>86</v>
      </c>
      <c r="EJ53" s="16" t="e">
        <f>(EQ53-ER53)/ABS(ER53)</f>
        <v>#VALUE!</v>
      </c>
      <c r="EK53" s="16">
        <f>(ER53-ES53)/ABS(ES53)</f>
        <v>0.24501865012884189</v>
      </c>
      <c r="EL53" s="16">
        <f>(ES53-ET53)/ABS(ET53)</f>
        <v>0.10492201882819373</v>
      </c>
      <c r="EM53" s="16">
        <f>(ET53-EU53)/ABS(EU53)</f>
        <v>-5.1558164566230941E-2</v>
      </c>
      <c r="EN53" s="109">
        <f>(EU53-EV53)/ABS(EV53)</f>
        <v>-0.12967410403462162</v>
      </c>
      <c r="EO53" s="246" t="e">
        <f>EQ53-ER53</f>
        <v>#VALUE!</v>
      </c>
      <c r="EP53" s="246">
        <f>ER53-ES53</f>
        <v>3.6237986111111127</v>
      </c>
      <c r="EQ53" s="240" t="str">
        <f>IFERROR((V53/DT53),"i.a")</f>
        <v>i.a</v>
      </c>
      <c r="ER53" s="265">
        <f>IFERROR((W53/DU53),"i.a")</f>
        <v>18.413687500000002</v>
      </c>
      <c r="ES53" s="240">
        <f>IFERROR((X53/DV53),"i.a")</f>
        <v>14.789888888888889</v>
      </c>
      <c r="ET53" s="240">
        <f>IFERROR((Y53/DW53),"i.a")</f>
        <v>13.38545945945946</v>
      </c>
      <c r="EU53" s="240">
        <f>IFERROR((Z53/DX53),"i.a")</f>
        <v>14.113105263157895</v>
      </c>
      <c r="EV53" s="240">
        <f>IFERROR((AA53/DY53),"i.a")</f>
        <v>16.215885714285715</v>
      </c>
      <c r="EW53" s="240">
        <f>IFERROR((AB53/DZ53),"i.a")</f>
        <v>15.081818181818182</v>
      </c>
      <c r="EX53" s="240">
        <f>IFERROR((AC53/EA53),"i.a")</f>
        <v>15.450000000000001</v>
      </c>
      <c r="EY53" s="240">
        <f>IFERROR((AD53/EB53),"i.a")</f>
        <v>13.416666666666666</v>
      </c>
      <c r="EZ53" s="240">
        <f>IFERROR((AE53/EC53),"i.a")</f>
        <v>17.0825</v>
      </c>
      <c r="FA53" s="16">
        <f>(FH53-FI53)/ABS(FI53)</f>
        <v>-1</v>
      </c>
      <c r="FB53" s="16">
        <f>(FI53-FJ53)/ABS(FJ53)</f>
        <v>0.49997376649190139</v>
      </c>
      <c r="FC53" s="16">
        <f>(FJ53-FK53)/ABS(FK53)</f>
        <v>0.88676671469367774</v>
      </c>
      <c r="FD53" s="16">
        <f>(FK53-FL53)/ABS(FL53)</f>
        <v>6.948646383803486</v>
      </c>
      <c r="FE53" s="109">
        <f>(FL53-FM53)/ABS(FM53)</f>
        <v>-8.1326562891362517</v>
      </c>
      <c r="FF53" s="249">
        <f>FH53-FI53</f>
        <v>-0.52168700405393043</v>
      </c>
      <c r="FG53" s="249">
        <f>FI53-FJ53</f>
        <v>0.17388958538704397</v>
      </c>
      <c r="FH53" s="16">
        <f>IFERROR(BU53/MAX(AVERAGE(CL53:CM53),0),"Negativ EK")</f>
        <v>0</v>
      </c>
      <c r="FI53" s="109">
        <f>IFERROR(BV53/MAX(AVERAGE(CM53:CN53),0),"Negativ EK")</f>
        <v>0.52168700405393043</v>
      </c>
      <c r="FJ53" s="16">
        <f>IFERROR(BW53/MAX(AVERAGE(CN53:CO53),0),"Negativ EK")</f>
        <v>0.34779741866688646</v>
      </c>
      <c r="FK53" s="16">
        <f>IFERROR(BX53/MAX(AVERAGE(CO53:CP53),0),"Negativ EK")</f>
        <v>0.18433514644832624</v>
      </c>
      <c r="FL53" s="16">
        <f>IFERROR(BY53/MAX(AVERAGE(CP53:CQ53),0),"Negativ EK")</f>
        <v>-3.0987746548562668E-2</v>
      </c>
      <c r="FM53" s="16">
        <f>IFERROR(BZ53/MAX(AVERAGE(CQ53:CR53),0),"Negativ EK")</f>
        <v>-3.3930704898446832E-3</v>
      </c>
      <c r="FN53" s="16">
        <f>IFERROR(CA53/MAX(AVERAGE(CR53:CS53),0),"Negativ EK")</f>
        <v>0.22971800942312653</v>
      </c>
      <c r="FO53" s="16">
        <f>IFERROR(CB53/MAX(AVERAGE(CS53:CT53),0),"Negativ EK")</f>
        <v>0.35319194774587154</v>
      </c>
      <c r="FP53" s="16">
        <f>IFERROR(CC53/MAX(AVERAGE(CT53:CU53),0),"Negativ EK")</f>
        <v>0.28535139712108387</v>
      </c>
      <c r="FQ53" s="16">
        <f>(FX53-FY53)/ABS(FY53)</f>
        <v>-1</v>
      </c>
      <c r="FR53" s="16">
        <f>(FY53-FZ53)/ABS(FZ53)</f>
        <v>0.39826317853654941</v>
      </c>
      <c r="FS53" s="16">
        <f>(FZ53-GA53)/ABS(GA53)</f>
        <v>0.60278004636290305</v>
      </c>
      <c r="FT53" s="16">
        <f>(GA53-GB53)/ABS(GB53)</f>
        <v>11.037033852036419</v>
      </c>
      <c r="FU53" s="109">
        <f>(GB53-GC53)/ABS(GC53)</f>
        <v>8.565961867588151E-2</v>
      </c>
      <c r="FV53" s="249">
        <f>FX53-FY53</f>
        <v>-3.213565217442866E-2</v>
      </c>
      <c r="FW53" s="249">
        <f>FY53-FZ53</f>
        <v>9.1531030608472778E-3</v>
      </c>
      <c r="FX53" s="16">
        <f>IFERROR(BD53/AVERAGE(DC53:DD53),"i.a.")</f>
        <v>0</v>
      </c>
      <c r="FY53" s="109">
        <f>IFERROR(BE53/AVERAGE(DD53:DE53),"i.a.")</f>
        <v>3.213565217442866E-2</v>
      </c>
      <c r="FZ53" s="16">
        <f>IFERROR(BF53/AVERAGE(DE53:DF53),"i.a.")</f>
        <v>2.2982549113581382E-2</v>
      </c>
      <c r="GA53" s="16">
        <f>IFERROR(BG53/AVERAGE(DF53:DG53),"i.a.")</f>
        <v>1.4339178457914025E-2</v>
      </c>
      <c r="GB53" s="16">
        <f>IFERROR(BH53/AVERAGE(DG53:DH53),"i.a.")</f>
        <v>-1.4286270893671183E-3</v>
      </c>
      <c r="GC53" s="16">
        <f>IFERROR(BI53/AVERAGE(DH53:DI53),"i.a.")</f>
        <v>-1.562467455826709E-3</v>
      </c>
      <c r="GD53" s="16">
        <f>IFERROR(BJ53/AVERAGE(DI53:DJ53),"i.a.")</f>
        <v>2.0026022515132656E-2</v>
      </c>
      <c r="GE53" s="16">
        <f>IFERROR(BK53/AVERAGE(DJ53:DK53),"i.a.")</f>
        <v>2.8853351480095272E-2</v>
      </c>
      <c r="GF53" s="16">
        <f>IFERROR(BL53/AVERAGE(DK53:DL53),"i.a.")</f>
        <v>2.7870109946305292E-2</v>
      </c>
      <c r="GG53" s="16" t="e">
        <f>(GN53-GO53)/ABS(GO53)</f>
        <v>#VALUE!</v>
      </c>
      <c r="GH53" s="16">
        <f>(GO53-GP53)/ABS(GP53)</f>
        <v>0.41748920355990976</v>
      </c>
      <c r="GI53" s="16">
        <f>(GP53-GQ53)/ABS(GQ53)</f>
        <v>-0.36758175772590723</v>
      </c>
      <c r="GJ53" s="16">
        <f>(GQ53-GR53)/ABS(GR53)</f>
        <v>4.4955296910238682E-2</v>
      </c>
      <c r="GK53" s="109">
        <f>(GR53-GS53)/ABS(GS53)</f>
        <v>8.2859059590130891E-3</v>
      </c>
      <c r="GL53" s="249" t="e">
        <f>GN53-GO53</f>
        <v>#VALUE!</v>
      </c>
      <c r="GM53" s="249">
        <f>GO53-GP53</f>
        <v>2.0047776662133754E-2</v>
      </c>
      <c r="GN53" s="16" t="str">
        <f>IFERROR(CL53/DC53,"i.a.")</f>
        <v>i.a.</v>
      </c>
      <c r="GO53" s="109">
        <f>IFERROR(CM53/DD53,"i.a.")</f>
        <v>6.8067645178941746E-2</v>
      </c>
      <c r="GP53" s="16">
        <f>IFERROR(CN53/DE53,"i.a.")</f>
        <v>4.8019868516807993E-2</v>
      </c>
      <c r="GQ53" s="16">
        <f>IFERROR(CO53/DF53,"i.a.")</f>
        <v>7.593055561480147E-2</v>
      </c>
      <c r="GR53" s="16">
        <f>IFERROR(CP53/DG53,"i.a.")</f>
        <v>7.2663927193168609E-2</v>
      </c>
      <c r="GS53" s="16">
        <f>IFERROR(CQ53/DH53,"i.a.")</f>
        <v>7.2066788560389144E-2</v>
      </c>
      <c r="GT53" s="16">
        <f>IFERROR(CR53/DI53,"i.a.")</f>
        <v>7.3217591783980157E-2</v>
      </c>
      <c r="GU53" s="16">
        <f>IFERROR(CS53/DJ53,"i.a.")</f>
        <v>7.1442796262907712E-2</v>
      </c>
      <c r="GV53" s="16">
        <f>IFERROR(CT53/DK53,"i.a.")</f>
        <v>6.7069762715309178E-2</v>
      </c>
      <c r="GW53" s="16">
        <f>IFERROR(CU53/DL53,"i.a.")</f>
        <v>5.3631169900663953E-2</v>
      </c>
      <c r="GX53" s="16" t="e">
        <f>(HE53-HF53)/ABS(HF53)</f>
        <v>#VALUE!</v>
      </c>
      <c r="GY53" s="16">
        <f>(HF53-HG53)/ABS(HG53)</f>
        <v>0.34992154150367416</v>
      </c>
      <c r="GZ53" s="16">
        <f>(HG53-HH53)/ABS(HH53)</f>
        <v>0.61000936565154895</v>
      </c>
      <c r="HA53" s="16">
        <f>(HH53-HI53)/ABS(HI53)</f>
        <v>12.152630515462308</v>
      </c>
      <c r="HB53" s="109">
        <f>(HI53-HJ53)/ABS(HJ53)</f>
        <v>4.3052883461021742E-2</v>
      </c>
      <c r="HC53" s="249" t="e">
        <f>HE53-HF53</f>
        <v>#VALUE!</v>
      </c>
      <c r="HD53" s="249">
        <f>HF53-HG53</f>
        <v>4.7683115946813459E-2</v>
      </c>
      <c r="HE53" s="16" t="str">
        <f>IFERROR((BD53/V53),"i.a.")</f>
        <v>i.a.</v>
      </c>
      <c r="HF53" s="109">
        <f>IFERROR((BE53/W53),"i.a.")</f>
        <v>0.18395113689205381</v>
      </c>
      <c r="HG53" s="16">
        <f>IFERROR((BF53/X53),"i.a.")</f>
        <v>0.13626802094524035</v>
      </c>
      <c r="HH53" s="16">
        <f>IFERROR((BG53/Y53),"i.a.")</f>
        <v>8.4638029972014805E-2</v>
      </c>
      <c r="HI53" s="16">
        <f>IFERROR((BH53/Z53),"i.a.")</f>
        <v>-7.5890642888841653E-3</v>
      </c>
      <c r="HJ53" s="16">
        <f>IFERROR((BI53/AA53),"i.a.")</f>
        <v>-7.9304949643735599E-3</v>
      </c>
      <c r="HK53" s="16">
        <f>IFERROR((BJ53/AB53),"i.a.")</f>
        <v>0.10669077757685354</v>
      </c>
      <c r="HL53" s="16">
        <f>IFERROR((BK53/AC53),"i.a.")</f>
        <v>0.14701803051317613</v>
      </c>
      <c r="HM53" s="16">
        <f>IFERROR((BL53/AD53),"i.a.")</f>
        <v>0.13540372670807455</v>
      </c>
      <c r="HN53" s="16">
        <f>IFERROR((BM53/AE53),"i.a.")</f>
        <v>0.25001219571686423</v>
      </c>
      <c r="HO53" s="16" t="e">
        <f>(HV53-HW53)/ABS(HW53)</f>
        <v>#VALUE!</v>
      </c>
      <c r="HP53" s="16">
        <f>(HW53-HX53)/ABS(HX53)</f>
        <v>0.71112773268558527</v>
      </c>
      <c r="HQ53" s="16">
        <f>(HX53-HY53)/ABS(HY53)</f>
        <v>0.73158268314728914</v>
      </c>
      <c r="HR53" s="16">
        <f>(HY53-HZ53)/ABS(HZ53)</f>
        <v>7.4428743082468811</v>
      </c>
      <c r="HS53" s="109">
        <f>(HZ53-IA53)/ABS(IA53)</f>
        <v>-7.2868791697553732</v>
      </c>
      <c r="HT53" s="246" t="e">
        <f>HV53-HW53</f>
        <v>#VALUE!</v>
      </c>
      <c r="HU53" s="246">
        <f>HW53-HX53</f>
        <v>1.3336805555555551</v>
      </c>
      <c r="HV53" s="102" t="str">
        <f>IFERROR(BU53/DT53,"i.a.")</f>
        <v>i.a.</v>
      </c>
      <c r="HW53" s="266">
        <f>IFERROR(BV53/DU53,"i.a.")</f>
        <v>3.2091249999999998</v>
      </c>
      <c r="HX53" s="102">
        <f>IFERROR(BW53/DV53,"i.a.")</f>
        <v>1.8754444444444447</v>
      </c>
      <c r="HY53" s="102">
        <f>IFERROR(BX53/DW53,"i.a.")</f>
        <v>1.0830810810810809</v>
      </c>
      <c r="HZ53" s="102">
        <f>IFERROR(BY53/DX53,"i.a.")</f>
        <v>-0.16810526315789473</v>
      </c>
      <c r="IA53" s="102">
        <f>IFERROR(BZ53/DY53,"i.a.")</f>
        <v>-2.0285714285714285E-2</v>
      </c>
      <c r="IB53" s="102">
        <f>IFERROR(CA53/DZ53,"i.a.")</f>
        <v>1.3363636363636364</v>
      </c>
      <c r="IC53" s="102">
        <f>IFERROR(CB53/EA53,"i.a.")</f>
        <v>1.9321428571428572</v>
      </c>
      <c r="ID53" s="102">
        <f>IFERROR(CC53/EB53,"i.a.")</f>
        <v>1.1233333333333335</v>
      </c>
      <c r="IE53" s="102">
        <f>IFERROR(CD53/EC53,"i.a.")</f>
        <v>3.1916666666666664</v>
      </c>
    </row>
    <row r="54" spans="1:239" customFormat="1" ht="17.25" customHeight="1" outlineLevel="2" x14ac:dyDescent="0.25">
      <c r="A54" s="17" t="s">
        <v>162</v>
      </c>
      <c r="B54" s="98">
        <v>29798710</v>
      </c>
      <c r="C54" s="10" t="s">
        <v>79</v>
      </c>
      <c r="D54" s="10"/>
      <c r="E54" s="11">
        <v>451120</v>
      </c>
      <c r="F54" s="11"/>
      <c r="G54" s="119">
        <v>1</v>
      </c>
      <c r="H54" s="12">
        <v>44714</v>
      </c>
      <c r="I54" s="13"/>
      <c r="J54" s="13" t="s">
        <v>58</v>
      </c>
      <c r="K54" s="13" t="s">
        <v>58</v>
      </c>
      <c r="L54" s="13" t="s">
        <v>58</v>
      </c>
      <c r="M54" s="13" t="s">
        <v>58</v>
      </c>
      <c r="N54" s="19" t="s">
        <v>58</v>
      </c>
      <c r="O54" s="16" t="e">
        <f>(V54-W54)/ABS(W54)</f>
        <v>#DIV/0!</v>
      </c>
      <c r="P54" s="16" t="e">
        <f>(W54-X54)/ABS(X54)</f>
        <v>#DIV/0!</v>
      </c>
      <c r="Q54" s="16" t="e">
        <f>(X54-Y54)/ABS(Y54)</f>
        <v>#DIV/0!</v>
      </c>
      <c r="R54" s="16" t="e">
        <f>(Y54-Z54)/ABS(Z54)</f>
        <v>#DIV/0!</v>
      </c>
      <c r="S54" s="16" t="e">
        <f>(Z54-AA54)/ABS(AA54)</f>
        <v>#DIV/0!</v>
      </c>
      <c r="T54" s="243">
        <f>V54-W54</f>
        <v>0</v>
      </c>
      <c r="U54" s="243">
        <f>W54-X54</f>
        <v>0</v>
      </c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6">
        <f>(AM54-AN54)/ABS(AN54)</f>
        <v>-1</v>
      </c>
      <c r="AG54" s="16">
        <f>(AN54-AO54)/ABS(AO54)</f>
        <v>9.8437299859100741E-2</v>
      </c>
      <c r="AH54" s="16">
        <f>(AO54-AP54)/ABS(AP54)</f>
        <v>-1.8357852382748636E-2</v>
      </c>
      <c r="AI54" s="16">
        <f>(AP54-AQ54)/ABS(AQ54)</f>
        <v>1.8766412604880614E-2</v>
      </c>
      <c r="AJ54" s="16">
        <f>(AQ54-AR54)/ABS(AR54)</f>
        <v>-3.0850403476101795E-2</v>
      </c>
      <c r="AK54" s="243">
        <f>AM54-AN54</f>
        <v>-17.151</v>
      </c>
      <c r="AL54" s="243">
        <f>AN54-AO54</f>
        <v>1.536999999999999</v>
      </c>
      <c r="AM54" s="155"/>
      <c r="AN54" s="155">
        <v>17.151</v>
      </c>
      <c r="AO54" s="155">
        <v>15.614000000000001</v>
      </c>
      <c r="AP54" s="155">
        <v>15.906000000000001</v>
      </c>
      <c r="AQ54" s="155">
        <v>15.613</v>
      </c>
      <c r="AR54" s="155">
        <v>16.11</v>
      </c>
      <c r="AS54" s="155">
        <v>18.315000000000001</v>
      </c>
      <c r="AT54" s="155">
        <v>16.832999999999998</v>
      </c>
      <c r="AU54" s="155">
        <v>4.9390000000000001</v>
      </c>
      <c r="AV54" s="155">
        <v>4.7779999999999996</v>
      </c>
      <c r="AW54" s="16">
        <f>(BD54-BE54)/ABS(BE54)</f>
        <v>-1</v>
      </c>
      <c r="AX54" s="16">
        <f>(BE54-BF54)/ABS(BF54)</f>
        <v>0.81777597402597413</v>
      </c>
      <c r="AY54" s="16">
        <f>(BF54-BG54)/ABS(BG54)</f>
        <v>-5.9182894234440717E-2</v>
      </c>
      <c r="AZ54" s="16">
        <f>(BG54-BH54)/ABS(BH54)</f>
        <v>0.15222173339199299</v>
      </c>
      <c r="BA54" s="16">
        <f>(BH54-BI54)/ABS(BI54)</f>
        <v>5.6226765799256499E-2</v>
      </c>
      <c r="BB54" s="243">
        <f>BD54-BE54</f>
        <v>-4.4790000000000001</v>
      </c>
      <c r="BC54" s="243">
        <f>BE54-BF54</f>
        <v>2.0150000000000001</v>
      </c>
      <c r="BD54" s="155"/>
      <c r="BE54" s="155">
        <v>4.4790000000000001</v>
      </c>
      <c r="BF54" s="155">
        <v>2.464</v>
      </c>
      <c r="BG54" s="155">
        <v>2.6190000000000002</v>
      </c>
      <c r="BH54" s="155">
        <v>2.2730000000000001</v>
      </c>
      <c r="BI54" s="155">
        <v>2.1520000000000001</v>
      </c>
      <c r="BJ54" s="155">
        <v>3.3559999999999999</v>
      </c>
      <c r="BK54" s="155">
        <v>1.0329999999999999</v>
      </c>
      <c r="BL54" s="155">
        <v>0.13200000000000001</v>
      </c>
      <c r="BM54" s="155">
        <v>-2.3E-2</v>
      </c>
      <c r="BN54" s="16">
        <f>(BU54-BV54)/ABS(BV54)</f>
        <v>-1</v>
      </c>
      <c r="BO54" s="16">
        <f>(BV54-BW54)/ABS(BW54)</f>
        <v>0.62072575017445897</v>
      </c>
      <c r="BP54" s="16">
        <f>(BW54-BX54)/ABS(BX54)</f>
        <v>-4.498500499833382E-2</v>
      </c>
      <c r="BQ54" s="16">
        <f>(BX54-BY54)/ABS(BY54)</f>
        <v>0.26251577618847294</v>
      </c>
      <c r="BR54" s="16">
        <f>(BY54-BZ54)/ABS(BZ54)</f>
        <v>0.19447236180904512</v>
      </c>
      <c r="BS54" s="243">
        <f>BU54-BV54</f>
        <v>-4.6449999999999996</v>
      </c>
      <c r="BT54" s="243">
        <f>BV54-BW54</f>
        <v>1.7789999999999995</v>
      </c>
      <c r="BU54" s="155"/>
      <c r="BV54" s="155">
        <v>4.6449999999999996</v>
      </c>
      <c r="BW54" s="155">
        <v>2.8660000000000001</v>
      </c>
      <c r="BX54" s="155">
        <v>3.0009999999999999</v>
      </c>
      <c r="BY54" s="155">
        <v>2.3769999999999998</v>
      </c>
      <c r="BZ54" s="155">
        <v>1.99</v>
      </c>
      <c r="CA54" s="155">
        <v>3.0990000000000002</v>
      </c>
      <c r="CB54" s="155">
        <v>0.67100000000000004</v>
      </c>
      <c r="CC54" s="155">
        <v>-0.39800000000000002</v>
      </c>
      <c r="CD54" s="155">
        <v>-0.59099999999999997</v>
      </c>
      <c r="CE54" s="16">
        <f>(CL54-CM54)/ABS(CM54)</f>
        <v>-1</v>
      </c>
      <c r="CF54" s="16">
        <f>(CM54-CN54)/ABS(CN54)</f>
        <v>0.15455897980871428</v>
      </c>
      <c r="CG54" s="16">
        <f>(CN54-CO54)/ABS(CO54)</f>
        <v>0.10487507044899477</v>
      </c>
      <c r="CH54" s="16">
        <f>(CO54-CP54)/ABS(CP54)</f>
        <v>0.12382560962736197</v>
      </c>
      <c r="CI54" s="16">
        <f>(CP54-CQ54)/ABS(CQ54)</f>
        <v>0.10834210834210835</v>
      </c>
      <c r="CJ54" s="243">
        <f>CL54-CM54</f>
        <v>-27.161000000000001</v>
      </c>
      <c r="CK54" s="243">
        <f>CM54-CN54</f>
        <v>3.6360000000000028</v>
      </c>
      <c r="CL54" s="155"/>
      <c r="CM54" s="155">
        <v>27.161000000000001</v>
      </c>
      <c r="CN54" s="155">
        <v>23.524999999999999</v>
      </c>
      <c r="CO54" s="155">
        <v>21.292000000000002</v>
      </c>
      <c r="CP54" s="155">
        <v>18.946000000000002</v>
      </c>
      <c r="CQ54" s="155">
        <v>17.094000000000001</v>
      </c>
      <c r="CR54" s="155">
        <v>15.55</v>
      </c>
      <c r="CS54" s="155">
        <v>6.1740000000000004</v>
      </c>
      <c r="CT54" s="155">
        <v>-7.3890000000000002</v>
      </c>
      <c r="CU54" s="155">
        <v>-7.0330000000000004</v>
      </c>
      <c r="CV54" s="16">
        <f>(DC54-DD54)/ABS(DD54)</f>
        <v>-1</v>
      </c>
      <c r="CW54" s="16">
        <f>(DD54-DE54)/ABS(DE54)</f>
        <v>9.1159687956556559E-2</v>
      </c>
      <c r="CX54" s="16">
        <f>(DE54-DF54)/ABS(DF54)</f>
        <v>6.9960182863884376E-2</v>
      </c>
      <c r="CY54" s="16">
        <f>(DF54-DG54)/ABS(DG54)</f>
        <v>-0.11440511949849799</v>
      </c>
      <c r="CZ54" s="16">
        <f>(DG54-DH54)/ABS(DH54)</f>
        <v>0.14099660249150606</v>
      </c>
      <c r="DA54" s="243">
        <f>DC54-DD54</f>
        <v>-39.584000000000003</v>
      </c>
      <c r="DB54" s="243">
        <f>DD54-DE54</f>
        <v>3.3070000000000022</v>
      </c>
      <c r="DC54" s="155"/>
      <c r="DD54" s="155">
        <v>39.584000000000003</v>
      </c>
      <c r="DE54" s="155">
        <v>36.277000000000001</v>
      </c>
      <c r="DF54" s="155">
        <v>33.905000000000001</v>
      </c>
      <c r="DG54" s="155">
        <v>38.284999999999997</v>
      </c>
      <c r="DH54" s="155">
        <v>33.554000000000002</v>
      </c>
      <c r="DI54" s="155">
        <v>37.151000000000003</v>
      </c>
      <c r="DJ54" s="155">
        <v>37.436999999999998</v>
      </c>
      <c r="DK54" s="155">
        <v>8.3119999999999994</v>
      </c>
      <c r="DL54" s="155">
        <v>8.6</v>
      </c>
      <c r="DM54" s="16">
        <f>(DT54-DU54)/ABS(DU54)</f>
        <v>-1</v>
      </c>
      <c r="DN54" s="16">
        <f>(DU54-DV54)/ABS(DV54)</f>
        <v>-3.125E-2</v>
      </c>
      <c r="DO54" s="16">
        <f>(DV54-DW54)/ABS(DW54)</f>
        <v>-8.5714285714285715E-2</v>
      </c>
      <c r="DP54" s="16">
        <f>(DW54-DX54)/ABS(DX54)</f>
        <v>0</v>
      </c>
      <c r="DQ54" s="16">
        <f>(DX54-DY54)/ABS(DY54)</f>
        <v>-7.8947368421052627E-2</v>
      </c>
      <c r="DR54" s="243">
        <f>DT54-DU54</f>
        <v>-31</v>
      </c>
      <c r="DS54" s="243">
        <f>DU54-DV54</f>
        <v>-1</v>
      </c>
      <c r="DT54" s="222"/>
      <c r="DU54" s="222">
        <v>31</v>
      </c>
      <c r="DV54" s="222">
        <v>32</v>
      </c>
      <c r="DW54" s="222">
        <v>35</v>
      </c>
      <c r="DX54" s="222">
        <v>35</v>
      </c>
      <c r="DY54" s="222">
        <v>38</v>
      </c>
      <c r="DZ54" s="222"/>
      <c r="EA54" s="222"/>
      <c r="EB54" s="222"/>
      <c r="EC54" s="222"/>
      <c r="ED54" s="14"/>
      <c r="EE54" s="14" t="s">
        <v>51</v>
      </c>
      <c r="EF54" s="209"/>
      <c r="EG54" s="15">
        <v>7700</v>
      </c>
      <c r="EH54" t="s">
        <v>163</v>
      </c>
      <c r="EI54" t="s">
        <v>88</v>
      </c>
      <c r="EJ54" s="16" t="e">
        <f>(EQ54-ER54)/ABS(ER54)</f>
        <v>#VALUE!</v>
      </c>
      <c r="EK54" s="16" t="e">
        <f>(ER54-ES54)/ABS(ES54)</f>
        <v>#DIV/0!</v>
      </c>
      <c r="EL54" s="16" t="e">
        <f>(ES54-ET54)/ABS(ET54)</f>
        <v>#DIV/0!</v>
      </c>
      <c r="EM54" s="16" t="e">
        <f>(ET54-EU54)/ABS(EU54)</f>
        <v>#DIV/0!</v>
      </c>
      <c r="EN54" s="16" t="e">
        <f>(EU54-EV54)/ABS(EV54)</f>
        <v>#DIV/0!</v>
      </c>
      <c r="EO54" s="246" t="e">
        <f>EQ54-ER54</f>
        <v>#VALUE!</v>
      </c>
      <c r="EP54" s="246">
        <f>ER54-ES54</f>
        <v>0</v>
      </c>
      <c r="EQ54" s="240" t="str">
        <f>IFERROR((V54/DT54),"i.a")</f>
        <v>i.a</v>
      </c>
      <c r="ER54" s="240">
        <f>IFERROR((W54/DU54),"i.a")</f>
        <v>0</v>
      </c>
      <c r="ES54" s="240">
        <f>IFERROR((X54/DV54),"i.a")</f>
        <v>0</v>
      </c>
      <c r="ET54" s="240">
        <f>IFERROR((Y54/DW54),"i.a")</f>
        <v>0</v>
      </c>
      <c r="EU54" s="240">
        <f>IFERROR((Z54/DX54),"i.a")</f>
        <v>0</v>
      </c>
      <c r="EV54" s="240">
        <f>IFERROR((AA54/DY54),"i.a")</f>
        <v>0</v>
      </c>
      <c r="EW54" s="240" t="str">
        <f>IFERROR((AB54/DZ54),"i.a")</f>
        <v>i.a</v>
      </c>
      <c r="EX54" s="240" t="str">
        <f>IFERROR((AC54/EA54),"i.a")</f>
        <v>i.a</v>
      </c>
      <c r="EY54" s="240" t="str">
        <f>IFERROR((AD54/EB54),"i.a")</f>
        <v>i.a</v>
      </c>
      <c r="EZ54" s="240" t="str">
        <f>IFERROR((AE54/EC54),"i.a")</f>
        <v>i.a</v>
      </c>
      <c r="FA54" s="16">
        <f>(FH54-FI54)/ABS(FI54)</f>
        <v>-1</v>
      </c>
      <c r="FB54" s="16">
        <f>(FI54-FJ54)/ABS(FJ54)</f>
        <v>0.43305973928833846</v>
      </c>
      <c r="FC54" s="16">
        <f>(FJ54-FK54)/ABS(FK54)</f>
        <v>-0.1425598909146743</v>
      </c>
      <c r="FD54" s="16">
        <f>(FK54-FL54)/ABS(FL54)</f>
        <v>0.13079846348806051</v>
      </c>
      <c r="FE54" s="16">
        <f>(FL54-FM54)/ABS(FM54)</f>
        <v>8.1918861789524608E-2</v>
      </c>
      <c r="FF54" s="249">
        <f>FH54-FI54</f>
        <v>-0.18328532533638478</v>
      </c>
      <c r="FG54" s="249">
        <f>FI54-FJ54</f>
        <v>5.5387429448663594E-2</v>
      </c>
      <c r="FH54" s="16">
        <f>IFERROR(BU54/MAX(AVERAGE(CL54:CM54),0),"Negativ EK")</f>
        <v>0</v>
      </c>
      <c r="FI54" s="16">
        <f>IFERROR(BV54/MAX(AVERAGE(CM54:CN54),0),"Negativ EK")</f>
        <v>0.18328532533638478</v>
      </c>
      <c r="FJ54" s="16">
        <f>IFERROR(BW54/MAX(AVERAGE(CN54:CO54),0),"Negativ EK")</f>
        <v>0.12789789588772119</v>
      </c>
      <c r="FK54" s="16">
        <f>IFERROR(BX54/MAX(AVERAGE(CO54:CP54),0),"Negativ EK")</f>
        <v>0.14916248322481238</v>
      </c>
      <c r="FL54" s="16">
        <f>IFERROR(BY54/MAX(AVERAGE(CP54:CQ54),0),"Negativ EK")</f>
        <v>0.13190899001109874</v>
      </c>
      <c r="FM54" s="16">
        <f>IFERROR(BZ54/MAX(AVERAGE(CQ54:CR54),0),"Negativ EK")</f>
        <v>0.12192133316995464</v>
      </c>
      <c r="FN54" s="16">
        <f>IFERROR(CA54/MAX(AVERAGE(CR54:CS54),0),"Negativ EK")</f>
        <v>0.28530657337506904</v>
      </c>
      <c r="FO54" s="16" t="str">
        <f>IFERROR(CB54/MAX(AVERAGE(CS54:CT54),0),"Negativ EK")</f>
        <v>Negativ EK</v>
      </c>
      <c r="FP54" s="16" t="str">
        <f>IFERROR(CC54/MAX(AVERAGE(CT54:CU54),0),"Negativ EK")</f>
        <v>Negativ EK</v>
      </c>
      <c r="FQ54" s="16">
        <f>(FX54-FY54)/ABS(FY54)</f>
        <v>-1</v>
      </c>
      <c r="FR54" s="16">
        <f>(FY54-FZ54)/ABS(FZ54)</f>
        <v>0.68169617338409616</v>
      </c>
      <c r="FS54" s="16">
        <f>(FZ54-GA54)/ABS(GA54)</f>
        <v>-3.2264870405293251E-2</v>
      </c>
      <c r="FT54" s="16">
        <f>(GA54-GB54)/ABS(GB54)</f>
        <v>0.14661943628130486</v>
      </c>
      <c r="FU54" s="16">
        <f>(GB54-GC54)/ABS(GC54)</f>
        <v>3.9553911884024524E-2</v>
      </c>
      <c r="FV54" s="249">
        <f>FX54-FY54</f>
        <v>-0.11808439118914857</v>
      </c>
      <c r="FW54" s="249">
        <f>FY54-FZ54</f>
        <v>4.786695651929021E-2</v>
      </c>
      <c r="FX54" s="16">
        <f>IFERROR(BD54/AVERAGE(DC54:DD54),"i.a.")</f>
        <v>0</v>
      </c>
      <c r="FY54" s="16">
        <f>IFERROR(BE54/AVERAGE(DD54:DE54),"i.a.")</f>
        <v>0.11808439118914857</v>
      </c>
      <c r="FZ54" s="16">
        <f>IFERROR(BF54/AVERAGE(DE54:DF54),"i.a.")</f>
        <v>7.0217434669858358E-2</v>
      </c>
      <c r="GA54" s="16">
        <f>IFERROR(BG54/AVERAGE(DF54:DG54),"i.a.")</f>
        <v>7.2558526111649826E-2</v>
      </c>
      <c r="GB54" s="16">
        <f>IFERROR(BH54/AVERAGE(DG54:DH54),"i.a.")</f>
        <v>6.3280390874037779E-2</v>
      </c>
      <c r="GC54" s="16">
        <f>IFERROR(BI54/AVERAGE(DH54:DI54),"i.a.")</f>
        <v>6.0872639841595355E-2</v>
      </c>
      <c r="GD54" s="16">
        <f>IFERROR(BJ54/AVERAGE(DI54:DJ54),"i.a.")</f>
        <v>8.9987665576232112E-2</v>
      </c>
      <c r="GE54" s="16">
        <f>IFERROR(BK54/AVERAGE(DJ54:DK54),"i.a.")</f>
        <v>4.5159457037312292E-2</v>
      </c>
      <c r="GF54" s="16">
        <f>IFERROR(BL54/AVERAGE(DK54:DL54),"i.a.")</f>
        <v>1.5610217596972566E-2</v>
      </c>
      <c r="GG54" s="16" t="e">
        <f>(GN54-GO54)/ABS(GO54)</f>
        <v>#VALUE!</v>
      </c>
      <c r="GH54" s="16">
        <f>(GO54-GP54)/ABS(GP54)</f>
        <v>5.8102670536598754E-2</v>
      </c>
      <c r="GI54" s="16">
        <f>(GP54-GQ54)/ABS(GQ54)</f>
        <v>3.2631950370018668E-2</v>
      </c>
      <c r="GJ54" s="16">
        <f>(GQ54-GR54)/ABS(GR54)</f>
        <v>0.26900644343263663</v>
      </c>
      <c r="GK54" s="16">
        <f>(GR54-GS54)/ABS(GS54)</f>
        <v>-2.861927378056392E-2</v>
      </c>
      <c r="GL54" s="249" t="e">
        <f>GN54-GO54</f>
        <v>#VALUE!</v>
      </c>
      <c r="GM54" s="249">
        <f>GO54-GP54</f>
        <v>3.7678565602819569E-2</v>
      </c>
      <c r="GN54" s="16" t="str">
        <f>IFERROR(CL54/DC54,"i.a.")</f>
        <v>i.a.</v>
      </c>
      <c r="GO54" s="16">
        <f>IFERROR(CM54/DD54,"i.a.")</f>
        <v>0.68616107518189162</v>
      </c>
      <c r="GP54" s="16">
        <f>IFERROR(CN54/DE54,"i.a.")</f>
        <v>0.64848250957907205</v>
      </c>
      <c r="GQ54" s="16">
        <f>IFERROR(CO54/DF54,"i.a.")</f>
        <v>0.62798997198053386</v>
      </c>
      <c r="GR54" s="16">
        <f>IFERROR(CP54/DG54,"i.a.")</f>
        <v>0.49486744155674556</v>
      </c>
      <c r="GS54" s="16">
        <f>IFERROR(CQ54/DH54,"i.a.")</f>
        <v>0.50944745782917089</v>
      </c>
      <c r="GT54" s="16">
        <f>IFERROR(CR54/DI54,"i.a.")</f>
        <v>0.41856208446609777</v>
      </c>
      <c r="GU54" s="16">
        <f>IFERROR(CS54/DJ54,"i.a.")</f>
        <v>0.16491706066191203</v>
      </c>
      <c r="GV54" s="16">
        <f>IFERROR(CT54/DK54,"i.a.")</f>
        <v>-0.88895572666025036</v>
      </c>
      <c r="GW54" s="16">
        <f>IFERROR(CU54/DL54,"i.a.")</f>
        <v>-0.8177906976744187</v>
      </c>
      <c r="GX54" s="16" t="e">
        <f>(HE54-HF54)/ABS(HF54)</f>
        <v>#VALUE!</v>
      </c>
      <c r="GY54" s="16" t="e">
        <f>(HF54-HG54)/ABS(HG54)</f>
        <v>#VALUE!</v>
      </c>
      <c r="GZ54" s="16" t="e">
        <f>(HG54-HH54)/ABS(HH54)</f>
        <v>#VALUE!</v>
      </c>
      <c r="HA54" s="16" t="e">
        <f>(HH54-HI54)/ABS(HI54)</f>
        <v>#VALUE!</v>
      </c>
      <c r="HB54" s="16" t="e">
        <f>(HI54-HJ54)/ABS(HJ54)</f>
        <v>#VALUE!</v>
      </c>
      <c r="HC54" s="249" t="e">
        <f>HE54-HF54</f>
        <v>#VALUE!</v>
      </c>
      <c r="HD54" s="249" t="e">
        <f>HF54-HG54</f>
        <v>#VALUE!</v>
      </c>
      <c r="HE54" s="16" t="str">
        <f>IFERROR((BD54/V54),"i.a.")</f>
        <v>i.a.</v>
      </c>
      <c r="HF54" s="16" t="str">
        <f>IFERROR((BE54/W54),"i.a.")</f>
        <v>i.a.</v>
      </c>
      <c r="HG54" s="16" t="str">
        <f>IFERROR((BF54/X54),"i.a.")</f>
        <v>i.a.</v>
      </c>
      <c r="HH54" s="16" t="str">
        <f>IFERROR((BG54/Y54),"i.a.")</f>
        <v>i.a.</v>
      </c>
      <c r="HI54" s="16" t="str">
        <f>IFERROR((BH54/Z54),"i.a.")</f>
        <v>i.a.</v>
      </c>
      <c r="HJ54" s="16" t="str">
        <f>IFERROR((BI54/AA54),"i.a.")</f>
        <v>i.a.</v>
      </c>
      <c r="HK54" s="16" t="str">
        <f>IFERROR((BJ54/AB54),"i.a.")</f>
        <v>i.a.</v>
      </c>
      <c r="HL54" s="16" t="str">
        <f>IFERROR((BK54/AC54),"i.a.")</f>
        <v>i.a.</v>
      </c>
      <c r="HM54" s="16" t="str">
        <f>IFERROR((BL54/AD54),"i.a.")</f>
        <v>i.a.</v>
      </c>
      <c r="HN54" s="16" t="str">
        <f>IFERROR((BM54/AE54),"i.a.")</f>
        <v>i.a.</v>
      </c>
      <c r="HO54" s="16" t="e">
        <f>(HV54-HW54)/ABS(HW54)</f>
        <v>#VALUE!</v>
      </c>
      <c r="HP54" s="16">
        <f>(HW54-HX54)/ABS(HX54)</f>
        <v>0.67300722598653817</v>
      </c>
      <c r="HQ54" s="16">
        <f>(HX54-HY54)/ABS(HY54)</f>
        <v>4.4547650783072448E-2</v>
      </c>
      <c r="HR54" s="16">
        <f>(HY54-HZ54)/ABS(HZ54)</f>
        <v>0.26251577618847294</v>
      </c>
      <c r="HS54" s="16">
        <f>(HZ54-IA54)/ABS(IA54)</f>
        <v>0.29685570710696324</v>
      </c>
      <c r="HT54" s="246" t="e">
        <f>HV54-HW54</f>
        <v>#VALUE!</v>
      </c>
      <c r="HU54" s="246">
        <f>HW54-HX54</f>
        <v>6.0276209677419326E-2</v>
      </c>
      <c r="HV54" s="102" t="str">
        <f>IFERROR(BU54/DT54,"i.a.")</f>
        <v>i.a.</v>
      </c>
      <c r="HW54" s="102">
        <f>IFERROR(BV54/DU54,"i.a.")</f>
        <v>0.14983870967741933</v>
      </c>
      <c r="HX54" s="102">
        <f>IFERROR(BW54/DV54,"i.a.")</f>
        <v>8.9562500000000003E-2</v>
      </c>
      <c r="HY54" s="102">
        <f>IFERROR(BX54/DW54,"i.a.")</f>
        <v>8.5742857142857135E-2</v>
      </c>
      <c r="HZ54" s="102">
        <f>IFERROR(BY54/DX54,"i.a.")</f>
        <v>6.7914285714285705E-2</v>
      </c>
      <c r="IA54" s="102">
        <f>IFERROR(BZ54/DY54,"i.a.")</f>
        <v>5.2368421052631578E-2</v>
      </c>
      <c r="IB54" s="102" t="str">
        <f>IFERROR(CA54/DZ54,"i.a.")</f>
        <v>i.a.</v>
      </c>
      <c r="IC54" s="102" t="str">
        <f>IFERROR(CB54/EA54,"i.a.")</f>
        <v>i.a.</v>
      </c>
      <c r="ID54" s="102" t="str">
        <f>IFERROR(CC54/EB54,"i.a.")</f>
        <v>i.a.</v>
      </c>
      <c r="IE54" s="102" t="str">
        <f>IFERROR(CD54/EC54,"i.a.")</f>
        <v>i.a.</v>
      </c>
    </row>
    <row r="55" spans="1:239" customFormat="1" ht="17.25" customHeight="1" outlineLevel="2" x14ac:dyDescent="0.25">
      <c r="A55" s="10" t="s">
        <v>191</v>
      </c>
      <c r="B55" s="98">
        <v>18699931</v>
      </c>
      <c r="C55" s="10" t="s">
        <v>79</v>
      </c>
      <c r="D55" s="10"/>
      <c r="E55" s="11">
        <v>451120</v>
      </c>
      <c r="F55" s="11"/>
      <c r="G55" s="11">
        <v>1</v>
      </c>
      <c r="H55" s="12">
        <v>44717</v>
      </c>
      <c r="I55" s="13"/>
      <c r="J55" s="13" t="s">
        <v>58</v>
      </c>
      <c r="K55" s="13" t="s">
        <v>58</v>
      </c>
      <c r="L55" s="13" t="s">
        <v>58</v>
      </c>
      <c r="M55" s="13" t="s">
        <v>58</v>
      </c>
      <c r="N55" s="13" t="s">
        <v>58</v>
      </c>
      <c r="O55" s="16" t="e">
        <f>(V55-W55)/ABS(W55)</f>
        <v>#DIV/0!</v>
      </c>
      <c r="P55" s="16" t="e">
        <f>(W55-X55)/ABS(X55)</f>
        <v>#DIV/0!</v>
      </c>
      <c r="Q55" s="16" t="e">
        <f>(X55-Y55)/ABS(Y55)</f>
        <v>#DIV/0!</v>
      </c>
      <c r="R55" s="16" t="e">
        <f>(Y55-Z55)/ABS(Z55)</f>
        <v>#DIV/0!</v>
      </c>
      <c r="S55" s="16" t="e">
        <f>(Z55-AA55)/ABS(AA55)</f>
        <v>#DIV/0!</v>
      </c>
      <c r="T55" s="243">
        <f>V55-W55</f>
        <v>0</v>
      </c>
      <c r="U55" s="243">
        <f>W55-X55</f>
        <v>0</v>
      </c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6">
        <f>(AM55-AN55)/ABS(AN55)</f>
        <v>-1</v>
      </c>
      <c r="AG55" s="16">
        <f>(AN55-AO55)/ABS(AO55)</f>
        <v>0.35670384702936481</v>
      </c>
      <c r="AH55" s="16">
        <f>(AO55-AP55)/ABS(AP55)</f>
        <v>2.226186782500782E-2</v>
      </c>
      <c r="AI55" s="16">
        <f>(AP55-AQ55)/ABS(AQ55)</f>
        <v>-0.50075514076598382</v>
      </c>
      <c r="AJ55" s="16">
        <f>(AQ55-AR55)/ABS(AR55)</f>
        <v>0.10397161301355232</v>
      </c>
      <c r="AK55" s="243">
        <f>AM55-AN55</f>
        <v>-17.88</v>
      </c>
      <c r="AL55" s="243">
        <f>AN55-AO55</f>
        <v>4.7009999999999987</v>
      </c>
      <c r="AM55" s="155"/>
      <c r="AN55" s="155">
        <v>17.88</v>
      </c>
      <c r="AO55" s="155">
        <v>13.179</v>
      </c>
      <c r="AP55" s="155">
        <v>12.891999999999999</v>
      </c>
      <c r="AQ55" s="155">
        <v>25.823</v>
      </c>
      <c r="AR55" s="155">
        <v>23.390999999999998</v>
      </c>
      <c r="AS55" s="155">
        <v>27.814</v>
      </c>
      <c r="AT55" s="155">
        <v>25.36</v>
      </c>
      <c r="AU55" s="155">
        <v>23.256</v>
      </c>
      <c r="AV55" s="156">
        <v>24.5</v>
      </c>
      <c r="AW55" s="16">
        <f>(BD55-BE55)/ABS(BE55)</f>
        <v>-1</v>
      </c>
      <c r="AX55" s="16">
        <f>(BE55-BF55)/ABS(BF55)</f>
        <v>0.51592356687898078</v>
      </c>
      <c r="AY55" s="16">
        <f>(BF55-BG55)/ABS(BG55)</f>
        <v>0.21705426356589147</v>
      </c>
      <c r="AZ55" s="16">
        <f>(BG55-BH55)/ABS(BH55)</f>
        <v>1.441640378548896</v>
      </c>
      <c r="BA55" s="16">
        <f>(BH55-BI55)/ABS(BI55)</f>
        <v>7.2156862745098032</v>
      </c>
      <c r="BB55" s="243">
        <f>BD55-BE55</f>
        <v>-8.5679999999999996</v>
      </c>
      <c r="BC55" s="243">
        <f>BE55-BF55</f>
        <v>2.9159999999999995</v>
      </c>
      <c r="BD55" s="155"/>
      <c r="BE55" s="155">
        <v>8.5679999999999996</v>
      </c>
      <c r="BF55" s="155">
        <v>5.6520000000000001</v>
      </c>
      <c r="BG55" s="155">
        <v>4.6440000000000001</v>
      </c>
      <c r="BH55" s="155">
        <v>1.9019999999999999</v>
      </c>
      <c r="BI55" s="155">
        <v>-0.30599999999999999</v>
      </c>
      <c r="BJ55" s="155">
        <v>7.3449999999999998</v>
      </c>
      <c r="BK55" s="155">
        <v>3.1349999999999998</v>
      </c>
      <c r="BL55" s="155">
        <v>2.5179999999999998</v>
      </c>
      <c r="BM55" s="155">
        <v>4.3099999999999996</v>
      </c>
      <c r="BN55" s="16">
        <f>(BU55-BV55)/ABS(BV55)</f>
        <v>-1</v>
      </c>
      <c r="BO55" s="16">
        <f>(BV55-BW55)/ABS(BW55)</f>
        <v>0.59668180920402925</v>
      </c>
      <c r="BP55" s="16">
        <f>(BW55-BX55)/ABS(BX55)</f>
        <v>0.35737265415549591</v>
      </c>
      <c r="BQ55" s="16">
        <f>(BX55-BY55)/ABS(BY55)</f>
        <v>4.2609308885754587</v>
      </c>
      <c r="BR55" s="16">
        <f>(BY55-BZ55)/ABS(BZ55)</f>
        <v>1.643375680580762</v>
      </c>
      <c r="BS55" s="243">
        <f>BU55-BV55</f>
        <v>-8.0839999999999996</v>
      </c>
      <c r="BT55" s="243">
        <f>BV55-BW55</f>
        <v>3.0209999999999999</v>
      </c>
      <c r="BU55" s="155"/>
      <c r="BV55" s="155">
        <v>8.0839999999999996</v>
      </c>
      <c r="BW55" s="155">
        <v>5.0629999999999997</v>
      </c>
      <c r="BX55" s="155">
        <v>3.73</v>
      </c>
      <c r="BY55" s="155">
        <v>0.70899999999999996</v>
      </c>
      <c r="BZ55" s="155">
        <v>-1.1020000000000001</v>
      </c>
      <c r="CA55" s="155">
        <v>6.7779999999999996</v>
      </c>
      <c r="CB55" s="155">
        <v>2.4449999999999998</v>
      </c>
      <c r="CC55" s="155">
        <v>1.6141220000000001</v>
      </c>
      <c r="CD55" s="155">
        <v>3.6462719999999997</v>
      </c>
      <c r="CE55" s="16">
        <f>(CL55-CM55)/ABS(CM55)</f>
        <v>-1</v>
      </c>
      <c r="CF55" s="16">
        <f>(CM55-CN55)/ABS(CN55)</f>
        <v>0.21613227368228755</v>
      </c>
      <c r="CG55" s="16">
        <f>(CN55-CO55)/ABS(CO55)</f>
        <v>0.12323004309460278</v>
      </c>
      <c r="CH55" s="16">
        <f>(CO55-CP55)/ABS(CP55)</f>
        <v>0.16690613026819925</v>
      </c>
      <c r="CI55" s="16">
        <f>(CP55-CQ55)/ABS(CQ55)</f>
        <v>-2.7876389454693548E-2</v>
      </c>
      <c r="CJ55" s="243">
        <f>CL55-CM55</f>
        <v>-26.626000000000001</v>
      </c>
      <c r="CK55" s="243">
        <f>CM55-CN55</f>
        <v>4.7320000000000029</v>
      </c>
      <c r="CL55" s="155"/>
      <c r="CM55" s="155">
        <v>26.626000000000001</v>
      </c>
      <c r="CN55" s="155">
        <v>21.893999999999998</v>
      </c>
      <c r="CO55" s="155">
        <v>19.492000000000001</v>
      </c>
      <c r="CP55" s="155">
        <v>16.704000000000001</v>
      </c>
      <c r="CQ55" s="155">
        <v>17.183</v>
      </c>
      <c r="CR55" s="155">
        <v>19.163</v>
      </c>
      <c r="CS55" s="155">
        <v>15.009</v>
      </c>
      <c r="CT55" s="155">
        <v>14.227</v>
      </c>
      <c r="CU55" s="156">
        <v>15.266999999999999</v>
      </c>
      <c r="CV55" s="16">
        <f>(DC55-DD55)/ABS(DD55)</f>
        <v>-1</v>
      </c>
      <c r="CW55" s="16">
        <f>(DD55-DE55)/ABS(DE55)</f>
        <v>0.25585885381512241</v>
      </c>
      <c r="CX55" s="16">
        <f>(DE55-DF55)/ABS(DF55)</f>
        <v>0.21757162242226172</v>
      </c>
      <c r="CY55" s="16">
        <f>(DF55-DG55)/ABS(DG55)</f>
        <v>-5.5831243120342156E-2</v>
      </c>
      <c r="CZ55" s="16">
        <f>(DG55-DH55)/ABS(DH55)</f>
        <v>-9.1544636950419353E-3</v>
      </c>
      <c r="DA55" s="243">
        <f>DC55-DD55</f>
        <v>-80.007000000000005</v>
      </c>
      <c r="DB55" s="243">
        <f>DD55-DE55</f>
        <v>16.300000000000004</v>
      </c>
      <c r="DC55" s="155"/>
      <c r="DD55" s="155">
        <v>80.007000000000005</v>
      </c>
      <c r="DE55" s="155">
        <v>63.707000000000001</v>
      </c>
      <c r="DF55" s="155">
        <v>52.323</v>
      </c>
      <c r="DG55" s="155">
        <v>55.417000000000002</v>
      </c>
      <c r="DH55" s="155">
        <v>55.929000000000002</v>
      </c>
      <c r="DI55" s="155">
        <v>47.268999999999998</v>
      </c>
      <c r="DJ55" s="155">
        <v>44.052</v>
      </c>
      <c r="DK55" s="155">
        <v>44.470254000000004</v>
      </c>
      <c r="DL55" s="155">
        <v>44.139000000000003</v>
      </c>
      <c r="DM55" s="16">
        <f>(DT55-DU55)/ABS(DU55)</f>
        <v>-1</v>
      </c>
      <c r="DN55" s="16">
        <f>(DU55-DV55)/ABS(DV55)</f>
        <v>0.15909090909090909</v>
      </c>
      <c r="DO55" s="16">
        <f>(DV55-DW55)/ABS(DW55)</f>
        <v>2.3255813953488372E-2</v>
      </c>
      <c r="DP55" s="16">
        <f>(DW55-DX55)/ABS(DX55)</f>
        <v>-4.4444444444444446E-2</v>
      </c>
      <c r="DQ55" s="16">
        <f>(DX55-DY55)/ABS(DY55)</f>
        <v>-0.1</v>
      </c>
      <c r="DR55" s="243">
        <f>DT55-DU55</f>
        <v>-51</v>
      </c>
      <c r="DS55" s="243">
        <f>DU55-DV55</f>
        <v>7</v>
      </c>
      <c r="DT55" s="222"/>
      <c r="DU55" s="222">
        <v>51</v>
      </c>
      <c r="DV55" s="222">
        <v>44</v>
      </c>
      <c r="DW55" s="222">
        <v>43</v>
      </c>
      <c r="DX55" s="222">
        <v>45</v>
      </c>
      <c r="DY55" s="222">
        <v>50</v>
      </c>
      <c r="DZ55" s="222">
        <v>56</v>
      </c>
      <c r="EA55" s="222">
        <v>57</v>
      </c>
      <c r="EB55" s="222">
        <v>60</v>
      </c>
      <c r="EC55" s="223">
        <v>59</v>
      </c>
      <c r="ED55" s="14"/>
      <c r="EE55" s="14" t="s">
        <v>49</v>
      </c>
      <c r="EF55" s="209"/>
      <c r="EG55" s="15">
        <v>2980</v>
      </c>
      <c r="EH55" t="s">
        <v>517</v>
      </c>
      <c r="EI55" t="s">
        <v>86</v>
      </c>
      <c r="EJ55" s="16" t="e">
        <f>(EQ55-ER55)/ABS(ER55)</f>
        <v>#VALUE!</v>
      </c>
      <c r="EK55" s="16" t="e">
        <f>(ER55-ES55)/ABS(ES55)</f>
        <v>#DIV/0!</v>
      </c>
      <c r="EL55" s="16" t="e">
        <f>(ES55-ET55)/ABS(ET55)</f>
        <v>#DIV/0!</v>
      </c>
      <c r="EM55" s="16" t="e">
        <f>(ET55-EU55)/ABS(EU55)</f>
        <v>#DIV/0!</v>
      </c>
      <c r="EN55" s="16" t="e">
        <f>(EU55-EV55)/ABS(EV55)</f>
        <v>#DIV/0!</v>
      </c>
      <c r="EO55" s="246" t="e">
        <f>EQ55-ER55</f>
        <v>#VALUE!</v>
      </c>
      <c r="EP55" s="246">
        <f>ER55-ES55</f>
        <v>0</v>
      </c>
      <c r="EQ55" s="240" t="str">
        <f>IFERROR((V55/DT55),"i.a")</f>
        <v>i.a</v>
      </c>
      <c r="ER55" s="240">
        <f>IFERROR((W55/DU55),"i.a")</f>
        <v>0</v>
      </c>
      <c r="ES55" s="240">
        <f>IFERROR((X55/DV55),"i.a")</f>
        <v>0</v>
      </c>
      <c r="ET55" s="240">
        <f>IFERROR((Y55/DW55),"i.a")</f>
        <v>0</v>
      </c>
      <c r="EU55" s="240">
        <f>IFERROR((Z55/DX55),"i.a")</f>
        <v>0</v>
      </c>
      <c r="EV55" s="240">
        <f>IFERROR((AA55/DY55),"i.a")</f>
        <v>0</v>
      </c>
      <c r="EW55" s="240">
        <f>IFERROR((AB55/DZ55),"i.a")</f>
        <v>0</v>
      </c>
      <c r="EX55" s="240">
        <f>IFERROR((AC55/EA55),"i.a")</f>
        <v>0</v>
      </c>
      <c r="EY55" s="240">
        <f>IFERROR((AD55/EB55),"i.a")</f>
        <v>0</v>
      </c>
      <c r="EZ55" s="240">
        <f>IFERROR((AE55/EC55),"i.a")</f>
        <v>0</v>
      </c>
      <c r="FA55" s="16">
        <f>(FH55-FI55)/ABS(FI55)</f>
        <v>-1</v>
      </c>
      <c r="FB55" s="16">
        <f>(FI55-FJ55)/ABS(FJ55)</f>
        <v>0.36191824723243915</v>
      </c>
      <c r="FC55" s="16">
        <f>(FJ55-FK55)/ABS(FK55)</f>
        <v>0.18715170806099488</v>
      </c>
      <c r="FD55" s="16">
        <f>(FK55-FL55)/ABS(FL55)</f>
        <v>3.9253277992362854</v>
      </c>
      <c r="FE55" s="16">
        <f>(FL55-FM55)/ABS(FM55)</f>
        <v>1.6900620440401446</v>
      </c>
      <c r="FF55" s="249">
        <f>FH55-FI55</f>
        <v>-0.33322341302555647</v>
      </c>
      <c r="FG55" s="249">
        <f>FI55-FJ55</f>
        <v>8.8551301683556738E-2</v>
      </c>
      <c r="FH55" s="16">
        <f>IFERROR(BU55/MAX(AVERAGE(CL55:CM55),0),"Negativ EK")</f>
        <v>0</v>
      </c>
      <c r="FI55" s="16">
        <f>IFERROR(BV55/MAX(AVERAGE(CM55:CN55),0),"Negativ EK")</f>
        <v>0.33322341302555647</v>
      </c>
      <c r="FJ55" s="16">
        <f>IFERROR(BW55/MAX(AVERAGE(CN55:CO55),0),"Negativ EK")</f>
        <v>0.24467211134199973</v>
      </c>
      <c r="FK55" s="16">
        <f>IFERROR(BX55/MAX(AVERAGE(CO55:CP55),0),"Negativ EK")</f>
        <v>0.20610012156039342</v>
      </c>
      <c r="FL55" s="16">
        <f>IFERROR(BY55/MAX(AVERAGE(CP55:CQ55),0),"Negativ EK")</f>
        <v>4.1844955292590073E-2</v>
      </c>
      <c r="FM55" s="16">
        <f>IFERROR(BZ55/MAX(AVERAGE(CQ55:CR55),0),"Negativ EK")</f>
        <v>-6.0639410113905244E-2</v>
      </c>
      <c r="FN55" s="16">
        <f>IFERROR(CA55/MAX(AVERAGE(CR55:CS55),0),"Negativ EK")</f>
        <v>0.39669905185532017</v>
      </c>
      <c r="FO55" s="16">
        <f>IFERROR(CB55/MAX(AVERAGE(CS55:CT55),0),"Negativ EK")</f>
        <v>0.16725954302914214</v>
      </c>
      <c r="FP55" s="16">
        <f>IFERROR(CC55/MAX(AVERAGE(CT55:CU55),0),"Negativ EK")</f>
        <v>0.10945426188377297</v>
      </c>
      <c r="FQ55" s="16">
        <f>(FX55-FY55)/ABS(FY55)</f>
        <v>-1</v>
      </c>
      <c r="FR55" s="16">
        <f>(FY55-FZ55)/ABS(FZ55)</f>
        <v>0.22390728436316684</v>
      </c>
      <c r="FS55" s="16">
        <f>(FZ55-GA55)/ABS(GA55)</f>
        <v>0.13009933945177241</v>
      </c>
      <c r="FT55" s="16">
        <f>(GA55-GB55)/ABS(GB55)</f>
        <v>1.5233607721357467</v>
      </c>
      <c r="FU55" s="16">
        <f>(GB55-GC55)/ABS(GC55)</f>
        <v>6.7608391155215513</v>
      </c>
      <c r="FV55" s="249">
        <f>FX55-FY55</f>
        <v>-0.11923681756822578</v>
      </c>
      <c r="FW55" s="249">
        <f>FY55-FZ55</f>
        <v>2.181373733035627E-2</v>
      </c>
      <c r="FX55" s="16">
        <f>IFERROR(BD55/AVERAGE(DC55:DD55),"i.a.")</f>
        <v>0</v>
      </c>
      <c r="FY55" s="16">
        <f>IFERROR(BE55/AVERAGE(DD55:DE55),"i.a.")</f>
        <v>0.11923681756822578</v>
      </c>
      <c r="FZ55" s="16">
        <f>IFERROR(BF55/AVERAGE(DE55:DF55),"i.a.")</f>
        <v>9.7423080237869511E-2</v>
      </c>
      <c r="GA55" s="16">
        <f>IFERROR(BG55/AVERAGE(DF55:DG55),"i.a.")</f>
        <v>8.6207536662335243E-2</v>
      </c>
      <c r="GB55" s="16">
        <f>IFERROR(BH55/AVERAGE(DG55:DH55),"i.a.")</f>
        <v>3.4163777773786215E-2</v>
      </c>
      <c r="GC55" s="16">
        <f>IFERROR(BI55/AVERAGE(DH55:DI55),"i.a.")</f>
        <v>-5.9303474873544058E-3</v>
      </c>
      <c r="GD55" s="16">
        <f>IFERROR(BJ55/AVERAGE(DI55:DJ55),"i.a.")</f>
        <v>0.1608611381828933</v>
      </c>
      <c r="GE55" s="16">
        <f>IFERROR(BK55/AVERAGE(DJ55:DK55),"i.a.")</f>
        <v>7.0829646972161361E-2</v>
      </c>
      <c r="GF55" s="16">
        <f>IFERROR(BL55/AVERAGE(DK55:DL55),"i.a.")</f>
        <v>5.6833793003155171E-2</v>
      </c>
      <c r="GG55" s="16" t="e">
        <f>(GN55-GO55)/ABS(GO55)</f>
        <v>#VALUE!</v>
      </c>
      <c r="GH55" s="16">
        <f>(GO55-GP55)/ABS(GP55)</f>
        <v>-3.1632997619239628E-2</v>
      </c>
      <c r="GI55" s="16">
        <f>(GP55-GQ55)/ABS(GQ55)</f>
        <v>-7.7483392015965255E-2</v>
      </c>
      <c r="GJ55" s="16">
        <f>(GQ55-GR55)/ABS(GR55)</f>
        <v>0.23590843455216248</v>
      </c>
      <c r="GK55" s="16">
        <f>(GR55-GS55)/ABS(GS55)</f>
        <v>-1.8894898421270664E-2</v>
      </c>
      <c r="GL55" s="249" t="e">
        <f>GN55-GO55</f>
        <v>#VALUE!</v>
      </c>
      <c r="GM55" s="249">
        <f>GO55-GP55</f>
        <v>-1.0871220586052277E-2</v>
      </c>
      <c r="GN55" s="16" t="str">
        <f>IFERROR(CL55/DC55,"i.a.")</f>
        <v>i.a.</v>
      </c>
      <c r="GO55" s="16">
        <f>IFERROR(CM55/DD55,"i.a.")</f>
        <v>0.33279588036046848</v>
      </c>
      <c r="GP55" s="16">
        <f>IFERROR(CN55/DE55,"i.a.")</f>
        <v>0.34366710094652075</v>
      </c>
      <c r="GQ55" s="16">
        <f>IFERROR(CO55/DF55,"i.a.")</f>
        <v>0.37253215603080864</v>
      </c>
      <c r="GR55" s="16">
        <f>IFERROR(CP55/DG55,"i.a.")</f>
        <v>0.30142375083458145</v>
      </c>
      <c r="GS55" s="16">
        <f>IFERROR(CQ55/DH55,"i.a.")</f>
        <v>0.30722880795294033</v>
      </c>
      <c r="GT55" s="16">
        <f>IFERROR(CR55/DI55,"i.a.")</f>
        <v>0.40540311832279086</v>
      </c>
      <c r="GU55" s="16">
        <f>IFERROR(CS55/DJ55,"i.a.")</f>
        <v>0.34071097793516752</v>
      </c>
      <c r="GV55" s="16">
        <f>IFERROR(CT55/DK55,"i.a.")</f>
        <v>0.31992171666030961</v>
      </c>
      <c r="GW55" s="16">
        <f>IFERROR(CU55/DL55,"i.a.")</f>
        <v>0.34588459185754089</v>
      </c>
      <c r="GX55" s="16" t="e">
        <f>(HE55-HF55)/ABS(HF55)</f>
        <v>#VALUE!</v>
      </c>
      <c r="GY55" s="16" t="e">
        <f>(HF55-HG55)/ABS(HG55)</f>
        <v>#VALUE!</v>
      </c>
      <c r="GZ55" s="16" t="e">
        <f>(HG55-HH55)/ABS(HH55)</f>
        <v>#VALUE!</v>
      </c>
      <c r="HA55" s="16" t="e">
        <f>(HH55-HI55)/ABS(HI55)</f>
        <v>#VALUE!</v>
      </c>
      <c r="HB55" s="16" t="e">
        <f>(HI55-HJ55)/ABS(HJ55)</f>
        <v>#VALUE!</v>
      </c>
      <c r="HC55" s="249" t="e">
        <f>HE55-HF55</f>
        <v>#VALUE!</v>
      </c>
      <c r="HD55" s="249" t="e">
        <f>HF55-HG55</f>
        <v>#VALUE!</v>
      </c>
      <c r="HE55" s="16" t="str">
        <f>IFERROR((BD55/V55),"i.a.")</f>
        <v>i.a.</v>
      </c>
      <c r="HF55" s="16" t="str">
        <f>IFERROR((BE55/W55),"i.a.")</f>
        <v>i.a.</v>
      </c>
      <c r="HG55" s="16" t="str">
        <f>IFERROR((BF55/X55),"i.a.")</f>
        <v>i.a.</v>
      </c>
      <c r="HH55" s="16" t="str">
        <f>IFERROR((BG55/Y55),"i.a.")</f>
        <v>i.a.</v>
      </c>
      <c r="HI55" s="16" t="str">
        <f>IFERROR((BH55/Z55),"i.a.")</f>
        <v>i.a.</v>
      </c>
      <c r="HJ55" s="16" t="str">
        <f>IFERROR((BI55/AA55),"i.a.")</f>
        <v>i.a.</v>
      </c>
      <c r="HK55" s="16" t="str">
        <f>IFERROR((BJ55/AB55),"i.a.")</f>
        <v>i.a.</v>
      </c>
      <c r="HL55" s="16" t="str">
        <f>IFERROR((BK55/AC55),"i.a.")</f>
        <v>i.a.</v>
      </c>
      <c r="HM55" s="16" t="str">
        <f>IFERROR((BL55/AD55),"i.a.")</f>
        <v>i.a.</v>
      </c>
      <c r="HN55" s="16" t="str">
        <f>IFERROR((BM55/AE55),"i.a.")</f>
        <v>i.a.</v>
      </c>
      <c r="HO55" s="16" t="e">
        <f>(HV55-HW55)/ABS(HW55)</f>
        <v>#VALUE!</v>
      </c>
      <c r="HP55" s="16">
        <f>(HW55-HX55)/ABS(HX55)</f>
        <v>0.37752940401916268</v>
      </c>
      <c r="HQ55" s="16">
        <f>(HX55-HY55)/ABS(HY55)</f>
        <v>0.32652327565196182</v>
      </c>
      <c r="HR55" s="16">
        <f>(HY55-HZ55)/ABS(HZ55)</f>
        <v>4.5056253485092013</v>
      </c>
      <c r="HS55" s="16">
        <f>(HZ55-IA55)/ABS(IA55)</f>
        <v>1.714861867311958</v>
      </c>
      <c r="HT55" s="246" t="e">
        <f>HV55-HW55</f>
        <v>#VALUE!</v>
      </c>
      <c r="HU55" s="246">
        <f>HW55-HX55</f>
        <v>4.3441622103386826E-2</v>
      </c>
      <c r="HV55" s="102" t="str">
        <f>IFERROR(BU55/DT55,"i.a.")</f>
        <v>i.a.</v>
      </c>
      <c r="HW55" s="102">
        <f>IFERROR(BV55/DU55,"i.a.")</f>
        <v>0.15850980392156863</v>
      </c>
      <c r="HX55" s="102">
        <f>IFERROR(BW55/DV55,"i.a.")</f>
        <v>0.11506818181818181</v>
      </c>
      <c r="HY55" s="102">
        <f>IFERROR(BX55/DW55,"i.a.")</f>
        <v>8.6744186046511629E-2</v>
      </c>
      <c r="HZ55" s="102">
        <f>IFERROR(BY55/DX55,"i.a.")</f>
        <v>1.5755555555555554E-2</v>
      </c>
      <c r="IA55" s="102">
        <f>IFERROR(BZ55/DY55,"i.a.")</f>
        <v>-2.2040000000000001E-2</v>
      </c>
      <c r="IB55" s="102">
        <f>IFERROR(CA55/DZ55,"i.a.")</f>
        <v>0.12103571428571427</v>
      </c>
      <c r="IC55" s="102">
        <f>IFERROR(CB55/EA55,"i.a.")</f>
        <v>4.2894736842105263E-2</v>
      </c>
      <c r="ID55" s="102">
        <f>IFERROR(CC55/EB55,"i.a.")</f>
        <v>2.6902033333333335E-2</v>
      </c>
      <c r="IE55" s="102">
        <f>IFERROR(CD55/EC55,"i.a.")</f>
        <v>6.1801220338983047E-2</v>
      </c>
    </row>
    <row r="56" spans="1:239" customFormat="1" ht="17.25" customHeight="1" outlineLevel="2" x14ac:dyDescent="0.25">
      <c r="A56" s="10" t="s">
        <v>741</v>
      </c>
      <c r="B56" s="101">
        <v>41248718</v>
      </c>
      <c r="C56" s="10" t="s">
        <v>79</v>
      </c>
      <c r="D56" s="10"/>
      <c r="E56" s="11">
        <v>642020</v>
      </c>
      <c r="F56" s="11"/>
      <c r="G56" s="119">
        <v>1</v>
      </c>
      <c r="H56" s="12">
        <v>44718</v>
      </c>
      <c r="I56" s="13"/>
      <c r="J56" s="13" t="s">
        <v>58</v>
      </c>
      <c r="K56" s="117" t="s">
        <v>58</v>
      </c>
      <c r="L56" s="117" t="s">
        <v>58</v>
      </c>
      <c r="M56" s="117" t="s">
        <v>58</v>
      </c>
      <c r="N56" s="117" t="s">
        <v>58</v>
      </c>
      <c r="O56" s="16">
        <f>(V56-W56)/ABS(W56)</f>
        <v>-1</v>
      </c>
      <c r="P56" s="16">
        <f>(W56-X56)/ABS(X56)</f>
        <v>0.18698276638737654</v>
      </c>
      <c r="Q56" s="16">
        <f>(X56-Y56)/ABS(Y56)</f>
        <v>-0.10175436342908516</v>
      </c>
      <c r="R56" s="16">
        <f>(Y56-Z56)/ABS(Z56)</f>
        <v>-6.3818311695183594E-2</v>
      </c>
      <c r="S56" s="16">
        <f>(Z56-AA56)/ABS(AA56)</f>
        <v>0.14805296288856362</v>
      </c>
      <c r="T56" s="243">
        <f>V56-W56</f>
        <v>-1660.05</v>
      </c>
      <c r="U56" s="243">
        <f>W56-X56</f>
        <v>261.50399999999991</v>
      </c>
      <c r="V56" s="155"/>
      <c r="W56" s="155">
        <v>1660.05</v>
      </c>
      <c r="X56" s="157">
        <v>1398.546</v>
      </c>
      <c r="Y56" s="157">
        <v>1556.9749999999999</v>
      </c>
      <c r="Z56" s="157">
        <v>1663.1120000000001</v>
      </c>
      <c r="AA56" s="157">
        <v>1448.6369999999999</v>
      </c>
      <c r="AB56" s="157">
        <v>1336.211</v>
      </c>
      <c r="AC56" s="162">
        <v>1272.694</v>
      </c>
      <c r="AD56" s="162">
        <v>1173.924</v>
      </c>
      <c r="AE56" s="162"/>
      <c r="AF56" s="16">
        <f>(AM56-AN56)/ABS(AN56)</f>
        <v>-1</v>
      </c>
      <c r="AG56" s="16">
        <f>(AN56-AO56)/ABS(AO56)</f>
        <v>0.21732221333304108</v>
      </c>
      <c r="AH56" s="16">
        <f>(AO56-AP56)/ABS(AP56)</f>
        <v>-0.10937698261641926</v>
      </c>
      <c r="AI56" s="16">
        <f>(AP56-AQ56)/ABS(AQ56)</f>
        <v>1.8510602340169689E-2</v>
      </c>
      <c r="AJ56" s="16">
        <f>(AQ56-AR56)/ABS(AR56)</f>
        <v>0.1248581221240026</v>
      </c>
      <c r="AK56" s="243">
        <f>AM56-AN56</f>
        <v>-222.154</v>
      </c>
      <c r="AL56" s="243">
        <f>AN56-AO56</f>
        <v>39.659999999999997</v>
      </c>
      <c r="AM56" s="155"/>
      <c r="AN56" s="155">
        <v>222.154</v>
      </c>
      <c r="AO56" s="157">
        <v>182.494</v>
      </c>
      <c r="AP56" s="157">
        <v>204.90600000000001</v>
      </c>
      <c r="AQ56" s="157">
        <v>201.18199999999999</v>
      </c>
      <c r="AR56" s="157">
        <v>178.851</v>
      </c>
      <c r="AS56" s="157">
        <v>165.83699999999999</v>
      </c>
      <c r="AT56" s="157">
        <v>147.54300000000001</v>
      </c>
      <c r="AU56" s="157">
        <v>130.12799999999999</v>
      </c>
      <c r="AV56" s="158"/>
      <c r="AW56" s="16">
        <f>(BD56-BE56)/ABS(BE56)</f>
        <v>-1</v>
      </c>
      <c r="AX56" s="16">
        <f>(BE56-BF56)/ABS(BF56)</f>
        <v>0.30697965060993831</v>
      </c>
      <c r="AY56" s="16">
        <f>(BF56-BG56)/ABS(BG56)</f>
        <v>-2.304022552314888E-3</v>
      </c>
      <c r="AZ56" s="16">
        <f>(BG56-BH56)/ABS(BH56)</f>
        <v>4.3266783552966488E-2</v>
      </c>
      <c r="BA56" s="16">
        <f>(BH56-BI56)/ABS(BI56)</f>
        <v>0.49018120522545305</v>
      </c>
      <c r="BB56" s="243">
        <f>BD56-BE56</f>
        <v>-48.106000000000002</v>
      </c>
      <c r="BC56" s="243">
        <f>BE56-BF56</f>
        <v>11.298999999999999</v>
      </c>
      <c r="BD56" s="155"/>
      <c r="BE56" s="155">
        <v>48.106000000000002</v>
      </c>
      <c r="BF56" s="162">
        <v>36.807000000000002</v>
      </c>
      <c r="BG56" s="162">
        <v>36.892000000000003</v>
      </c>
      <c r="BH56" s="162">
        <v>35.362000000000002</v>
      </c>
      <c r="BI56" s="162">
        <v>23.73</v>
      </c>
      <c r="BJ56" s="162">
        <v>26.701000000000001</v>
      </c>
      <c r="BK56" s="162">
        <v>26.428999999999998</v>
      </c>
      <c r="BL56" s="157">
        <v>22.622</v>
      </c>
      <c r="BM56" s="162"/>
      <c r="BN56" s="16">
        <f>(BU56-BV56)/ABS(BV56)</f>
        <v>-1</v>
      </c>
      <c r="BO56" s="16">
        <f>(BV56-BW56)/ABS(BW56)</f>
        <v>0.22797223898611949</v>
      </c>
      <c r="BP56" s="16">
        <f>(BW56-BX56)/ABS(BX56)</f>
        <v>0.11126014351820808</v>
      </c>
      <c r="BQ56" s="16">
        <f>(BX56-BY56)/ABS(BY56)</f>
        <v>0.16210739614994935</v>
      </c>
      <c r="BR56" s="16">
        <f>(BY56-BZ56)/ABS(BZ56)</f>
        <v>1.2103359173126615</v>
      </c>
      <c r="BS56" s="243">
        <f>BU56-BV56</f>
        <v>-40.695</v>
      </c>
      <c r="BT56" s="243">
        <f>BV56-BW56</f>
        <v>7.5549999999999997</v>
      </c>
      <c r="BU56" s="155"/>
      <c r="BV56" s="155">
        <v>40.695</v>
      </c>
      <c r="BW56" s="157">
        <v>33.14</v>
      </c>
      <c r="BX56" s="157">
        <v>29.821999999999999</v>
      </c>
      <c r="BY56" s="157">
        <v>25.661999999999999</v>
      </c>
      <c r="BZ56" s="157">
        <v>11.61</v>
      </c>
      <c r="CA56" s="157">
        <v>16.077000000000002</v>
      </c>
      <c r="CB56" s="162">
        <v>20.545000000000002</v>
      </c>
      <c r="CC56" s="162">
        <v>12.557</v>
      </c>
      <c r="CD56" s="162"/>
      <c r="CE56" s="16">
        <f>(CL56-CM56)/ABS(CM56)</f>
        <v>-1</v>
      </c>
      <c r="CF56" s="16">
        <f>(CM56-CN56)/ABS(CN56)</f>
        <v>0.18629668695751642</v>
      </c>
      <c r="CG56" s="16">
        <f>(CN56-CO56)/ABS(CO56)</f>
        <v>0.21410221793635476</v>
      </c>
      <c r="CH56" s="16">
        <f>(CO56-CP56)/ABS(CP56)</f>
        <v>0.22025266408103331</v>
      </c>
      <c r="CI56" s="16">
        <f>(CP56-CQ56)/ABS(CQ56)</f>
        <v>-8.1739912174544474E-2</v>
      </c>
      <c r="CJ56" s="243">
        <f>CL56-CM56</f>
        <v>-186.697</v>
      </c>
      <c r="CK56" s="243">
        <f>CM56-CN56</f>
        <v>29.319000000000017</v>
      </c>
      <c r="CL56" s="155"/>
      <c r="CM56" s="155">
        <v>186.697</v>
      </c>
      <c r="CN56" s="162">
        <v>157.37799999999999</v>
      </c>
      <c r="CO56" s="162">
        <v>129.625</v>
      </c>
      <c r="CP56" s="162">
        <v>106.22799999999999</v>
      </c>
      <c r="CQ56" s="162">
        <v>115.684</v>
      </c>
      <c r="CR56" s="162">
        <v>104.02500000000001</v>
      </c>
      <c r="CS56" s="162">
        <v>78.135000000000005</v>
      </c>
      <c r="CT56" s="157">
        <v>67.643000000000001</v>
      </c>
      <c r="CU56" s="158"/>
      <c r="CV56" s="16">
        <f>(DC56-DD56)/ABS(DD56)</f>
        <v>-1</v>
      </c>
      <c r="CW56" s="16">
        <f>(DD56-DE56)/ABS(DE56)</f>
        <v>0.22732278931147776</v>
      </c>
      <c r="CX56" s="16">
        <f>(DE56-DF56)/ABS(DF56)</f>
        <v>9.5558104985388553E-2</v>
      </c>
      <c r="CY56" s="16">
        <f>(DF56-DG56)/ABS(DG56)</f>
        <v>8.7522438291890228E-3</v>
      </c>
      <c r="CZ56" s="16">
        <f>(DG56-DH56)/ABS(DH56)</f>
        <v>-7.6079198388810165E-2</v>
      </c>
      <c r="DA56" s="243">
        <f>DC56-DD56</f>
        <v>-905.97900000000004</v>
      </c>
      <c r="DB56" s="243">
        <f>DD56-DE56</f>
        <v>167.80400000000009</v>
      </c>
      <c r="DC56" s="155"/>
      <c r="DD56" s="155">
        <v>905.97900000000004</v>
      </c>
      <c r="DE56" s="162">
        <v>738.17499999999995</v>
      </c>
      <c r="DF56" s="162">
        <v>673.78899999999999</v>
      </c>
      <c r="DG56" s="162">
        <v>667.94299999999998</v>
      </c>
      <c r="DH56" s="162">
        <v>722.94399999999996</v>
      </c>
      <c r="DI56" s="162">
        <v>680.16899999999998</v>
      </c>
      <c r="DJ56" s="162">
        <v>571.93399999999997</v>
      </c>
      <c r="DK56" s="162">
        <v>531.28300000000002</v>
      </c>
      <c r="DL56" s="162"/>
      <c r="DM56" s="16">
        <f>(DT56-DU56)/ABS(DU56)</f>
        <v>-1</v>
      </c>
      <c r="DN56" s="16">
        <f>(DU56-DV56)/ABS(DV56)</f>
        <v>9.3457943925233641E-2</v>
      </c>
      <c r="DO56" s="16">
        <f>(DV56-DW56)/ABS(DW56)</f>
        <v>-0.12295081967213115</v>
      </c>
      <c r="DP56" s="16">
        <f>(DW56-DX56)/ABS(DX56)</f>
        <v>-2.7247956403269754E-3</v>
      </c>
      <c r="DQ56" s="16">
        <f>(DX56-DY56)/ABS(DY56)</f>
        <v>-3.9267015706806283E-2</v>
      </c>
      <c r="DR56" s="243">
        <f>DT56-DU56</f>
        <v>-351</v>
      </c>
      <c r="DS56" s="243">
        <f>DU56-DV56</f>
        <v>30</v>
      </c>
      <c r="DT56" s="222"/>
      <c r="DU56" s="222">
        <v>351</v>
      </c>
      <c r="DV56" s="224">
        <v>321</v>
      </c>
      <c r="DW56" s="224">
        <v>366</v>
      </c>
      <c r="DX56" s="224">
        <v>367</v>
      </c>
      <c r="DY56" s="224">
        <v>382</v>
      </c>
      <c r="DZ56" s="224">
        <v>326</v>
      </c>
      <c r="EA56" s="224">
        <v>271</v>
      </c>
      <c r="EB56" s="225">
        <v>259</v>
      </c>
      <c r="EC56" s="226"/>
      <c r="ED56" s="92"/>
      <c r="EE56" s="14" t="s">
        <v>49</v>
      </c>
      <c r="EF56" s="209" t="s">
        <v>55</v>
      </c>
      <c r="EG56" s="97">
        <v>6000</v>
      </c>
      <c r="EH56" t="s">
        <v>65</v>
      </c>
      <c r="EI56" t="s">
        <v>66</v>
      </c>
      <c r="EJ56" s="16" t="e">
        <f>(EQ56-ER56)/ABS(ER56)</f>
        <v>#VALUE!</v>
      </c>
      <c r="EK56" s="16">
        <f>(ER56-ES56)/ABS(ES56)</f>
        <v>8.5531247892729104E-2</v>
      </c>
      <c r="EL56" s="16">
        <f>(ES56-ET56)/ABS(ET56)</f>
        <v>2.4167922071510195E-2</v>
      </c>
      <c r="EM56" s="16">
        <f>(ET56-EU56)/ABS(EU56)</f>
        <v>-6.1260438229869839E-2</v>
      </c>
      <c r="EN56" s="16">
        <f>(EU56-EV56)/ABS(EV56)</f>
        <v>0.19497610851071204</v>
      </c>
      <c r="EO56" s="246" t="e">
        <f>EQ56-ER56</f>
        <v>#VALUE!</v>
      </c>
      <c r="EP56" s="246">
        <f>ER56-ES56</f>
        <v>0.37264605799185269</v>
      </c>
      <c r="EQ56" s="240" t="str">
        <f>IFERROR((V56/DT56),"i.a")</f>
        <v>i.a</v>
      </c>
      <c r="ER56" s="240">
        <f>IFERROR((W56/DU56),"i.a")</f>
        <v>4.7294871794871796</v>
      </c>
      <c r="ES56" s="240">
        <f>IFERROR((X56/DV56),"i.a")</f>
        <v>4.3568411214953269</v>
      </c>
      <c r="ET56" s="240">
        <f>IFERROR((Y56/DW56),"i.a")</f>
        <v>4.2540300546448089</v>
      </c>
      <c r="EU56" s="240">
        <f>IFERROR((Z56/DX56),"i.a")</f>
        <v>4.5316403269754773</v>
      </c>
      <c r="EV56" s="240">
        <f>IFERROR((AA56/DY56),"i.a")</f>
        <v>3.7922434554973821</v>
      </c>
      <c r="EW56" s="240">
        <f>IFERROR((AB56/DZ56),"i.a")</f>
        <v>4.0988067484662576</v>
      </c>
      <c r="EX56" s="240">
        <f>IFERROR((AC56/EA56),"i.a")</f>
        <v>4.6962878228782285</v>
      </c>
      <c r="EY56" s="240">
        <f>IFERROR((AD56/EB56),"i.a")</f>
        <v>4.5325250965250961</v>
      </c>
      <c r="EZ56" s="240" t="str">
        <f>IFERROR((AE56/EC56),"i.a")</f>
        <v>i.a</v>
      </c>
      <c r="FA56" s="16">
        <f>(FH56-FI56)/ABS(FI56)</f>
        <v>-1</v>
      </c>
      <c r="FB56" s="16">
        <f>(FI56-FJ56)/ABS(FJ56)</f>
        <v>2.4287485303300913E-2</v>
      </c>
      <c r="FC56" s="16">
        <f>(FJ56-FK56)/ABS(FK56)</f>
        <v>-8.6789898958547607E-2</v>
      </c>
      <c r="FD56" s="16">
        <f>(FK56-FL56)/ABS(FL56)</f>
        <v>9.3416562411449119E-2</v>
      </c>
      <c r="FE56" s="16">
        <f>(FL56-FM56)/ABS(FM56)</f>
        <v>1.1883931200514062</v>
      </c>
      <c r="FF56" s="249">
        <f>FH56-FI56</f>
        <v>-0.23654726440456297</v>
      </c>
      <c r="FG56" s="249">
        <f>FI56-FJ56</f>
        <v>5.608911843788339E-3</v>
      </c>
      <c r="FH56" s="16">
        <f>IFERROR(BU56/MAX(AVERAGE(CL56:CM56),0),"Negativ EK")</f>
        <v>0</v>
      </c>
      <c r="FI56" s="16">
        <f>IFERROR(BV56/MAX(AVERAGE(CM56:CN56),0),"Negativ EK")</f>
        <v>0.23654726440456297</v>
      </c>
      <c r="FJ56" s="16">
        <f>IFERROR(BW56/MAX(AVERAGE(CN56:CO56),0),"Negativ EK")</f>
        <v>0.23093835256077463</v>
      </c>
      <c r="FK56" s="16">
        <f>IFERROR(BX56/MAX(AVERAGE(CO56:CP56),0),"Negativ EK")</f>
        <v>0.25288633174053327</v>
      </c>
      <c r="FL56" s="16">
        <f>IFERROR(BY56/MAX(AVERAGE(CP56:CQ56),0),"Negativ EK")</f>
        <v>0.23128086809185625</v>
      </c>
      <c r="FM56" s="16">
        <f>IFERROR(BZ56/MAX(AVERAGE(CQ56:CR56),0),"Negativ EK")</f>
        <v>0.10568524730438898</v>
      </c>
      <c r="FN56" s="16">
        <f>IFERROR(CA56/MAX(AVERAGE(CR56:CS56),0),"Negativ EK")</f>
        <v>0.17651515151515151</v>
      </c>
      <c r="FO56" s="16">
        <f>IFERROR(CB56/MAX(AVERAGE(CS56:CT56),0),"Negativ EK")</f>
        <v>0.2818669483735543</v>
      </c>
      <c r="FP56" s="16">
        <f>IFERROR(CC56/MAX(AVERAGE(CT56:CU56),0),"Negativ EK")</f>
        <v>0.18563635557263872</v>
      </c>
      <c r="FQ56" s="16">
        <f>(FX56-FY56)/ABS(FY56)</f>
        <v>-1</v>
      </c>
      <c r="FR56" s="16">
        <f>(FY56-FZ56)/ABS(FZ56)</f>
        <v>0.12240593970747914</v>
      </c>
      <c r="FS56" s="16">
        <f>(FZ56-GA56)/ABS(GA56)</f>
        <v>-5.1930063930215251E-2</v>
      </c>
      <c r="FT56" s="16">
        <f>(GA56-GB56)/ABS(GB56)</f>
        <v>8.148736616227005E-2</v>
      </c>
      <c r="FU56" s="16">
        <f>(GB56-GC56)/ABS(GC56)</f>
        <v>0.50328000866173961</v>
      </c>
      <c r="FV56" s="249">
        <f>FX56-FY56</f>
        <v>-5.8517632776491739E-2</v>
      </c>
      <c r="FW56" s="249">
        <f>FY56-FZ56</f>
        <v>6.3817426263179308E-3</v>
      </c>
      <c r="FX56" s="16">
        <f>IFERROR(BD56/AVERAGE(DC56:DD56),"i.a.")</f>
        <v>0</v>
      </c>
      <c r="FY56" s="16">
        <f>IFERROR(BE56/AVERAGE(DD56:DE56),"i.a.")</f>
        <v>5.8517632776491739E-2</v>
      </c>
      <c r="FZ56" s="16">
        <f>IFERROR(BF56/AVERAGE(DE56:DF56),"i.a.")</f>
        <v>5.2135890150173808E-2</v>
      </c>
      <c r="GA56" s="16">
        <f>IFERROR(BG56/AVERAGE(DF56:DG56),"i.a.")</f>
        <v>5.4991607862076783E-2</v>
      </c>
      <c r="GB56" s="16">
        <f>IFERROR(BH56/AVERAGE(DG56:DH56),"i.a.")</f>
        <v>5.0848127849350812E-2</v>
      </c>
      <c r="GC56" s="16">
        <f>IFERROR(BI56/AVERAGE(DH56:DI56),"i.a.")</f>
        <v>3.3824788167453372E-2</v>
      </c>
      <c r="GD56" s="16">
        <f>IFERROR(BJ56/AVERAGE(DI56:DJ56),"i.a.")</f>
        <v>4.2649845899259083E-2</v>
      </c>
      <c r="GE56" s="16">
        <f>IFERROR(BK56/AVERAGE(DJ56:DK56),"i.a.")</f>
        <v>4.7912604682487661E-2</v>
      </c>
      <c r="GF56" s="16">
        <f>IFERROR(BL56/AVERAGE(DK56:DL56),"i.a.")</f>
        <v>4.2579943269406326E-2</v>
      </c>
      <c r="GG56" s="16" t="e">
        <f>(GN56-GO56)/ABS(GO56)</f>
        <v>#VALUE!</v>
      </c>
      <c r="GH56" s="16">
        <f>(GO56-GP56)/ABS(GP56)</f>
        <v>-3.3427312448892757E-2</v>
      </c>
      <c r="GI56" s="16">
        <f>(GP56-GQ56)/ABS(GQ56)</f>
        <v>0.10820431377534934</v>
      </c>
      <c r="GJ56" s="16">
        <f>(GQ56-GR56)/ABS(GR56)</f>
        <v>0.20966537774329599</v>
      </c>
      <c r="GK56" s="16">
        <f>(GR56-GS56)/ABS(GS56)</f>
        <v>-6.1268387678497229E-3</v>
      </c>
      <c r="GL56" s="249" t="e">
        <f>GN56-GO56</f>
        <v>#VALUE!</v>
      </c>
      <c r="GM56" s="249">
        <f>GO56-GP56</f>
        <v>-7.1266618059157294E-3</v>
      </c>
      <c r="GN56" s="16" t="str">
        <f>IFERROR(CL56/DC56,"i.a.")</f>
        <v>i.a.</v>
      </c>
      <c r="GO56" s="16">
        <f>IFERROR(CM56/DD56,"i.a.")</f>
        <v>0.20607210542407714</v>
      </c>
      <c r="GP56" s="16">
        <f>IFERROR(CN56/DE56,"i.a.")</f>
        <v>0.21319876722999287</v>
      </c>
      <c r="GQ56" s="16">
        <f>IFERROR(CO56/DF56,"i.a.")</f>
        <v>0.19238218492732889</v>
      </c>
      <c r="GR56" s="16">
        <f>IFERROR(CP56/DG56,"i.a.")</f>
        <v>0.15903752266286195</v>
      </c>
      <c r="GS56" s="16">
        <f>IFERROR(CQ56/DH56,"i.a.")</f>
        <v>0.16001792669971671</v>
      </c>
      <c r="GT56" s="16">
        <f>IFERROR(CR56/DI56,"i.a.")</f>
        <v>0.15293993110535764</v>
      </c>
      <c r="GU56" s="16">
        <f>IFERROR(CS56/DJ56,"i.a.")</f>
        <v>0.1366154136666119</v>
      </c>
      <c r="GV56" s="16">
        <f>IFERROR(CT56/DK56,"i.a.")</f>
        <v>0.12732009117551285</v>
      </c>
      <c r="GW56" s="16" t="str">
        <f>IFERROR(CU56/DL56,"i.a.")</f>
        <v>i.a.</v>
      </c>
      <c r="GX56" s="16" t="e">
        <f>(HE56-HF56)/ABS(HF56)</f>
        <v>#VALUE!</v>
      </c>
      <c r="GY56" s="16">
        <f>(HF56-HG56)/ABS(HG56)</f>
        <v>0.10109404080716052</v>
      </c>
      <c r="GZ56" s="16">
        <f>(HG56-HH56)/ABS(HH56)</f>
        <v>0.11071619702648987</v>
      </c>
      <c r="HA56" s="16">
        <f>(HH56-HI56)/ABS(HI56)</f>
        <v>0.11438494961598071</v>
      </c>
      <c r="HB56" s="16">
        <f>(HI56-HJ56)/ABS(HJ56)</f>
        <v>0.29800736847198767</v>
      </c>
      <c r="HC56" s="249" t="e">
        <f>HE56-HF56</f>
        <v>#VALUE!</v>
      </c>
      <c r="HD56" s="249">
        <f>HF56-HG56</f>
        <v>2.6605977636696664E-3</v>
      </c>
      <c r="HE56" s="16" t="str">
        <f>IFERROR((BD56/V56),"i.a.")</f>
        <v>i.a.</v>
      </c>
      <c r="HF56" s="16">
        <f>IFERROR((BE56/W56),"i.a.")</f>
        <v>2.8978645221529473E-2</v>
      </c>
      <c r="HG56" s="16">
        <f>IFERROR((BF56/X56),"i.a.")</f>
        <v>2.6318047457859806E-2</v>
      </c>
      <c r="HH56" s="16">
        <f>IFERROR((BG56/Y56),"i.a.")</f>
        <v>2.3694664333081782E-2</v>
      </c>
      <c r="HI56" s="16">
        <f>IFERROR((BH56/Z56),"i.a.")</f>
        <v>2.1262548764003866E-2</v>
      </c>
      <c r="HJ56" s="16">
        <f>IFERROR((BI56/AA56),"i.a.")</f>
        <v>1.6380915301762968E-2</v>
      </c>
      <c r="HK56" s="16">
        <f>IFERROR((BJ56/AB56),"i.a.")</f>
        <v>1.998262250497863E-2</v>
      </c>
      <c r="HL56" s="16">
        <f>IFERROR((BK56/AC56),"i.a.")</f>
        <v>2.0766185744570179E-2</v>
      </c>
      <c r="HM56" s="16">
        <f>IFERROR((BL56/AD56),"i.a.")</f>
        <v>1.9270412735407062E-2</v>
      </c>
      <c r="HN56" s="16" t="str">
        <f>IFERROR((BM56/AE56),"i.a.")</f>
        <v>i.a.</v>
      </c>
      <c r="HO56" s="16" t="e">
        <f>(HV56-HW56)/ABS(HW56)</f>
        <v>#VALUE!</v>
      </c>
      <c r="HP56" s="16">
        <f>(HW56-HX56)/ABS(HX56)</f>
        <v>0.12301734676508362</v>
      </c>
      <c r="HQ56" s="16">
        <f>(HX56-HY56)/ABS(HY56)</f>
        <v>0.26704427578711576</v>
      </c>
      <c r="HR56" s="16">
        <f>(HY56-HZ56)/ABS(HZ56)</f>
        <v>0.16528255297003125</v>
      </c>
      <c r="HS56" s="16">
        <f>(HZ56-IA56)/ABS(IA56)</f>
        <v>1.3006766223799364</v>
      </c>
      <c r="HT56" s="246" t="e">
        <f>HV56-HW56</f>
        <v>#VALUE!</v>
      </c>
      <c r="HU56" s="246">
        <f>HW56-HX56</f>
        <v>1.2700295550762838E-2</v>
      </c>
      <c r="HV56" s="102" t="str">
        <f>IFERROR(BU56/DT56,"i.a.")</f>
        <v>i.a.</v>
      </c>
      <c r="HW56" s="102">
        <f>IFERROR(BV56/DU56,"i.a.")</f>
        <v>0.11594017094017094</v>
      </c>
      <c r="HX56" s="102">
        <f>IFERROR(BW56/DV56,"i.a.")</f>
        <v>0.1032398753894081</v>
      </c>
      <c r="HY56" s="102">
        <f>IFERROR(BX56/DW56,"i.a.")</f>
        <v>8.1480874316939886E-2</v>
      </c>
      <c r="HZ56" s="102">
        <f>IFERROR(BY56/DX56,"i.a.")</f>
        <v>6.9923705722070836E-2</v>
      </c>
      <c r="IA56" s="102">
        <f>IFERROR(BZ56/DY56,"i.a.")</f>
        <v>3.039267015706806E-2</v>
      </c>
      <c r="IB56" s="102">
        <f>IFERROR(CA56/DZ56,"i.a.")</f>
        <v>4.9315950920245405E-2</v>
      </c>
      <c r="IC56" s="102">
        <f>IFERROR(CB56/EA56,"i.a.")</f>
        <v>7.5811808118081192E-2</v>
      </c>
      <c r="ID56" s="102">
        <f>IFERROR(CC56/EB56,"i.a.")</f>
        <v>4.8482625482625483E-2</v>
      </c>
      <c r="IE56" s="102" t="str">
        <f>IFERROR(CD56/EC56,"i.a.")</f>
        <v>i.a.</v>
      </c>
    </row>
    <row r="57" spans="1:239" customFormat="1" ht="17.25" customHeight="1" outlineLevel="2" x14ac:dyDescent="0.25">
      <c r="A57" s="10" t="s">
        <v>179</v>
      </c>
      <c r="B57" s="98">
        <v>18249871</v>
      </c>
      <c r="C57" s="10" t="s">
        <v>79</v>
      </c>
      <c r="D57" s="10"/>
      <c r="E57" s="11">
        <v>451120</v>
      </c>
      <c r="F57" s="11"/>
      <c r="G57" s="119">
        <v>1</v>
      </c>
      <c r="H57" s="12">
        <v>44719</v>
      </c>
      <c r="I57" s="13"/>
      <c r="J57" s="13" t="s">
        <v>58</v>
      </c>
      <c r="K57" s="13" t="s">
        <v>58</v>
      </c>
      <c r="L57" s="13" t="s">
        <v>58</v>
      </c>
      <c r="M57" s="13" t="s">
        <v>58</v>
      </c>
      <c r="N57" s="13" t="s">
        <v>58</v>
      </c>
      <c r="O57" s="16" t="e">
        <f>(V57-W57)/ABS(W57)</f>
        <v>#DIV/0!</v>
      </c>
      <c r="P57" s="16" t="e">
        <f>(W57-X57)/ABS(X57)</f>
        <v>#DIV/0!</v>
      </c>
      <c r="Q57" s="16" t="e">
        <f>(X57-Y57)/ABS(Y57)</f>
        <v>#DIV/0!</v>
      </c>
      <c r="R57" s="16" t="e">
        <f>(Y57-Z57)/ABS(Z57)</f>
        <v>#DIV/0!</v>
      </c>
      <c r="S57" s="16" t="e">
        <f>(Z57-AA57)/ABS(AA57)</f>
        <v>#DIV/0!</v>
      </c>
      <c r="T57" s="243">
        <f>V57-W57</f>
        <v>0</v>
      </c>
      <c r="U57" s="243">
        <f>W57-X57</f>
        <v>0</v>
      </c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6">
        <f>(AM57-AN57)/ABS(AN57)</f>
        <v>-1</v>
      </c>
      <c r="AG57" s="16">
        <f>(AN57-AO57)/ABS(AO57)</f>
        <v>-7.5581395348837233E-2</v>
      </c>
      <c r="AH57" s="16">
        <f>(AO57-AP57)/ABS(AP57)</f>
        <v>6.7153284671532865E-2</v>
      </c>
      <c r="AI57" s="16">
        <f>(AP57-AQ57)/ABS(AQ57)</f>
        <v>-0.10142890606699458</v>
      </c>
      <c r="AJ57" s="16">
        <f>(AQ57-AR57)/ABS(AR57)</f>
        <v>-4.8542391013640107E-2</v>
      </c>
      <c r="AK57" s="243">
        <f>AM57-AN57</f>
        <v>-18.920999999999999</v>
      </c>
      <c r="AL57" s="243">
        <f>AN57-AO57</f>
        <v>-1.5470000000000006</v>
      </c>
      <c r="AM57" s="155"/>
      <c r="AN57" s="155">
        <v>18.920999999999999</v>
      </c>
      <c r="AO57" s="155">
        <v>20.468</v>
      </c>
      <c r="AP57" s="155">
        <v>19.18</v>
      </c>
      <c r="AQ57" s="155">
        <v>21.344999999999999</v>
      </c>
      <c r="AR57" s="155">
        <v>22.434000000000001</v>
      </c>
      <c r="AS57" s="155">
        <v>24.744</v>
      </c>
      <c r="AT57" s="155">
        <v>25.030999999999999</v>
      </c>
      <c r="AU57" s="155">
        <v>22.149000000000001</v>
      </c>
      <c r="AV57" s="156">
        <v>21.146999999999998</v>
      </c>
      <c r="AW57" s="16">
        <f>(BD57-BE57)/ABS(BE57)</f>
        <v>-1</v>
      </c>
      <c r="AX57" s="16">
        <f>(BE57-BF57)/ABS(BF57)</f>
        <v>-0.25317693059628538</v>
      </c>
      <c r="AY57" s="16">
        <f>(BF57-BG57)/ABS(BG57)</f>
        <v>6.6054794520547935</v>
      </c>
      <c r="AZ57" s="16">
        <f>(BG57-BH57)/ABS(BH57)</f>
        <v>-3.1987951807228914</v>
      </c>
      <c r="BA57" s="16">
        <f>(BH57-BI57)/ABS(BI57)</f>
        <v>-0.83531746031746024</v>
      </c>
      <c r="BB57" s="243">
        <f>BD57-BE57</f>
        <v>-1.528</v>
      </c>
      <c r="BC57" s="243">
        <f>BE57-BF57</f>
        <v>-0.51799999999999979</v>
      </c>
      <c r="BD57" s="155"/>
      <c r="BE57" s="155">
        <v>1.528</v>
      </c>
      <c r="BF57" s="155">
        <v>2.0459999999999998</v>
      </c>
      <c r="BG57" s="155">
        <v>-0.36499999999999999</v>
      </c>
      <c r="BH57" s="155">
        <v>0.16600000000000001</v>
      </c>
      <c r="BI57" s="155">
        <v>1.008</v>
      </c>
      <c r="BJ57" s="155">
        <v>3.0649999999999999</v>
      </c>
      <c r="BK57" s="155">
        <v>3.9950000000000001</v>
      </c>
      <c r="BL57" s="155">
        <v>2.645</v>
      </c>
      <c r="BM57" s="155">
        <v>1.6319999999999999</v>
      </c>
      <c r="BN57" s="16">
        <f>(BU57-BV57)/ABS(BV57)</f>
        <v>-1</v>
      </c>
      <c r="BO57" s="16">
        <f>(BV57-BW57)/ABS(BW57)</f>
        <v>-0.389261744966443</v>
      </c>
      <c r="BP57" s="16">
        <f>(BW57-BX57)/ABS(BX57)</f>
        <v>2.2070207020702068</v>
      </c>
      <c r="BQ57" s="16">
        <f>(BX57-BY57)/ABS(BY57)</f>
        <v>-0.76069730586370832</v>
      </c>
      <c r="BR57" s="16">
        <f>(BY57-BZ57)/ABS(BZ57)</f>
        <v>-3.096345514950166</v>
      </c>
      <c r="BS57" s="243">
        <f>BU57-BV57</f>
        <v>-0.81899999999999995</v>
      </c>
      <c r="BT57" s="243">
        <f>BV57-BW57</f>
        <v>-0.52200000000000002</v>
      </c>
      <c r="BU57" s="155"/>
      <c r="BV57" s="155">
        <v>0.81899999999999995</v>
      </c>
      <c r="BW57" s="155">
        <v>1.341</v>
      </c>
      <c r="BX57" s="155">
        <v>-1.111</v>
      </c>
      <c r="BY57" s="155">
        <v>-0.63100000000000001</v>
      </c>
      <c r="BZ57" s="155">
        <v>0.30099999999999999</v>
      </c>
      <c r="CA57" s="155">
        <v>2.133</v>
      </c>
      <c r="CB57" s="155">
        <v>3.18</v>
      </c>
      <c r="CC57" s="155">
        <v>1.625</v>
      </c>
      <c r="CD57" s="155">
        <v>0.66300000000000003</v>
      </c>
      <c r="CE57" s="16">
        <f>(CL57-CM57)/ABS(CM57)</f>
        <v>-1</v>
      </c>
      <c r="CF57" s="16">
        <f>(CM57-CN57)/ABS(CN57)</f>
        <v>4.7530288909599261E-2</v>
      </c>
      <c r="CG57" s="16">
        <f>(CN57-CO57)/ABS(CO57)</f>
        <v>8.5666104553119737E-2</v>
      </c>
      <c r="CH57" s="16">
        <f>(CO57-CP57)/ABS(CP57)</f>
        <v>-6.9949811794228448E-2</v>
      </c>
      <c r="CI57" s="16">
        <f>(CP57-CQ57)/ABS(CQ57)</f>
        <v>-3.802051901025947E-2</v>
      </c>
      <c r="CJ57" s="243">
        <f>CL57-CM57</f>
        <v>-13.488</v>
      </c>
      <c r="CK57" s="243">
        <f>CM57-CN57</f>
        <v>0.6120000000000001</v>
      </c>
      <c r="CL57" s="155"/>
      <c r="CM57" s="155">
        <v>13.488</v>
      </c>
      <c r="CN57" s="155">
        <v>12.875999999999999</v>
      </c>
      <c r="CO57" s="155">
        <v>11.86</v>
      </c>
      <c r="CP57" s="155">
        <v>12.752000000000001</v>
      </c>
      <c r="CQ57" s="155">
        <v>13.256</v>
      </c>
      <c r="CR57" s="155">
        <v>14.036</v>
      </c>
      <c r="CS57" s="155">
        <v>14.396000000000001</v>
      </c>
      <c r="CT57" s="155">
        <v>12.962999999999999</v>
      </c>
      <c r="CU57" s="156">
        <v>11.738</v>
      </c>
      <c r="CV57" s="16">
        <f>(DC57-DD57)/ABS(DD57)</f>
        <v>-1</v>
      </c>
      <c r="CW57" s="16">
        <f>(DD57-DE57)/ABS(DE57)</f>
        <v>4.4759114583333105E-3</v>
      </c>
      <c r="CX57" s="16">
        <f>(DE57-DF57)/ABS(DF57)</f>
        <v>7.9623080809190144E-2</v>
      </c>
      <c r="CY57" s="16">
        <f>(DF57-DG57)/ABS(DG57)</f>
        <v>-2.7491775964455057E-2</v>
      </c>
      <c r="CZ57" s="16">
        <f>(DG57-DH57)/ABS(DH57)</f>
        <v>-0.12484109773424058</v>
      </c>
      <c r="DA57" s="243">
        <f>DC57-DD57</f>
        <v>-49.372</v>
      </c>
      <c r="DB57" s="243">
        <f>DD57-DE57</f>
        <v>0.21999999999999886</v>
      </c>
      <c r="DC57" s="155"/>
      <c r="DD57" s="155">
        <v>49.372</v>
      </c>
      <c r="DE57" s="155">
        <v>49.152000000000001</v>
      </c>
      <c r="DF57" s="155">
        <v>45.527000000000001</v>
      </c>
      <c r="DG57" s="155">
        <v>46.814</v>
      </c>
      <c r="DH57" s="155">
        <v>53.491999999999997</v>
      </c>
      <c r="DI57" s="155">
        <v>51.396999999999998</v>
      </c>
      <c r="DJ57" s="155">
        <v>54.04</v>
      </c>
      <c r="DK57" s="155">
        <v>55.168999999999997</v>
      </c>
      <c r="DL57" s="155">
        <v>49.667999999999999</v>
      </c>
      <c r="DM57" s="16">
        <f>(DT57-DU57)/ABS(DU57)</f>
        <v>-1</v>
      </c>
      <c r="DN57" s="16">
        <f>(DU57-DV57)/ABS(DV57)</f>
        <v>-5.4054054054054057E-2</v>
      </c>
      <c r="DO57" s="16">
        <f>(DV57-DW57)/ABS(DW57)</f>
        <v>-7.4999999999999997E-2</v>
      </c>
      <c r="DP57" s="16">
        <f>(DW57-DX57)/ABS(DX57)</f>
        <v>-9.0909090909090912E-2</v>
      </c>
      <c r="DQ57" s="16">
        <f>(DX57-DY57)/ABS(DY57)</f>
        <v>0</v>
      </c>
      <c r="DR57" s="243">
        <f>DT57-DU57</f>
        <v>-35</v>
      </c>
      <c r="DS57" s="243">
        <f>DU57-DV57</f>
        <v>-2</v>
      </c>
      <c r="DT57" s="222"/>
      <c r="DU57" s="222">
        <v>35</v>
      </c>
      <c r="DV57" s="222">
        <v>37</v>
      </c>
      <c r="DW57" s="222">
        <v>40</v>
      </c>
      <c r="DX57" s="222">
        <v>44</v>
      </c>
      <c r="DY57" s="222">
        <v>44</v>
      </c>
      <c r="DZ57" s="222">
        <v>47</v>
      </c>
      <c r="EA57" s="222">
        <v>50</v>
      </c>
      <c r="EB57" s="222">
        <v>50</v>
      </c>
      <c r="EC57" s="223">
        <v>52</v>
      </c>
      <c r="ED57" s="14"/>
      <c r="EE57" s="14" t="s">
        <v>51</v>
      </c>
      <c r="EF57" s="209"/>
      <c r="EG57" s="15">
        <v>4400</v>
      </c>
      <c r="EH57" t="s">
        <v>453</v>
      </c>
      <c r="EI57" t="s">
        <v>91</v>
      </c>
      <c r="EJ57" s="16" t="e">
        <f>(EQ57-ER57)/ABS(ER57)</f>
        <v>#VALUE!</v>
      </c>
      <c r="EK57" s="16" t="e">
        <f>(ER57-ES57)/ABS(ES57)</f>
        <v>#DIV/0!</v>
      </c>
      <c r="EL57" s="16" t="e">
        <f>(ES57-ET57)/ABS(ET57)</f>
        <v>#DIV/0!</v>
      </c>
      <c r="EM57" s="16" t="e">
        <f>(ET57-EU57)/ABS(EU57)</f>
        <v>#DIV/0!</v>
      </c>
      <c r="EN57" s="16" t="e">
        <f>(EU57-EV57)/ABS(EV57)</f>
        <v>#DIV/0!</v>
      </c>
      <c r="EO57" s="246" t="e">
        <f>EQ57-ER57</f>
        <v>#VALUE!</v>
      </c>
      <c r="EP57" s="246">
        <f>ER57-ES57</f>
        <v>0</v>
      </c>
      <c r="EQ57" s="240" t="str">
        <f>IFERROR((V57/DT57),"i.a")</f>
        <v>i.a</v>
      </c>
      <c r="ER57" s="240">
        <f>IFERROR((W57/DU57),"i.a")</f>
        <v>0</v>
      </c>
      <c r="ES57" s="240">
        <f>IFERROR((X57/DV57),"i.a")</f>
        <v>0</v>
      </c>
      <c r="ET57" s="240">
        <f>IFERROR((Y57/DW57),"i.a")</f>
        <v>0</v>
      </c>
      <c r="EU57" s="240">
        <f>IFERROR((Z57/DX57),"i.a")</f>
        <v>0</v>
      </c>
      <c r="EV57" s="240">
        <f>IFERROR((AA57/DY57),"i.a")</f>
        <v>0</v>
      </c>
      <c r="EW57" s="240">
        <f>IFERROR((AB57/DZ57),"i.a")</f>
        <v>0</v>
      </c>
      <c r="EX57" s="240">
        <f>IFERROR((AC57/EA57),"i.a")</f>
        <v>0</v>
      </c>
      <c r="EY57" s="240">
        <f>IFERROR((AD57/EB57),"i.a")</f>
        <v>0</v>
      </c>
      <c r="EZ57" s="240">
        <f>IFERROR((AE57/EC57),"i.a")</f>
        <v>0</v>
      </c>
      <c r="FA57" s="16">
        <f>(FH57-FI57)/ABS(FI57)</f>
        <v>-1</v>
      </c>
      <c r="FB57" s="16">
        <f>(FI57-FJ57)/ABS(FJ57)</f>
        <v>-0.42697536502389372</v>
      </c>
      <c r="FC57" s="16">
        <f>(FJ57-FK57)/ABS(FK57)</f>
        <v>2.2009699838030379</v>
      </c>
      <c r="FD57" s="16">
        <f>(FK57-FL57)/ABS(FL57)</f>
        <v>-0.8605645835731891</v>
      </c>
      <c r="FE57" s="16">
        <f>(FL57-FM57)/ABS(FM57)</f>
        <v>-3.1998408871893234</v>
      </c>
      <c r="FF57" s="249">
        <f>FH57-FI57</f>
        <v>-6.2130177514792904E-2</v>
      </c>
      <c r="FG57" s="249">
        <f>FI57-FJ57</f>
        <v>-4.6294790143680591E-2</v>
      </c>
      <c r="FH57" s="16">
        <f>IFERROR(BU57/MAX(AVERAGE(CL57:CM57),0),"Negativ EK")</f>
        <v>0</v>
      </c>
      <c r="FI57" s="16">
        <f>IFERROR(BV57/MAX(AVERAGE(CM57:CN57),0),"Negativ EK")</f>
        <v>6.2130177514792904E-2</v>
      </c>
      <c r="FJ57" s="16">
        <f>IFERROR(BW57/MAX(AVERAGE(CN57:CO57),0),"Negativ EK")</f>
        <v>0.1084249676584735</v>
      </c>
      <c r="FK57" s="16">
        <f>IFERROR(BX57/MAX(AVERAGE(CO57:CP57),0),"Negativ EK")</f>
        <v>-9.0281163660003244E-2</v>
      </c>
      <c r="FL57" s="16">
        <f>IFERROR(BY57/MAX(AVERAGE(CP57:CQ57),0),"Negativ EK")</f>
        <v>-4.8523531221162715E-2</v>
      </c>
      <c r="FM57" s="16">
        <f>IFERROR(BZ57/MAX(AVERAGE(CQ57:CR57),0),"Negativ EK")</f>
        <v>2.2057745859592554E-2</v>
      </c>
      <c r="FN57" s="16">
        <f>IFERROR(CA57/MAX(AVERAGE(CR57:CS57),0),"Negativ EK")</f>
        <v>0.15004220596510973</v>
      </c>
      <c r="FO57" s="16">
        <f>IFERROR(CB57/MAX(AVERAGE(CS57:CT57),0),"Negativ EK")</f>
        <v>0.23246463686538249</v>
      </c>
      <c r="FP57" s="16">
        <f>IFERROR(CC57/MAX(AVERAGE(CT57:CU57),0),"Negativ EK")</f>
        <v>0.13157362050119428</v>
      </c>
      <c r="FQ57" s="16">
        <f>(FX57-FY57)/ABS(FY57)</f>
        <v>-1</v>
      </c>
      <c r="FR57" s="16">
        <f>(FY57-FZ57)/ABS(FZ57)</f>
        <v>-0.28232246571318365</v>
      </c>
      <c r="FS57" s="16">
        <f>(FZ57-GA57)/ABS(GA57)</f>
        <v>6.4670579334613993</v>
      </c>
      <c r="FT57" s="16">
        <f>(GA57-GB57)/ABS(GB57)</f>
        <v>-3.3884552841921827</v>
      </c>
      <c r="FU57" s="16">
        <f>(GB57-GC57)/ABS(GC57)</f>
        <v>-0.82779308411498909</v>
      </c>
      <c r="FV57" s="249">
        <f>FX57-FY57</f>
        <v>-3.1017823068490925E-2</v>
      </c>
      <c r="FW57" s="249">
        <f>FY57-FZ57</f>
        <v>-1.2201898305837063E-2</v>
      </c>
      <c r="FX57" s="16">
        <f>IFERROR(BD57/AVERAGE(DC57:DD57),"i.a.")</f>
        <v>0</v>
      </c>
      <c r="FY57" s="16">
        <f>IFERROR(BE57/AVERAGE(DD57:DE57),"i.a.")</f>
        <v>3.1017823068490925E-2</v>
      </c>
      <c r="FZ57" s="16">
        <f>IFERROR(BF57/AVERAGE(DE57:DF57),"i.a.")</f>
        <v>4.3219721374327988E-2</v>
      </c>
      <c r="GA57" s="16">
        <f>IFERROR(BG57/AVERAGE(DF57:DG57),"i.a.")</f>
        <v>-7.9054807723546415E-3</v>
      </c>
      <c r="GB57" s="16">
        <f>IFERROR(BH57/AVERAGE(DG57:DH57),"i.a.")</f>
        <v>3.3098717923155147E-3</v>
      </c>
      <c r="GC57" s="16">
        <f>IFERROR(BI57/AVERAGE(DH57:DI57),"i.a.")</f>
        <v>1.9220318622543833E-2</v>
      </c>
      <c r="GD57" s="16">
        <f>IFERROR(BJ57/AVERAGE(DI57:DJ57),"i.a.")</f>
        <v>5.8138983468801274E-2</v>
      </c>
      <c r="GE57" s="16">
        <f>IFERROR(BK57/AVERAGE(DJ57:DK57),"i.a.")</f>
        <v>7.3162468294737618E-2</v>
      </c>
      <c r="GF57" s="16">
        <f>IFERROR(BL57/AVERAGE(DK57:DL57),"i.a.")</f>
        <v>5.0459284412945817E-2</v>
      </c>
      <c r="GG57" s="16" t="e">
        <f>(GN57-GO57)/ABS(GO57)</f>
        <v>#VALUE!</v>
      </c>
      <c r="GH57" s="16">
        <f>(GO57-GP57)/ABS(GP57)</f>
        <v>4.2862528568512845E-2</v>
      </c>
      <c r="GI57" s="16">
        <f>(GP57-GQ57)/ABS(GQ57)</f>
        <v>5.5973458249894909E-3</v>
      </c>
      <c r="GJ57" s="16">
        <f>(GQ57-GR57)/ABS(GR57)</f>
        <v>-4.3658279467898346E-2</v>
      </c>
      <c r="GK57" s="16">
        <f>(GR57-GS57)/ABS(GS57)</f>
        <v>9.9205502565540157E-2</v>
      </c>
      <c r="GL57" s="249" t="e">
        <f>GN57-GO57</f>
        <v>#VALUE!</v>
      </c>
      <c r="GM57" s="249">
        <f>GO57-GP57</f>
        <v>1.1228391883304267E-2</v>
      </c>
      <c r="GN57" s="16" t="str">
        <f>IFERROR(CL57/DC57,"i.a.")</f>
        <v>i.a.</v>
      </c>
      <c r="GO57" s="16">
        <f>IFERROR(CM57/DD57,"i.a.")</f>
        <v>0.27319128250830427</v>
      </c>
      <c r="GP57" s="16">
        <f>IFERROR(CN57/DE57,"i.a.")</f>
        <v>0.261962890625</v>
      </c>
      <c r="GQ57" s="16">
        <f>IFERROR(CO57/DF57,"i.a.")</f>
        <v>0.26050475541986073</v>
      </c>
      <c r="GR57" s="16">
        <f>IFERROR(CP57/DG57,"i.a.")</f>
        <v>0.27239714615286026</v>
      </c>
      <c r="GS57" s="16">
        <f>IFERROR(CQ57/DH57,"i.a.")</f>
        <v>0.24781275704778286</v>
      </c>
      <c r="GT57" s="16">
        <f>IFERROR(CR57/DI57,"i.a.")</f>
        <v>0.27308986905850535</v>
      </c>
      <c r="GU57" s="16">
        <f>IFERROR(CS57/DJ57,"i.a.")</f>
        <v>0.26639526276831976</v>
      </c>
      <c r="GV57" s="16">
        <f>IFERROR(CT57/DK57,"i.a.")</f>
        <v>0.23496891370153528</v>
      </c>
      <c r="GW57" s="16">
        <f>IFERROR(CU57/DL57,"i.a.")</f>
        <v>0.23632922606104534</v>
      </c>
      <c r="GX57" s="16" t="e">
        <f>(HE57-HF57)/ABS(HF57)</f>
        <v>#VALUE!</v>
      </c>
      <c r="GY57" s="16" t="e">
        <f>(HF57-HG57)/ABS(HG57)</f>
        <v>#VALUE!</v>
      </c>
      <c r="GZ57" s="16" t="e">
        <f>(HG57-HH57)/ABS(HH57)</f>
        <v>#VALUE!</v>
      </c>
      <c r="HA57" s="16" t="e">
        <f>(HH57-HI57)/ABS(HI57)</f>
        <v>#VALUE!</v>
      </c>
      <c r="HB57" s="16" t="e">
        <f>(HI57-HJ57)/ABS(HJ57)</f>
        <v>#VALUE!</v>
      </c>
      <c r="HC57" s="249" t="e">
        <f>HE57-HF57</f>
        <v>#VALUE!</v>
      </c>
      <c r="HD57" s="249" t="e">
        <f>HF57-HG57</f>
        <v>#VALUE!</v>
      </c>
      <c r="HE57" s="16" t="str">
        <f>IFERROR((BD57/V57),"i.a.")</f>
        <v>i.a.</v>
      </c>
      <c r="HF57" s="16" t="str">
        <f>IFERROR((BE57/W57),"i.a.")</f>
        <v>i.a.</v>
      </c>
      <c r="HG57" s="16" t="str">
        <f>IFERROR((BF57/X57),"i.a.")</f>
        <v>i.a.</v>
      </c>
      <c r="HH57" s="16" t="str">
        <f>IFERROR((BG57/Y57),"i.a.")</f>
        <v>i.a.</v>
      </c>
      <c r="HI57" s="16" t="str">
        <f>IFERROR((BH57/Z57),"i.a.")</f>
        <v>i.a.</v>
      </c>
      <c r="HJ57" s="16" t="str">
        <f>IFERROR((BI57/AA57),"i.a.")</f>
        <v>i.a.</v>
      </c>
      <c r="HK57" s="16" t="str">
        <f>IFERROR((BJ57/AB57),"i.a.")</f>
        <v>i.a.</v>
      </c>
      <c r="HL57" s="16" t="str">
        <f>IFERROR((BK57/AC57),"i.a.")</f>
        <v>i.a.</v>
      </c>
      <c r="HM57" s="16" t="str">
        <f>IFERROR((BL57/AD57),"i.a.")</f>
        <v>i.a.</v>
      </c>
      <c r="HN57" s="16" t="str">
        <f>IFERROR((BM57/AE57),"i.a.")</f>
        <v>i.a.</v>
      </c>
      <c r="HO57" s="16" t="e">
        <f>(HV57-HW57)/ABS(HW57)</f>
        <v>#VALUE!</v>
      </c>
      <c r="HP57" s="16">
        <f>(HW57-HX57)/ABS(HX57)</f>
        <v>-0.35436241610738256</v>
      </c>
      <c r="HQ57" s="16">
        <f>(HX57-HY57)/ABS(HY57)</f>
        <v>2.3048872454813045</v>
      </c>
      <c r="HR57" s="16">
        <f>(HY57-HZ57)/ABS(HZ57)</f>
        <v>-0.93676703645007919</v>
      </c>
      <c r="HS57" s="16">
        <f>(HZ57-IA57)/ABS(IA57)</f>
        <v>-3.0963455149501664</v>
      </c>
      <c r="HT57" s="246" t="e">
        <f>HV57-HW57</f>
        <v>#VALUE!</v>
      </c>
      <c r="HU57" s="246">
        <f>HW57-HX57</f>
        <v>-1.2843243243243242E-2</v>
      </c>
      <c r="HV57" s="102" t="str">
        <f>IFERROR(BU57/DT57,"i.a.")</f>
        <v>i.a.</v>
      </c>
      <c r="HW57" s="102">
        <f>IFERROR(BV57/DU57,"i.a.")</f>
        <v>2.3399999999999997E-2</v>
      </c>
      <c r="HX57" s="102">
        <f>IFERROR(BW57/DV57,"i.a.")</f>
        <v>3.6243243243243239E-2</v>
      </c>
      <c r="HY57" s="102">
        <f>IFERROR(BX57/DW57,"i.a.")</f>
        <v>-2.7775000000000001E-2</v>
      </c>
      <c r="HZ57" s="102">
        <f>IFERROR(BY57/DX57,"i.a.")</f>
        <v>-1.4340909090909092E-2</v>
      </c>
      <c r="IA57" s="102">
        <f>IFERROR(BZ57/DY57,"i.a.")</f>
        <v>6.8409090909090911E-3</v>
      </c>
      <c r="IB57" s="102">
        <f>IFERROR(CA57/DZ57,"i.a.")</f>
        <v>4.5382978723404258E-2</v>
      </c>
      <c r="IC57" s="102">
        <f>IFERROR(CB57/EA57,"i.a.")</f>
        <v>6.3600000000000004E-2</v>
      </c>
      <c r="ID57" s="102">
        <f>IFERROR(CC57/EB57,"i.a.")</f>
        <v>3.2500000000000001E-2</v>
      </c>
      <c r="IE57" s="102">
        <f>IFERROR(CD57/EC57,"i.a.")</f>
        <v>1.2750000000000001E-2</v>
      </c>
    </row>
    <row r="58" spans="1:239" customFormat="1" ht="17.25" customHeight="1" outlineLevel="2" x14ac:dyDescent="0.25">
      <c r="A58" s="152" t="s">
        <v>183</v>
      </c>
      <c r="B58" s="98">
        <v>87683710</v>
      </c>
      <c r="C58" s="10" t="s">
        <v>79</v>
      </c>
      <c r="D58" s="10"/>
      <c r="E58" s="11">
        <v>451120</v>
      </c>
      <c r="F58" s="11">
        <v>682040</v>
      </c>
      <c r="G58" s="11">
        <v>1</v>
      </c>
      <c r="H58" s="12">
        <v>44719</v>
      </c>
      <c r="I58" s="13"/>
      <c r="J58" s="13" t="s">
        <v>58</v>
      </c>
      <c r="K58" s="117" t="s">
        <v>58</v>
      </c>
      <c r="L58" s="117" t="s">
        <v>58</v>
      </c>
      <c r="M58" s="13" t="s">
        <v>58</v>
      </c>
      <c r="N58" s="13" t="s">
        <v>58</v>
      </c>
      <c r="O58" s="16" t="e">
        <f>(V58-W58)/ABS(W58)</f>
        <v>#DIV/0!</v>
      </c>
      <c r="P58" s="16" t="e">
        <f>(W58-X58)/ABS(X58)</f>
        <v>#DIV/0!</v>
      </c>
      <c r="Q58" s="16" t="e">
        <f>(X58-Y58)/ABS(Y58)</f>
        <v>#DIV/0!</v>
      </c>
      <c r="R58" s="16" t="e">
        <f>(Y58-Z58)/ABS(Z58)</f>
        <v>#DIV/0!</v>
      </c>
      <c r="S58" s="16" t="e">
        <f>(Z58-AA58)/ABS(AA58)</f>
        <v>#DIV/0!</v>
      </c>
      <c r="T58" s="243">
        <f>V58-W58</f>
        <v>0</v>
      </c>
      <c r="U58" s="243">
        <f>W58-X58</f>
        <v>0</v>
      </c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6">
        <f>(AM58-AN58)/ABS(AN58)</f>
        <v>-1</v>
      </c>
      <c r="AG58" s="16">
        <f>(AN58-AO58)/ABS(AO58)</f>
        <v>0.10810360160071143</v>
      </c>
      <c r="AH58" s="16">
        <f>(AO58-AP58)/ABS(AP58)</f>
        <v>5.3457462380701461E-2</v>
      </c>
      <c r="AI58" s="16">
        <f>(AP58-AQ58)/ABS(AQ58)</f>
        <v>-0.29521726571204554</v>
      </c>
      <c r="AJ58" s="16">
        <f>(AQ58-AR58)/ABS(AR58)</f>
        <v>0.12319814600231756</v>
      </c>
      <c r="AK58" s="243">
        <f>AM58-AN58</f>
        <v>-19.937000000000001</v>
      </c>
      <c r="AL58" s="243">
        <f>AN58-AO58</f>
        <v>1.9450000000000003</v>
      </c>
      <c r="AM58" s="155"/>
      <c r="AN58" s="155">
        <v>19.937000000000001</v>
      </c>
      <c r="AO58" s="155">
        <v>17.992000000000001</v>
      </c>
      <c r="AP58" s="155">
        <v>17.079000000000001</v>
      </c>
      <c r="AQ58" s="155">
        <v>24.233000000000001</v>
      </c>
      <c r="AR58" s="155">
        <v>21.574999999999999</v>
      </c>
      <c r="AS58" s="155">
        <v>24</v>
      </c>
      <c r="AT58" s="155">
        <v>20.925000000000001</v>
      </c>
      <c r="AU58" s="155">
        <v>19.483000000000001</v>
      </c>
      <c r="AV58" s="156">
        <v>21.016999999999999</v>
      </c>
      <c r="AW58" s="16">
        <f>(BD58-BE58)/ABS(BE58)</f>
        <v>-1</v>
      </c>
      <c r="AX58" s="16">
        <f>(BE58-BF58)/ABS(BF58)</f>
        <v>4.3070539419087135</v>
      </c>
      <c r="AY58" s="16">
        <f>(BF58-BG58)/ABS(BG58)</f>
        <v>-0.66434540389972141</v>
      </c>
      <c r="AZ58" s="16">
        <f>(BG58-BH58)/ABS(BH58)</f>
        <v>-0.89582124201973301</v>
      </c>
      <c r="BA58" s="16">
        <f>(BH58-BI58)/ABS(BI58)</f>
        <v>0.61556493202062834</v>
      </c>
      <c r="BB58" s="243">
        <f>BD58-BE58</f>
        <v>-1.2789999999999999</v>
      </c>
      <c r="BC58" s="243">
        <f>BE58-BF58</f>
        <v>1.0379999999999998</v>
      </c>
      <c r="BD58" s="155"/>
      <c r="BE58" s="155">
        <v>1.2789999999999999</v>
      </c>
      <c r="BF58" s="155">
        <v>0.24099999999999999</v>
      </c>
      <c r="BG58" s="155">
        <v>0.71799999999999997</v>
      </c>
      <c r="BH58" s="155">
        <v>6.8920000000000003</v>
      </c>
      <c r="BI58" s="155">
        <v>4.266</v>
      </c>
      <c r="BJ58" s="155">
        <v>6.2270000000000003</v>
      </c>
      <c r="BK58" s="155">
        <v>3.9009999999999998</v>
      </c>
      <c r="BL58" s="155">
        <v>3.2559999999999998</v>
      </c>
      <c r="BM58" s="155">
        <v>4.0819999999999999</v>
      </c>
      <c r="BN58" s="16">
        <f>(BU58-BV58)/ABS(BV58)</f>
        <v>-1</v>
      </c>
      <c r="BO58" s="16">
        <f>(BV58-BW58)/ABS(BW58)</f>
        <v>9.6237113402061851</v>
      </c>
      <c r="BP58" s="16">
        <f>(BW58-BX58)/ABS(BX58)</f>
        <v>-0.81237911025145071</v>
      </c>
      <c r="BQ58" s="16">
        <f>(BX58-BY58)/ABS(BY58)</f>
        <v>-0.82291488268539137</v>
      </c>
      <c r="BR58" s="16">
        <f>(BY58-BZ58)/ABS(BZ58)</f>
        <v>0.72853759621077563</v>
      </c>
      <c r="BS58" s="243">
        <f>BU58-BV58</f>
        <v>-2.0609999999999999</v>
      </c>
      <c r="BT58" s="243">
        <f>BV58-BW58</f>
        <v>1.867</v>
      </c>
      <c r="BU58" s="155"/>
      <c r="BV58" s="155">
        <v>2.0609999999999999</v>
      </c>
      <c r="BW58" s="155">
        <v>0.19400000000000001</v>
      </c>
      <c r="BX58" s="155">
        <v>1.034</v>
      </c>
      <c r="BY58" s="155">
        <v>5.8390000000000004</v>
      </c>
      <c r="BZ58" s="155">
        <v>3.3780000000000001</v>
      </c>
      <c r="CA58" s="155">
        <v>5.1479999999999997</v>
      </c>
      <c r="CB58" s="155">
        <v>3.0270000000000001</v>
      </c>
      <c r="CC58" s="155">
        <v>2.3980000000000001</v>
      </c>
      <c r="CD58" s="155">
        <v>3.109</v>
      </c>
      <c r="CE58" s="16">
        <f>(CL58-CM58)/ABS(CM58)</f>
        <v>-1</v>
      </c>
      <c r="CF58" s="16">
        <f>(CM58-CN58)/ABS(CN58)</f>
        <v>7.7395750269712571E-2</v>
      </c>
      <c r="CG58" s="16">
        <f>(CN58-CO58)/ABS(CO58)</f>
        <v>-3.3852986495060272E-2</v>
      </c>
      <c r="CH58" s="16">
        <f>(CO58-CP58)/ABS(CP58)</f>
        <v>-4.8756304694572587E-2</v>
      </c>
      <c r="CI58" s="16">
        <f>(CP58-CQ58)/ABS(CQ58)</f>
        <v>-0.23638817565343342</v>
      </c>
      <c r="CJ58" s="243">
        <f>CL58-CM58</f>
        <v>-22.969000000000001</v>
      </c>
      <c r="CK58" s="243">
        <f>CM58-CN58</f>
        <v>1.6500000000000021</v>
      </c>
      <c r="CL58" s="155"/>
      <c r="CM58" s="155">
        <v>22.969000000000001</v>
      </c>
      <c r="CN58" s="155">
        <v>21.318999999999999</v>
      </c>
      <c r="CO58" s="155">
        <v>22.065999999999999</v>
      </c>
      <c r="CP58" s="155">
        <v>23.196999999999999</v>
      </c>
      <c r="CQ58" s="155">
        <v>30.378</v>
      </c>
      <c r="CR58" s="155">
        <v>27.707000000000001</v>
      </c>
      <c r="CS58" s="155">
        <v>25.917999999999999</v>
      </c>
      <c r="CT58" s="155">
        <v>25.434000000000001</v>
      </c>
      <c r="CU58" s="156">
        <v>26.023</v>
      </c>
      <c r="CV58" s="16">
        <f>(DC58-DD58)/ABS(DD58)</f>
        <v>-1</v>
      </c>
      <c r="CW58" s="16">
        <f>(DD58-DE58)/ABS(DE58)</f>
        <v>-3.1305832373843753E-2</v>
      </c>
      <c r="CX58" s="16">
        <f>(DE58-DF58)/ABS(DF58)</f>
        <v>7.4897575964493118E-2</v>
      </c>
      <c r="CY58" s="16">
        <f>(DF58-DG58)/ABS(DG58)</f>
        <v>-5.9125860788210978E-2</v>
      </c>
      <c r="CZ58" s="16">
        <f>(DG58-DH58)/ABS(DH58)</f>
        <v>-0.34134246647800909</v>
      </c>
      <c r="DA58" s="243">
        <f>DC58-DD58</f>
        <v>-48.796999999999997</v>
      </c>
      <c r="DB58" s="243">
        <f>DD58-DE58</f>
        <v>-1.5770000000000053</v>
      </c>
      <c r="DC58" s="155"/>
      <c r="DD58" s="155">
        <v>48.796999999999997</v>
      </c>
      <c r="DE58" s="155">
        <v>50.374000000000002</v>
      </c>
      <c r="DF58" s="155">
        <v>46.863999999999997</v>
      </c>
      <c r="DG58" s="155">
        <v>49.808999999999997</v>
      </c>
      <c r="DH58" s="155">
        <v>75.622</v>
      </c>
      <c r="DI58" s="155">
        <v>73.813000000000002</v>
      </c>
      <c r="DJ58" s="155">
        <v>63.515000000000001</v>
      </c>
      <c r="DK58" s="155">
        <v>61.523000000000003</v>
      </c>
      <c r="DL58" s="155">
        <v>67.194000000000003</v>
      </c>
      <c r="DM58" s="16">
        <f>(DT58-DU58)/ABS(DU58)</f>
        <v>-1</v>
      </c>
      <c r="DN58" s="16">
        <f>(DU58-DV58)/ABS(DV58)</f>
        <v>-2.3809523809523808E-2</v>
      </c>
      <c r="DO58" s="16">
        <f>(DV58-DW58)/ABS(DW58)</f>
        <v>0</v>
      </c>
      <c r="DP58" s="16">
        <f>(DW58-DX58)/ABS(DX58)</f>
        <v>-6.6666666666666666E-2</v>
      </c>
      <c r="DQ58" s="16">
        <f>(DX58-DY58)/ABS(DY58)</f>
        <v>-6.25E-2</v>
      </c>
      <c r="DR58" s="243">
        <f>DT58-DU58</f>
        <v>-41</v>
      </c>
      <c r="DS58" s="243">
        <f>DU58-DV58</f>
        <v>-1</v>
      </c>
      <c r="DT58" s="222"/>
      <c r="DU58" s="222">
        <v>41</v>
      </c>
      <c r="DV58" s="222">
        <v>42</v>
      </c>
      <c r="DW58" s="222">
        <v>42</v>
      </c>
      <c r="DX58" s="222">
        <v>45</v>
      </c>
      <c r="DY58" s="222">
        <v>48</v>
      </c>
      <c r="DZ58" s="222">
        <v>48</v>
      </c>
      <c r="EA58" s="222">
        <v>48</v>
      </c>
      <c r="EB58" s="222"/>
      <c r="EC58" s="223"/>
      <c r="ED58" s="118"/>
      <c r="EE58" s="14" t="s">
        <v>51</v>
      </c>
      <c r="EF58" s="209"/>
      <c r="EG58" s="15">
        <v>8800</v>
      </c>
      <c r="EH58" t="s">
        <v>293</v>
      </c>
      <c r="EI58" t="s">
        <v>130</v>
      </c>
      <c r="EJ58" s="16" t="e">
        <f>(EQ58-ER58)/ABS(ER58)</f>
        <v>#VALUE!</v>
      </c>
      <c r="EK58" s="16" t="e">
        <f>(ER58-ES58)/ABS(ES58)</f>
        <v>#DIV/0!</v>
      </c>
      <c r="EL58" s="16" t="e">
        <f>(ES58-ET58)/ABS(ET58)</f>
        <v>#DIV/0!</v>
      </c>
      <c r="EM58" s="16" t="e">
        <f>(ET58-EU58)/ABS(EU58)</f>
        <v>#DIV/0!</v>
      </c>
      <c r="EN58" s="16" t="e">
        <f>(EU58-EV58)/ABS(EV58)</f>
        <v>#DIV/0!</v>
      </c>
      <c r="EO58" s="246" t="e">
        <f>EQ58-ER58</f>
        <v>#VALUE!</v>
      </c>
      <c r="EP58" s="246">
        <f>ER58-ES58</f>
        <v>0</v>
      </c>
      <c r="EQ58" s="240" t="str">
        <f>IFERROR((V58/DT58),"i.a")</f>
        <v>i.a</v>
      </c>
      <c r="ER58" s="240">
        <f>IFERROR((W58/DU58),"i.a")</f>
        <v>0</v>
      </c>
      <c r="ES58" s="240">
        <f>IFERROR((X58/DV58),"i.a")</f>
        <v>0</v>
      </c>
      <c r="ET58" s="240">
        <f>IFERROR((Y58/DW58),"i.a")</f>
        <v>0</v>
      </c>
      <c r="EU58" s="240">
        <f>IFERROR((Z58/DX58),"i.a")</f>
        <v>0</v>
      </c>
      <c r="EV58" s="240">
        <f>IFERROR((AA58/DY58),"i.a")</f>
        <v>0</v>
      </c>
      <c r="EW58" s="240">
        <f>IFERROR((AB58/DZ58),"i.a")</f>
        <v>0</v>
      </c>
      <c r="EX58" s="240">
        <f>IFERROR((AC58/EA58),"i.a")</f>
        <v>0</v>
      </c>
      <c r="EY58" s="240" t="str">
        <f>IFERROR((AD58/EB58),"i.a")</f>
        <v>i.a</v>
      </c>
      <c r="EZ58" s="240" t="str">
        <f>IFERROR((AE58/EC58),"i.a")</f>
        <v>i.a</v>
      </c>
      <c r="FA58" s="16">
        <f>(FH58-FI58)/ABS(FI58)</f>
        <v>-1</v>
      </c>
      <c r="FB58" s="16">
        <f>(FI58-FJ58)/ABS(FJ58)</f>
        <v>9.4071016188323107</v>
      </c>
      <c r="FC58" s="16">
        <f>(FJ58-FK58)/ABS(FK58)</f>
        <v>-0.80425759288490051</v>
      </c>
      <c r="FD58" s="16">
        <f>(FK58-FL58)/ABS(FL58)</f>
        <v>-0.79039535249254</v>
      </c>
      <c r="FE58" s="16">
        <f>(FL58-FM58)/ABS(FM58)</f>
        <v>0.87404771396925607</v>
      </c>
      <c r="FF58" s="249">
        <f>FH58-FI58</f>
        <v>-9.3072615606936415E-2</v>
      </c>
      <c r="FG58" s="249">
        <f>FI58-FJ58</f>
        <v>8.412943247912727E-2</v>
      </c>
      <c r="FH58" s="16">
        <f>IFERROR(BU58/MAX(AVERAGE(CL58:CM58),0),"Negativ EK")</f>
        <v>0</v>
      </c>
      <c r="FI58" s="16">
        <f>IFERROR(BV58/MAX(AVERAGE(CM58:CN58),0),"Negativ EK")</f>
        <v>9.3072615606936415E-2</v>
      </c>
      <c r="FJ58" s="16">
        <f>IFERROR(BW58/MAX(AVERAGE(CN58:CO58),0),"Negativ EK")</f>
        <v>8.9431831278091508E-3</v>
      </c>
      <c r="FK58" s="16">
        <f>IFERROR(BX58/MAX(AVERAGE(CO58:CP58),0),"Negativ EK")</f>
        <v>4.5688531471621413E-2</v>
      </c>
      <c r="FL58" s="16">
        <f>IFERROR(BY58/MAX(AVERAGE(CP58:CQ58),0),"Negativ EK")</f>
        <v>0.217974801679888</v>
      </c>
      <c r="FM58" s="16">
        <f>IFERROR(BZ58/MAX(AVERAGE(CQ58:CR58),0),"Negativ EK")</f>
        <v>0.11631230093828011</v>
      </c>
      <c r="FN58" s="16">
        <f>IFERROR(CA58/MAX(AVERAGE(CR58:CS58),0),"Negativ EK")</f>
        <v>0.19199999999999998</v>
      </c>
      <c r="FO58" s="16">
        <f>IFERROR(CB58/MAX(AVERAGE(CS58:CT58),0),"Negativ EK")</f>
        <v>0.11789219504595731</v>
      </c>
      <c r="FP58" s="16">
        <f>IFERROR(CC58/MAX(AVERAGE(CT58:CU58),0),"Negativ EK")</f>
        <v>9.3204034436519811E-2</v>
      </c>
      <c r="FQ58" s="16">
        <f>(FX58-FY58)/ABS(FY58)</f>
        <v>-1</v>
      </c>
      <c r="FR58" s="16">
        <f>(FY58-FZ58)/ABS(FZ58)</f>
        <v>4.2036110476179482</v>
      </c>
      <c r="FS58" s="16">
        <f>(FZ58-GA58)/ABS(GA58)</f>
        <v>-0.66629572010117211</v>
      </c>
      <c r="FT58" s="16">
        <f>(GA58-GB58)/ABS(GB58)</f>
        <v>-0.86483045118882351</v>
      </c>
      <c r="FU58" s="16">
        <f>(GB58-GC58)/ABS(GC58)</f>
        <v>0.92473906463715194</v>
      </c>
      <c r="FV58" s="249">
        <f>FX58-FY58</f>
        <v>-2.5793830857811256E-2</v>
      </c>
      <c r="FW58" s="249">
        <f>FY58-FZ58</f>
        <v>2.0836921007752637E-2</v>
      </c>
      <c r="FX58" s="16">
        <f>IFERROR(BD58/AVERAGE(DC58:DD58),"i.a.")</f>
        <v>0</v>
      </c>
      <c r="FY58" s="16">
        <f>IFERROR(BE58/AVERAGE(DD58:DE58),"i.a.")</f>
        <v>2.5793830857811256E-2</v>
      </c>
      <c r="FZ58" s="16">
        <f>IFERROR(BF58/AVERAGE(DE58:DF58),"i.a.")</f>
        <v>4.9569098500586188E-3</v>
      </c>
      <c r="GA58" s="16">
        <f>IFERROR(BG58/AVERAGE(DF58:DG58),"i.a.")</f>
        <v>1.4854199207638119E-2</v>
      </c>
      <c r="GB58" s="16">
        <f>IFERROR(BH58/AVERAGE(DG58:DH58),"i.a.")</f>
        <v>0.10989308863040238</v>
      </c>
      <c r="GC58" s="16">
        <f>IFERROR(BI58/AVERAGE(DH58:DI58),"i.a.")</f>
        <v>5.7095058051995849E-2</v>
      </c>
      <c r="GD58" s="16">
        <f>IFERROR(BJ58/AVERAGE(DI58:DJ58),"i.a.")</f>
        <v>9.0687987883024582E-2</v>
      </c>
      <c r="GE58" s="16">
        <f>IFERROR(BK58/AVERAGE(DJ58:DK58),"i.a.")</f>
        <v>6.2397031302484036E-2</v>
      </c>
      <c r="GF58" s="16">
        <f>IFERROR(BL58/AVERAGE(DK58:DL58),"i.a.")</f>
        <v>5.0591607946114336E-2</v>
      </c>
      <c r="GG58" s="16" t="e">
        <f>(GN58-GO58)/ABS(GO58)</f>
        <v>#VALUE!</v>
      </c>
      <c r="GH58" s="16">
        <f>(GO58-GP58)/ABS(GP58)</f>
        <v>0.11221455261771217</v>
      </c>
      <c r="GI58" s="16">
        <f>(GP58-GQ58)/ABS(GQ58)</f>
        <v>-0.10117295348998506</v>
      </c>
      <c r="GJ58" s="16">
        <f>(GQ58-GR58)/ABS(GR58)</f>
        <v>1.1021193655429258E-2</v>
      </c>
      <c r="GK58" s="16">
        <f>(GR58-GS58)/ABS(GS58)</f>
        <v>0.15934576845020093</v>
      </c>
      <c r="GL58" s="249" t="e">
        <f>GN58-GO58</f>
        <v>#VALUE!</v>
      </c>
      <c r="GM58" s="249">
        <f>GO58-GP58</f>
        <v>4.7490809688668867E-2</v>
      </c>
      <c r="GN58" s="16" t="str">
        <f>IFERROR(CL58/DC58,"i.a.")</f>
        <v>i.a.</v>
      </c>
      <c r="GO58" s="16">
        <f>IFERROR(CM58/DD58,"i.a.")</f>
        <v>0.47070516630120707</v>
      </c>
      <c r="GP58" s="16">
        <f>IFERROR(CN58/DE58,"i.a.")</f>
        <v>0.4232143566125382</v>
      </c>
      <c r="GQ58" s="16">
        <f>IFERROR(CO58/DF58,"i.a.")</f>
        <v>0.47085182656196656</v>
      </c>
      <c r="GR58" s="16">
        <f>IFERROR(CP58/DG58,"i.a.")</f>
        <v>0.46571904675861792</v>
      </c>
      <c r="GS58" s="16">
        <f>IFERROR(CQ58/DH58,"i.a.")</f>
        <v>0.40170849752717463</v>
      </c>
      <c r="GT58" s="16">
        <f>IFERROR(CR58/DI58,"i.a.")</f>
        <v>0.37536748269275061</v>
      </c>
      <c r="GU58" s="16">
        <f>IFERROR(CS58/DJ58,"i.a.")</f>
        <v>0.40806108793198453</v>
      </c>
      <c r="GV58" s="16">
        <f>IFERROR(CT58/DK58,"i.a.")</f>
        <v>0.41340636835004796</v>
      </c>
      <c r="GW58" s="16">
        <f>IFERROR(CU58/DL58,"i.a.")</f>
        <v>0.38728160252403487</v>
      </c>
      <c r="GX58" s="16" t="e">
        <f>(HE58-HF58)/ABS(HF58)</f>
        <v>#VALUE!</v>
      </c>
      <c r="GY58" s="16" t="e">
        <f>(HF58-HG58)/ABS(HG58)</f>
        <v>#VALUE!</v>
      </c>
      <c r="GZ58" s="16" t="e">
        <f>(HG58-HH58)/ABS(HH58)</f>
        <v>#VALUE!</v>
      </c>
      <c r="HA58" s="16" t="e">
        <f>(HH58-HI58)/ABS(HI58)</f>
        <v>#VALUE!</v>
      </c>
      <c r="HB58" s="16" t="e">
        <f>(HI58-HJ58)/ABS(HJ58)</f>
        <v>#VALUE!</v>
      </c>
      <c r="HC58" s="249" t="e">
        <f>HE58-HF58</f>
        <v>#VALUE!</v>
      </c>
      <c r="HD58" s="249" t="e">
        <f>HF58-HG58</f>
        <v>#VALUE!</v>
      </c>
      <c r="HE58" s="16" t="str">
        <f>IFERROR((BD58/V58),"i.a.")</f>
        <v>i.a.</v>
      </c>
      <c r="HF58" s="16" t="str">
        <f>IFERROR((BE58/W58),"i.a.")</f>
        <v>i.a.</v>
      </c>
      <c r="HG58" s="16" t="str">
        <f>IFERROR((BF58/X58),"i.a.")</f>
        <v>i.a.</v>
      </c>
      <c r="HH58" s="16" t="str">
        <f>IFERROR((BG58/Y58),"i.a.")</f>
        <v>i.a.</v>
      </c>
      <c r="HI58" s="16" t="str">
        <f>IFERROR((BH58/Z58),"i.a.")</f>
        <v>i.a.</v>
      </c>
      <c r="HJ58" s="16" t="str">
        <f>IFERROR((BI58/AA58),"i.a.")</f>
        <v>i.a.</v>
      </c>
      <c r="HK58" s="16" t="str">
        <f>IFERROR((BJ58/AB58),"i.a.")</f>
        <v>i.a.</v>
      </c>
      <c r="HL58" s="16" t="str">
        <f>IFERROR((BK58/AC58),"i.a.")</f>
        <v>i.a.</v>
      </c>
      <c r="HM58" s="16" t="str">
        <f>IFERROR((BL58/AD58),"i.a.")</f>
        <v>i.a.</v>
      </c>
      <c r="HN58" s="16" t="str">
        <f>IFERROR((BM58/AE58),"i.a.")</f>
        <v>i.a.</v>
      </c>
      <c r="HO58" s="16" t="e">
        <f>(HV58-HW58)/ABS(HW58)</f>
        <v>#VALUE!</v>
      </c>
      <c r="HP58" s="16">
        <f>(HW58-HX58)/ABS(HX58)</f>
        <v>9.8828262509429212</v>
      </c>
      <c r="HQ58" s="16">
        <f>(HX58-HY58)/ABS(HY58)</f>
        <v>-0.81237911025145071</v>
      </c>
      <c r="HR58" s="16">
        <f>(HY58-HZ58)/ABS(HZ58)</f>
        <v>-0.81026594573434785</v>
      </c>
      <c r="HS58" s="16">
        <f>(HZ58-IA58)/ABS(IA58)</f>
        <v>0.84377343595816068</v>
      </c>
      <c r="HT58" s="246" t="e">
        <f>HV58-HW58</f>
        <v>#VALUE!</v>
      </c>
      <c r="HU58" s="246">
        <f>HW58-HX58</f>
        <v>4.5649245063879205E-2</v>
      </c>
      <c r="HV58" s="102" t="str">
        <f>IFERROR(BU58/DT58,"i.a.")</f>
        <v>i.a.</v>
      </c>
      <c r="HW58" s="102">
        <f>IFERROR(BV58/DU58,"i.a.")</f>
        <v>5.0268292682926825E-2</v>
      </c>
      <c r="HX58" s="102">
        <f>IFERROR(BW58/DV58,"i.a.")</f>
        <v>4.619047619047619E-3</v>
      </c>
      <c r="HY58" s="102">
        <f>IFERROR(BX58/DW58,"i.a.")</f>
        <v>2.461904761904762E-2</v>
      </c>
      <c r="HZ58" s="102">
        <f>IFERROR(BY58/DX58,"i.a.")</f>
        <v>0.12975555555555557</v>
      </c>
      <c r="IA58" s="102">
        <f>IFERROR(BZ58/DY58,"i.a.")</f>
        <v>7.0375000000000007E-2</v>
      </c>
      <c r="IB58" s="102">
        <f>IFERROR(CA58/DZ58,"i.a.")</f>
        <v>0.10725</v>
      </c>
      <c r="IC58" s="102">
        <f>IFERROR(CB58/EA58,"i.a.")</f>
        <v>6.3062500000000007E-2</v>
      </c>
      <c r="ID58" s="102" t="str">
        <f>IFERROR(CC58/EB58,"i.a.")</f>
        <v>i.a.</v>
      </c>
      <c r="IE58" s="102" t="str">
        <f>IFERROR(CD58/EC58,"i.a.")</f>
        <v>i.a.</v>
      </c>
    </row>
    <row r="59" spans="1:239" customFormat="1" ht="17.25" customHeight="1" outlineLevel="2" x14ac:dyDescent="0.25">
      <c r="A59" s="10" t="s">
        <v>166</v>
      </c>
      <c r="B59" s="98">
        <v>18036800</v>
      </c>
      <c r="C59" s="10" t="s">
        <v>79</v>
      </c>
      <c r="D59" s="116" t="s">
        <v>676</v>
      </c>
      <c r="E59" s="11">
        <v>451120</v>
      </c>
      <c r="F59" s="11"/>
      <c r="G59" s="119">
        <v>1</v>
      </c>
      <c r="H59" s="12">
        <v>44719</v>
      </c>
      <c r="I59" s="13"/>
      <c r="J59" s="13" t="s">
        <v>58</v>
      </c>
      <c r="K59" s="13" t="s">
        <v>58</v>
      </c>
      <c r="L59" s="13" t="s">
        <v>58</v>
      </c>
      <c r="M59" s="13" t="s">
        <v>58</v>
      </c>
      <c r="N59" s="19" t="s">
        <v>58</v>
      </c>
      <c r="O59" s="16">
        <f>(V59-W59)/ABS(W59)</f>
        <v>-1</v>
      </c>
      <c r="P59" s="16">
        <f>(W59-X59)/ABS(X59)</f>
        <v>0.56304250037485615</v>
      </c>
      <c r="Q59" s="16">
        <f>(X59-Y59)/ABS(Y59)</f>
        <v>4.4025332264197282E-2</v>
      </c>
      <c r="R59" s="16">
        <f>(Y59-Z59)/ABS(Z59)</f>
        <v>-7.6206804574947093E-2</v>
      </c>
      <c r="S59" s="16">
        <f>(Z59-AA59)/ABS(AA59)</f>
        <v>1.0192073264758536E-2</v>
      </c>
      <c r="T59" s="243">
        <f>V59-W59</f>
        <v>-938.18499999999995</v>
      </c>
      <c r="U59" s="243">
        <f>W59-X59</f>
        <v>337.95499999999993</v>
      </c>
      <c r="V59" s="155"/>
      <c r="W59" s="155">
        <v>938.18499999999995</v>
      </c>
      <c r="X59" s="155">
        <v>600.23</v>
      </c>
      <c r="Y59" s="155">
        <v>574.91899999999998</v>
      </c>
      <c r="Z59" s="155">
        <v>622.346</v>
      </c>
      <c r="AA59" s="155">
        <v>616.06700000000001</v>
      </c>
      <c r="AB59" s="155">
        <v>651.40700000000004</v>
      </c>
      <c r="AC59" s="155">
        <v>642.44000000000005</v>
      </c>
      <c r="AD59" s="155"/>
      <c r="AE59" s="155"/>
      <c r="AF59" s="16">
        <f>(AM59-AN59)/ABS(AN59)</f>
        <v>-1</v>
      </c>
      <c r="AG59" s="16">
        <f>(AN59-AO59)/ABS(AO59)</f>
        <v>0.18734395825120603</v>
      </c>
      <c r="AH59" s="16">
        <f>(AO59-AP59)/ABS(AP59)</f>
        <v>1.341171099189587E-2</v>
      </c>
      <c r="AI59" s="16">
        <f>(AP59-AQ59)/ABS(AQ59)</f>
        <v>-8.4407440953110785E-2</v>
      </c>
      <c r="AJ59" s="16">
        <f>(AQ59-AR59)/ABS(AR59)</f>
        <v>-5.8819672131147555E-2</v>
      </c>
      <c r="AK59" s="243">
        <f>AM59-AN59</f>
        <v>-63.250999999999998</v>
      </c>
      <c r="AL59" s="243">
        <f>AN59-AO59</f>
        <v>9.9799999999999969</v>
      </c>
      <c r="AM59" s="155"/>
      <c r="AN59" s="155">
        <v>63.250999999999998</v>
      </c>
      <c r="AO59" s="155">
        <v>53.271000000000001</v>
      </c>
      <c r="AP59" s="155">
        <v>52.566000000000003</v>
      </c>
      <c r="AQ59" s="155">
        <v>57.411999999999999</v>
      </c>
      <c r="AR59" s="155">
        <v>61</v>
      </c>
      <c r="AS59" s="155">
        <v>59.677</v>
      </c>
      <c r="AT59" s="155">
        <v>53.963999999999999</v>
      </c>
      <c r="AU59" s="155">
        <v>42.308999999999997</v>
      </c>
      <c r="AV59" s="156">
        <v>48.255000000000003</v>
      </c>
      <c r="AW59" s="16">
        <f>(BD59-BE59)/ABS(BE59)</f>
        <v>-1</v>
      </c>
      <c r="AX59" s="16">
        <f>(BE59-BF59)/ABS(BF59)</f>
        <v>2.8682302771855004</v>
      </c>
      <c r="AY59" s="16">
        <f>(BF59-BG59)/ABS(BG59)</f>
        <v>1.270847770847771</v>
      </c>
      <c r="AZ59" s="16">
        <f>(BG59-BH59)/ABS(BH59)</f>
        <v>-1.05068687825675</v>
      </c>
      <c r="BA59" s="16">
        <f>(BH59-BI59)/ABS(BI59)</f>
        <v>-0.87311446317657515</v>
      </c>
      <c r="BB59" s="243">
        <f>BD59-BE59</f>
        <v>-9.0709999999999997</v>
      </c>
      <c r="BC59" s="243">
        <f>BE59-BF59</f>
        <v>6.7259999999999991</v>
      </c>
      <c r="BD59" s="155"/>
      <c r="BE59" s="155">
        <v>9.0709999999999997</v>
      </c>
      <c r="BF59" s="155">
        <v>2.3450000000000002</v>
      </c>
      <c r="BG59" s="155">
        <v>-8.6579999999999995</v>
      </c>
      <c r="BH59" s="155">
        <v>-4.2220000000000004</v>
      </c>
      <c r="BI59" s="155">
        <v>-2.254</v>
      </c>
      <c r="BJ59" s="155">
        <v>-7.2590000000000003</v>
      </c>
      <c r="BK59" s="155">
        <v>-4.2309999999999999</v>
      </c>
      <c r="BL59" s="155">
        <v>-11.425000000000001</v>
      </c>
      <c r="BM59" s="155">
        <v>-5.7939999999999996</v>
      </c>
      <c r="BN59" s="16">
        <f>(BU59-BV59)/ABS(BV59)</f>
        <v>-1</v>
      </c>
      <c r="BO59" s="16">
        <f>(BV59-BW59)/ABS(BW59)</f>
        <v>67.78947368421052</v>
      </c>
      <c r="BP59" s="16">
        <f>(BW59-BX59)/ABS(BX59)</f>
        <v>1.0104386045233953</v>
      </c>
      <c r="BQ59" s="16">
        <f>(BX59-BY59)/ABS(BY59)</f>
        <v>-0.68429981492905601</v>
      </c>
      <c r="BR59" s="16">
        <f>(BY59-BZ59)/ABS(BZ59)</f>
        <v>-9.3423271500843216E-2</v>
      </c>
      <c r="BS59" s="243">
        <f>BU59-BV59</f>
        <v>-7.8419999999999996</v>
      </c>
      <c r="BT59" s="243">
        <f>BV59-BW59</f>
        <v>7.7279999999999998</v>
      </c>
      <c r="BU59" s="155"/>
      <c r="BV59" s="155">
        <v>7.8419999999999996</v>
      </c>
      <c r="BW59" s="155">
        <v>0.114</v>
      </c>
      <c r="BX59" s="155">
        <v>-10.920999999999999</v>
      </c>
      <c r="BY59" s="155">
        <v>-6.484</v>
      </c>
      <c r="BZ59" s="155">
        <v>-5.93</v>
      </c>
      <c r="CA59" s="155">
        <v>-10.888</v>
      </c>
      <c r="CB59" s="155">
        <v>-6.9710000000000001</v>
      </c>
      <c r="CC59" s="155" t="s">
        <v>167</v>
      </c>
      <c r="CD59" s="155">
        <v>-8.9789999999999992</v>
      </c>
      <c r="CE59" s="16">
        <f>(CL59-CM59)/ABS(CM59)</f>
        <v>-1</v>
      </c>
      <c r="CF59" s="16">
        <f>(CM59-CN59)/ABS(CN59)</f>
        <v>0.60579020424350594</v>
      </c>
      <c r="CG59" s="16">
        <f>(CN59-CO59)/ABS(CO59)</f>
        <v>8.6000000000000295E-3</v>
      </c>
      <c r="CH59" s="16">
        <f>(CO59-CP59)/ABS(CP59)</f>
        <v>0</v>
      </c>
      <c r="CI59" s="16">
        <f>(CP59-CQ59)/ABS(CQ59)</f>
        <v>0</v>
      </c>
      <c r="CJ59" s="243">
        <f>CL59-CM59</f>
        <v>-16.196000000000002</v>
      </c>
      <c r="CK59" s="243">
        <f>CM59-CN59</f>
        <v>6.1100000000000012</v>
      </c>
      <c r="CL59" s="155"/>
      <c r="CM59" s="155">
        <v>16.196000000000002</v>
      </c>
      <c r="CN59" s="155">
        <v>10.086</v>
      </c>
      <c r="CO59" s="155">
        <v>10</v>
      </c>
      <c r="CP59" s="155">
        <v>10</v>
      </c>
      <c r="CQ59" s="155">
        <v>10</v>
      </c>
      <c r="CR59" s="155">
        <v>10.839</v>
      </c>
      <c r="CS59" s="155">
        <v>19.369</v>
      </c>
      <c r="CT59" s="155">
        <v>24.745999999999999</v>
      </c>
      <c r="CU59" s="156">
        <v>5.4</v>
      </c>
      <c r="CV59" s="16">
        <f>(DC59-DD59)/ABS(DD59)</f>
        <v>-1</v>
      </c>
      <c r="CW59" s="16">
        <f>(DD59-DE59)/ABS(DE59)</f>
        <v>0.64902064058354136</v>
      </c>
      <c r="CX59" s="16">
        <f>(DE59-DF59)/ABS(DF59)</f>
        <v>-3.1790322425455368E-2</v>
      </c>
      <c r="CY59" s="16">
        <f>(DF59-DG59)/ABS(DG59)</f>
        <v>-8.8636343706977469E-2</v>
      </c>
      <c r="CZ59" s="16">
        <f>(DG59-DH59)/ABS(DH59)</f>
        <v>-0.28593075897134057</v>
      </c>
      <c r="DA59" s="243">
        <f>DC59-DD59</f>
        <v>-165.93600000000001</v>
      </c>
      <c r="DB59" s="243">
        <f>DD59-DE59</f>
        <v>65.309000000000012</v>
      </c>
      <c r="DC59" s="155"/>
      <c r="DD59" s="155">
        <v>165.93600000000001</v>
      </c>
      <c r="DE59" s="155">
        <v>100.627</v>
      </c>
      <c r="DF59" s="155">
        <v>103.931</v>
      </c>
      <c r="DG59" s="155">
        <v>114.039</v>
      </c>
      <c r="DH59" s="155">
        <v>159.703</v>
      </c>
      <c r="DI59" s="155">
        <v>182.02</v>
      </c>
      <c r="DJ59" s="155">
        <v>169.96100000000001</v>
      </c>
      <c r="DK59" s="155">
        <v>151.18</v>
      </c>
      <c r="DL59" s="155">
        <v>141.251</v>
      </c>
      <c r="DM59" s="16">
        <f>(DT59-DU59)/ABS(DU59)</f>
        <v>-1</v>
      </c>
      <c r="DN59" s="16">
        <f>(DU59-DV59)/ABS(DV59)</f>
        <v>-9.0909090909090905E-3</v>
      </c>
      <c r="DO59" s="16">
        <f>(DV59-DW59)/ABS(DW59)</f>
        <v>-0.140625</v>
      </c>
      <c r="DP59" s="16">
        <f>(DW59-DX59)/ABS(DX59)</f>
        <v>-4.4776119402985072E-2</v>
      </c>
      <c r="DQ59" s="16">
        <f>(DX59-DY59)/ABS(DY59)</f>
        <v>-2.8985507246376812E-2</v>
      </c>
      <c r="DR59" s="243">
        <f>DT59-DU59</f>
        <v>-109</v>
      </c>
      <c r="DS59" s="243">
        <f>DU59-DV59</f>
        <v>-1</v>
      </c>
      <c r="DT59" s="222"/>
      <c r="DU59" s="222">
        <v>109</v>
      </c>
      <c r="DV59" s="222">
        <v>110</v>
      </c>
      <c r="DW59" s="222">
        <v>128</v>
      </c>
      <c r="DX59" s="222">
        <v>134</v>
      </c>
      <c r="DY59" s="222">
        <v>138</v>
      </c>
      <c r="DZ59" s="222">
        <v>143</v>
      </c>
      <c r="EA59" s="222">
        <v>133</v>
      </c>
      <c r="EB59" s="222">
        <v>126</v>
      </c>
      <c r="EC59" s="223">
        <v>128</v>
      </c>
      <c r="ED59" s="17" t="s">
        <v>670</v>
      </c>
      <c r="EE59" s="17" t="s">
        <v>51</v>
      </c>
      <c r="EF59" s="79" t="s">
        <v>55</v>
      </c>
      <c r="EG59" s="15">
        <v>8260</v>
      </c>
      <c r="EH59" t="s">
        <v>472</v>
      </c>
      <c r="EI59" t="s">
        <v>130</v>
      </c>
      <c r="EJ59" s="16" t="e">
        <f>(EQ59-ER59)/ABS(ER59)</f>
        <v>#VALUE!</v>
      </c>
      <c r="EK59" s="16">
        <f>(ER59-ES59)/ABS(ES59)</f>
        <v>0.57738233982783649</v>
      </c>
      <c r="EL59" s="16">
        <f>(ES59-ET59)/ABS(ET59)</f>
        <v>0.21486584118015692</v>
      </c>
      <c r="EM59" s="16">
        <f>(ET59-EU59)/ABS(EU59)</f>
        <v>-3.2903998539397697E-2</v>
      </c>
      <c r="EN59" s="16">
        <f>(EU59-EV59)/ABS(EV59)</f>
        <v>4.0347060526393044E-2</v>
      </c>
      <c r="EO59" s="246" t="e">
        <f>EQ59-ER59</f>
        <v>#VALUE!</v>
      </c>
      <c r="EP59" s="246">
        <f>ER59-ES59</f>
        <v>3.1505654712260212</v>
      </c>
      <c r="EQ59" s="240" t="str">
        <f>IFERROR((V59/DT59),"i.a")</f>
        <v>i.a</v>
      </c>
      <c r="ER59" s="240">
        <f>IFERROR((W59/DU59),"i.a")</f>
        <v>8.6072018348623853</v>
      </c>
      <c r="ES59" s="240">
        <f>IFERROR((X59/DV59),"i.a")</f>
        <v>5.4566363636363642</v>
      </c>
      <c r="ET59" s="240">
        <f>IFERROR((Y59/DW59),"i.a")</f>
        <v>4.4915546874999999</v>
      </c>
      <c r="EU59" s="240">
        <f>IFERROR((Z59/DX59),"i.a")</f>
        <v>4.6443731343283581</v>
      </c>
      <c r="EV59" s="240">
        <f>IFERROR((AA59/DY59),"i.a")</f>
        <v>4.464253623188406</v>
      </c>
      <c r="EW59" s="240">
        <f>IFERROR((AB59/DZ59),"i.a")</f>
        <v>4.5552937062937069</v>
      </c>
      <c r="EX59" s="240">
        <f>IFERROR((AC59/EA59),"i.a")</f>
        <v>4.8303759398496249</v>
      </c>
      <c r="EY59" s="240">
        <f>IFERROR((AD59/EB59),"i.a")</f>
        <v>0</v>
      </c>
      <c r="EZ59" s="240">
        <f>IFERROR((AE59/EC59),"i.a")</f>
        <v>0</v>
      </c>
      <c r="FA59" s="16">
        <f>(FH59-FI59)/ABS(FI59)</f>
        <v>-1</v>
      </c>
      <c r="FB59" s="16">
        <f>(FI59-FJ59)/ABS(FJ59)</f>
        <v>51.572306841985096</v>
      </c>
      <c r="FC59" s="16">
        <f>(FJ59-FK59)/ABS(FK59)</f>
        <v>1.0103939107073538</v>
      </c>
      <c r="FD59" s="16">
        <f>(FK59-FL59)/ABS(FL59)</f>
        <v>-0.68429981492905601</v>
      </c>
      <c r="FE59" s="16">
        <f>(FL59-FM59)/ABS(FM59)</f>
        <v>-0.13929237774030342</v>
      </c>
      <c r="FF59" s="249">
        <f>FH59-FI59</f>
        <v>-0.59675823757704882</v>
      </c>
      <c r="FG59" s="249">
        <f>FI59-FJ59</f>
        <v>0.5854070476935479</v>
      </c>
      <c r="FH59" s="16">
        <f>IFERROR(BU59/MAX(AVERAGE(CL59:CM59),0),"Negativ EK")</f>
        <v>0</v>
      </c>
      <c r="FI59" s="16">
        <f>IFERROR(BV59/MAX(AVERAGE(CM59:CN59),0),"Negativ EK")</f>
        <v>0.59675823757704882</v>
      </c>
      <c r="FJ59" s="16">
        <f>IFERROR(BW59/MAX(AVERAGE(CN59:CO59),0),"Negativ EK")</f>
        <v>1.1351189883500947E-2</v>
      </c>
      <c r="FK59" s="16">
        <f>IFERROR(BX59/MAX(AVERAGE(CO59:CP59),0),"Negativ EK")</f>
        <v>-1.0920999999999998</v>
      </c>
      <c r="FL59" s="16">
        <f>IFERROR(BY59/MAX(AVERAGE(CP59:CQ59),0),"Negativ EK")</f>
        <v>-0.64839999999999998</v>
      </c>
      <c r="FM59" s="16">
        <f>IFERROR(BZ59/MAX(AVERAGE(CQ59:CR59),0),"Negativ EK")</f>
        <v>-0.56912519794615868</v>
      </c>
      <c r="FN59" s="16">
        <f>IFERROR(CA59/MAX(AVERAGE(CR59:CS59),0),"Negativ EK")</f>
        <v>-0.7208686440677966</v>
      </c>
      <c r="FO59" s="16">
        <f>IFERROR(CB59/MAX(AVERAGE(CS59:CT59),0),"Negativ EK")</f>
        <v>-0.31603762892440218</v>
      </c>
      <c r="FP59" s="16" t="str">
        <f>IFERROR(CC59/MAX(AVERAGE(CT59:CU59),0),"Negativ EK")</f>
        <v>Negativ EK</v>
      </c>
      <c r="FQ59" s="16">
        <f>(FX59-FY59)/ABS(FY59)</f>
        <v>-1</v>
      </c>
      <c r="FR59" s="16">
        <f>(FY59-FZ59)/ABS(FZ59)</f>
        <v>1.9684444166688988</v>
      </c>
      <c r="FS59" s="16">
        <f>(FZ59-GA59)/ABS(GA59)</f>
        <v>1.2886061098157424</v>
      </c>
      <c r="FT59" s="16">
        <f>(GA59-GB59)/ABS(GB59)</f>
        <v>-1.5753962812669602</v>
      </c>
      <c r="FU59" s="16">
        <f>(GB59-GC59)/ABS(GC59)</f>
        <v>-1.3382831048947141</v>
      </c>
      <c r="FV59" s="249">
        <f>FX59-FY59</f>
        <v>-6.8058957919891361E-2</v>
      </c>
      <c r="FW59" s="249">
        <f>FY59-FZ59</f>
        <v>4.5131475249939559E-2</v>
      </c>
      <c r="FX59" s="16">
        <f>IFERROR(BD59/AVERAGE(DC59:DD59),"i.a.")</f>
        <v>0</v>
      </c>
      <c r="FY59" s="16">
        <f>IFERROR(BE59/AVERAGE(DD59:DE59),"i.a.")</f>
        <v>6.8058957919891361E-2</v>
      </c>
      <c r="FZ59" s="16">
        <f>IFERROR(BF59/AVERAGE(DE59:DF59),"i.a.")</f>
        <v>2.2927482669951801E-2</v>
      </c>
      <c r="GA59" s="16">
        <f>IFERROR(BG59/AVERAGE(DF59:DG59),"i.a.")</f>
        <v>-7.944212506308207E-2</v>
      </c>
      <c r="GB59" s="16">
        <f>IFERROR(BH59/AVERAGE(DG59:DH59),"i.a.")</f>
        <v>-3.0846563552542176E-2</v>
      </c>
      <c r="GC59" s="16">
        <f>IFERROR(BI59/AVERAGE(DH59:DI59),"i.a.")</f>
        <v>-1.3191971274980027E-2</v>
      </c>
      <c r="GD59" s="16">
        <f>IFERROR(BJ59/AVERAGE(DI59:DJ59),"i.a.")</f>
        <v>-4.1246544557802842E-2</v>
      </c>
      <c r="GE59" s="16">
        <f>IFERROR(BK59/AVERAGE(DJ59:DK59),"i.a.")</f>
        <v>-2.6349796506830329E-2</v>
      </c>
      <c r="GF59" s="16">
        <f>IFERROR(BL59/AVERAGE(DK59:DL59),"i.a.")</f>
        <v>-7.8138090694898965E-2</v>
      </c>
      <c r="GG59" s="16" t="e">
        <f>(GN59-GO59)/ABS(GO59)</f>
        <v>#VALUE!</v>
      </c>
      <c r="GH59" s="16">
        <f>(GO59-GP59)/ABS(GP59)</f>
        <v>-2.6215824881814401E-2</v>
      </c>
      <c r="GI59" s="16">
        <f>(GP59-GQ59)/ABS(GQ59)</f>
        <v>4.1716503522911522E-2</v>
      </c>
      <c r="GJ59" s="16">
        <f>(GQ59-GR59)/ABS(GR59)</f>
        <v>9.7256833860926942E-2</v>
      </c>
      <c r="GK59" s="16">
        <f>(GR59-GS59)/ABS(GS59)</f>
        <v>0.40042441620849012</v>
      </c>
      <c r="GL59" s="249" t="e">
        <f>GN59-GO59</f>
        <v>#VALUE!</v>
      </c>
      <c r="GM59" s="249">
        <f>GO59-GP59</f>
        <v>-2.6276527150563972E-3</v>
      </c>
      <c r="GN59" s="16" t="str">
        <f>IFERROR(CL59/DC59,"i.a.")</f>
        <v>i.a.</v>
      </c>
      <c r="GO59" s="16">
        <f>IFERROR(CM59/DD59,"i.a.")</f>
        <v>9.7603895477774566E-2</v>
      </c>
      <c r="GP59" s="16">
        <f>IFERROR(CN59/DE59,"i.a.")</f>
        <v>0.10023154819283096</v>
      </c>
      <c r="GQ59" s="16">
        <f>IFERROR(CO59/DF59,"i.a.")</f>
        <v>9.6217682885760741E-2</v>
      </c>
      <c r="GR59" s="16">
        <f>IFERROR(CP59/DG59,"i.a.")</f>
        <v>8.7689299274809493E-2</v>
      </c>
      <c r="GS59" s="16">
        <f>IFERROR(CQ59/DH59,"i.a.")</f>
        <v>6.2616231379498191E-2</v>
      </c>
      <c r="GT59" s="16">
        <f>IFERROR(CR59/DI59,"i.a.")</f>
        <v>5.954840127458521E-2</v>
      </c>
      <c r="GU59" s="16">
        <f>IFERROR(CS59/DJ59,"i.a.")</f>
        <v>0.11396143821229575</v>
      </c>
      <c r="GV59" s="16">
        <f>IFERROR(CT59/DK59,"i.a.")</f>
        <v>0.16368567270803014</v>
      </c>
      <c r="GW59" s="16">
        <f>IFERROR(CU59/DL59,"i.a.")</f>
        <v>3.8229817841997582E-2</v>
      </c>
      <c r="GX59" s="16" t="e">
        <f>(HE59-HF59)/ABS(HF59)</f>
        <v>#VALUE!</v>
      </c>
      <c r="GY59" s="16">
        <f>(HF59-HG59)/ABS(HG59)</f>
        <v>1.4748081234245414</v>
      </c>
      <c r="GZ59" s="16">
        <f>(HG59-HH59)/ABS(HH59)</f>
        <v>1.2594264358129876</v>
      </c>
      <c r="HA59" s="16">
        <f>(HH59-HI59)/ABS(HI59)</f>
        <v>-1.2198549290170881</v>
      </c>
      <c r="HB59" s="16">
        <f>(HI59-HJ59)/ABS(HJ59)</f>
        <v>-0.85421615626324121</v>
      </c>
      <c r="HC59" s="249" t="e">
        <f>HE59-HF59</f>
        <v>#VALUE!</v>
      </c>
      <c r="HD59" s="249">
        <f>HF59-HG59</f>
        <v>5.7618330463831361E-3</v>
      </c>
      <c r="HE59" s="16" t="str">
        <f>IFERROR((BD59/V59),"i.a.")</f>
        <v>i.a.</v>
      </c>
      <c r="HF59" s="16">
        <f>IFERROR((BE59/W59),"i.a.")</f>
        <v>9.6686687593598285E-3</v>
      </c>
      <c r="HG59" s="16">
        <f>IFERROR((BF59/X59),"i.a.")</f>
        <v>3.9068357129766924E-3</v>
      </c>
      <c r="HH59" s="16">
        <f>IFERROR((BG59/Y59),"i.a.")</f>
        <v>-1.5059512731358677E-2</v>
      </c>
      <c r="HI59" s="16">
        <f>IFERROR((BH59/Z59),"i.a.")</f>
        <v>-6.7840076099147427E-3</v>
      </c>
      <c r="HJ59" s="16">
        <f>IFERROR((BI59/AA59),"i.a.")</f>
        <v>-3.6586929668363994E-3</v>
      </c>
      <c r="HK59" s="16">
        <f>IFERROR((BJ59/AB59),"i.a.")</f>
        <v>-1.1143570762979213E-2</v>
      </c>
      <c r="HL59" s="16">
        <f>IFERROR((BK59/AC59),"i.a.")</f>
        <v>-6.58582902683519E-3</v>
      </c>
      <c r="HM59" s="16" t="str">
        <f>IFERROR((BL59/AD59),"i.a.")</f>
        <v>i.a.</v>
      </c>
      <c r="HN59" s="16" t="str">
        <f>IFERROR((BM59/AE59),"i.a.")</f>
        <v>i.a.</v>
      </c>
      <c r="HO59" s="16" t="e">
        <f>(HV59-HW59)/ABS(HW59)</f>
        <v>#VALUE!</v>
      </c>
      <c r="HP59" s="16">
        <f>(HW59-HX59)/ABS(HX59)</f>
        <v>68.420569773056471</v>
      </c>
      <c r="HQ59" s="16">
        <f>(HX59-HY59)/ABS(HY59)</f>
        <v>1.0121467398090418</v>
      </c>
      <c r="HR59" s="16">
        <f>(HY59-HZ59)/ABS(HZ59)</f>
        <v>-0.76325136875385569</v>
      </c>
      <c r="HS59" s="16">
        <f>(HZ59-IA59)/ABS(IA59)</f>
        <v>-0.12606277214265929</v>
      </c>
      <c r="HT59" s="246" t="e">
        <f>HV59-HW59</f>
        <v>#VALUE!</v>
      </c>
      <c r="HU59" s="246">
        <f>HW59-HX59</f>
        <v>7.090859049207672E-2</v>
      </c>
      <c r="HV59" s="102" t="str">
        <f>IFERROR(BU59/DT59,"i.a.")</f>
        <v>i.a.</v>
      </c>
      <c r="HW59" s="102">
        <f>IFERROR(BV59/DU59,"i.a.")</f>
        <v>7.1944954128440361E-2</v>
      </c>
      <c r="HX59" s="102">
        <f>IFERROR(BW59/DV59,"i.a.")</f>
        <v>1.0363636363636365E-3</v>
      </c>
      <c r="HY59" s="102">
        <f>IFERROR(BX59/DW59,"i.a.")</f>
        <v>-8.5320312499999995E-2</v>
      </c>
      <c r="HZ59" s="102">
        <f>IFERROR(BY59/DX59,"i.a.")</f>
        <v>-4.8388059701492535E-2</v>
      </c>
      <c r="IA59" s="102">
        <f>IFERROR(BZ59/DY59,"i.a.")</f>
        <v>-4.2971014492753624E-2</v>
      </c>
      <c r="IB59" s="102">
        <f>IFERROR(CA59/DZ59,"i.a.")</f>
        <v>-7.6139860139860141E-2</v>
      </c>
      <c r="IC59" s="102">
        <f>IFERROR(CB59/EA59,"i.a.")</f>
        <v>-5.2413533834586468E-2</v>
      </c>
      <c r="ID59" s="102" t="str">
        <f>IFERROR(CC59/EB59,"i.a.")</f>
        <v>i.a.</v>
      </c>
      <c r="IE59" s="102">
        <f>IFERROR(CD59/EC59,"i.a.")</f>
        <v>-7.0148437499999994E-2</v>
      </c>
    </row>
    <row r="60" spans="1:239" customFormat="1" ht="17.25" customHeight="1" outlineLevel="2" x14ac:dyDescent="0.25">
      <c r="A60" t="s">
        <v>857</v>
      </c>
      <c r="B60" s="101">
        <v>29634602</v>
      </c>
      <c r="C60" s="287" t="s">
        <v>272</v>
      </c>
      <c r="D60" s="116"/>
      <c r="E60" s="119">
        <v>453200</v>
      </c>
      <c r="F60" s="119">
        <v>452010</v>
      </c>
      <c r="G60" s="119"/>
      <c r="H60" s="120">
        <v>44719</v>
      </c>
      <c r="I60" s="13"/>
      <c r="J60" s="13" t="s">
        <v>58</v>
      </c>
      <c r="K60" s="13" t="s">
        <v>58</v>
      </c>
      <c r="L60" s="13" t="s">
        <v>58</v>
      </c>
      <c r="M60" s="13" t="s">
        <v>58</v>
      </c>
      <c r="N60" s="13" t="s">
        <v>58</v>
      </c>
      <c r="O60" s="279" t="e">
        <f>(V60-W60)/ABS(W60)</f>
        <v>#DIV/0!</v>
      </c>
      <c r="P60" s="197" t="e">
        <f>(W60-X60)/ABS(X60)</f>
        <v>#DIV/0!</v>
      </c>
      <c r="Q60" s="198" t="e">
        <f>(X60-Y60)/ABS(Y60)</f>
        <v>#DIV/0!</v>
      </c>
      <c r="R60" s="198" t="e">
        <f>(Y60-Z60)/ABS(Z60)</f>
        <v>#DIV/0!</v>
      </c>
      <c r="S60" s="198" t="e">
        <f>(Z60-AA60)/ABS(AA60)</f>
        <v>#DIV/0!</v>
      </c>
      <c r="T60" s="280">
        <f>V60-W60</f>
        <v>0</v>
      </c>
      <c r="U60" s="244">
        <f>W60-X60</f>
        <v>0</v>
      </c>
      <c r="V60" s="281"/>
      <c r="W60" s="220"/>
      <c r="X60" s="160"/>
      <c r="Y60" s="159"/>
      <c r="Z60" s="159"/>
      <c r="AA60" s="160"/>
      <c r="AB60" s="160"/>
      <c r="AC60" s="165"/>
      <c r="AD60" s="165"/>
      <c r="AE60" s="165"/>
      <c r="AF60" s="288">
        <f>(AM60-AN60)/ABS(AN60)</f>
        <v>-1</v>
      </c>
      <c r="AG60" s="288">
        <f>(AN60-AO60)/ABS(AO60)</f>
        <v>0.85450286309213952</v>
      </c>
      <c r="AH60" s="198">
        <f>(AO60-AP60)/ABS(AP60)</f>
        <v>0.15236952609478105</v>
      </c>
      <c r="AI60" s="198">
        <f>(AP60-AQ60)/ABS(AQ60)</f>
        <v>-0.27237014404190307</v>
      </c>
      <c r="AJ60" s="198">
        <f>(AQ60-AR60)/ABS(AR60)</f>
        <v>-0.6684994935609897</v>
      </c>
      <c r="AK60" s="243">
        <f>AM60-AN60</f>
        <v>-7.125</v>
      </c>
      <c r="AL60" s="244">
        <f>AN60-AO60</f>
        <v>3.2829999999999999</v>
      </c>
      <c r="AM60" s="281"/>
      <c r="AN60" s="220">
        <v>7.125</v>
      </c>
      <c r="AO60" s="160">
        <v>3.8420000000000001</v>
      </c>
      <c r="AP60" s="159">
        <v>3.3340000000000001</v>
      </c>
      <c r="AQ60" s="159">
        <v>4.5819999999999999</v>
      </c>
      <c r="AR60" s="160">
        <v>13.821999999999999</v>
      </c>
      <c r="AS60" s="160">
        <v>12.442</v>
      </c>
      <c r="AT60" s="160"/>
      <c r="AU60" s="160"/>
      <c r="AV60" s="161"/>
      <c r="AW60" s="288">
        <f>(BD60-BE60)/ABS(BE60)</f>
        <v>-1</v>
      </c>
      <c r="AX60" s="288">
        <f>(BE60-BF60)/ABS(BF60)</f>
        <v>0.7695967943901828</v>
      </c>
      <c r="AY60" s="205">
        <f>(BF60-BG60)/ABS(BG60)</f>
        <v>0.59911894273127753</v>
      </c>
      <c r="AZ60" s="205">
        <f>(BG60-BH60)/ABS(BH60)</f>
        <v>-0.40405727923627693</v>
      </c>
      <c r="BA60" s="205">
        <f>(BH60-BI60)/ABS(BI60)</f>
        <v>5.4618676063428274E-2</v>
      </c>
      <c r="BB60" s="280">
        <f>BD60-BE60</f>
        <v>-7.0659999999999998</v>
      </c>
      <c r="BC60" s="244">
        <f>BE60-BF60</f>
        <v>3.073</v>
      </c>
      <c r="BD60" s="281"/>
      <c r="BE60" s="220">
        <v>7.0659999999999998</v>
      </c>
      <c r="BF60" s="165">
        <v>3.9929999999999999</v>
      </c>
      <c r="BG60" s="159">
        <v>2.4969999999999999</v>
      </c>
      <c r="BH60" s="159">
        <v>4.1900000000000004</v>
      </c>
      <c r="BI60" s="165">
        <v>3.9729999999999999</v>
      </c>
      <c r="BJ60" s="165">
        <v>3.4980000000000002</v>
      </c>
      <c r="BK60" s="165"/>
      <c r="BL60" s="160"/>
      <c r="BM60" s="165"/>
      <c r="BN60" s="288">
        <f>(BU60-BV60)/ABS(BV60)</f>
        <v>-1</v>
      </c>
      <c r="BO60" s="288">
        <f>(BV60-BW60)/ABS(BW60)</f>
        <v>1.0342192617016064</v>
      </c>
      <c r="BP60" s="205">
        <f>(BW60-BX60)/ABS(BX60)</f>
        <v>4.9988304093567089E-2</v>
      </c>
      <c r="BQ60" s="205">
        <f>(BX60-BY60)/ABS(BY60)</f>
        <v>-0.26910583005641986</v>
      </c>
      <c r="BR60" s="205">
        <f>(BY60-BZ60)/ABS(BZ60)</f>
        <v>0.73612347877708517</v>
      </c>
      <c r="BS60" s="243">
        <f>BU60-BV60</f>
        <v>-9.1310000000000002</v>
      </c>
      <c r="BT60" s="244">
        <f>BV60-BW60</f>
        <v>4.6423000000000005</v>
      </c>
      <c r="BU60" s="281"/>
      <c r="BV60" s="220">
        <v>9.1310000000000002</v>
      </c>
      <c r="BW60" s="160">
        <v>4.4886999999999997</v>
      </c>
      <c r="BX60" s="159">
        <v>4.2750000000000004</v>
      </c>
      <c r="BY60" s="159">
        <v>5.8490000000000002</v>
      </c>
      <c r="BZ60" s="160">
        <v>3.3690000000000002</v>
      </c>
      <c r="CA60" s="160">
        <v>3.4980000000000002</v>
      </c>
      <c r="CB60" s="165"/>
      <c r="CC60" s="165"/>
      <c r="CD60" s="165"/>
      <c r="CE60" s="288">
        <f>(CL60-CM60)/ABS(CM60)</f>
        <v>-1</v>
      </c>
      <c r="CF60" s="288">
        <f>(CM60-CN60)/ABS(CN60)</f>
        <v>0.13642677602857509</v>
      </c>
      <c r="CG60" s="205">
        <f>(CN60-CO60)/ABS(CO60)</f>
        <v>-6.6588460469854602E-2</v>
      </c>
      <c r="CH60" s="205">
        <f>(CO60-CP60)/ABS(CP60)</f>
        <v>-0.14208909370199696</v>
      </c>
      <c r="CI60" s="205">
        <f>(CP60-CQ60)/ABS(CQ60)</f>
        <v>0.13811188811188813</v>
      </c>
      <c r="CJ60" s="243">
        <f>CL60-CM60</f>
        <v>-34.360999999999997</v>
      </c>
      <c r="CK60" s="244">
        <f>CM60-CN60</f>
        <v>4.1249999999999964</v>
      </c>
      <c r="CL60" s="281"/>
      <c r="CM60" s="220">
        <v>34.360999999999997</v>
      </c>
      <c r="CN60" s="165">
        <v>30.236000000000001</v>
      </c>
      <c r="CO60" s="159">
        <v>32.393000000000001</v>
      </c>
      <c r="CP60" s="159">
        <v>37.758000000000003</v>
      </c>
      <c r="CQ60" s="165">
        <v>33.176000000000002</v>
      </c>
      <c r="CR60" s="165">
        <v>29.806000000000001</v>
      </c>
      <c r="CS60" s="165"/>
      <c r="CT60" s="160"/>
      <c r="CU60" s="161"/>
      <c r="CV60" s="288">
        <f>(DC60-DD60)/ABS(DD60)</f>
        <v>-1</v>
      </c>
      <c r="CW60" s="288">
        <f>(DD60-DE60)/ABS(DE60)</f>
        <v>0.1039457216257164</v>
      </c>
      <c r="CX60" s="205">
        <f>(DE60-DF60)/ABS(DF60)</f>
        <v>2.8894812940538504E-2</v>
      </c>
      <c r="CY60" s="205">
        <f>(DF60-DG60)/ABS(DG60)</f>
        <v>-0.12941546691841707</v>
      </c>
      <c r="CZ60" s="205">
        <f>(DG60-DH60)/ABS(DH60)</f>
        <v>7.1550506859997115E-2</v>
      </c>
      <c r="DA60" s="243">
        <f>DC60-DD60</f>
        <v>-50.277000000000001</v>
      </c>
      <c r="DB60" s="244">
        <f>DD60-DE60</f>
        <v>4.7340000000000018</v>
      </c>
      <c r="DC60" s="281"/>
      <c r="DD60" s="220">
        <v>50.277000000000001</v>
      </c>
      <c r="DE60" s="165">
        <v>45.542999999999999</v>
      </c>
      <c r="DF60" s="159">
        <v>44.264000000000003</v>
      </c>
      <c r="DG60" s="159">
        <v>50.844000000000001</v>
      </c>
      <c r="DH60" s="165">
        <v>47.448999999999998</v>
      </c>
      <c r="DI60" s="165">
        <v>45.027000000000001</v>
      </c>
      <c r="DJ60" s="165"/>
      <c r="DK60" s="165"/>
      <c r="DL60" s="165"/>
      <c r="DM60" s="288">
        <f>(DT60-DU60)/ABS(DU60)</f>
        <v>-1</v>
      </c>
      <c r="DN60" s="288">
        <f>(DU60-DV60)/ABS(DV60)</f>
        <v>3.4482758620689655E-2</v>
      </c>
      <c r="DO60" s="205">
        <f>(DV60-DW60)/ABS(DW60)</f>
        <v>3.5714285714285712E-2</v>
      </c>
      <c r="DP60" s="205">
        <f>(DW60-DX60)/ABS(DX60)</f>
        <v>0.12</v>
      </c>
      <c r="DQ60" s="205">
        <f>(DX60-DY60)/ABS(DY60)</f>
        <v>-0.10714285714285714</v>
      </c>
      <c r="DR60" s="243">
        <f>DT60-DU60</f>
        <v>-30</v>
      </c>
      <c r="DS60" s="244">
        <f>DU60-DV60</f>
        <v>1</v>
      </c>
      <c r="DT60" s="281"/>
      <c r="DU60" s="235">
        <v>30</v>
      </c>
      <c r="DV60" s="227">
        <v>29</v>
      </c>
      <c r="DW60" s="233">
        <v>28</v>
      </c>
      <c r="DX60" s="233">
        <v>25</v>
      </c>
      <c r="DY60" s="227">
        <v>28</v>
      </c>
      <c r="DZ60" s="227">
        <v>25</v>
      </c>
      <c r="EA60" s="227"/>
      <c r="EB60" s="228"/>
      <c r="EC60" s="229"/>
      <c r="ED60" s="124"/>
      <c r="EE60" s="118" t="s">
        <v>51</v>
      </c>
      <c r="EF60" s="127"/>
      <c r="EG60" s="289">
        <v>5220</v>
      </c>
      <c r="EH60" s="129" t="s">
        <v>503</v>
      </c>
      <c r="EI60" s="129" t="s">
        <v>66</v>
      </c>
      <c r="EJ60" s="198" t="e">
        <f>(EQ60-ER60)/ABS(ER60)</f>
        <v>#VALUE!</v>
      </c>
      <c r="EK60" s="205" t="e">
        <f>(ER60-ES60)/ABS(ES60)</f>
        <v>#DIV/0!</v>
      </c>
      <c r="EL60" s="205" t="e">
        <f>(ES60-ET60)/ABS(ET60)</f>
        <v>#DIV/0!</v>
      </c>
      <c r="EM60" s="290" t="e">
        <f>(ET60-EU60)/ABS(EU60)</f>
        <v>#DIV/0!</v>
      </c>
      <c r="EN60" s="302" t="e">
        <f>(EU60-EV60)/ABS(EV60)</f>
        <v>#DIV/0!</v>
      </c>
      <c r="EO60" s="246" t="e">
        <f>EQ60-ER60</f>
        <v>#VALUE!</v>
      </c>
      <c r="EP60" s="247">
        <f>ER60-ES60</f>
        <v>0</v>
      </c>
      <c r="EQ60" s="206" t="str">
        <f>IFERROR((V60/DT60),"i.a")</f>
        <v>i.a</v>
      </c>
      <c r="ER60" s="259">
        <f>IFERROR((W60/DU60),"i.a")</f>
        <v>0</v>
      </c>
      <c r="ES60" s="240">
        <f>IFERROR((X60/DV60),"i.a")</f>
        <v>0</v>
      </c>
      <c r="ET60" s="206">
        <f>IFERROR((Y60/DW60),"i.a")</f>
        <v>0</v>
      </c>
      <c r="EU60" s="206">
        <f>IFERROR((Z60/DX60),"i.a")</f>
        <v>0</v>
      </c>
      <c r="EV60" s="203">
        <f>IFERROR((AA60/DY60),"i.a")</f>
        <v>0</v>
      </c>
      <c r="EW60" s="204">
        <f>IFERROR((AB60/DZ60),"i.a")</f>
        <v>0</v>
      </c>
      <c r="EX60" s="204" t="str">
        <f>IFERROR((AC60/EA60),"i.a")</f>
        <v>i.a</v>
      </c>
      <c r="EY60" s="204" t="str">
        <f>IFERROR((AD60/EB60),"i.a")</f>
        <v>i.a</v>
      </c>
      <c r="EZ60" s="204" t="str">
        <f>IFERROR((AE60/EC60),"i.a")</f>
        <v>i.a</v>
      </c>
      <c r="FA60" s="205">
        <f>(FH60-FI60)/ABS(FI60)</f>
        <v>-1</v>
      </c>
      <c r="FB60" s="205">
        <f>(FI60-FJ60)/ABS(FJ60)</f>
        <v>0.97224512192686852</v>
      </c>
      <c r="FC60" s="205">
        <f>(FJ60-FK60)/ABS(FK60)</f>
        <v>0.17609620975056023</v>
      </c>
      <c r="FD60" s="205">
        <f>(FK60-FL60)/ABS(FL60)</f>
        <v>-0.26094785461678521</v>
      </c>
      <c r="FE60" s="263">
        <f>(FL60-FM60)/ABS(FM60)</f>
        <v>0.54149672851296116</v>
      </c>
      <c r="FF60" s="280">
        <f>FH60-FI60</f>
        <v>-0.28270662724275125</v>
      </c>
      <c r="FG60" s="250">
        <f>FI60-FJ60</f>
        <v>0.13936408624736574</v>
      </c>
      <c r="FH60" s="198">
        <f>IFERROR(BU60/MAX(AVERAGE(CL60:CM60),0),"Negativ EK")</f>
        <v>0</v>
      </c>
      <c r="FI60" s="261">
        <f>IFERROR(BV60/MAX(AVERAGE(CM60:CN60),0),"Negativ EK")</f>
        <v>0.28270662724275125</v>
      </c>
      <c r="FJ60" s="198">
        <f>IFERROR(BW60/MAX(AVERAGE(CN60:CO60),0),"Negativ EK")</f>
        <v>0.14334254099538551</v>
      </c>
      <c r="FK60" s="198">
        <f>IFERROR(BX60/MAX(AVERAGE(CO60:CP60),0),"Negativ EK")</f>
        <v>0.12187994469073854</v>
      </c>
      <c r="FL60" s="198">
        <f>IFERROR(BY60/MAX(AVERAGE(CP60:CQ60),0),"Negativ EK")</f>
        <v>0.16491386359150761</v>
      </c>
      <c r="FM60" s="199">
        <f>IFERROR(BZ60/MAX(AVERAGE(CQ60:CR60),0),"Negativ EK")</f>
        <v>0.10698294750881204</v>
      </c>
      <c r="FN60" s="199">
        <f>IFERROR(CA60/MAX(AVERAGE(CR60:CS60),0),"Negativ EK")</f>
        <v>0.1173589210226129</v>
      </c>
      <c r="FO60" s="199" t="str">
        <f>IFERROR(CB60/MAX(AVERAGE(CS60:CT60),0),"Negativ EK")</f>
        <v>Negativ EK</v>
      </c>
      <c r="FP60" s="199" t="str">
        <f>IFERROR(CC60/MAX(AVERAGE(CT60:CU60),0),"Negativ EK")</f>
        <v>Negativ EK</v>
      </c>
      <c r="FQ60" s="198">
        <f>(FX60-FY60)/ABS(FY60)</f>
        <v>-1</v>
      </c>
      <c r="FR60" s="198">
        <f>(FY60-FZ60)/ABS(FZ60)</f>
        <v>0.65854914750364402</v>
      </c>
      <c r="FS60" s="198">
        <f>(FZ60-GA60)/ABS(GA60)</f>
        <v>0.6935094636864203</v>
      </c>
      <c r="FT60" s="199">
        <f>(GA60-GB60)/ABS(GB60)</f>
        <v>-0.38410020343158691</v>
      </c>
      <c r="FU60" s="261">
        <f>(GB60-GC60)/ABS(GC60)</f>
        <v>-7.7938745623636055E-3</v>
      </c>
      <c r="FV60" s="280">
        <f>FX60-FY60</f>
        <v>-0.14748486745982051</v>
      </c>
      <c r="FW60" s="250">
        <f>FY60-FZ60</f>
        <v>5.8560841493025054E-2</v>
      </c>
      <c r="FX60" s="198">
        <f>IFERROR(BD60/AVERAGE(DC60:DD60),"i.a.")</f>
        <v>0</v>
      </c>
      <c r="FY60" s="261">
        <f>IFERROR(BE60/AVERAGE(DD60:DE60),"i.a.")</f>
        <v>0.14748486745982051</v>
      </c>
      <c r="FZ60" s="198">
        <f>IFERROR(BF60/AVERAGE(DE60:DF60),"i.a.")</f>
        <v>8.8924025966795453E-2</v>
      </c>
      <c r="GA60" s="198">
        <f>IFERROR(BG60/AVERAGE(DF60:DG60),"i.a.")</f>
        <v>5.2508726920974046E-2</v>
      </c>
      <c r="GB60" s="198">
        <f>IFERROR(BH60/AVERAGE(DG60:DH60),"i.a.")</f>
        <v>8.5255308109427941E-2</v>
      </c>
      <c r="GC60" s="199">
        <f>IFERROR(BI60/AVERAGE(DH60:DI60),"i.a.")</f>
        <v>8.5924996755915042E-2</v>
      </c>
      <c r="GD60" s="199">
        <f>IFERROR(BJ60/AVERAGE(DI60:DJ60),"i.a.")</f>
        <v>7.7686721300552999E-2</v>
      </c>
      <c r="GE60" s="199" t="str">
        <f>IFERROR(BK60/AVERAGE(DJ60:DK60),"i.a.")</f>
        <v>i.a.</v>
      </c>
      <c r="GF60" s="199" t="str">
        <f>IFERROR(BL60/AVERAGE(DK60:DL60),"i.a.")</f>
        <v>i.a.</v>
      </c>
      <c r="GG60" s="198" t="e">
        <f>(GN60-GO60)/ABS(GO60)</f>
        <v>#VALUE!</v>
      </c>
      <c r="GH60" s="198">
        <f>(GO60-GP60)/ABS(GP60)</f>
        <v>2.9422691502464272E-2</v>
      </c>
      <c r="GI60" s="198">
        <f>(GP60-GQ60)/ABS(GQ60)</f>
        <v>-9.2801783243037256E-2</v>
      </c>
      <c r="GJ60" s="198">
        <f>(GQ60-GR60)/ABS(GR60)</f>
        <v>-1.4557606185259673E-2</v>
      </c>
      <c r="GK60" s="261">
        <f>(GR60-GS60)/ABS(GS60)</f>
        <v>6.2116886535696907E-2</v>
      </c>
      <c r="GL60" s="280" t="e">
        <f>GN60-GO60</f>
        <v>#VALUE!</v>
      </c>
      <c r="GM60" s="250">
        <f>GO60-GP60</f>
        <v>1.9533726374382665E-2</v>
      </c>
      <c r="GN60" s="198" t="str">
        <f>IFERROR(CL60/DC60,"i.a.")</f>
        <v>i.a.</v>
      </c>
      <c r="GO60" s="263">
        <f>IFERROR(CM60/DD60,"i.a.")</f>
        <v>0.68343377687610629</v>
      </c>
      <c r="GP60" s="198">
        <f>IFERROR(CN60/DE60,"i.a.")</f>
        <v>0.66390005050172363</v>
      </c>
      <c r="GQ60" s="198">
        <f>IFERROR(CO60/DF60,"i.a.")</f>
        <v>0.73181366347370325</v>
      </c>
      <c r="GR60" s="198">
        <f>IFERROR(CP60/DG60,"i.a.")</f>
        <v>0.74262449846589573</v>
      </c>
      <c r="GS60" s="199">
        <f>IFERROR(CQ60/DH60,"i.a.")</f>
        <v>0.69919281755147644</v>
      </c>
      <c r="GT60" s="199">
        <f>IFERROR(CR60/DI60,"i.a.")</f>
        <v>0.66195838052723921</v>
      </c>
      <c r="GU60" s="199" t="str">
        <f>IFERROR(CS60/DJ60,"i.a.")</f>
        <v>i.a.</v>
      </c>
      <c r="GV60" s="199" t="str">
        <f>IFERROR(CT60/DK60,"i.a.")</f>
        <v>i.a.</v>
      </c>
      <c r="GW60" s="199" t="str">
        <f>IFERROR(CU60/DL60,"i.a.")</f>
        <v>i.a.</v>
      </c>
      <c r="GX60" s="198" t="e">
        <f>(HE60-HF60)/ABS(HF60)</f>
        <v>#VALUE!</v>
      </c>
      <c r="GY60" s="198" t="e">
        <f>(HF60-HG60)/ABS(HG60)</f>
        <v>#VALUE!</v>
      </c>
      <c r="GZ60" s="198" t="e">
        <f>(HG60-HH60)/ABS(HH60)</f>
        <v>#VALUE!</v>
      </c>
      <c r="HA60" s="198" t="e">
        <f>(HH60-HI60)/ABS(HI60)</f>
        <v>#VALUE!</v>
      </c>
      <c r="HB60" s="261" t="e">
        <f>(HI60-HJ60)/ABS(HJ60)</f>
        <v>#VALUE!</v>
      </c>
      <c r="HC60" s="280" t="e">
        <f>HE60-HF60</f>
        <v>#VALUE!</v>
      </c>
      <c r="HD60" s="250" t="e">
        <f>HF60-HG60</f>
        <v>#VALUE!</v>
      </c>
      <c r="HE60" s="198" t="str">
        <f>IFERROR((BD60/V60),"i.a.")</f>
        <v>i.a.</v>
      </c>
      <c r="HF60" s="263" t="str">
        <f>IFERROR((BE60/W60),"i.a.")</f>
        <v>i.a.</v>
      </c>
      <c r="HG60" s="198" t="str">
        <f>IFERROR((BF60/X60),"i.a.")</f>
        <v>i.a.</v>
      </c>
      <c r="HH60" s="198" t="str">
        <f>IFERROR((BG60/Y60),"i.a.")</f>
        <v>i.a.</v>
      </c>
      <c r="HI60" s="198" t="str">
        <f>IFERROR((BH60/Z60),"i.a.")</f>
        <v>i.a.</v>
      </c>
      <c r="HJ60" s="199" t="str">
        <f>IFERROR((BI60/AA60),"i.a.")</f>
        <v>i.a.</v>
      </c>
      <c r="HK60" s="199" t="str">
        <f>IFERROR((BJ60/AB60),"i.a.")</f>
        <v>i.a.</v>
      </c>
      <c r="HL60" s="199" t="str">
        <f>IFERROR((BK60/AC60),"i.a.")</f>
        <v>i.a.</v>
      </c>
      <c r="HM60" s="199" t="str">
        <f>IFERROR((BL60/AD60),"i.a.")</f>
        <v>i.a.</v>
      </c>
      <c r="HN60" s="199" t="str">
        <f>IFERROR((BM60/AE60),"i.a.")</f>
        <v>i.a.</v>
      </c>
      <c r="HO60" s="198" t="e">
        <f>(HV60-HW60)/ABS(HW60)</f>
        <v>#VALUE!</v>
      </c>
      <c r="HP60" s="198">
        <f>(HW60-HX60)/ABS(HX60)</f>
        <v>0.96641195297821969</v>
      </c>
      <c r="HQ60" s="198">
        <f>(HX60-HY60)/ABS(HY60)</f>
        <v>1.3781810848961242E-2</v>
      </c>
      <c r="HR60" s="198">
        <f>(HY60-HZ60)/ABS(HZ60)</f>
        <v>-0.34741591969323199</v>
      </c>
      <c r="HS60" s="261">
        <f>(HZ60-IA60)/ABS(IA60)</f>
        <v>0.94445829623033528</v>
      </c>
      <c r="HT60" s="280" t="e">
        <f>HV60-HW60</f>
        <v>#VALUE!</v>
      </c>
      <c r="HU60" s="247">
        <f>HW60-HX60</f>
        <v>0.14958390804597704</v>
      </c>
      <c r="HV60" s="206" t="str">
        <f>IFERROR(BU60/DT60,"i.a.")</f>
        <v>i.a.</v>
      </c>
      <c r="HW60" s="261">
        <f>IFERROR(BV60/DU60,"i.a.")</f>
        <v>0.30436666666666667</v>
      </c>
      <c r="HX60" s="206">
        <f>IFERROR(BW60/DV60,"i.a.")</f>
        <v>0.15478275862068963</v>
      </c>
      <c r="HY60" s="206">
        <f>IFERROR(BX60/DW60,"i.a.")</f>
        <v>0.15267857142857144</v>
      </c>
      <c r="HZ60" s="206">
        <f>IFERROR(BY60/DX60,"i.a.")</f>
        <v>0.23396</v>
      </c>
      <c r="IA60" s="203">
        <f>IFERROR(BZ60/DY60,"i.a.")</f>
        <v>0.12032142857142858</v>
      </c>
      <c r="IB60" s="203">
        <f>IFERROR(CA60/DZ60,"i.a.")</f>
        <v>0.13992000000000002</v>
      </c>
      <c r="IC60" s="203" t="str">
        <f>IFERROR(CB60/EA60,"i.a.")</f>
        <v>i.a.</v>
      </c>
      <c r="ID60" s="203" t="str">
        <f>IFERROR(CC60/EB60,"i.a.")</f>
        <v>i.a.</v>
      </c>
      <c r="IE60" s="203" t="str">
        <f>IFERROR(CD60/EC60,"i.a.")</f>
        <v>i.a.</v>
      </c>
    </row>
    <row r="61" spans="1:239" customFormat="1" ht="17.25" customHeight="1" outlineLevel="2" x14ac:dyDescent="0.25">
      <c r="A61" s="141" t="s">
        <v>591</v>
      </c>
      <c r="B61" s="101">
        <v>33747985</v>
      </c>
      <c r="C61" s="116" t="s">
        <v>256</v>
      </c>
      <c r="D61" s="116"/>
      <c r="E61" s="119">
        <v>771100</v>
      </c>
      <c r="F61" s="119"/>
      <c r="G61" s="119">
        <v>1</v>
      </c>
      <c r="H61" s="120">
        <v>44720</v>
      </c>
      <c r="I61" s="13"/>
      <c r="J61" s="13" t="s">
        <v>58</v>
      </c>
      <c r="K61" s="121" t="s">
        <v>58</v>
      </c>
      <c r="L61" s="121" t="s">
        <v>58</v>
      </c>
      <c r="M61" s="121" t="s">
        <v>58</v>
      </c>
      <c r="N61" s="121" t="s">
        <v>58</v>
      </c>
      <c r="O61" s="16">
        <f>(V61-W61)/ABS(W61)</f>
        <v>-1</v>
      </c>
      <c r="P61" s="16">
        <f>(W61-X61)/ABS(X61)</f>
        <v>6.337349318850953E-2</v>
      </c>
      <c r="Q61" s="16">
        <f>(X61-Y61)/ABS(Y61)</f>
        <v>0.12414456839963117</v>
      </c>
      <c r="R61" s="16">
        <f>(Y61-Z61)/ABS(Z61)</f>
        <v>0.25240261861276092</v>
      </c>
      <c r="S61" s="16">
        <f>(Z61-AA61)/ABS(AA61)</f>
        <v>0.34300683962409867</v>
      </c>
      <c r="T61" s="243">
        <f>V61-W61</f>
        <v>-325.42099999999999</v>
      </c>
      <c r="U61" s="243">
        <f>W61-X61</f>
        <v>19.394000000000005</v>
      </c>
      <c r="V61" s="155"/>
      <c r="W61" s="155">
        <v>325.42099999999999</v>
      </c>
      <c r="X61" s="159">
        <v>306.02699999999999</v>
      </c>
      <c r="Y61" s="159">
        <v>272.23099999999999</v>
      </c>
      <c r="Z61" s="159">
        <v>217.36699999999999</v>
      </c>
      <c r="AA61" s="160">
        <v>161.851</v>
      </c>
      <c r="AB61" s="160">
        <v>111.669</v>
      </c>
      <c r="AC61" s="165">
        <v>67.382000000000005</v>
      </c>
      <c r="AD61" s="165">
        <v>32.768000000000001</v>
      </c>
      <c r="AE61" s="165">
        <v>10.188000000000001</v>
      </c>
      <c r="AF61" s="16">
        <f>(AM61-AN61)/ABS(AN61)</f>
        <v>-1</v>
      </c>
      <c r="AG61" s="16">
        <f>(AN61-AO61)/ABS(AO61)</f>
        <v>0.43369681902932355</v>
      </c>
      <c r="AH61" s="16">
        <f>(AO61-AP61)/ABS(AP61)</f>
        <v>-0.10409759307534609</v>
      </c>
      <c r="AI61" s="16">
        <f>(AP61-AQ61)/ABS(AQ61)</f>
        <v>0.66706046158389953</v>
      </c>
      <c r="AJ61" s="16">
        <f>(AQ61-AR61)/ABS(AR61)</f>
        <v>0.59807160676960425</v>
      </c>
      <c r="AK61" s="243">
        <f>AM61-AN61</f>
        <v>-50.75</v>
      </c>
      <c r="AL61" s="243">
        <f>AN61-AO61</f>
        <v>15.351999999999997</v>
      </c>
      <c r="AM61" s="155"/>
      <c r="AN61" s="155">
        <v>50.75</v>
      </c>
      <c r="AO61" s="159">
        <v>35.398000000000003</v>
      </c>
      <c r="AP61" s="159">
        <v>39.511000000000003</v>
      </c>
      <c r="AQ61" s="159">
        <v>23.701000000000001</v>
      </c>
      <c r="AR61" s="160">
        <v>14.831</v>
      </c>
      <c r="AS61" s="160">
        <v>6.32</v>
      </c>
      <c r="AT61" s="160">
        <v>3.758</v>
      </c>
      <c r="AU61" s="160">
        <v>1.3380000000000001</v>
      </c>
      <c r="AV61" s="161">
        <v>0.59699999999999998</v>
      </c>
      <c r="AW61" s="16">
        <f>(BD61-BE61)/ABS(BE61)</f>
        <v>-1</v>
      </c>
      <c r="AX61" s="16">
        <f>(BE61-BF61)/ABS(BF61)</f>
        <v>1.644826307330943</v>
      </c>
      <c r="AY61" s="16">
        <f>(BF61-BG61)/ABS(BG61)</f>
        <v>-2.6737016345954894</v>
      </c>
      <c r="AZ61" s="16">
        <f>(BG61-BH61)/ABS(BH61)</f>
        <v>2.1685203094777563</v>
      </c>
      <c r="BA61" s="16">
        <f>(BH61-BI61)/ABS(BI61)</f>
        <v>0.57877584275384464</v>
      </c>
      <c r="BB61" s="243">
        <f>BD61-BE61</f>
        <v>-5.2160000000000002</v>
      </c>
      <c r="BC61" s="243">
        <f>BE61-BF61</f>
        <v>13.305</v>
      </c>
      <c r="BD61" s="155"/>
      <c r="BE61" s="155">
        <v>5.2160000000000002</v>
      </c>
      <c r="BF61" s="159">
        <v>-8.0890000000000004</v>
      </c>
      <c r="BG61" s="159">
        <v>4.8330000000000002</v>
      </c>
      <c r="BH61" s="159">
        <v>-4.1360000000000001</v>
      </c>
      <c r="BI61" s="165">
        <v>-9.8190000000000008</v>
      </c>
      <c r="BJ61" s="165">
        <v>-14.435</v>
      </c>
      <c r="BK61" s="165">
        <v>-12.914999999999999</v>
      </c>
      <c r="BL61" s="160">
        <v>-12.462</v>
      </c>
      <c r="BM61" s="165">
        <v>-12.218</v>
      </c>
      <c r="BN61" s="16">
        <f>(BU61-BV61)/ABS(BV61)</f>
        <v>-1</v>
      </c>
      <c r="BO61" s="16">
        <f>(BV61-BW61)/ABS(BW61)</f>
        <v>1.6324200913242011</v>
      </c>
      <c r="BP61" s="16">
        <f>(BW61-BX61)/ABS(BX61)</f>
        <v>-2.5940153659522847</v>
      </c>
      <c r="BQ61" s="16">
        <f>(BX61-BY61)/ABS(BY61)</f>
        <v>2.254056795131846</v>
      </c>
      <c r="BR61" s="16">
        <f>(BY61-BZ61)/ABS(BZ61)</f>
        <v>0.5984115670501986</v>
      </c>
      <c r="BS61" s="243">
        <f>BU61-BV61</f>
        <v>-4.9859999999999998</v>
      </c>
      <c r="BT61" s="243">
        <f>BV61-BW61</f>
        <v>12.870000000000001</v>
      </c>
      <c r="BU61" s="155"/>
      <c r="BV61" s="155">
        <v>4.9859999999999998</v>
      </c>
      <c r="BW61" s="159">
        <v>-7.8840000000000003</v>
      </c>
      <c r="BX61" s="159">
        <v>4.9459999999999997</v>
      </c>
      <c r="BY61" s="159">
        <v>-3.944</v>
      </c>
      <c r="BZ61" s="160">
        <v>-9.8209999999999997</v>
      </c>
      <c r="CA61" s="160">
        <v>-14.448</v>
      </c>
      <c r="CB61" s="165">
        <v>-12.92</v>
      </c>
      <c r="CC61" s="165">
        <v>-12.465999999999999</v>
      </c>
      <c r="CD61" s="165">
        <v>-12.224</v>
      </c>
      <c r="CE61" s="16">
        <f>(CL61-CM61)/ABS(CM61)</f>
        <v>-1</v>
      </c>
      <c r="CF61" s="16">
        <f>(CM61-CN61)/ABS(CN61)</f>
        <v>1.1458456098998233</v>
      </c>
      <c r="CG61" s="16">
        <f>(CN61-CO61)/ABS(CO61)</f>
        <v>-0.70566299540369437</v>
      </c>
      <c r="CH61" s="16">
        <f>(CO61-CP61)/ABS(CP61)</f>
        <v>0.50495954058992443</v>
      </c>
      <c r="CI61" s="16">
        <f>(CP61-CQ61)/ABS(CQ61)</f>
        <v>-0.28745466381474938</v>
      </c>
      <c r="CJ61" s="243">
        <f>CL61-CM61</f>
        <v>-7.2830000000000004</v>
      </c>
      <c r="CK61" s="243">
        <f>CM61-CN61</f>
        <v>3.8890000000000002</v>
      </c>
      <c r="CL61" s="155"/>
      <c r="CM61" s="155">
        <v>7.2830000000000004</v>
      </c>
      <c r="CN61" s="159">
        <v>3.3940000000000001</v>
      </c>
      <c r="CO61" s="159">
        <v>11.531000000000001</v>
      </c>
      <c r="CP61" s="159">
        <v>7.6619999999999999</v>
      </c>
      <c r="CQ61" s="165">
        <v>10.753</v>
      </c>
      <c r="CR61" s="165">
        <v>10.927</v>
      </c>
      <c r="CS61" s="165">
        <v>11.971</v>
      </c>
      <c r="CT61" s="160">
        <v>16.553999999999998</v>
      </c>
      <c r="CU61" s="161">
        <v>8.9510000000000005</v>
      </c>
      <c r="CV61" s="16">
        <f>(DC61-DD61)/ABS(DD61)</f>
        <v>-1</v>
      </c>
      <c r="CW61" s="16">
        <f>(DD61-DE61)/ABS(DE61)</f>
        <v>0.10056371398278087</v>
      </c>
      <c r="CX61" s="16">
        <f>(DE61-DF61)/ABS(DF61)</f>
        <v>8.0119156100760966E-2</v>
      </c>
      <c r="CY61" s="16">
        <f>(DF61-DG61)/ABS(DG61)</f>
        <v>0.21617202380385103</v>
      </c>
      <c r="CZ61" s="16">
        <f>(DG61-DH61)/ABS(DH61)</f>
        <v>0.31603296071267956</v>
      </c>
      <c r="DA61" s="243">
        <f>DC61-DD61</f>
        <v>-1061.8800000000001</v>
      </c>
      <c r="DB61" s="243">
        <f>DD61-DE61</f>
        <v>97.02900000000011</v>
      </c>
      <c r="DC61" s="155"/>
      <c r="DD61" s="155">
        <v>1061.8800000000001</v>
      </c>
      <c r="DE61" s="159">
        <v>964.851</v>
      </c>
      <c r="DF61" s="159">
        <v>893.28200000000004</v>
      </c>
      <c r="DG61" s="159">
        <v>734.50300000000004</v>
      </c>
      <c r="DH61" s="165">
        <v>558.11900000000003</v>
      </c>
      <c r="DI61" s="165">
        <v>402.45699999999999</v>
      </c>
      <c r="DJ61" s="165">
        <v>270.613</v>
      </c>
      <c r="DK61" s="165">
        <v>154.94300000000001</v>
      </c>
      <c r="DL61" s="165">
        <v>87.474999999999994</v>
      </c>
      <c r="DM61" s="16">
        <f>(DT61-DU61)/ABS(DU61)</f>
        <v>-1</v>
      </c>
      <c r="DN61" s="16">
        <f>(DU61-DV61)/ABS(DV61)</f>
        <v>2.8571428571428571E-2</v>
      </c>
      <c r="DO61" s="16">
        <f>(DV61-DW61)/ABS(DW61)</f>
        <v>0.20689655172413793</v>
      </c>
      <c r="DP61" s="16">
        <f>(DW61-DX61)/ABS(DX61)</f>
        <v>0.31818181818181818</v>
      </c>
      <c r="DQ61" s="16">
        <f>(DX61-DY61)/ABS(DY61)</f>
        <v>0.22222222222222221</v>
      </c>
      <c r="DR61" s="243">
        <f>DT61-DU61</f>
        <v>-36</v>
      </c>
      <c r="DS61" s="243">
        <f>DU61-DV61</f>
        <v>1</v>
      </c>
      <c r="DT61" s="222"/>
      <c r="DU61" s="222">
        <v>36</v>
      </c>
      <c r="DV61" s="233">
        <v>35</v>
      </c>
      <c r="DW61" s="233">
        <v>29</v>
      </c>
      <c r="DX61" s="233">
        <v>22</v>
      </c>
      <c r="DY61" s="227">
        <v>18</v>
      </c>
      <c r="DZ61" s="227">
        <v>15</v>
      </c>
      <c r="EA61" s="227">
        <v>14</v>
      </c>
      <c r="EB61" s="228"/>
      <c r="EC61" s="229"/>
      <c r="ED61" s="124"/>
      <c r="EE61" s="118" t="s">
        <v>49</v>
      </c>
      <c r="EF61" s="127"/>
      <c r="EG61" s="125">
        <v>2730</v>
      </c>
      <c r="EH61" s="142" t="s">
        <v>509</v>
      </c>
      <c r="EI61" s="129" t="s">
        <v>86</v>
      </c>
      <c r="EJ61" s="16" t="e">
        <f>(EQ61-ER61)/ABS(ER61)</f>
        <v>#VALUE!</v>
      </c>
      <c r="EK61" s="16">
        <f>(ER61-ES61)/ABS(ES61)</f>
        <v>3.3835340599939881E-2</v>
      </c>
      <c r="EL61" s="16">
        <f>(ES61-ET61)/ABS(ET61)</f>
        <v>-6.8565929040305493E-2</v>
      </c>
      <c r="EM61" s="16">
        <f>(ET61-EU61)/ABS(EU61)</f>
        <v>-4.9901461742043469E-2</v>
      </c>
      <c r="EN61" s="109">
        <f>(EU61-EV61)/ABS(EV61)</f>
        <v>9.8823777874262483E-2</v>
      </c>
      <c r="EO61" s="246" t="e">
        <f>EQ61-ER61</f>
        <v>#VALUE!</v>
      </c>
      <c r="EP61" s="246">
        <f>ER61-ES61</f>
        <v>0.29584365079365149</v>
      </c>
      <c r="EQ61" s="240" t="str">
        <f>IFERROR((V61/DT61),"i.a")</f>
        <v>i.a</v>
      </c>
      <c r="ER61" s="265">
        <f>IFERROR((W61/DU61),"i.a")</f>
        <v>9.0394722222222228</v>
      </c>
      <c r="ES61" s="240">
        <f>IFERROR((X61/DV61),"i.a")</f>
        <v>8.7436285714285713</v>
      </c>
      <c r="ET61" s="240">
        <f>IFERROR((Y61/DW61),"i.a")</f>
        <v>9.3872758620689645</v>
      </c>
      <c r="EU61" s="240">
        <f>IFERROR((Z61/DX61),"i.a")</f>
        <v>9.8803181818181809</v>
      </c>
      <c r="EV61" s="240">
        <f>IFERROR((AA61/DY61),"i.a")</f>
        <v>8.9917222222222222</v>
      </c>
      <c r="EW61" s="240">
        <f>IFERROR((AB61/DZ61),"i.a")</f>
        <v>7.4445999999999994</v>
      </c>
      <c r="EX61" s="240">
        <f>IFERROR((AC61/EA61),"i.a")</f>
        <v>4.8130000000000006</v>
      </c>
      <c r="EY61" s="240" t="str">
        <f>IFERROR((AD61/EB61),"i.a")</f>
        <v>i.a</v>
      </c>
      <c r="EZ61" s="240" t="str">
        <f>IFERROR((AE61/EC61),"i.a")</f>
        <v>i.a</v>
      </c>
      <c r="FA61" s="16">
        <f>(FH61-FI61)/ABS(FI61)</f>
        <v>-1</v>
      </c>
      <c r="FB61" s="16">
        <f>(FI61-FJ61)/ABS(FJ61)</f>
        <v>1.8840376381955324</v>
      </c>
      <c r="FC61" s="16">
        <f>(FJ61-FK61)/ABS(FK61)</f>
        <v>-3.0498450196798799</v>
      </c>
      <c r="FD61" s="16">
        <f>(FK61-FL61)/ABS(FL61)</f>
        <v>2.2032228355313364</v>
      </c>
      <c r="FE61" s="109">
        <f>(FL61-FM61)/ABS(FM61)</f>
        <v>0.52720949083075241</v>
      </c>
      <c r="FF61" s="249">
        <f>FH61-FI61</f>
        <v>-0.93397021635290811</v>
      </c>
      <c r="FG61" s="249">
        <f>FI61-FJ61</f>
        <v>1.9904526284132098</v>
      </c>
      <c r="FH61" s="16">
        <f>IFERROR(BU61/MAX(AVERAGE(CL61:CM61),0),"Negativ EK")</f>
        <v>0</v>
      </c>
      <c r="FI61" s="109">
        <f>IFERROR(BV61/MAX(AVERAGE(CM61:CN61),0),"Negativ EK")</f>
        <v>0.93397021635290811</v>
      </c>
      <c r="FJ61" s="16">
        <f>IFERROR(BW61/MAX(AVERAGE(CN61:CO61),0),"Negativ EK")</f>
        <v>-1.0564824120603016</v>
      </c>
      <c r="FK61" s="16">
        <f>IFERROR(BX61/MAX(AVERAGE(CO61:CP61),0),"Negativ EK")</f>
        <v>0.51539623821184799</v>
      </c>
      <c r="FL61" s="16">
        <f>IFERROR(BY61/MAX(AVERAGE(CP61:CQ61),0),"Negativ EK")</f>
        <v>-0.42834645669291338</v>
      </c>
      <c r="FM61" s="16">
        <f>IFERROR(BZ61/MAX(AVERAGE(CQ61:CR61),0),"Negativ EK")</f>
        <v>-0.90599630996309966</v>
      </c>
      <c r="FN61" s="16">
        <f>IFERROR(CA61/MAX(AVERAGE(CR61:CS61),0),"Negativ EK")</f>
        <v>-1.2619442746091363</v>
      </c>
      <c r="FO61" s="16">
        <f>IFERROR(CB61/MAX(AVERAGE(CS61:CT61),0),"Negativ EK")</f>
        <v>-0.90587204206836114</v>
      </c>
      <c r="FP61" s="16">
        <f>IFERROR(CC61/MAX(AVERAGE(CT61:CU61),0),"Negativ EK")</f>
        <v>-0.97753381689864727</v>
      </c>
      <c r="FQ61" s="16">
        <f>(FX61-FY61)/ABS(FY61)</f>
        <v>-1</v>
      </c>
      <c r="FR61" s="16">
        <f>(FY61-FZ61)/ABS(FZ61)</f>
        <v>1.5911850368498668</v>
      </c>
      <c r="FS61" s="16">
        <f>(FZ61-GA61)/ABS(GA61)</f>
        <v>-2.4662171196948868</v>
      </c>
      <c r="FT61" s="16">
        <f>(GA61-GB61)/ABS(GB61)</f>
        <v>1.927920492864694</v>
      </c>
      <c r="FU61" s="109">
        <f>(GB61-GC61)/ABS(GC61)</f>
        <v>0.68697901159744845</v>
      </c>
      <c r="FV61" s="249">
        <f>FX61-FY61</f>
        <v>-5.1472050311560831E-3</v>
      </c>
      <c r="FW61" s="249">
        <f>FY61-FZ61</f>
        <v>1.3853793849071701E-2</v>
      </c>
      <c r="FX61" s="16">
        <f>IFERROR(BD61/AVERAGE(DC61:DD61),"i.a.")</f>
        <v>0</v>
      </c>
      <c r="FY61" s="109">
        <f>IFERROR(BE61/AVERAGE(DD61:DE61),"i.a.")</f>
        <v>5.1472050311560831E-3</v>
      </c>
      <c r="FZ61" s="16">
        <f>IFERROR(BF61/AVERAGE(DE61:DF61),"i.a.")</f>
        <v>-8.7065888179156184E-3</v>
      </c>
      <c r="GA61" s="16">
        <f>IFERROR(BG61/AVERAGE(DF61:DG61),"i.a.")</f>
        <v>5.9381306499322701E-3</v>
      </c>
      <c r="GB61" s="16">
        <f>IFERROR(BH61/AVERAGE(DG61:DH61),"i.a.")</f>
        <v>-6.3993959564358337E-3</v>
      </c>
      <c r="GC61" s="16">
        <f>IFERROR(BI61/AVERAGE(DH61:DI61),"i.a.")</f>
        <v>-2.0443983609834102E-2</v>
      </c>
      <c r="GD61" s="16">
        <f>IFERROR(BJ61/AVERAGE(DI61:DJ61),"i.a.")</f>
        <v>-4.2893012613844032E-2</v>
      </c>
      <c r="GE61" s="16">
        <f>IFERROR(BK61/AVERAGE(DJ61:DK61),"i.a.")</f>
        <v>-6.0697064546146678E-2</v>
      </c>
      <c r="GF61" s="16">
        <f>IFERROR(BL61/AVERAGE(DK61:DL61),"i.a.")</f>
        <v>-0.10281414746429721</v>
      </c>
      <c r="GG61" s="16" t="e">
        <f>(GN61-GO61)/ABS(GO61)</f>
        <v>#VALUE!</v>
      </c>
      <c r="GH61" s="16">
        <f>(GO61-GP61)/ABS(GP61)</f>
        <v>0.94976954322282559</v>
      </c>
      <c r="GI61" s="16">
        <f>(GP61-GQ61)/ABS(GQ61)</f>
        <v>-0.72749580179758633</v>
      </c>
      <c r="GJ61" s="16">
        <f>(GQ61-GR61)/ABS(GR61)</f>
        <v>0.23745614200434051</v>
      </c>
      <c r="GK61" s="109">
        <f>(GR61-GS61)/ABS(GS61)</f>
        <v>-0.45856573698626707</v>
      </c>
      <c r="GL61" s="249" t="e">
        <f>GN61-GO61</f>
        <v>#VALUE!</v>
      </c>
      <c r="GM61" s="249">
        <f>GO61-GP61</f>
        <v>3.3409488404927499E-3</v>
      </c>
      <c r="GN61" s="16" t="str">
        <f>IFERROR(CL61/DC61,"i.a.")</f>
        <v>i.a.</v>
      </c>
      <c r="GO61" s="109">
        <f>IFERROR(CM61/DD61,"i.a.")</f>
        <v>6.8585904245300781E-3</v>
      </c>
      <c r="GP61" s="16">
        <f>IFERROR(CN61/DE61,"i.a.")</f>
        <v>3.5176415840373282E-3</v>
      </c>
      <c r="GQ61" s="16">
        <f>IFERROR(CO61/DF61,"i.a.")</f>
        <v>1.2908577582443171E-2</v>
      </c>
      <c r="GR61" s="16">
        <f>IFERROR(CP61/DG61,"i.a.")</f>
        <v>1.0431543506289286E-2</v>
      </c>
      <c r="GS61" s="16">
        <f>IFERROR(CQ61/DH61,"i.a.")</f>
        <v>1.9266500513331387E-2</v>
      </c>
      <c r="GT61" s="16">
        <f>IFERROR(CR61/DI61,"i.a.")</f>
        <v>2.7150726661481848E-2</v>
      </c>
      <c r="GU61" s="16">
        <f>IFERROR(CS61/DJ61,"i.a.")</f>
        <v>4.4236603563021733E-2</v>
      </c>
      <c r="GV61" s="16">
        <f>IFERROR(CT61/DK61,"i.a.")</f>
        <v>0.10683928928702811</v>
      </c>
      <c r="GW61" s="16">
        <f>IFERROR(CU61/DL61,"i.a.")</f>
        <v>0.1023263789654187</v>
      </c>
      <c r="GX61" s="16" t="e">
        <f>(HE61-HF61)/ABS(HF61)</f>
        <v>#VALUE!</v>
      </c>
      <c r="GY61" s="16">
        <f>(HF61-HG61)/ABS(HG61)</f>
        <v>1.6063968224348353</v>
      </c>
      <c r="GZ61" s="16">
        <f>(HG61-HH61)/ABS(HH61)</f>
        <v>-2.4888668963443243</v>
      </c>
      <c r="HA61" s="16">
        <f>(HH61-HI61)/ABS(HI61)</f>
        <v>1.9330228890547052</v>
      </c>
      <c r="HB61" s="109">
        <f>(HI61-HJ61)/ABS(HJ61)</f>
        <v>0.68635739981484079</v>
      </c>
      <c r="HC61" s="249" t="e">
        <f>HE61-HF61</f>
        <v>#VALUE!</v>
      </c>
      <c r="HD61" s="249">
        <f>HF61-HG61</f>
        <v>4.2460775999096104E-2</v>
      </c>
      <c r="HE61" s="16" t="str">
        <f>IFERROR((BD61/V61),"i.a.")</f>
        <v>i.a.</v>
      </c>
      <c r="HF61" s="109">
        <f>IFERROR((BE61/W61),"i.a.")</f>
        <v>1.6028467738713852E-2</v>
      </c>
      <c r="HG61" s="16">
        <f>IFERROR((BF61/X61),"i.a.")</f>
        <v>-2.6432308260382256E-2</v>
      </c>
      <c r="HH61" s="16">
        <f>IFERROR((BG61/Y61),"i.a.")</f>
        <v>1.7753305097509102E-2</v>
      </c>
      <c r="HI61" s="16">
        <f>IFERROR((BH61/Z61),"i.a.")</f>
        <v>-1.9027727299912131E-2</v>
      </c>
      <c r="HJ61" s="16">
        <f>IFERROR((BI61/AA61),"i.a.")</f>
        <v>-6.0666909688540702E-2</v>
      </c>
      <c r="HK61" s="16">
        <f>IFERROR((BJ61/AB61),"i.a.")</f>
        <v>-0.12926595563674789</v>
      </c>
      <c r="HL61" s="16">
        <f>IFERROR((BK61/AC61),"i.a.")</f>
        <v>-0.19166839808851024</v>
      </c>
      <c r="HM61" s="16">
        <f>IFERROR((BL61/AD61),"i.a.")</f>
        <v>-0.38031005859375</v>
      </c>
      <c r="HN61" s="16">
        <f>IFERROR((BM61/AE61),"i.a.")</f>
        <v>-1.1992540243423635</v>
      </c>
      <c r="HO61" s="16" t="e">
        <f>(HV61-HW61)/ABS(HW61)</f>
        <v>#VALUE!</v>
      </c>
      <c r="HP61" s="16">
        <f>(HW61-HX61)/ABS(HX61)</f>
        <v>1.6148528665651953</v>
      </c>
      <c r="HQ61" s="16">
        <f>(HX61-HY61)/ABS(HY61)</f>
        <v>-2.3207555889318932</v>
      </c>
      <c r="HR61" s="16">
        <f>(HY61-HZ61)/ABS(HZ61)</f>
        <v>1.9513534307896763</v>
      </c>
      <c r="HS61" s="109">
        <f>(HZ61-IA61)/ABS(IA61)</f>
        <v>0.67142764576834424</v>
      </c>
      <c r="HT61" s="246" t="e">
        <f>HV61-HW61</f>
        <v>#VALUE!</v>
      </c>
      <c r="HU61" s="246">
        <f>HW61-HX61</f>
        <v>0.36375714285714289</v>
      </c>
      <c r="HV61" s="102" t="str">
        <f>IFERROR(BU61/DT61,"i.a.")</f>
        <v>i.a.</v>
      </c>
      <c r="HW61" s="266">
        <f>IFERROR(BV61/DU61,"i.a.")</f>
        <v>0.13849999999999998</v>
      </c>
      <c r="HX61" s="102">
        <f>IFERROR(BW61/DV61,"i.a.")</f>
        <v>-0.22525714285714288</v>
      </c>
      <c r="HY61" s="102">
        <f>IFERROR(BX61/DW61,"i.a.")</f>
        <v>0.17055172413793102</v>
      </c>
      <c r="HZ61" s="102">
        <f>IFERROR(BY61/DX61,"i.a.")</f>
        <v>-0.17927272727272728</v>
      </c>
      <c r="IA61" s="102">
        <f>IFERROR(BZ61/DY61,"i.a.")</f>
        <v>-0.54561111111111105</v>
      </c>
      <c r="IB61" s="102">
        <f>IFERROR(CA61/DZ61,"i.a.")</f>
        <v>-0.96320000000000006</v>
      </c>
      <c r="IC61" s="102">
        <f>IFERROR(CB61/EA61,"i.a.")</f>
        <v>-0.92285714285714282</v>
      </c>
      <c r="ID61" s="102" t="str">
        <f>IFERROR(CC61/EB61,"i.a.")</f>
        <v>i.a.</v>
      </c>
      <c r="IE61" s="102" t="str">
        <f>IFERROR(CD61/EC61,"i.a.")</f>
        <v>i.a.</v>
      </c>
    </row>
    <row r="62" spans="1:239" customFormat="1" ht="17.25" customHeight="1" outlineLevel="2" x14ac:dyDescent="0.25">
      <c r="A62" s="10" t="s">
        <v>739</v>
      </c>
      <c r="B62" s="98">
        <v>36553103</v>
      </c>
      <c r="C62" s="10" t="s">
        <v>79</v>
      </c>
      <c r="D62" s="10"/>
      <c r="E62" s="11">
        <v>683210</v>
      </c>
      <c r="F62" s="11"/>
      <c r="G62" s="11">
        <v>1</v>
      </c>
      <c r="H62" s="12">
        <v>44720</v>
      </c>
      <c r="I62" s="13"/>
      <c r="J62" s="13" t="s">
        <v>58</v>
      </c>
      <c r="K62" s="13" t="s">
        <v>58</v>
      </c>
      <c r="L62" s="13" t="s">
        <v>58</v>
      </c>
      <c r="M62" s="13" t="s">
        <v>58</v>
      </c>
      <c r="N62" s="13" t="s">
        <v>58</v>
      </c>
      <c r="O62" s="16">
        <f>(V62-W62)/ABS(W62)</f>
        <v>-1</v>
      </c>
      <c r="P62" s="16">
        <f>(W62-X62)/ABS(X62)</f>
        <v>6.8614166732564028E-2</v>
      </c>
      <c r="Q62" s="16">
        <f>(X62-Y62)/ABS(Y62)</f>
        <v>-2.7290596256131415E-2</v>
      </c>
      <c r="R62" s="16">
        <f>(Y62-Z62)/ABS(Z62)</f>
        <v>-7.4263529261254096E-3</v>
      </c>
      <c r="S62" s="16">
        <f>(Z62-AA62)/ABS(AA62)</f>
        <v>0.17662818830401822</v>
      </c>
      <c r="T62" s="243">
        <f>V62-W62</f>
        <v>-1000.0069999999999</v>
      </c>
      <c r="U62" s="243">
        <f>W62-X62</f>
        <v>64.208999999999946</v>
      </c>
      <c r="V62" s="155"/>
      <c r="W62" s="155">
        <v>1000.0069999999999</v>
      </c>
      <c r="X62" s="155">
        <v>935.798</v>
      </c>
      <c r="Y62" s="155">
        <v>962.053</v>
      </c>
      <c r="Z62" s="155">
        <v>969.25099999999998</v>
      </c>
      <c r="AA62" s="155">
        <v>823.75300000000004</v>
      </c>
      <c r="AB62" s="155">
        <v>651.50300000000004</v>
      </c>
      <c r="AC62" s="155">
        <v>554.88499999999999</v>
      </c>
      <c r="AD62" s="155"/>
      <c r="AE62" s="155"/>
      <c r="AF62" s="16">
        <f>(AM62-AN62)/ABS(AN62)</f>
        <v>-1</v>
      </c>
      <c r="AG62" s="16">
        <f>(AN62-AO62)/ABS(AO62)</f>
        <v>5.1287447614516077E-2</v>
      </c>
      <c r="AH62" s="16">
        <f>(AO62-AP62)/ABS(AP62)</f>
        <v>-0.12266589599088035</v>
      </c>
      <c r="AI62" s="16">
        <f>(AP62-AQ62)/ABS(AQ62)</f>
        <v>8.306017580621318E-2</v>
      </c>
      <c r="AJ62" s="16">
        <f>(AQ62-AR62)/ABS(AR62)</f>
        <v>0.16381648182627709</v>
      </c>
      <c r="AK62" s="243">
        <f>AM62-AN62</f>
        <v>-114.89100000000001</v>
      </c>
      <c r="AL62" s="243">
        <f>AN62-AO62</f>
        <v>5.605000000000004</v>
      </c>
      <c r="AM62" s="155"/>
      <c r="AN62" s="155">
        <v>114.89100000000001</v>
      </c>
      <c r="AO62" s="155">
        <v>109.286</v>
      </c>
      <c r="AP62" s="155">
        <v>124.566</v>
      </c>
      <c r="AQ62" s="155">
        <v>115.01300000000001</v>
      </c>
      <c r="AR62" s="155">
        <v>98.823999999999998</v>
      </c>
      <c r="AS62" s="155">
        <v>60.832000000000001</v>
      </c>
      <c r="AT62" s="155">
        <v>53.898000000000003</v>
      </c>
      <c r="AU62" s="155"/>
      <c r="AV62" s="163"/>
      <c r="AW62" s="16">
        <f>(BD62-BE62)/ABS(BE62)</f>
        <v>-1</v>
      </c>
      <c r="AX62" s="16">
        <f>(BE62-BF62)/ABS(BF62)</f>
        <v>3.487038311539347E-2</v>
      </c>
      <c r="AY62" s="16">
        <f>(BF62-BG62)/ABS(BG62)</f>
        <v>-7.989445910290234E-2</v>
      </c>
      <c r="AZ62" s="16">
        <f>(BG62-BH62)/ABS(BH62)</f>
        <v>-1.9252665355553249E-2</v>
      </c>
      <c r="BA62" s="16">
        <f>(BH62-BI62)/ABS(BI62)</f>
        <v>0.25565375617364178</v>
      </c>
      <c r="BB62" s="243">
        <f>BD62-BE62</f>
        <v>-9.0220000000000002</v>
      </c>
      <c r="BC62" s="243">
        <f>BE62-BF62</f>
        <v>0.30400000000000027</v>
      </c>
      <c r="BD62" s="155"/>
      <c r="BE62" s="155">
        <v>9.0220000000000002</v>
      </c>
      <c r="BF62" s="155">
        <v>8.718</v>
      </c>
      <c r="BG62" s="155">
        <v>9.4749999999999996</v>
      </c>
      <c r="BH62" s="155">
        <v>9.6609999999999996</v>
      </c>
      <c r="BI62" s="155">
        <v>7.694</v>
      </c>
      <c r="BJ62" s="155">
        <v>10.384</v>
      </c>
      <c r="BK62" s="155">
        <v>10.577999999999999</v>
      </c>
      <c r="BL62" s="155"/>
      <c r="BM62" s="155"/>
      <c r="BN62" s="16">
        <f>(BU62-BV62)/ABS(BV62)</f>
        <v>-1</v>
      </c>
      <c r="BO62" s="16">
        <f>(BV62-BW62)/ABS(BW62)</f>
        <v>-0.36939775910364148</v>
      </c>
      <c r="BP62" s="16">
        <f>(BW62-BX62)/ABS(BX62)</f>
        <v>0.14331465172137695</v>
      </c>
      <c r="BQ62" s="16">
        <f>(BX62-BY62)/ABS(BY62)</f>
        <v>-0.26852122986822835</v>
      </c>
      <c r="BR62" s="16">
        <f>(BY62-BZ62)/ABS(BZ62)</f>
        <v>-4.0828229804607151E-3</v>
      </c>
      <c r="BS62" s="243">
        <f>BU62-BV62</f>
        <v>-1.8009999999999999</v>
      </c>
      <c r="BT62" s="243">
        <f>BV62-BW62</f>
        <v>-1.0549999999999999</v>
      </c>
      <c r="BU62" s="155"/>
      <c r="BV62" s="155">
        <v>1.8009999999999999</v>
      </c>
      <c r="BW62" s="155">
        <v>2.8559999999999999</v>
      </c>
      <c r="BX62" s="155">
        <v>2.4980000000000002</v>
      </c>
      <c r="BY62" s="155">
        <v>3.415</v>
      </c>
      <c r="BZ62" s="155">
        <v>3.4289999999999998</v>
      </c>
      <c r="CA62" s="155">
        <v>7.4829999999999997</v>
      </c>
      <c r="CB62" s="155">
        <v>7.3860000000000001</v>
      </c>
      <c r="CC62" s="155"/>
      <c r="CD62" s="155"/>
      <c r="CE62" s="16">
        <f>(CL62-CM62)/ABS(CM62)</f>
        <v>-1</v>
      </c>
      <c r="CF62" s="16">
        <f>(CM62-CN62)/ABS(CN62)</f>
        <v>3.2869785082174544E-2</v>
      </c>
      <c r="CG62" s="16">
        <f>(CN62-CO62)/ABS(CO62)</f>
        <v>-3.1384643294480485E-2</v>
      </c>
      <c r="CH62" s="16">
        <f>(CO62-CP62)/ABS(CP62)</f>
        <v>-8.6808863118658111E-2</v>
      </c>
      <c r="CI62" s="16">
        <f>(CP62-CQ62)/ABS(CQ62)</f>
        <v>2.6136846578835461E-2</v>
      </c>
      <c r="CJ62" s="243">
        <f>CL62-CM62</f>
        <v>-22.059000000000001</v>
      </c>
      <c r="CK62" s="243">
        <f>CM62-CN62</f>
        <v>0.70200000000000173</v>
      </c>
      <c r="CL62" s="155"/>
      <c r="CM62" s="155">
        <v>22.059000000000001</v>
      </c>
      <c r="CN62" s="155">
        <v>21.356999999999999</v>
      </c>
      <c r="CO62" s="155">
        <v>22.048999999999999</v>
      </c>
      <c r="CP62" s="155">
        <v>24.145</v>
      </c>
      <c r="CQ62" s="155">
        <v>23.53</v>
      </c>
      <c r="CR62" s="155">
        <v>24.108000000000001</v>
      </c>
      <c r="CS62" s="155">
        <v>20.457000000000001</v>
      </c>
      <c r="CT62" s="155"/>
      <c r="CU62" s="163"/>
      <c r="CV62" s="16">
        <f>(DC62-DD62)/ABS(DD62)</f>
        <v>-1</v>
      </c>
      <c r="CW62" s="16">
        <f>(DD62-DE62)/ABS(DE62)</f>
        <v>0.1007406077855698</v>
      </c>
      <c r="CX62" s="16">
        <f>(DE62-DF62)/ABS(DF62)</f>
        <v>1.7900488076491458E-2</v>
      </c>
      <c r="CY62" s="16">
        <f>(DF62-DG62)/ABS(DG62)</f>
        <v>-4.8855972526790484E-2</v>
      </c>
      <c r="CZ62" s="16">
        <f>(DG62-DH62)/ABS(DH62)</f>
        <v>0.35619374677350579</v>
      </c>
      <c r="DA62" s="243">
        <f>DC62-DD62</f>
        <v>-257.57</v>
      </c>
      <c r="DB62" s="243">
        <f>DD62-DE62</f>
        <v>23.572999999999979</v>
      </c>
      <c r="DC62" s="155"/>
      <c r="DD62" s="155">
        <v>257.57</v>
      </c>
      <c r="DE62" s="155">
        <v>233.99700000000001</v>
      </c>
      <c r="DF62" s="155">
        <v>229.88200000000001</v>
      </c>
      <c r="DG62" s="155">
        <v>241.69</v>
      </c>
      <c r="DH62" s="155">
        <v>178.21199999999999</v>
      </c>
      <c r="DI62" s="155">
        <v>111.35299999999999</v>
      </c>
      <c r="DJ62" s="155">
        <v>87.491</v>
      </c>
      <c r="DK62" s="155"/>
      <c r="DL62" s="155"/>
      <c r="DM62" s="16">
        <f>(DT62-DU62)/ABS(DU62)</f>
        <v>-1</v>
      </c>
      <c r="DN62" s="16">
        <f>(DU62-DV62)/ABS(DV62)</f>
        <v>-0.10377358490566038</v>
      </c>
      <c r="DO62" s="16">
        <f>(DV62-DW62)/ABS(DW62)</f>
        <v>-1.3953488372093023E-2</v>
      </c>
      <c r="DP62" s="16">
        <f>(DW62-DX62)/ABS(DX62)</f>
        <v>2.8708133971291867E-2</v>
      </c>
      <c r="DQ62" s="16">
        <f>(DX62-DY62)/ABS(DY62)</f>
        <v>0.19428571428571428</v>
      </c>
      <c r="DR62" s="243">
        <f>DT62-DU62</f>
        <v>-190</v>
      </c>
      <c r="DS62" s="243">
        <f>DU62-DV62</f>
        <v>-22</v>
      </c>
      <c r="DT62" s="222"/>
      <c r="DU62" s="222">
        <v>190</v>
      </c>
      <c r="DV62" s="222">
        <v>212</v>
      </c>
      <c r="DW62" s="222">
        <v>215</v>
      </c>
      <c r="DX62" s="222">
        <v>209</v>
      </c>
      <c r="DY62" s="222">
        <v>175</v>
      </c>
      <c r="DZ62" s="222">
        <v>143</v>
      </c>
      <c r="EA62" s="222">
        <v>125</v>
      </c>
      <c r="EB62" s="222"/>
      <c r="EC62" s="236"/>
      <c r="ED62" s="14" t="s">
        <v>160</v>
      </c>
      <c r="EE62" s="14" t="s">
        <v>49</v>
      </c>
      <c r="EF62" s="209"/>
      <c r="EG62" s="15">
        <v>2600</v>
      </c>
      <c r="EH62" t="s">
        <v>433</v>
      </c>
      <c r="EI62" t="s">
        <v>86</v>
      </c>
      <c r="EJ62" s="16" t="e">
        <f>(EQ62-ER62)/ABS(ER62)</f>
        <v>#VALUE!</v>
      </c>
      <c r="EK62" s="16">
        <f>(ER62-ES62)/ABS(ES62)</f>
        <v>0.19234843867001877</v>
      </c>
      <c r="EL62" s="16">
        <f>(ES62-ET62)/ABS(ET62)</f>
        <v>-1.352584054277476E-2</v>
      </c>
      <c r="EM62" s="16">
        <f>(ET62-EU62)/ABS(EU62)</f>
        <v>-3.5126082611907861E-2</v>
      </c>
      <c r="EN62" s="16">
        <f>(EU62-EV62)/ABS(EV62)</f>
        <v>-1.4785009793286211E-2</v>
      </c>
      <c r="EO62" s="246" t="e">
        <f>EQ62-ER62</f>
        <v>#VALUE!</v>
      </c>
      <c r="EP62" s="246">
        <f>ER62-ES62</f>
        <v>0.8490532274081426</v>
      </c>
      <c r="EQ62" s="240" t="str">
        <f>IFERROR((V62/DT62),"i.a")</f>
        <v>i.a</v>
      </c>
      <c r="ER62" s="240">
        <f>IFERROR((W62/DU62),"i.a")</f>
        <v>5.263194736842105</v>
      </c>
      <c r="ES62" s="240">
        <f>IFERROR((X62/DV62),"i.a")</f>
        <v>4.4141415094339624</v>
      </c>
      <c r="ET62" s="240">
        <f>IFERROR((Y62/DW62),"i.a")</f>
        <v>4.4746651162790698</v>
      </c>
      <c r="EU62" s="240">
        <f>IFERROR((Z62/DX62),"i.a")</f>
        <v>4.6375645933014349</v>
      </c>
      <c r="EV62" s="240">
        <f>IFERROR((AA62/DY62),"i.a")</f>
        <v>4.70716</v>
      </c>
      <c r="EW62" s="240">
        <f>IFERROR((AB62/DZ62),"i.a")</f>
        <v>4.5559650349650349</v>
      </c>
      <c r="EX62" s="240">
        <f>IFERROR((AC62/EA62),"i.a")</f>
        <v>4.4390799999999997</v>
      </c>
      <c r="EY62" s="240" t="str">
        <f>IFERROR((AD62/EB62),"i.a")</f>
        <v>i.a</v>
      </c>
      <c r="EZ62" s="240" t="str">
        <f>IFERROR((AE62/EC62),"i.a")</f>
        <v>i.a</v>
      </c>
      <c r="FA62" s="16">
        <f>(FH62-FI62)/ABS(FI62)</f>
        <v>-1</v>
      </c>
      <c r="FB62" s="16">
        <f>(FI62-FJ62)/ABS(FJ62)</f>
        <v>-0.36954300561204761</v>
      </c>
      <c r="FC62" s="16">
        <f>(FJ62-FK62)/ABS(FK62)</f>
        <v>0.21675061101270066</v>
      </c>
      <c r="FD62" s="16">
        <f>(FK62-FL62)/ABS(FL62)</f>
        <v>-0.245069698098623</v>
      </c>
      <c r="FE62" s="16">
        <f>(FL62-FM62)/ABS(FM62)</f>
        <v>-4.8557424466319733E-3</v>
      </c>
      <c r="FF62" s="249">
        <f>FH62-FI62</f>
        <v>-8.2964805601621519E-2</v>
      </c>
      <c r="FG62" s="249">
        <f>FI62-FJ62</f>
        <v>-4.8629904807077726E-2</v>
      </c>
      <c r="FH62" s="16">
        <f>IFERROR(BU62/MAX(AVERAGE(CL62:CM62),0),"Negativ EK")</f>
        <v>0</v>
      </c>
      <c r="FI62" s="16">
        <f>IFERROR(BV62/MAX(AVERAGE(CM62:CN62),0),"Negativ EK")</f>
        <v>8.2964805601621519E-2</v>
      </c>
      <c r="FJ62" s="16">
        <f>IFERROR(BW62/MAX(AVERAGE(CN62:CO62),0),"Negativ EK")</f>
        <v>0.13159471040869924</v>
      </c>
      <c r="FK62" s="16">
        <f>IFERROR(BX62/MAX(AVERAGE(CO62:CP62),0),"Negativ EK")</f>
        <v>0.10815257392734988</v>
      </c>
      <c r="FL62" s="16">
        <f>IFERROR(BY62/MAX(AVERAGE(CP62:CQ62),0),"Negativ EK")</f>
        <v>0.14326166754063976</v>
      </c>
      <c r="FM62" s="16">
        <f>IFERROR(BZ62/MAX(AVERAGE(CQ62:CR62),0),"Negativ EK")</f>
        <v>0.14396070363995128</v>
      </c>
      <c r="FN62" s="16">
        <f>IFERROR(CA62/MAX(AVERAGE(CR62:CS62),0),"Negativ EK")</f>
        <v>0.33582407719062046</v>
      </c>
      <c r="FO62" s="16">
        <f>IFERROR(CB62/MAX(AVERAGE(CS62:CT62),0),"Negativ EK")</f>
        <v>0.3610500073324534</v>
      </c>
      <c r="FP62" s="16" t="str">
        <f>IFERROR(CC62/MAX(AVERAGE(CT62:CU62),0),"Negativ EK")</f>
        <v>Negativ EK</v>
      </c>
      <c r="FQ62" s="16">
        <f>(FX62-FY62)/ABS(FY62)</f>
        <v>-1</v>
      </c>
      <c r="FR62" s="16">
        <f>(FY62-FZ62)/ABS(FZ62)</f>
        <v>-2.3419720100849691E-2</v>
      </c>
      <c r="FS62" s="16">
        <f>(FZ62-GA62)/ABS(GA62)</f>
        <v>-6.4635367990518847E-2</v>
      </c>
      <c r="FT62" s="16">
        <f>(GA62-GB62)/ABS(GB62)</f>
        <v>-0.1267128512467397</v>
      </c>
      <c r="FU62" s="16">
        <f>(GB62-GC62)/ABS(GC62)</f>
        <v>-0.13409943294763868</v>
      </c>
      <c r="FV62" s="249">
        <f>FX62-FY62</f>
        <v>-3.6707101982028902E-2</v>
      </c>
      <c r="FW62" s="249">
        <f>FY62-FZ62</f>
        <v>-8.8028610839985255E-4</v>
      </c>
      <c r="FX62" s="16">
        <f>IFERROR(BD62/AVERAGE(DC62:DD62),"i.a.")</f>
        <v>0</v>
      </c>
      <c r="FY62" s="16">
        <f>IFERROR(BE62/AVERAGE(DD62:DE62),"i.a.")</f>
        <v>3.6707101982028902E-2</v>
      </c>
      <c r="FZ62" s="16">
        <f>IFERROR(BF62/AVERAGE(DE62:DF62),"i.a.")</f>
        <v>3.7587388090428754E-2</v>
      </c>
      <c r="GA62" s="16">
        <f>IFERROR(BG62/AVERAGE(DF62:DG62),"i.a.")</f>
        <v>4.0184743793100525E-2</v>
      </c>
      <c r="GB62" s="16">
        <f>IFERROR(BH62/AVERAGE(DG62:DH62),"i.a.")</f>
        <v>4.6015498854494623E-2</v>
      </c>
      <c r="GC62" s="16">
        <f>IFERROR(BI62/AVERAGE(DH62:DI62),"i.a.")</f>
        <v>5.31417816379742E-2</v>
      </c>
      <c r="GD62" s="16">
        <f>IFERROR(BJ62/AVERAGE(DI62:DJ62),"i.a.")</f>
        <v>0.10444368449638913</v>
      </c>
      <c r="GE62" s="16">
        <f>IFERROR(BK62/AVERAGE(DJ62:DK62),"i.a.")</f>
        <v>0.12090386439748088</v>
      </c>
      <c r="GF62" s="16" t="str">
        <f>IFERROR(BL62/AVERAGE(DK62:DL62),"i.a.")</f>
        <v>i.a.</v>
      </c>
      <c r="GG62" s="16" t="e">
        <f>(GN62-GO62)/ABS(GO62)</f>
        <v>#VALUE!</v>
      </c>
      <c r="GH62" s="16">
        <f>(GO62-GP62)/ABS(GP62)</f>
        <v>-6.1659233995132894E-2</v>
      </c>
      <c r="GI62" s="16">
        <f>(GP62-GQ62)/ABS(GQ62)</f>
        <v>-4.8418418055880062E-2</v>
      </c>
      <c r="GJ62" s="16">
        <f>(GQ62-GR62)/ABS(GR62)</f>
        <v>-3.9902359154472627E-2</v>
      </c>
      <c r="GK62" s="16">
        <f>(GR62-GS62)/ABS(GS62)</f>
        <v>-0.24337002067728319</v>
      </c>
      <c r="GL62" s="249" t="e">
        <f>GN62-GO62</f>
        <v>#VALUE!</v>
      </c>
      <c r="GM62" s="249">
        <f>GO62-GP62</f>
        <v>-5.6276630060815014E-3</v>
      </c>
      <c r="GN62" s="16" t="str">
        <f>IFERROR(CL62/DC62,"i.a.")</f>
        <v>i.a.</v>
      </c>
      <c r="GO62" s="16">
        <f>IFERROR(CM62/DD62,"i.a.")</f>
        <v>8.5642737896494167E-2</v>
      </c>
      <c r="GP62" s="16">
        <f>IFERROR(CN62/DE62,"i.a.")</f>
        <v>9.1270400902575669E-2</v>
      </c>
      <c r="GQ62" s="16">
        <f>IFERROR(CO62/DF62,"i.a.")</f>
        <v>9.5914425661861299E-2</v>
      </c>
      <c r="GR62" s="16">
        <f>IFERROR(CP62/DG62,"i.a.")</f>
        <v>9.9900699242831723E-2</v>
      </c>
      <c r="GS62" s="16">
        <f>IFERROR(CQ62/DH62,"i.a.")</f>
        <v>0.13203375754719099</v>
      </c>
      <c r="GT62" s="16">
        <f>IFERROR(CR62/DI62,"i.a.")</f>
        <v>0.21650067802394191</v>
      </c>
      <c r="GU62" s="16">
        <f>IFERROR(CS62/DJ62,"i.a.")</f>
        <v>0.23381833560023318</v>
      </c>
      <c r="GV62" s="16" t="str">
        <f>IFERROR(CT62/DK62,"i.a.")</f>
        <v>i.a.</v>
      </c>
      <c r="GW62" s="16" t="str">
        <f>IFERROR(CU62/DL62,"i.a.")</f>
        <v>i.a.</v>
      </c>
      <c r="GX62" s="16" t="e">
        <f>(HE62-HF62)/ABS(HF62)</f>
        <v>#VALUE!</v>
      </c>
      <c r="GY62" s="16">
        <f>(HF62-HG62)/ABS(HG62)</f>
        <v>-3.1577144181371766E-2</v>
      </c>
      <c r="GZ62" s="16">
        <f>(HG62-HH62)/ABS(HH62)</f>
        <v>-5.407973094976095E-2</v>
      </c>
      <c r="HA62" s="16">
        <f>(HH62-HI62)/ABS(HI62)</f>
        <v>-1.1914795908890108E-2</v>
      </c>
      <c r="HB62" s="16">
        <f>(HI62-HJ62)/ABS(HJ62)</f>
        <v>6.7162735565200471E-2</v>
      </c>
      <c r="HC62" s="249" t="e">
        <f>HE62-HF62</f>
        <v>#VALUE!</v>
      </c>
      <c r="HD62" s="249">
        <f>HF62-HG62</f>
        <v>-2.9417624634076912E-4</v>
      </c>
      <c r="HE62" s="16" t="str">
        <f>IFERROR((BD62/V62),"i.a.")</f>
        <v>i.a.</v>
      </c>
      <c r="HF62" s="16">
        <f>IFERROR((BE62/W62),"i.a.")</f>
        <v>9.0219368464420756E-3</v>
      </c>
      <c r="HG62" s="16">
        <f>IFERROR((BF62/X62),"i.a.")</f>
        <v>9.3161130927828448E-3</v>
      </c>
      <c r="HH62" s="16">
        <f>IFERROR((BG62/Y62),"i.a.")</f>
        <v>9.8487297477373899E-3</v>
      </c>
      <c r="HI62" s="16">
        <f>IFERROR((BH62/Z62),"i.a.")</f>
        <v>9.9674903611138913E-3</v>
      </c>
      <c r="HJ62" s="16">
        <f>IFERROR((BI62/AA62),"i.a.")</f>
        <v>9.3401784272712802E-3</v>
      </c>
      <c r="HK62" s="16">
        <f>IFERROR((BJ62/AB62),"i.a.")</f>
        <v>1.5938529830254042E-2</v>
      </c>
      <c r="HL62" s="16">
        <f>IFERROR((BK62/AC62),"i.a.")</f>
        <v>1.9063409535309116E-2</v>
      </c>
      <c r="HM62" s="16" t="str">
        <f>IFERROR((BL62/AD62),"i.a.")</f>
        <v>i.a.</v>
      </c>
      <c r="HN62" s="16" t="str">
        <f>IFERROR((BM62/AE62),"i.a.")</f>
        <v>i.a.</v>
      </c>
      <c r="HO62" s="16" t="e">
        <f>(HV62-HW62)/ABS(HW62)</f>
        <v>#VALUE!</v>
      </c>
      <c r="HP62" s="16">
        <f>(HW62-HX62)/ABS(HX62)</f>
        <v>-0.29638065752616838</v>
      </c>
      <c r="HQ62" s="16">
        <f>(HX62-HY62)/ABS(HY62)</f>
        <v>0.15949363264196248</v>
      </c>
      <c r="HR62" s="16">
        <f>(HY62-HZ62)/ABS(HZ62)</f>
        <v>-0.28893459089516149</v>
      </c>
      <c r="HS62" s="16">
        <f>(HZ62-IA62)/ABS(IA62)</f>
        <v>-0.16609805751952458</v>
      </c>
      <c r="HT62" s="246" t="e">
        <f>HV62-HW62</f>
        <v>#VALUE!</v>
      </c>
      <c r="HU62" s="246">
        <f>HW62-HX62</f>
        <v>-3.9927507447864944E-3</v>
      </c>
      <c r="HV62" s="102" t="str">
        <f>IFERROR(BU62/DT62,"i.a.")</f>
        <v>i.a.</v>
      </c>
      <c r="HW62" s="102">
        <f>IFERROR(BV62/DU62,"i.a.")</f>
        <v>9.4789473684210521E-3</v>
      </c>
      <c r="HX62" s="102">
        <f>IFERROR(BW62/DV62,"i.a.")</f>
        <v>1.3471698113207546E-2</v>
      </c>
      <c r="HY62" s="102">
        <f>IFERROR(BX62/DW62,"i.a.")</f>
        <v>1.1618604651162791E-2</v>
      </c>
      <c r="HZ62" s="102">
        <f>IFERROR(BY62/DX62,"i.a.")</f>
        <v>1.6339712918660286E-2</v>
      </c>
      <c r="IA62" s="102">
        <f>IFERROR(BZ62/DY62,"i.a.")</f>
        <v>1.9594285714285713E-2</v>
      </c>
      <c r="IB62" s="102">
        <f>IFERROR(CA62/DZ62,"i.a.")</f>
        <v>5.2328671328671326E-2</v>
      </c>
      <c r="IC62" s="102">
        <f>IFERROR(CB62/EA62,"i.a.")</f>
        <v>5.9088000000000002E-2</v>
      </c>
      <c r="ID62" s="102" t="str">
        <f>IFERROR(CC62/EB62,"i.a.")</f>
        <v>i.a.</v>
      </c>
      <c r="IE62" s="102" t="str">
        <f>IFERROR(CD62/EC62,"i.a.")</f>
        <v>i.a.</v>
      </c>
    </row>
    <row r="63" spans="1:239" customFormat="1" ht="17.25" customHeight="1" outlineLevel="2" x14ac:dyDescent="0.25">
      <c r="A63" s="10" t="s">
        <v>156</v>
      </c>
      <c r="B63" s="98">
        <v>19763579</v>
      </c>
      <c r="C63" s="10" t="s">
        <v>79</v>
      </c>
      <c r="D63" s="10"/>
      <c r="E63" s="11">
        <v>649100</v>
      </c>
      <c r="F63" s="11"/>
      <c r="G63" s="119">
        <v>1</v>
      </c>
      <c r="H63" s="12">
        <v>44721</v>
      </c>
      <c r="I63" s="13"/>
      <c r="J63" s="13" t="s">
        <v>58</v>
      </c>
      <c r="K63" s="13" t="s">
        <v>58</v>
      </c>
      <c r="L63" s="13" t="s">
        <v>58</v>
      </c>
      <c r="M63" s="13" t="s">
        <v>58</v>
      </c>
      <c r="N63" s="13" t="s">
        <v>58</v>
      </c>
      <c r="O63" s="16">
        <f>(V63-W63)/ABS(W63)</f>
        <v>-1</v>
      </c>
      <c r="P63" s="16">
        <f>(W63-X63)/ABS(X63)</f>
        <v>8.2837493691980832E-2</v>
      </c>
      <c r="Q63" s="16">
        <f>(X63-Y63)/ABS(Y63)</f>
        <v>-5.375308598742798E-3</v>
      </c>
      <c r="R63" s="16">
        <f>(Y63-Z63)/ABS(Z63)</f>
        <v>-0.10805534732633686</v>
      </c>
      <c r="S63" s="16">
        <f>(Z63-AA63)/ABS(AA63)</f>
        <v>-2.1590648636259476E-2</v>
      </c>
      <c r="T63" s="243">
        <f>V63-W63</f>
        <v>-184.535</v>
      </c>
      <c r="U63" s="243">
        <f>W63-X63</f>
        <v>14.11699999999999</v>
      </c>
      <c r="V63" s="155"/>
      <c r="W63" s="155">
        <v>184.535</v>
      </c>
      <c r="X63" s="155">
        <v>170.41800000000001</v>
      </c>
      <c r="Y63" s="155">
        <v>171.339</v>
      </c>
      <c r="Z63" s="155">
        <v>192.096</v>
      </c>
      <c r="AA63" s="155">
        <v>196.33500000000001</v>
      </c>
      <c r="AB63" s="155">
        <v>209.96199999999999</v>
      </c>
      <c r="AC63" s="155">
        <v>170.96299999999999</v>
      </c>
      <c r="AD63" s="155">
        <v>152.93899999999999</v>
      </c>
      <c r="AE63" s="155">
        <v>139.84100000000001</v>
      </c>
      <c r="AF63" s="16">
        <f>(AM63-AN63)/ABS(AN63)</f>
        <v>-1</v>
      </c>
      <c r="AG63" s="16">
        <f>(AN63-AO63)/ABS(AO63)</f>
        <v>-9.9372024014905774E-2</v>
      </c>
      <c r="AH63" s="16">
        <f>(AO63-AP63)/ABS(AP63)</f>
        <v>-7.6241473831835258E-2</v>
      </c>
      <c r="AI63" s="16">
        <f>(AP63-AQ63)/ABS(AQ63)</f>
        <v>-0.23069001029866112</v>
      </c>
      <c r="AJ63" s="16">
        <f>(AQ63-AR63)/ABS(AR63)</f>
        <v>-0.1470342173512926</v>
      </c>
      <c r="AK63" s="243">
        <f>AM63-AN63</f>
        <v>-13.051</v>
      </c>
      <c r="AL63" s="243">
        <f>AN63-AO63</f>
        <v>-1.4399999999999995</v>
      </c>
      <c r="AM63" s="155"/>
      <c r="AN63" s="155">
        <v>13.051</v>
      </c>
      <c r="AO63" s="155">
        <v>14.491</v>
      </c>
      <c r="AP63" s="155">
        <v>15.686999999999999</v>
      </c>
      <c r="AQ63" s="155">
        <v>20.390999999999998</v>
      </c>
      <c r="AR63" s="155">
        <v>23.905999999999999</v>
      </c>
      <c r="AS63" s="155">
        <v>28.187000000000001</v>
      </c>
      <c r="AT63" s="155">
        <v>21.715</v>
      </c>
      <c r="AU63" s="155">
        <v>19.356999999999999</v>
      </c>
      <c r="AV63" s="156">
        <v>17.484000000000002</v>
      </c>
      <c r="AW63" s="16">
        <f>(BD63-BE63)/ABS(BE63)</f>
        <v>1</v>
      </c>
      <c r="AX63" s="16">
        <f>(BE63-BF63)/ABS(BF63)</f>
        <v>-11.134146341463415</v>
      </c>
      <c r="AY63" s="16">
        <f>(BF63-BG63)/ABS(BG63)</f>
        <v>0.94066570188133136</v>
      </c>
      <c r="AZ63" s="16">
        <f>(BG63-BH63)/ABS(BH63)</f>
        <v>-2.2240921169176264</v>
      </c>
      <c r="BA63" s="16">
        <f>(BH63-BI63)/ABS(BI63)</f>
        <v>-0.62441783100465731</v>
      </c>
      <c r="BB63" s="243">
        <f>BD63-BE63</f>
        <v>1.99</v>
      </c>
      <c r="BC63" s="243">
        <f>BE63-BF63</f>
        <v>-1.8260000000000001</v>
      </c>
      <c r="BD63" s="155"/>
      <c r="BE63" s="155">
        <v>-1.99</v>
      </c>
      <c r="BF63" s="155">
        <v>-0.16400000000000001</v>
      </c>
      <c r="BG63" s="155">
        <v>-2.7639999999999998</v>
      </c>
      <c r="BH63" s="155">
        <v>2.258</v>
      </c>
      <c r="BI63" s="155">
        <v>6.0119999999999996</v>
      </c>
      <c r="BJ63" s="155">
        <v>8.01</v>
      </c>
      <c r="BK63" s="155">
        <v>6.0540000000000003</v>
      </c>
      <c r="BL63" s="155">
        <v>3.835</v>
      </c>
      <c r="BM63" s="155">
        <v>3.27</v>
      </c>
      <c r="BN63" s="16">
        <f>(BU63-BV63)/ABS(BV63)</f>
        <v>1</v>
      </c>
      <c r="BO63" s="16">
        <f>(BV63-BW63)/ABS(BW63)</f>
        <v>-2.0601202404809618</v>
      </c>
      <c r="BP63" s="16">
        <f>(BW63-BX63)/ABS(BX63)</f>
        <v>0.73562913907284777</v>
      </c>
      <c r="BQ63" s="16">
        <f>(BX63-BY63)/ABS(BY63)</f>
        <v>-3.5785519125683058</v>
      </c>
      <c r="BR63" s="16">
        <f>(BY63-BZ63)/ABS(BZ63)</f>
        <v>-0.7278810408921933</v>
      </c>
      <c r="BS63" s="243">
        <f>BU63-BV63</f>
        <v>3.0539999999999998</v>
      </c>
      <c r="BT63" s="243">
        <f>BV63-BW63</f>
        <v>-2.056</v>
      </c>
      <c r="BU63" s="155"/>
      <c r="BV63" s="155">
        <v>-3.0539999999999998</v>
      </c>
      <c r="BW63" s="155">
        <v>-0.998</v>
      </c>
      <c r="BX63" s="155">
        <v>-3.7749999999999999</v>
      </c>
      <c r="BY63" s="155">
        <v>1.464</v>
      </c>
      <c r="BZ63" s="155">
        <v>5.38</v>
      </c>
      <c r="CA63" s="155">
        <v>8.02</v>
      </c>
      <c r="CB63" s="155">
        <v>5.0819999999999999</v>
      </c>
      <c r="CC63" s="155">
        <v>3.92</v>
      </c>
      <c r="CD63" s="155">
        <v>2.0409999999999999</v>
      </c>
      <c r="CE63" s="16">
        <f>(CL63-CM63)/ABS(CM63)</f>
        <v>-1</v>
      </c>
      <c r="CF63" s="16">
        <f>(CM63-CN63)/ABS(CN63)</f>
        <v>-7.2435174746335998E-2</v>
      </c>
      <c r="CG63" s="16">
        <f>(CN63-CO63)/ABS(CO63)</f>
        <v>-3.3110778035154699E-2</v>
      </c>
      <c r="CH63" s="16">
        <f>(CO63-CP63)/ABS(CP63)</f>
        <v>-0.1218403182865177</v>
      </c>
      <c r="CI63" s="16">
        <f>(CP63-CQ63)/ABS(CQ63)</f>
        <v>-0.38931311655096817</v>
      </c>
      <c r="CJ63" s="243">
        <f>CL63-CM63</f>
        <v>-26.327999999999999</v>
      </c>
      <c r="CK63" s="243">
        <f>CM63-CN63</f>
        <v>-2.0560000000000009</v>
      </c>
      <c r="CL63" s="155"/>
      <c r="CM63" s="155">
        <v>26.327999999999999</v>
      </c>
      <c r="CN63" s="155">
        <v>28.384</v>
      </c>
      <c r="CO63" s="155">
        <v>29.356000000000002</v>
      </c>
      <c r="CP63" s="155">
        <v>33.429000000000002</v>
      </c>
      <c r="CQ63" s="155">
        <v>54.74</v>
      </c>
      <c r="CR63" s="155">
        <v>50.667999999999999</v>
      </c>
      <c r="CS63" s="155">
        <v>44.540999999999997</v>
      </c>
      <c r="CT63" s="155">
        <v>45.725000000000001</v>
      </c>
      <c r="CU63" s="156">
        <v>43.043999999999997</v>
      </c>
      <c r="CV63" s="16">
        <f>(DC63-DD63)/ABS(DD63)</f>
        <v>-1</v>
      </c>
      <c r="CW63" s="16">
        <f>(DD63-DE63)/ABS(DE63)</f>
        <v>5.7735387173503102E-4</v>
      </c>
      <c r="CX63" s="16">
        <f>(DE63-DF63)/ABS(DF63)</f>
        <v>-4.8486513212107861E-2</v>
      </c>
      <c r="CY63" s="16">
        <f>(DF63-DG63)/ABS(DG63)</f>
        <v>-2.2468772487568053E-2</v>
      </c>
      <c r="CZ63" s="16">
        <f>(DG63-DH63)/ABS(DH63)</f>
        <v>-0.23862521261284833</v>
      </c>
      <c r="DA63" s="243">
        <f>DC63-DD63</f>
        <v>-86.652000000000001</v>
      </c>
      <c r="DB63" s="243">
        <f>DD63-DE63</f>
        <v>4.9999999999997158E-2</v>
      </c>
      <c r="DC63" s="155"/>
      <c r="DD63" s="155">
        <v>86.652000000000001</v>
      </c>
      <c r="DE63" s="155">
        <v>86.602000000000004</v>
      </c>
      <c r="DF63" s="155">
        <v>91.015000000000001</v>
      </c>
      <c r="DG63" s="155">
        <v>93.106999999999999</v>
      </c>
      <c r="DH63" s="155">
        <v>122.288</v>
      </c>
      <c r="DI63" s="155">
        <v>118.20399999999999</v>
      </c>
      <c r="DJ63" s="155">
        <v>95.02</v>
      </c>
      <c r="DK63" s="155">
        <v>91.900999999999996</v>
      </c>
      <c r="DL63" s="155">
        <v>86.727000000000004</v>
      </c>
      <c r="DM63" s="16">
        <f>(DT63-DU63)/ABS(DU63)</f>
        <v>-1</v>
      </c>
      <c r="DN63" s="16">
        <f>(DU63-DV63)/ABS(DV63)</f>
        <v>4.3478260869565216E-2</v>
      </c>
      <c r="DO63" s="16">
        <f>(DV63-DW63)/ABS(DW63)</f>
        <v>-0.1038961038961039</v>
      </c>
      <c r="DP63" s="16">
        <f>(DW63-DX63)/ABS(DX63)</f>
        <v>-3.7499999999999999E-2</v>
      </c>
      <c r="DQ63" s="16">
        <f>(DX63-DY63)/ABS(DY63)</f>
        <v>0</v>
      </c>
      <c r="DR63" s="243">
        <f>DT63-DU63</f>
        <v>-72</v>
      </c>
      <c r="DS63" s="243">
        <f>DU63-DV63</f>
        <v>3</v>
      </c>
      <c r="DT63" s="222"/>
      <c r="DU63" s="222">
        <v>72</v>
      </c>
      <c r="DV63" s="222">
        <v>69</v>
      </c>
      <c r="DW63" s="222">
        <v>77</v>
      </c>
      <c r="DX63" s="222">
        <v>80</v>
      </c>
      <c r="DY63" s="222">
        <v>80</v>
      </c>
      <c r="DZ63" s="222">
        <v>78</v>
      </c>
      <c r="EA63" s="222">
        <v>61</v>
      </c>
      <c r="EB63" s="222">
        <v>57</v>
      </c>
      <c r="EC63" s="223">
        <v>55</v>
      </c>
      <c r="ED63" s="14"/>
      <c r="EE63" s="14" t="s">
        <v>104</v>
      </c>
      <c r="EF63" s="209"/>
      <c r="EG63" s="15">
        <v>5220</v>
      </c>
      <c r="EH63" t="s">
        <v>503</v>
      </c>
      <c r="EI63" t="s">
        <v>66</v>
      </c>
      <c r="EJ63" s="16" t="e">
        <f>(EQ63-ER63)/ABS(ER63)</f>
        <v>#VALUE!</v>
      </c>
      <c r="EK63" s="16">
        <f>(ER63-ES63)/ABS(ES63)</f>
        <v>3.7719264788148257E-2</v>
      </c>
      <c r="EL63" s="16">
        <f>(ES63-ET63)/ABS(ET63)</f>
        <v>0.10994349620140287</v>
      </c>
      <c r="EM63" s="16">
        <f>(ET63-EU63)/ABS(EU63)</f>
        <v>-7.3304256962427886E-2</v>
      </c>
      <c r="EN63" s="16">
        <f>(EU63-EV63)/ABS(EV63)</f>
        <v>-2.1590648636259438E-2</v>
      </c>
      <c r="EO63" s="246" t="e">
        <f>EQ63-ER63</f>
        <v>#VALUE!</v>
      </c>
      <c r="EP63" s="246">
        <f>ER63-ES63</f>
        <v>9.3160024154589127E-2</v>
      </c>
      <c r="EQ63" s="240" t="str">
        <f>IFERROR((V63/DT63),"i.a")</f>
        <v>i.a</v>
      </c>
      <c r="ER63" s="240">
        <f>IFERROR((W63/DU63),"i.a")</f>
        <v>2.562986111111111</v>
      </c>
      <c r="ES63" s="240">
        <f>IFERROR((X63/DV63),"i.a")</f>
        <v>2.4698260869565218</v>
      </c>
      <c r="ET63" s="240">
        <f>IFERROR((Y63/DW63),"i.a")</f>
        <v>2.2251818181818184</v>
      </c>
      <c r="EU63" s="240">
        <f>IFERROR((Z63/DX63),"i.a")</f>
        <v>2.4012000000000002</v>
      </c>
      <c r="EV63" s="240">
        <f>IFERROR((AA63/DY63),"i.a")</f>
        <v>2.4541875000000002</v>
      </c>
      <c r="EW63" s="240">
        <f>IFERROR((AB63/DZ63),"i.a")</f>
        <v>2.6918205128205126</v>
      </c>
      <c r="EX63" s="240">
        <f>IFERROR((AC63/EA63),"i.a")</f>
        <v>2.8026721311475411</v>
      </c>
      <c r="EY63" s="240">
        <f>IFERROR((AD63/EB63),"i.a")</f>
        <v>2.6831403508771929</v>
      </c>
      <c r="EZ63" s="240">
        <f>IFERROR((AE63/EC63),"i.a")</f>
        <v>2.5425636363636364</v>
      </c>
      <c r="FA63" s="16">
        <f>(FH63-FI63)/ABS(FI63)</f>
        <v>1</v>
      </c>
      <c r="FB63" s="16">
        <f>(FI63-FJ63)/ABS(FJ63)</f>
        <v>-2.2294806017943181</v>
      </c>
      <c r="FC63" s="16">
        <f>(FJ63-FK63)/ABS(FK63)</f>
        <v>0.71252988390524319</v>
      </c>
      <c r="FD63" s="16">
        <f>(FK63-FL63)/ABS(FL63)</f>
        <v>-4.6210614570237318</v>
      </c>
      <c r="FE63" s="16">
        <f>(FL63-FM63)/ABS(FM63)</f>
        <v>-0.67467573362932909</v>
      </c>
      <c r="FF63" s="249">
        <f>FH63-FI63</f>
        <v>0.1116391285275625</v>
      </c>
      <c r="FG63" s="249">
        <f>FI63-FJ63</f>
        <v>-7.7070372032931392E-2</v>
      </c>
      <c r="FH63" s="16">
        <f>IFERROR(BU63/MAX(AVERAGE(CL63:CM63),0),"Negativ EK")</f>
        <v>0</v>
      </c>
      <c r="FI63" s="16">
        <f>IFERROR(BV63/MAX(AVERAGE(CM63:CN63),0),"Negativ EK")</f>
        <v>-0.1116391285275625</v>
      </c>
      <c r="FJ63" s="16">
        <f>IFERROR(BW63/MAX(AVERAGE(CN63:CO63),0),"Negativ EK")</f>
        <v>-3.4568756494631106E-2</v>
      </c>
      <c r="FK63" s="16">
        <f>IFERROR(BX63/MAX(AVERAGE(CO63:CP63),0),"Negativ EK")</f>
        <v>-0.12025165246476067</v>
      </c>
      <c r="FL63" s="16">
        <f>IFERROR(BY63/MAX(AVERAGE(CP63:CQ63),0),"Negativ EK")</f>
        <v>3.3208950991845204E-2</v>
      </c>
      <c r="FM63" s="16">
        <f>IFERROR(BZ63/MAX(AVERAGE(CQ63:CR63),0),"Negativ EK")</f>
        <v>0.10207953855494839</v>
      </c>
      <c r="FN63" s="16">
        <f>IFERROR(CA63/MAX(AVERAGE(CR63:CS63),0),"Negativ EK")</f>
        <v>0.16847146803348423</v>
      </c>
      <c r="FO63" s="16">
        <f>IFERROR(CB63/MAX(AVERAGE(CS63:CT63),0),"Negativ EK")</f>
        <v>0.1126005361930295</v>
      </c>
      <c r="FP63" s="16">
        <f>IFERROR(CC63/MAX(AVERAGE(CT63:CU63),0),"Negativ EK")</f>
        <v>8.8319120413657914E-2</v>
      </c>
      <c r="FQ63" s="16">
        <f>(FX63-FY63)/ABS(FY63)</f>
        <v>1</v>
      </c>
      <c r="FR63" s="16">
        <f>(FY63-FZ63)/ABS(FZ63)</f>
        <v>-11.439716663001761</v>
      </c>
      <c r="FS63" s="16">
        <f>(FZ63-GA63)/ABS(GA63)</f>
        <v>0.93849265758229494</v>
      </c>
      <c r="FT63" s="16">
        <f>(GA63-GB63)/ABS(GB63)</f>
        <v>-2.4320033538820569</v>
      </c>
      <c r="FU63" s="16">
        <f>(GB63-GC63)/ABS(GC63)</f>
        <v>-0.58065643591528149</v>
      </c>
      <c r="FV63" s="249">
        <f>FX63-FY63</f>
        <v>2.2972052593302317E-2</v>
      </c>
      <c r="FW63" s="249">
        <f>FY63-FZ63</f>
        <v>-2.1125382511046675E-2</v>
      </c>
      <c r="FX63" s="16">
        <f>IFERROR(BD63/AVERAGE(DC63:DD63),"i.a.")</f>
        <v>0</v>
      </c>
      <c r="FY63" s="16">
        <f>IFERROR(BE63/AVERAGE(DD63:DE63),"i.a.")</f>
        <v>-2.2972052593302317E-2</v>
      </c>
      <c r="FZ63" s="16">
        <f>IFERROR(BF63/AVERAGE(DE63:DF63),"i.a.")</f>
        <v>-1.8466700822556399E-3</v>
      </c>
      <c r="GA63" s="16">
        <f>IFERROR(BG63/AVERAGE(DF63:DG63),"i.a.")</f>
        <v>-3.0023571327706625E-2</v>
      </c>
      <c r="GB63" s="16">
        <f>IFERROR(BH63/AVERAGE(DG63:DH63),"i.a.")</f>
        <v>2.0966131990064765E-2</v>
      </c>
      <c r="GC63" s="16">
        <f>IFERROR(BI63/AVERAGE(DH63:DI63),"i.a.")</f>
        <v>4.9997505114515242E-2</v>
      </c>
      <c r="GD63" s="16">
        <f>IFERROR(BJ63/AVERAGE(DI63:DJ63),"i.a.")</f>
        <v>7.5132255280831423E-2</v>
      </c>
      <c r="GE63" s="16">
        <f>IFERROR(BK63/AVERAGE(DJ63:DK63),"i.a.")</f>
        <v>6.4776028375623934E-2</v>
      </c>
      <c r="GF63" s="16">
        <f>IFERROR(BL63/AVERAGE(DK63:DL63),"i.a.")</f>
        <v>4.2938397115793718E-2</v>
      </c>
      <c r="GG63" s="16" t="e">
        <f>(GN63-GO63)/ABS(GO63)</f>
        <v>#VALUE!</v>
      </c>
      <c r="GH63" s="16">
        <f>(GO63-GP63)/ABS(GP63)</f>
        <v>-7.2970398875758055E-2</v>
      </c>
      <c r="GI63" s="16">
        <f>(GP63-GQ63)/ABS(GQ63)</f>
        <v>1.6159240400110866E-2</v>
      </c>
      <c r="GJ63" s="16">
        <f>(GQ63-GR63)/ABS(GR63)</f>
        <v>-0.10165562286109769</v>
      </c>
      <c r="GK63" s="16">
        <f>(GR63-GS63)/ABS(GS63)</f>
        <v>-0.19791554229848241</v>
      </c>
      <c r="GL63" s="249" t="e">
        <f>GN63-GO63</f>
        <v>#VALUE!</v>
      </c>
      <c r="GM63" s="249">
        <f>GO63-GP63</f>
        <v>-2.3916212116227298E-2</v>
      </c>
      <c r="GN63" s="16" t="str">
        <f>IFERROR(CL63/DC63,"i.a.")</f>
        <v>i.a.</v>
      </c>
      <c r="GO63" s="16">
        <f>IFERROR(CM63/DD63,"i.a.")</f>
        <v>0.30383603379033375</v>
      </c>
      <c r="GP63" s="16">
        <f>IFERROR(CN63/DE63,"i.a.")</f>
        <v>0.32775224590656105</v>
      </c>
      <c r="GQ63" s="16">
        <f>IFERROR(CO63/DF63,"i.a.")</f>
        <v>0.32254024061967806</v>
      </c>
      <c r="GR63" s="16">
        <f>IFERROR(CP63/DG63,"i.a.")</f>
        <v>0.35903852556735799</v>
      </c>
      <c r="GS63" s="16">
        <f>IFERROR(CQ63/DH63,"i.a.")</f>
        <v>0.44763181996598195</v>
      </c>
      <c r="GT63" s="16">
        <f>IFERROR(CR63/DI63,"i.a.")</f>
        <v>0.42864877669114415</v>
      </c>
      <c r="GU63" s="16">
        <f>IFERROR(CS63/DJ63,"i.a.")</f>
        <v>0.46875394653757102</v>
      </c>
      <c r="GV63" s="16">
        <f>IFERROR(CT63/DK63,"i.a.")</f>
        <v>0.49754627261944923</v>
      </c>
      <c r="GW63" s="16">
        <f>IFERROR(CU63/DL63,"i.a.")</f>
        <v>0.4963160261510256</v>
      </c>
      <c r="GX63" s="16" t="e">
        <f>(HE63-HF63)/ABS(HF63)</f>
        <v>#VALUE!</v>
      </c>
      <c r="GY63" s="16">
        <f>(HF63-HG63)/ABS(HG63)</f>
        <v>-10.205879379085335</v>
      </c>
      <c r="GZ63" s="16">
        <f>(HG63-HH63)/ABS(HH63)</f>
        <v>0.94034503805141145</v>
      </c>
      <c r="HA63" s="16">
        <f>(HH63-HI63)/ABS(HI63)</f>
        <v>-2.3723857340792716</v>
      </c>
      <c r="HB63" s="16">
        <f>(HI63-HJ63)/ABS(HJ63)</f>
        <v>-0.61612982493284296</v>
      </c>
      <c r="HC63" s="249" t="e">
        <f>HE63-HF63</f>
        <v>#VALUE!</v>
      </c>
      <c r="HD63" s="249">
        <f>HF63-HG63</f>
        <v>-9.8215224810172339E-3</v>
      </c>
      <c r="HE63" s="16" t="str">
        <f>IFERROR((BD63/V63),"i.a.")</f>
        <v>i.a.</v>
      </c>
      <c r="HF63" s="16">
        <f>IFERROR((BE63/W63),"i.a.")</f>
        <v>-1.0783862139973448E-2</v>
      </c>
      <c r="HG63" s="16">
        <f>IFERROR((BF63/X63),"i.a.")</f>
        <v>-9.6233965895621359E-4</v>
      </c>
      <c r="HH63" s="16">
        <f>IFERROR((BG63/Y63),"i.a.")</f>
        <v>-1.6131762179071897E-2</v>
      </c>
      <c r="HI63" s="16">
        <f>IFERROR((BH63/Z63),"i.a.")</f>
        <v>1.1754539396968182E-2</v>
      </c>
      <c r="HJ63" s="16">
        <f>IFERROR((BI63/AA63),"i.a.")</f>
        <v>3.0621132248452896E-2</v>
      </c>
      <c r="HK63" s="16">
        <f>IFERROR((BJ63/AB63),"i.a.")</f>
        <v>3.8149760432840227E-2</v>
      </c>
      <c r="HL63" s="16">
        <f>IFERROR((BK63/AC63),"i.a.")</f>
        <v>3.5411170838134567E-2</v>
      </c>
      <c r="HM63" s="16">
        <f>IFERROR((BL63/AD63),"i.a.")</f>
        <v>2.5075356841616592E-2</v>
      </c>
      <c r="HN63" s="16">
        <f>IFERROR((BM63/AE63),"i.a.")</f>
        <v>2.338370005935312E-2</v>
      </c>
      <c r="HO63" s="16" t="e">
        <f>(HV63-HW63)/ABS(HW63)</f>
        <v>#VALUE!</v>
      </c>
      <c r="HP63" s="16">
        <f>(HW63-HX63)/ABS(HX63)</f>
        <v>-1.9326152304609219</v>
      </c>
      <c r="HQ63" s="16">
        <f>(HX63-HY63)/ABS(HY63)</f>
        <v>0.7049774450523083</v>
      </c>
      <c r="HR63" s="16">
        <f>(HY63-HZ63)/ABS(HZ63)</f>
        <v>-3.6790149740969413</v>
      </c>
      <c r="HS63" s="16">
        <f>(HZ63-IA63)/ABS(IA63)</f>
        <v>-0.72788104089219341</v>
      </c>
      <c r="HT63" s="246" t="e">
        <f>HV63-HW63</f>
        <v>#VALUE!</v>
      </c>
      <c r="HU63" s="246">
        <f>HW63-HX63</f>
        <v>-2.7952898550724636E-2</v>
      </c>
      <c r="HV63" s="102" t="str">
        <f>IFERROR(BU63/DT63,"i.a.")</f>
        <v>i.a.</v>
      </c>
      <c r="HW63" s="102">
        <f>IFERROR(BV63/DU63,"i.a.")</f>
        <v>-4.2416666666666665E-2</v>
      </c>
      <c r="HX63" s="102">
        <f>IFERROR(BW63/DV63,"i.a.")</f>
        <v>-1.4463768115942029E-2</v>
      </c>
      <c r="HY63" s="102">
        <f>IFERROR(BX63/DW63,"i.a.")</f>
        <v>-4.9025974025974021E-2</v>
      </c>
      <c r="HZ63" s="102">
        <f>IFERROR(BY63/DX63,"i.a.")</f>
        <v>1.83E-2</v>
      </c>
      <c r="IA63" s="102">
        <f>IFERROR(BZ63/DY63,"i.a.")</f>
        <v>6.7250000000000004E-2</v>
      </c>
      <c r="IB63" s="102">
        <f>IFERROR(CA63/DZ63,"i.a.")</f>
        <v>0.10282051282051281</v>
      </c>
      <c r="IC63" s="102">
        <f>IFERROR(CB63/EA63,"i.a.")</f>
        <v>8.3311475409836064E-2</v>
      </c>
      <c r="ID63" s="102">
        <f>IFERROR(CC63/EB63,"i.a.")</f>
        <v>6.8771929824561401E-2</v>
      </c>
      <c r="IE63" s="102">
        <f>IFERROR(CD63/EC63,"i.a.")</f>
        <v>3.7109090909090911E-2</v>
      </c>
    </row>
    <row r="64" spans="1:239" customFormat="1" ht="17.25" customHeight="1" outlineLevel="2" x14ac:dyDescent="0.25">
      <c r="A64" s="152" t="s">
        <v>342</v>
      </c>
      <c r="B64" s="101">
        <v>35676848</v>
      </c>
      <c r="C64" s="10" t="s">
        <v>67</v>
      </c>
      <c r="D64" s="10"/>
      <c r="E64" s="11">
        <v>467700</v>
      </c>
      <c r="F64" s="11"/>
      <c r="G64" s="11"/>
      <c r="H64" s="12">
        <v>44721</v>
      </c>
      <c r="I64" s="13"/>
      <c r="J64" s="13" t="s">
        <v>58</v>
      </c>
      <c r="K64" s="13" t="s">
        <v>58</v>
      </c>
      <c r="L64" s="13" t="s">
        <v>58</v>
      </c>
      <c r="M64" s="13" t="s">
        <v>58</v>
      </c>
      <c r="N64" s="13" t="s">
        <v>58</v>
      </c>
      <c r="O64" s="16" t="e">
        <f>(V64-W64)/ABS(W64)</f>
        <v>#DIV/0!</v>
      </c>
      <c r="P64" s="16" t="e">
        <f>(W64-X64)/ABS(X64)</f>
        <v>#DIV/0!</v>
      </c>
      <c r="Q64" s="16" t="e">
        <f>(X64-Y64)/ABS(Y64)</f>
        <v>#DIV/0!</v>
      </c>
      <c r="R64" s="16" t="e">
        <f>(Y64-Z64)/ABS(Z64)</f>
        <v>#DIV/0!</v>
      </c>
      <c r="S64" s="16" t="e">
        <f>(Z64-AA64)/ABS(AA64)</f>
        <v>#DIV/0!</v>
      </c>
      <c r="T64" s="243">
        <f>V64-W64</f>
        <v>0</v>
      </c>
      <c r="U64" s="243">
        <f>W64-X64</f>
        <v>0</v>
      </c>
      <c r="V64" s="155"/>
      <c r="W64" s="155"/>
      <c r="X64" s="157"/>
      <c r="Y64" s="157"/>
      <c r="Z64" s="157"/>
      <c r="AA64" s="157"/>
      <c r="AB64" s="157"/>
      <c r="AC64" s="162"/>
      <c r="AD64" s="162"/>
      <c r="AE64" s="162"/>
      <c r="AF64" s="16">
        <f>(AM64-AN64)/ABS(AN64)</f>
        <v>-1</v>
      </c>
      <c r="AG64" s="16">
        <f>(AN64-AO64)/ABS(AO64)</f>
        <v>0.66741826381059755</v>
      </c>
      <c r="AH64" s="16">
        <f>(AO64-AP64)/ABS(AP64)</f>
        <v>0.78985298356875178</v>
      </c>
      <c r="AI64" s="16">
        <f>(AP64-AQ64)/ABS(AQ64)</f>
        <v>-0.5221763085399449</v>
      </c>
      <c r="AJ64" s="16">
        <f>(AQ64-AR64)/ABS(AR64)</f>
        <v>0.11383860079779073</v>
      </c>
      <c r="AK64" s="243">
        <f>AM64-AN64</f>
        <v>-10.353</v>
      </c>
      <c r="AL64" s="243">
        <f>AN64-AO64</f>
        <v>4.1440000000000001</v>
      </c>
      <c r="AM64" s="155"/>
      <c r="AN64" s="155">
        <v>10.353</v>
      </c>
      <c r="AO64" s="157">
        <v>6.2089999999999996</v>
      </c>
      <c r="AP64" s="157">
        <v>3.4689999999999999</v>
      </c>
      <c r="AQ64" s="157">
        <v>7.26</v>
      </c>
      <c r="AR64" s="157">
        <v>6.5179999999999998</v>
      </c>
      <c r="AS64" s="157">
        <v>9.9670000000000005</v>
      </c>
      <c r="AT64" s="157">
        <v>2.9340000000000002</v>
      </c>
      <c r="AU64" s="157">
        <v>0.85099999999999998</v>
      </c>
      <c r="AV64" s="324"/>
      <c r="AW64" s="16">
        <f>(BD64-BE64)/ABS(BE64)</f>
        <v>-1</v>
      </c>
      <c r="AX64" s="16">
        <f>(BE64-BF64)/ABS(BF64)</f>
        <v>1.5633169934640525</v>
      </c>
      <c r="AY64" s="16">
        <f>(BF64-BG64)/ABS(BG64)</f>
        <v>2.7154870357393133</v>
      </c>
      <c r="AZ64" s="16">
        <f>(BG64-BH64)/ABS(BH64)</f>
        <v>-1.5751713018943976</v>
      </c>
      <c r="BA64" s="16">
        <f>(BH64-BI64)/ABS(BI64)</f>
        <v>-0.19812540400775697</v>
      </c>
      <c r="BB64" s="243">
        <f>BD64-BE64</f>
        <v>-6.2750000000000004</v>
      </c>
      <c r="BC64" s="243">
        <f>BE64-BF64</f>
        <v>3.8270000000000004</v>
      </c>
      <c r="BD64" s="155"/>
      <c r="BE64" s="155">
        <v>6.2750000000000004</v>
      </c>
      <c r="BF64" s="162">
        <v>2.448</v>
      </c>
      <c r="BG64" s="162">
        <v>-1.427</v>
      </c>
      <c r="BH64" s="162">
        <v>2.4809999999999999</v>
      </c>
      <c r="BI64" s="162">
        <v>3.0939999999999999</v>
      </c>
      <c r="BJ64" s="162">
        <v>7.1859999999999999</v>
      </c>
      <c r="BK64" s="162">
        <v>0.876</v>
      </c>
      <c r="BL64" s="157">
        <v>-0.41799999999999998</v>
      </c>
      <c r="BM64" s="162"/>
      <c r="BN64" s="16">
        <f>(BU64-BV64)/ABS(BV64)</f>
        <v>-1</v>
      </c>
      <c r="BO64" s="16">
        <f>(BV64-BW64)/ABS(BW64)</f>
        <v>2.4187465335551859</v>
      </c>
      <c r="BP64" s="16">
        <f>(BW64-BX64)/ABS(BX64)</f>
        <v>2.0519253208868142</v>
      </c>
      <c r="BQ64" s="16">
        <f>(BX64-BY64)/ABS(BY64)</f>
        <v>-1.8264223722275796</v>
      </c>
      <c r="BR64" s="16">
        <f>(BY64-BZ64)/ABS(BZ64)</f>
        <v>-0.30355943586299539</v>
      </c>
      <c r="BS64" s="243">
        <f>BU64-BV64</f>
        <v>-6.1639999999999997</v>
      </c>
      <c r="BT64" s="243">
        <f>BV64-BW64</f>
        <v>4.3609999999999998</v>
      </c>
      <c r="BU64" s="155"/>
      <c r="BV64" s="155">
        <v>6.1639999999999997</v>
      </c>
      <c r="BW64" s="157">
        <v>1.8029999999999999</v>
      </c>
      <c r="BX64" s="157">
        <v>-1.714</v>
      </c>
      <c r="BY64" s="157">
        <v>2.0739999999999998</v>
      </c>
      <c r="BZ64" s="157">
        <v>2.9780000000000002</v>
      </c>
      <c r="CA64" s="157">
        <v>6.6509999999999998</v>
      </c>
      <c r="CB64" s="162">
        <v>0.32900000000000001</v>
      </c>
      <c r="CC64" s="162">
        <v>-0.45100000000000001</v>
      </c>
      <c r="CD64" s="162"/>
      <c r="CE64" s="16">
        <f>(CL64-CM64)/ABS(CM64)</f>
        <v>-1</v>
      </c>
      <c r="CF64" s="16">
        <f>(CM64-CN64)/ABS(CN64)</f>
        <v>0.29721987108535708</v>
      </c>
      <c r="CG64" s="16">
        <f>(CN64-CO64)/ABS(CO64)</f>
        <v>0.10124041012404107</v>
      </c>
      <c r="CH64" s="16">
        <f>(CO64-CP64)/ABS(CP64)</f>
        <v>-9.2996033036353093E-2</v>
      </c>
      <c r="CI64" s="16">
        <f>(CP64-CQ64)/ABS(CQ64)</f>
        <v>0.11041305603697284</v>
      </c>
      <c r="CJ64" s="243">
        <f>CL64-CM64</f>
        <v>-19.923999999999999</v>
      </c>
      <c r="CK64" s="243">
        <f>CM64-CN64</f>
        <v>4.5649999999999995</v>
      </c>
      <c r="CL64" s="155"/>
      <c r="CM64" s="155">
        <v>19.923999999999999</v>
      </c>
      <c r="CN64" s="162">
        <v>15.359</v>
      </c>
      <c r="CO64" s="162">
        <v>13.946999999999999</v>
      </c>
      <c r="CP64" s="162">
        <v>15.377000000000001</v>
      </c>
      <c r="CQ64" s="162">
        <v>13.848000000000001</v>
      </c>
      <c r="CR64" s="162">
        <v>12.083</v>
      </c>
      <c r="CS64" s="162">
        <v>0.378</v>
      </c>
      <c r="CT64" s="157">
        <v>4.9000000000000002E-2</v>
      </c>
      <c r="CU64" s="324"/>
      <c r="CV64" s="16">
        <f>(DC64-DD64)/ABS(DD64)</f>
        <v>-1</v>
      </c>
      <c r="CW64" s="16">
        <f>(DD64-DE64)/ABS(DE64)</f>
        <v>-7.8861720771092395E-3</v>
      </c>
      <c r="CX64" s="16">
        <f>(DE64-DF64)/ABS(DF64)</f>
        <v>-0.11636310006636674</v>
      </c>
      <c r="CY64" s="16">
        <f>(DF64-DG64)/ABS(DG64)</f>
        <v>-0.19963407796500135</v>
      </c>
      <c r="CZ64" s="16">
        <f>(DG64-DH64)/ABS(DH64)</f>
        <v>-0.17324582804723332</v>
      </c>
      <c r="DA64" s="243">
        <f>DC64-DD64</f>
        <v>-23.777000000000001</v>
      </c>
      <c r="DB64" s="243">
        <f>DD64-DE64</f>
        <v>-0.18900000000000006</v>
      </c>
      <c r="DC64" s="155"/>
      <c r="DD64" s="155">
        <v>23.777000000000001</v>
      </c>
      <c r="DE64" s="162">
        <v>23.966000000000001</v>
      </c>
      <c r="DF64" s="162">
        <v>27.122</v>
      </c>
      <c r="DG64" s="162">
        <v>33.887</v>
      </c>
      <c r="DH64" s="162">
        <v>40.988</v>
      </c>
      <c r="DI64" s="162">
        <v>22.507000000000001</v>
      </c>
      <c r="DJ64" s="162">
        <v>17.459</v>
      </c>
      <c r="DK64" s="162">
        <v>12.922000000000001</v>
      </c>
      <c r="DL64" s="162"/>
      <c r="DM64" s="16">
        <f>(DT64-DU64)/ABS(DU64)</f>
        <v>-1</v>
      </c>
      <c r="DN64" s="16">
        <f>(DU64-DV64)/ABS(DV64)</f>
        <v>0.125</v>
      </c>
      <c r="DO64" s="16">
        <f>(DV64-DW64)/ABS(DW64)</f>
        <v>-0.1111111111111111</v>
      </c>
      <c r="DP64" s="16">
        <f>(DW64-DX64)/ABS(DX64)</f>
        <v>0</v>
      </c>
      <c r="DQ64" s="16">
        <f>(DX64-DY64)/ABS(DY64)</f>
        <v>0.2857142857142857</v>
      </c>
      <c r="DR64" s="243">
        <f>DT64-DU64</f>
        <v>-9</v>
      </c>
      <c r="DS64" s="243">
        <f>DU64-DV64</f>
        <v>1</v>
      </c>
      <c r="DT64" s="222"/>
      <c r="DU64" s="222">
        <v>9</v>
      </c>
      <c r="DV64" s="224">
        <v>8</v>
      </c>
      <c r="DW64" s="224">
        <v>9</v>
      </c>
      <c r="DX64" s="224">
        <v>9</v>
      </c>
      <c r="DY64" s="224">
        <v>7</v>
      </c>
      <c r="DZ64" s="224">
        <v>5</v>
      </c>
      <c r="EA64" s="224"/>
      <c r="EB64" s="225"/>
      <c r="EC64" s="325"/>
      <c r="ED64" s="92"/>
      <c r="EE64" s="14" t="s">
        <v>51</v>
      </c>
      <c r="EF64" s="209"/>
      <c r="EG64" s="97">
        <v>6700</v>
      </c>
      <c r="EH64" t="s">
        <v>466</v>
      </c>
      <c r="EI64" t="s">
        <v>66</v>
      </c>
      <c r="EJ64" s="16" t="e">
        <f>(EQ64-ER64)/ABS(ER64)</f>
        <v>#VALUE!</v>
      </c>
      <c r="EK64" s="16" t="e">
        <f>(ER64-ES64)/ABS(ES64)</f>
        <v>#DIV/0!</v>
      </c>
      <c r="EL64" s="16" t="e">
        <f>(ES64-ET64)/ABS(ET64)</f>
        <v>#DIV/0!</v>
      </c>
      <c r="EM64" s="16" t="e">
        <f>(ET64-EU64)/ABS(EU64)</f>
        <v>#DIV/0!</v>
      </c>
      <c r="EN64" s="16" t="e">
        <f>(EU64-EV64)/ABS(EV64)</f>
        <v>#DIV/0!</v>
      </c>
      <c r="EO64" s="246" t="e">
        <f>EQ64-ER64</f>
        <v>#VALUE!</v>
      </c>
      <c r="EP64" s="246">
        <f>ER64-ES64</f>
        <v>0</v>
      </c>
      <c r="EQ64" s="240" t="str">
        <f>IFERROR((V64/DT64),"i.a")</f>
        <v>i.a</v>
      </c>
      <c r="ER64" s="240">
        <f>IFERROR((W64/DU64),"i.a")</f>
        <v>0</v>
      </c>
      <c r="ES64" s="240">
        <f>IFERROR((X64/DV64),"i.a")</f>
        <v>0</v>
      </c>
      <c r="ET64" s="240">
        <f>IFERROR((Y64/DW64),"i.a")</f>
        <v>0</v>
      </c>
      <c r="EU64" s="240">
        <f>IFERROR((Z64/DX64),"i.a")</f>
        <v>0</v>
      </c>
      <c r="EV64" s="240">
        <f>IFERROR((AA64/DY64),"i.a")</f>
        <v>0</v>
      </c>
      <c r="EW64" s="240">
        <f>IFERROR((AB64/DZ64),"i.a")</f>
        <v>0</v>
      </c>
      <c r="EX64" s="240" t="str">
        <f>IFERROR((AC64/EA64),"i.a")</f>
        <v>i.a</v>
      </c>
      <c r="EY64" s="240" t="str">
        <f>IFERROR((AD64/EB64),"i.a")</f>
        <v>i.a</v>
      </c>
      <c r="EZ64" s="240" t="str">
        <f>IFERROR((AE64/EC64),"i.a")</f>
        <v>i.a</v>
      </c>
      <c r="FA64" s="16">
        <f>(FH64-FI64)/ABS(FI64)</f>
        <v>-1</v>
      </c>
      <c r="FB64" s="16">
        <f>(FI64-FJ64)/ABS(FJ64)</f>
        <v>1.839605076449516</v>
      </c>
      <c r="FC64" s="16">
        <f>(FJ64-FK64)/ABS(FK64)</f>
        <v>2.0525714225648315</v>
      </c>
      <c r="FD64" s="16">
        <f>(FK64-FL64)/ABS(FL64)</f>
        <v>-1.8236323089739128</v>
      </c>
      <c r="FE64" s="16">
        <f>(FL64-FM64)/ABS(FM64)</f>
        <v>-0.38205644931953231</v>
      </c>
      <c r="FF64" s="249">
        <f>FH64-FI64</f>
        <v>-0.34940339540288523</v>
      </c>
      <c r="FG64" s="249">
        <f>FI64-FJ64</f>
        <v>0.22635692027833737</v>
      </c>
      <c r="FH64" s="16">
        <f>IFERROR(BU64/MAX(AVERAGE(CL64:CM64),0),"Negativ EK")</f>
        <v>0</v>
      </c>
      <c r="FI64" s="16">
        <f>IFERROR(BV64/MAX(AVERAGE(CM64:CN64),0),"Negativ EK")</f>
        <v>0.34940339540288523</v>
      </c>
      <c r="FJ64" s="16">
        <f>IFERROR(BW64/MAX(AVERAGE(CN64:CO64),0),"Negativ EK")</f>
        <v>0.12304647512454787</v>
      </c>
      <c r="FK64" s="16">
        <f>IFERROR(BX64/MAX(AVERAGE(CO64:CP64),0),"Negativ EK")</f>
        <v>-0.11690083208293549</v>
      </c>
      <c r="FL64" s="16">
        <f>IFERROR(BY64/MAX(AVERAGE(CP64:CQ64),0),"Negativ EK")</f>
        <v>0.14193327630453378</v>
      </c>
      <c r="FM64" s="16">
        <f>IFERROR(BZ64/MAX(AVERAGE(CQ64:CR64),0),"Negativ EK")</f>
        <v>0.22968647564690911</v>
      </c>
      <c r="FN64" s="16">
        <f>IFERROR(CA64/MAX(AVERAGE(CR64:CS64),0),"Negativ EK")</f>
        <v>1.0674905705802102</v>
      </c>
      <c r="FO64" s="16">
        <f>IFERROR(CB64/MAX(AVERAGE(CS64:CT64),0),"Negativ EK")</f>
        <v>1.5409836065573772</v>
      </c>
      <c r="FP64" s="16">
        <f>IFERROR(CC64/MAX(AVERAGE(CT64:CU64),0),"Negativ EK")</f>
        <v>-9.204081632653061</v>
      </c>
      <c r="FQ64" s="16">
        <f>(FX64-FY64)/ABS(FY64)</f>
        <v>-1</v>
      </c>
      <c r="FR64" s="16">
        <f>(FY64-FZ64)/ABS(FZ64)</f>
        <v>1.7429097158136591</v>
      </c>
      <c r="FS64" s="16">
        <f>(FZ64-GA64)/ABS(GA64)</f>
        <v>3.048624893584007</v>
      </c>
      <c r="FT64" s="16">
        <f>(GA64-GB64)/ABS(GB64)</f>
        <v>-1.7058950520307334</v>
      </c>
      <c r="FU64" s="16">
        <f>(GB64-GC64)/ABS(GC64)</f>
        <v>-0.31999963308811386</v>
      </c>
      <c r="FV64" s="249">
        <f>FX64-FY64</f>
        <v>-0.26286576042561216</v>
      </c>
      <c r="FW64" s="249">
        <f>FY64-FZ64</f>
        <v>0.16703112215439386</v>
      </c>
      <c r="FX64" s="16">
        <f>IFERROR(BD64/AVERAGE(DC64:DD64),"i.a.")</f>
        <v>0</v>
      </c>
      <c r="FY64" s="16">
        <f>IFERROR(BE64/AVERAGE(DD64:DE64),"i.a.")</f>
        <v>0.26286576042561216</v>
      </c>
      <c r="FZ64" s="16">
        <f>IFERROR(BF64/AVERAGE(DE64:DF64),"i.a.")</f>
        <v>9.5834638271218284E-2</v>
      </c>
      <c r="GA64" s="16">
        <f>IFERROR(BG64/AVERAGE(DF64:DG64),"i.a.")</f>
        <v>-4.6779983281155242E-2</v>
      </c>
      <c r="GB64" s="16">
        <f>IFERROR(BH64/AVERAGE(DG64:DH64),"i.a.")</f>
        <v>6.6270450751252083E-2</v>
      </c>
      <c r="GC64" s="16">
        <f>IFERROR(BI64/AVERAGE(DH64:DI64),"i.a.")</f>
        <v>9.7456492637215522E-2</v>
      </c>
      <c r="GD64" s="16">
        <f>IFERROR(BJ64/AVERAGE(DI64:DJ64),"i.a.")</f>
        <v>0.35960566481509282</v>
      </c>
      <c r="GE64" s="16">
        <f>IFERROR(BK64/AVERAGE(DJ64:DK64),"i.a.")</f>
        <v>5.7667621210625061E-2</v>
      </c>
      <c r="GF64" s="16">
        <f>IFERROR(BL64/AVERAGE(DK64:DL64),"i.a.")</f>
        <v>-3.2347933756384457E-2</v>
      </c>
      <c r="GG64" s="16" t="e">
        <f>(GN64-GO64)/ABS(GO64)</f>
        <v>#VALUE!</v>
      </c>
      <c r="GH64" s="16">
        <f>(GO64-GP64)/ABS(GP64)</f>
        <v>0.3075312878172885</v>
      </c>
      <c r="GI64" s="16">
        <f>(GP64-GQ64)/ABS(GQ64)</f>
        <v>0.24625896701094233</v>
      </c>
      <c r="GJ64" s="16">
        <f>(GQ64-GR64)/ABS(GR64)</f>
        <v>0.13323661339492288</v>
      </c>
      <c r="GK64" s="16">
        <f>(GR64-GS64)/ABS(GS64)</f>
        <v>0.34309942871435778</v>
      </c>
      <c r="GL64" s="249" t="e">
        <f>GN64-GO64</f>
        <v>#VALUE!</v>
      </c>
      <c r="GM64" s="249">
        <f>GO64-GP64</f>
        <v>0.19708641615562605</v>
      </c>
      <c r="GN64" s="16" t="str">
        <f>IFERROR(CL64/DC64,"i.a.")</f>
        <v>i.a.</v>
      </c>
      <c r="GO64" s="16">
        <f>IFERROR(CM64/DD64,"i.a.")</f>
        <v>0.83795264331076247</v>
      </c>
      <c r="GP64" s="16">
        <f>IFERROR(CN64/DE64,"i.a.")</f>
        <v>0.64086622715513641</v>
      </c>
      <c r="GQ64" s="16">
        <f>IFERROR(CO64/DF64,"i.a.")</f>
        <v>0.51423198879138698</v>
      </c>
      <c r="GR64" s="16">
        <f>IFERROR(CP64/DG64,"i.a.")</f>
        <v>0.45377283323988554</v>
      </c>
      <c r="GS64" s="16">
        <f>IFERROR(CQ64/DH64,"i.a.")</f>
        <v>0.33785498194593544</v>
      </c>
      <c r="GT64" s="16">
        <f>IFERROR(CR64/DI64,"i.a.")</f>
        <v>0.5368552006042564</v>
      </c>
      <c r="GU64" s="16">
        <f>IFERROR(CS64/DJ64,"i.a.")</f>
        <v>2.1650724554670944E-2</v>
      </c>
      <c r="GV64" s="16">
        <f>IFERROR(CT64/DK64,"i.a.")</f>
        <v>3.791982665222102E-3</v>
      </c>
      <c r="GW64" s="16" t="str">
        <f>IFERROR(CU64/DL64,"i.a.")</f>
        <v>i.a.</v>
      </c>
      <c r="GX64" s="16" t="e">
        <f>(HE64-HF64)/ABS(HF64)</f>
        <v>#VALUE!</v>
      </c>
      <c r="GY64" s="16" t="e">
        <f>(HF64-HG64)/ABS(HG64)</f>
        <v>#VALUE!</v>
      </c>
      <c r="GZ64" s="16" t="e">
        <f>(HG64-HH64)/ABS(HH64)</f>
        <v>#VALUE!</v>
      </c>
      <c r="HA64" s="16" t="e">
        <f>(HH64-HI64)/ABS(HI64)</f>
        <v>#VALUE!</v>
      </c>
      <c r="HB64" s="16" t="e">
        <f>(HI64-HJ64)/ABS(HJ64)</f>
        <v>#VALUE!</v>
      </c>
      <c r="HC64" s="249" t="e">
        <f>HE64-HF64</f>
        <v>#VALUE!</v>
      </c>
      <c r="HD64" s="249" t="e">
        <f>HF64-HG64</f>
        <v>#VALUE!</v>
      </c>
      <c r="HE64" s="16" t="str">
        <f>IFERROR((BD64/V64),"i.a.")</f>
        <v>i.a.</v>
      </c>
      <c r="HF64" s="16" t="str">
        <f>IFERROR((BE64/W64),"i.a.")</f>
        <v>i.a.</v>
      </c>
      <c r="HG64" s="16" t="str">
        <f>IFERROR((BF64/X64),"i.a.")</f>
        <v>i.a.</v>
      </c>
      <c r="HH64" s="16" t="str">
        <f>IFERROR((BG64/Y64),"i.a.")</f>
        <v>i.a.</v>
      </c>
      <c r="HI64" s="16" t="str">
        <f>IFERROR((BH64/Z64),"i.a.")</f>
        <v>i.a.</v>
      </c>
      <c r="HJ64" s="16" t="str">
        <f>IFERROR((BI64/AA64),"i.a.")</f>
        <v>i.a.</v>
      </c>
      <c r="HK64" s="16" t="str">
        <f>IFERROR((BJ64/AB64),"i.a.")</f>
        <v>i.a.</v>
      </c>
      <c r="HL64" s="16" t="str">
        <f>IFERROR((BK64/AC64),"i.a.")</f>
        <v>i.a.</v>
      </c>
      <c r="HM64" s="16" t="str">
        <f>IFERROR((BL64/AD64),"i.a.")</f>
        <v>i.a.</v>
      </c>
      <c r="HN64" s="16" t="str">
        <f>IFERROR((BM64/AE64),"i.a.")</f>
        <v>i.a.</v>
      </c>
      <c r="HO64" s="16" t="e">
        <f>(HV64-HW64)/ABS(HW64)</f>
        <v>#VALUE!</v>
      </c>
      <c r="HP64" s="16">
        <f>(HW64-HX64)/ABS(HX64)</f>
        <v>2.0388858076046095</v>
      </c>
      <c r="HQ64" s="16">
        <f>(HX64-HY64)/ABS(HY64)</f>
        <v>2.1834159859976663</v>
      </c>
      <c r="HR64" s="16">
        <f>(HY64-HZ64)/ABS(HZ64)</f>
        <v>-1.8264223722275796</v>
      </c>
      <c r="HS64" s="16">
        <f>(HZ64-IA64)/ABS(IA64)</f>
        <v>-0.45832400567121862</v>
      </c>
      <c r="HT64" s="246" t="e">
        <f>HV64-HW64</f>
        <v>#VALUE!</v>
      </c>
      <c r="HU64" s="246">
        <f>HW64-HX64</f>
        <v>0.45951388888888889</v>
      </c>
      <c r="HV64" s="102" t="str">
        <f>IFERROR(BU64/DT64,"i.a.")</f>
        <v>i.a.</v>
      </c>
      <c r="HW64" s="102">
        <f>IFERROR(BV64/DU64,"i.a.")</f>
        <v>0.68488888888888888</v>
      </c>
      <c r="HX64" s="102">
        <f>IFERROR(BW64/DV64,"i.a.")</f>
        <v>0.22537499999999999</v>
      </c>
      <c r="HY64" s="102">
        <f>IFERROR(BX64/DW64,"i.a.")</f>
        <v>-0.19044444444444444</v>
      </c>
      <c r="HZ64" s="102">
        <f>IFERROR(BY64/DX64,"i.a.")</f>
        <v>0.23044444444444442</v>
      </c>
      <c r="IA64" s="102">
        <f>IFERROR(BZ64/DY64,"i.a.")</f>
        <v>0.42542857142857143</v>
      </c>
      <c r="IB64" s="102">
        <f>IFERROR(CA64/DZ64,"i.a.")</f>
        <v>1.3302</v>
      </c>
      <c r="IC64" s="102" t="str">
        <f>IFERROR(CB64/EA64,"i.a.")</f>
        <v>i.a.</v>
      </c>
      <c r="ID64" s="102" t="str">
        <f>IFERROR(CC64/EB64,"i.a.")</f>
        <v>i.a.</v>
      </c>
      <c r="IE64" s="102" t="str">
        <f>IFERROR(CD64/EC64,"i.a.")</f>
        <v>i.a.</v>
      </c>
    </row>
    <row r="65" spans="1:239" customFormat="1" ht="17.25" customHeight="1" outlineLevel="2" x14ac:dyDescent="0.25">
      <c r="A65" s="116" t="s">
        <v>736</v>
      </c>
      <c r="B65" s="101">
        <v>30336119</v>
      </c>
      <c r="C65" s="116" t="s">
        <v>218</v>
      </c>
      <c r="D65" s="10" t="s">
        <v>389</v>
      </c>
      <c r="E65" s="11">
        <v>451110</v>
      </c>
      <c r="F65" s="11" t="s">
        <v>223</v>
      </c>
      <c r="G65" s="11"/>
      <c r="H65" s="12">
        <v>44721</v>
      </c>
      <c r="I65" s="13"/>
      <c r="J65" s="13" t="s">
        <v>58</v>
      </c>
      <c r="K65" s="13" t="s">
        <v>58</v>
      </c>
      <c r="L65" s="13" t="s">
        <v>58</v>
      </c>
      <c r="M65" s="13" t="s">
        <v>58</v>
      </c>
      <c r="N65" s="13" t="s">
        <v>58</v>
      </c>
      <c r="O65" s="16">
        <f>(V65-W65)/ABS(W65)</f>
        <v>-1</v>
      </c>
      <c r="P65" s="16">
        <f>(W65-X65)/ABS(X65)</f>
        <v>0.1748221727173857</v>
      </c>
      <c r="Q65" s="16">
        <f>(X65-Y65)/ABS(Y65)</f>
        <v>4.4136827801838627E-2</v>
      </c>
      <c r="R65" s="16">
        <f>(Y65-Z65)/ABS(Z65)</f>
        <v>0.12823795416147168</v>
      </c>
      <c r="S65" s="16">
        <f>(Z65-AA65)/ABS(AA65)</f>
        <v>3.8240092071839725E-2</v>
      </c>
      <c r="T65" s="243">
        <f>V65-W65</f>
        <v>-11066.772000000001</v>
      </c>
      <c r="U65" s="243">
        <f>W65-X65</f>
        <v>1646.8170000000009</v>
      </c>
      <c r="V65" s="155"/>
      <c r="W65" s="155">
        <v>11066.772000000001</v>
      </c>
      <c r="X65" s="155">
        <v>9419.9549999999999</v>
      </c>
      <c r="Y65" s="155">
        <v>9021.7630000000008</v>
      </c>
      <c r="Z65" s="155">
        <v>7996.33</v>
      </c>
      <c r="AA65" s="155">
        <v>7701.8119999999999</v>
      </c>
      <c r="AB65" s="155">
        <v>6070.018</v>
      </c>
      <c r="AC65" s="155">
        <v>4867.9809999999998</v>
      </c>
      <c r="AD65" s="155">
        <v>4545.3710000000001</v>
      </c>
      <c r="AE65" s="155">
        <v>4118.5320000000002</v>
      </c>
      <c r="AF65" s="16">
        <f>(AM65-AN65)/ABS(AN65)</f>
        <v>-1</v>
      </c>
      <c r="AG65" s="16">
        <f>(AN65-AO65)/ABS(AO65)</f>
        <v>0.29428148193333142</v>
      </c>
      <c r="AH65" s="16">
        <f>(AO65-AP65)/ABS(AP65)</f>
        <v>0.12258112209166602</v>
      </c>
      <c r="AI65" s="16">
        <f>(AP65-AQ65)/ABS(AQ65)</f>
        <v>0.17756802102413863</v>
      </c>
      <c r="AJ65" s="16">
        <f>(AQ65-AR65)/ABS(AR65)</f>
        <v>2.4188606184827939E-2</v>
      </c>
      <c r="AK65" s="243">
        <f>AM65-AN65</f>
        <v>-1867.1679999999999</v>
      </c>
      <c r="AL65" s="243">
        <f>AN65-AO65</f>
        <v>424.53899999999999</v>
      </c>
      <c r="AM65" s="155"/>
      <c r="AN65" s="155">
        <v>1867.1679999999999</v>
      </c>
      <c r="AO65" s="155">
        <v>1442.6289999999999</v>
      </c>
      <c r="AP65" s="156">
        <v>1285.0999999999999</v>
      </c>
      <c r="AQ65" s="155">
        <v>1091.317</v>
      </c>
      <c r="AR65" s="155">
        <v>1065.5429999999999</v>
      </c>
      <c r="AS65" s="155">
        <v>740.73900000000003</v>
      </c>
      <c r="AT65" s="155">
        <v>623.38599999999997</v>
      </c>
      <c r="AU65" s="155">
        <v>589.89700000000005</v>
      </c>
      <c r="AV65" s="155">
        <v>558.76900000000001</v>
      </c>
      <c r="AW65" s="16">
        <f>(BD65-BE65)/ABS(BE65)</f>
        <v>-1</v>
      </c>
      <c r="AX65" s="16">
        <f>(BE65-BF65)/ABS(BF65)</f>
        <v>0.7010381782060171</v>
      </c>
      <c r="AY65" s="16">
        <f>(BF65-BG65)/ABS(BG65)</f>
        <v>0.22194312168515851</v>
      </c>
      <c r="AZ65" s="16">
        <f>(BG65-BH65)/ABS(BH65)</f>
        <v>0.12025384750266403</v>
      </c>
      <c r="BA65" s="16">
        <f>(BH65-BI65)/ABS(BI65)</f>
        <v>2.0832759617767618E-2</v>
      </c>
      <c r="BB65" s="243">
        <f>BD65-BE65</f>
        <v>-1381.078</v>
      </c>
      <c r="BC65" s="243">
        <f>BE65-BF65</f>
        <v>569.17499999999995</v>
      </c>
      <c r="BD65" s="155"/>
      <c r="BE65" s="155">
        <v>1381.078</v>
      </c>
      <c r="BF65" s="155">
        <v>811.90300000000002</v>
      </c>
      <c r="BG65" s="155">
        <v>664.43600000000004</v>
      </c>
      <c r="BH65" s="155">
        <v>593.11199999999997</v>
      </c>
      <c r="BI65" s="155">
        <v>581.00800000000004</v>
      </c>
      <c r="BJ65" s="155">
        <v>295.33300000000003</v>
      </c>
      <c r="BK65" s="155">
        <v>227.63800000000001</v>
      </c>
      <c r="BL65" s="155">
        <v>165.202</v>
      </c>
      <c r="BM65" s="155">
        <v>71.135000000000005</v>
      </c>
      <c r="BN65" s="16">
        <f>(BU65-BV65)/ABS(BV65)</f>
        <v>-1</v>
      </c>
      <c r="BO65" s="16">
        <f>(BV65-BW65)/ABS(BW65)</f>
        <v>0.89778374040881914</v>
      </c>
      <c r="BP65" s="16">
        <f>(BW65-BX65)/ABS(BX65)</f>
        <v>8.2133425163882931E-2</v>
      </c>
      <c r="BQ65" s="16">
        <f>(BX65-BY65)/ABS(BY65)</f>
        <v>0.4552238940493808</v>
      </c>
      <c r="BR65" s="16">
        <f>(BY65-BZ65)/ABS(BZ65)</f>
        <v>-3.3223367194538923E-2</v>
      </c>
      <c r="BS65" s="243">
        <f>BU65-BV65</f>
        <v>-1657.883</v>
      </c>
      <c r="BT65" s="243">
        <f>BV65-BW65</f>
        <v>784.29399999999998</v>
      </c>
      <c r="BU65" s="155"/>
      <c r="BV65" s="155">
        <v>1657.883</v>
      </c>
      <c r="BW65" s="155">
        <v>873.58900000000006</v>
      </c>
      <c r="BX65" s="155">
        <v>807.28399999999999</v>
      </c>
      <c r="BY65" s="155">
        <v>554.74900000000002</v>
      </c>
      <c r="BZ65" s="155">
        <v>573.81299999999999</v>
      </c>
      <c r="CA65" s="155">
        <v>298.16300000000001</v>
      </c>
      <c r="CB65" s="155">
        <v>210.10499999999999</v>
      </c>
      <c r="CC65" s="155">
        <v>156.34200000000001</v>
      </c>
      <c r="CD65" s="155">
        <v>46.609000000000002</v>
      </c>
      <c r="CE65" s="16">
        <f>(CL65-CM65)/ABS(CM65)</f>
        <v>-1</v>
      </c>
      <c r="CF65" s="16">
        <f>(CM65-CN65)/ABS(CN65)</f>
        <v>0.4274863572234423</v>
      </c>
      <c r="CG65" s="16">
        <f>(CN65-CO65)/ABS(CO65)</f>
        <v>0.27650642899209427</v>
      </c>
      <c r="CH65" s="16">
        <f>(CO65-CP65)/ABS(CP65)</f>
        <v>0.34710305555588333</v>
      </c>
      <c r="CI65" s="16">
        <f>(CP65-CQ65)/ABS(CQ65)</f>
        <v>0.30609543766659991</v>
      </c>
      <c r="CJ65" s="243">
        <f>CL65-CM65</f>
        <v>-4161.5209999999997</v>
      </c>
      <c r="CK65" s="243">
        <f>CM65-CN65</f>
        <v>1246.2419999999997</v>
      </c>
      <c r="CL65" s="155"/>
      <c r="CM65" s="155">
        <v>4161.5209999999997</v>
      </c>
      <c r="CN65" s="155">
        <v>2915.279</v>
      </c>
      <c r="CO65" s="155">
        <v>2283.7950000000001</v>
      </c>
      <c r="CP65" s="155">
        <v>1695.338</v>
      </c>
      <c r="CQ65" s="155">
        <v>1298.02</v>
      </c>
      <c r="CR65" s="155">
        <v>555.37300000000005</v>
      </c>
      <c r="CS65" s="155">
        <v>516.303</v>
      </c>
      <c r="CT65" s="155">
        <v>435.15600000000001</v>
      </c>
      <c r="CU65" s="155">
        <v>523.51599999999996</v>
      </c>
      <c r="CV65" s="16">
        <f>(DC65-DD65)/ABS(DD65)</f>
        <v>-1</v>
      </c>
      <c r="CW65" s="16">
        <f>(DD65-DE65)/ABS(DE65)</f>
        <v>0.20871303456748855</v>
      </c>
      <c r="CX65" s="16">
        <f>(DE65-DF65)/ABS(DF65)</f>
        <v>0.35989257295953297</v>
      </c>
      <c r="CY65" s="16">
        <f>(DF65-DG65)/ABS(DG65)</f>
        <v>0.1337889964133451</v>
      </c>
      <c r="CZ65" s="16">
        <f>(DG65-DH65)/ABS(DH65)</f>
        <v>0.2313891879679115</v>
      </c>
      <c r="DA65" s="243">
        <f>DC65-DD65</f>
        <v>-6581.7929999999997</v>
      </c>
      <c r="DB65" s="243">
        <f>DD65-DE65</f>
        <v>1136.5029999999997</v>
      </c>
      <c r="DC65" s="155"/>
      <c r="DD65" s="155">
        <v>6581.7929999999997</v>
      </c>
      <c r="DE65" s="155">
        <v>5445.29</v>
      </c>
      <c r="DF65" s="155">
        <v>4004.2060000000001</v>
      </c>
      <c r="DG65" s="155">
        <v>3531.703</v>
      </c>
      <c r="DH65" s="155">
        <v>2868.0639999999999</v>
      </c>
      <c r="DI65" s="155">
        <v>2018.521</v>
      </c>
      <c r="DJ65" s="155">
        <v>1543.481</v>
      </c>
      <c r="DK65" s="155">
        <v>1481.998</v>
      </c>
      <c r="DL65" s="155">
        <v>1600.7329999999999</v>
      </c>
      <c r="DM65" s="16">
        <f>(DT65-DU65)/ABS(DU65)</f>
        <v>-1</v>
      </c>
      <c r="DN65" s="16">
        <f>(DU65-DV65)/ABS(DV65)</f>
        <v>3.0303030303030304E-2</v>
      </c>
      <c r="DO65" s="16">
        <f>(DV65-DW65)/ABS(DW65)</f>
        <v>-1.858736059479554E-2</v>
      </c>
      <c r="DP65" s="16">
        <f>(DW65-DX65)/ABS(DX65)</f>
        <v>0.49444444444444446</v>
      </c>
      <c r="DQ65" s="16">
        <f>(DX65-DY65)/ABS(DY65)</f>
        <v>0.125</v>
      </c>
      <c r="DR65" s="243">
        <f>DT65-DU65</f>
        <v>-544</v>
      </c>
      <c r="DS65" s="243">
        <f>DU65-DV65</f>
        <v>16</v>
      </c>
      <c r="DT65" s="222"/>
      <c r="DU65" s="222">
        <v>544</v>
      </c>
      <c r="DV65" s="222">
        <v>528</v>
      </c>
      <c r="DW65" s="222">
        <v>538</v>
      </c>
      <c r="DX65" s="222">
        <v>360</v>
      </c>
      <c r="DY65" s="222">
        <v>320</v>
      </c>
      <c r="DZ65" s="222">
        <v>318</v>
      </c>
      <c r="EA65" s="222">
        <v>298</v>
      </c>
      <c r="EB65" s="222">
        <v>353</v>
      </c>
      <c r="EC65" s="222">
        <v>323</v>
      </c>
      <c r="ED65" s="14"/>
      <c r="EE65" s="14" t="s">
        <v>54</v>
      </c>
      <c r="EF65" s="209"/>
      <c r="EG65" s="15">
        <v>2900</v>
      </c>
      <c r="EH65" t="s">
        <v>500</v>
      </c>
      <c r="EI65" t="s">
        <v>86</v>
      </c>
      <c r="EJ65" s="16" t="e">
        <f>(EQ65-ER65)/ABS(ER65)</f>
        <v>#VALUE!</v>
      </c>
      <c r="EK65" s="16">
        <f>(ER65-ES65)/ABS(ES65)</f>
        <v>0.14026857940216861</v>
      </c>
      <c r="EL65" s="16">
        <f>(ES65-ET65)/ABS(ET65)</f>
        <v>6.3912146510206755E-2</v>
      </c>
      <c r="EM65" s="16">
        <f>(ET65-EU65)/ABS(EU65)</f>
        <v>-0.24504523513358772</v>
      </c>
      <c r="EN65" s="16">
        <f>(EU65-EV65)/ABS(EV65)</f>
        <v>-7.7119918158364706E-2</v>
      </c>
      <c r="EO65" s="246" t="e">
        <f>EQ65-ER65</f>
        <v>#VALUE!</v>
      </c>
      <c r="EP65" s="246">
        <f>ER65-ES65</f>
        <v>2.5025070187165817</v>
      </c>
      <c r="EQ65" s="240" t="str">
        <f>IFERROR((V65/DT65),"i.a")</f>
        <v>i.a</v>
      </c>
      <c r="ER65" s="240">
        <f>IFERROR((W65/DU65),"i.a")</f>
        <v>20.343330882352944</v>
      </c>
      <c r="ES65" s="240">
        <f>IFERROR((X65/DV65),"i.a")</f>
        <v>17.840823863636363</v>
      </c>
      <c r="ET65" s="240">
        <f>IFERROR((Y65/DW65),"i.a")</f>
        <v>16.76907620817844</v>
      </c>
      <c r="EU65" s="240">
        <f>IFERROR((Z65/DX65),"i.a")</f>
        <v>22.212027777777777</v>
      </c>
      <c r="EV65" s="240">
        <f>IFERROR((AA65/DY65),"i.a")</f>
        <v>24.0681625</v>
      </c>
      <c r="EW65" s="240">
        <f>IFERROR((AB65/DZ65),"i.a")</f>
        <v>19.088106918238992</v>
      </c>
      <c r="EX65" s="240">
        <f>IFERROR((AC65/EA65),"i.a")</f>
        <v>16.335506711409394</v>
      </c>
      <c r="EY65" s="240">
        <f>IFERROR((AD65/EB65),"i.a")</f>
        <v>12.876405099150142</v>
      </c>
      <c r="EZ65" s="240">
        <f>IFERROR((AE65/EC65),"i.a")</f>
        <v>12.75087306501548</v>
      </c>
      <c r="FA65" s="16">
        <f>(FH65-FI65)/ABS(FI65)</f>
        <v>-1</v>
      </c>
      <c r="FB65" s="16">
        <f>(FI65-FJ65)/ABS(FJ65)</f>
        <v>0.39423441419599858</v>
      </c>
      <c r="FC65" s="16">
        <f>(FJ65-FK65)/ABS(FK65)</f>
        <v>-0.17178466348572138</v>
      </c>
      <c r="FD65" s="16">
        <f>(FK65-FL65)/ABS(FL65)</f>
        <v>9.4712361975301432E-2</v>
      </c>
      <c r="FE65" s="16">
        <f>(FL65-FM65)/ABS(FM65)</f>
        <v>-0.40140235688306847</v>
      </c>
      <c r="FF65" s="249">
        <f>FH65-FI65</f>
        <v>-0.46854030070088182</v>
      </c>
      <c r="FG65" s="249">
        <f>FI65-FJ65</f>
        <v>0.13248468772057032</v>
      </c>
      <c r="FH65" s="16">
        <f>IFERROR(BU65/MAX(AVERAGE(CL65:CM65),0),"Negativ EK")</f>
        <v>0</v>
      </c>
      <c r="FI65" s="16">
        <f>IFERROR(BV65/MAX(AVERAGE(CM65:CN65),0),"Negativ EK")</f>
        <v>0.46854030070088182</v>
      </c>
      <c r="FJ65" s="16">
        <f>IFERROR(BW65/MAX(AVERAGE(CN65:CO65),0),"Negativ EK")</f>
        <v>0.3360556129803115</v>
      </c>
      <c r="FK65" s="16">
        <f>IFERROR(BX65/MAX(AVERAGE(CO65:CP65),0),"Negativ EK")</f>
        <v>0.40575874191689498</v>
      </c>
      <c r="FL65" s="16">
        <f>IFERROR(BY65/MAX(AVERAGE(CP65:CQ65),0),"Negativ EK")</f>
        <v>0.37065329305749595</v>
      </c>
      <c r="FM65" s="16">
        <f>IFERROR(BZ65/MAX(AVERAGE(CQ65:CR65),0),"Negativ EK")</f>
        <v>0.61920272710644741</v>
      </c>
      <c r="FN65" s="16">
        <f>IFERROR(CA65/MAX(AVERAGE(CR65:CS65),0),"Negativ EK")</f>
        <v>0.556442432227651</v>
      </c>
      <c r="FO65" s="16">
        <f>IFERROR(CB65/MAX(AVERAGE(CS65:CT65),0),"Negativ EK")</f>
        <v>0.44164803738258818</v>
      </c>
      <c r="FP65" s="16">
        <f>IFERROR(CC65/MAX(AVERAGE(CT65:CU65),0),"Negativ EK")</f>
        <v>0.3261636931088005</v>
      </c>
      <c r="FQ65" s="16">
        <f>(FX65-FY65)/ABS(FY65)</f>
        <v>-1</v>
      </c>
      <c r="FR65" s="16">
        <f>(FY65-FZ65)/ABS(FZ65)</f>
        <v>0.33647979820252721</v>
      </c>
      <c r="FS65" s="16">
        <f>(FZ65-GA65)/ABS(GA65)</f>
        <v>-2.5508644249885769E-2</v>
      </c>
      <c r="FT65" s="16">
        <f>(GA65-GB65)/ABS(GB65)</f>
        <v>-4.8639838290167478E-2</v>
      </c>
      <c r="FU65" s="16">
        <f>(GB65-GC65)/ABS(GC65)</f>
        <v>-0.22053630223463</v>
      </c>
      <c r="FV65" s="249">
        <f>FX65-FY65</f>
        <v>-0.22966134016036974</v>
      </c>
      <c r="FW65" s="249">
        <f>FY65-FZ65</f>
        <v>5.7820852583042842E-2</v>
      </c>
      <c r="FX65" s="16">
        <f>IFERROR(BD65/AVERAGE(DC65:DD65),"i.a.")</f>
        <v>0</v>
      </c>
      <c r="FY65" s="16">
        <f>IFERROR(BE65/AVERAGE(DD65:DE65),"i.a.")</f>
        <v>0.22966134016036974</v>
      </c>
      <c r="FZ65" s="16">
        <f>IFERROR(BF65/AVERAGE(DE65:DF65),"i.a.")</f>
        <v>0.17184048757732689</v>
      </c>
      <c r="GA65" s="16">
        <f>IFERROR(BG65/AVERAGE(DF65:DG65),"i.a.")</f>
        <v>0.17633864740139513</v>
      </c>
      <c r="GB65" s="16">
        <f>IFERROR(BH65/AVERAGE(DG65:DH65),"i.a.")</f>
        <v>0.18535424805309317</v>
      </c>
      <c r="GC65" s="16">
        <f>IFERROR(BI65/AVERAGE(DH65:DI65),"i.a.")</f>
        <v>0.23779715281735611</v>
      </c>
      <c r="GD65" s="16">
        <f>IFERROR(BJ65/AVERAGE(DI65:DJ65),"i.a.")</f>
        <v>0.16582416292860028</v>
      </c>
      <c r="GE65" s="16">
        <f>IFERROR(BK65/AVERAGE(DJ65:DK65),"i.a.")</f>
        <v>0.1504806346366972</v>
      </c>
      <c r="GF65" s="16">
        <f>IFERROR(BL65/AVERAGE(DK65:DL65),"i.a.")</f>
        <v>0.10717899161490251</v>
      </c>
      <c r="GG65" s="16" t="e">
        <f>(GN65-GO65)/ABS(GO65)</f>
        <v>#VALUE!</v>
      </c>
      <c r="GH65" s="16">
        <f>(GO65-GP65)/ABS(GP65)</f>
        <v>0.1809969086121726</v>
      </c>
      <c r="GI65" s="16">
        <f>(GP65-GQ65)/ABS(GQ65)</f>
        <v>-6.131818470481494E-2</v>
      </c>
      <c r="GJ65" s="16">
        <f>(GQ65-GR65)/ABS(GR65)</f>
        <v>0.18814264366415714</v>
      </c>
      <c r="GK65" s="16">
        <f>(GR65-GS65)/ABS(GS65)</f>
        <v>6.0668268349807063E-2</v>
      </c>
      <c r="GL65" s="249" t="e">
        <f>GN65-GO65</f>
        <v>#VALUE!</v>
      </c>
      <c r="GM65" s="249">
        <f>GO65-GP65</f>
        <v>9.6901448176678562E-2</v>
      </c>
      <c r="GN65" s="16" t="str">
        <f>IFERROR(CL65/DC65,"i.a.")</f>
        <v>i.a.</v>
      </c>
      <c r="GO65" s="16">
        <f>IFERROR(CM65/DD65,"i.a.")</f>
        <v>0.63227770912880421</v>
      </c>
      <c r="GP65" s="16">
        <f>IFERROR(CN65/DE65,"i.a.")</f>
        <v>0.53537626095212565</v>
      </c>
      <c r="GQ65" s="16">
        <f>IFERROR(CO65/DF65,"i.a.")</f>
        <v>0.57034902799706111</v>
      </c>
      <c r="GR65" s="16">
        <f>IFERROR(CP65/DG65,"i.a.")</f>
        <v>0.480034136505816</v>
      </c>
      <c r="GS65" s="16">
        <f>IFERROR(CQ65/DH65,"i.a.")</f>
        <v>0.45257706940988768</v>
      </c>
      <c r="GT65" s="16">
        <f>IFERROR(CR65/DI65,"i.a.")</f>
        <v>0.27513857918743478</v>
      </c>
      <c r="GU65" s="16">
        <f>IFERROR(CS65/DJ65,"i.a.")</f>
        <v>0.33450557538447184</v>
      </c>
      <c r="GV65" s="16">
        <f>IFERROR(CT65/DK65,"i.a.")</f>
        <v>0.29362792662338277</v>
      </c>
      <c r="GW65" s="16">
        <f>IFERROR(CU65/DL65,"i.a.")</f>
        <v>0.32704767128559226</v>
      </c>
      <c r="GX65" s="16" t="e">
        <f>(HE65-HF65)/ABS(HF65)</f>
        <v>#VALUE!</v>
      </c>
      <c r="GY65" s="16">
        <f>(HF65-HG65)/ABS(HG65)</f>
        <v>0.44791119686776421</v>
      </c>
      <c r="GZ65" s="16">
        <f>(HG65-HH65)/ABS(HH65)</f>
        <v>0.17029022360761398</v>
      </c>
      <c r="HA65" s="16">
        <f>(HH65-HI65)/ABS(HI65)</f>
        <v>-7.0766159118813348E-3</v>
      </c>
      <c r="HB65" s="16">
        <f>(HI65-HJ65)/ABS(HJ65)</f>
        <v>-1.6766191738305309E-2</v>
      </c>
      <c r="HC65" s="249" t="e">
        <f>HE65-HF65</f>
        <v>#VALUE!</v>
      </c>
      <c r="HD65" s="249">
        <f>HF65-HG65</f>
        <v>3.8605327145461776E-2</v>
      </c>
      <c r="HE65" s="16" t="str">
        <f>IFERROR((BD65/V65),"i.a.")</f>
        <v>i.a.</v>
      </c>
      <c r="HF65" s="16">
        <f>IFERROR((BE65/W65),"i.a.")</f>
        <v>0.12479501701128386</v>
      </c>
      <c r="HG65" s="16">
        <f>IFERROR((BF65/X65),"i.a.")</f>
        <v>8.6189689865822081E-2</v>
      </c>
      <c r="HH65" s="16">
        <f>IFERROR((BG65/Y65),"i.a.")</f>
        <v>7.3648132853855727E-2</v>
      </c>
      <c r="HI65" s="16">
        <f>IFERROR((BH65/Z65),"i.a.")</f>
        <v>7.4173026876079393E-2</v>
      </c>
      <c r="HJ65" s="16">
        <f>IFERROR((BI65/AA65),"i.a.")</f>
        <v>7.5437832032254237E-2</v>
      </c>
      <c r="HK65" s="16">
        <f>IFERROR((BJ65/AB65),"i.a.")</f>
        <v>4.8654386197866301E-2</v>
      </c>
      <c r="HL65" s="16">
        <f>IFERROR((BK65/AC65),"i.a.")</f>
        <v>4.6762302482281672E-2</v>
      </c>
      <c r="HM65" s="16">
        <f>IFERROR((BL65/AD65),"i.a.")</f>
        <v>3.6345108023085465E-2</v>
      </c>
      <c r="HN65" s="16">
        <f>IFERROR((BM65/AE65),"i.a.")</f>
        <v>1.7271930872456497E-2</v>
      </c>
      <c r="HO65" s="16" t="e">
        <f>(HV65-HW65)/ABS(HW65)</f>
        <v>#VALUE!</v>
      </c>
      <c r="HP65" s="16">
        <f>(HW65-HX65)/ABS(HX65)</f>
        <v>0.8419665715732656</v>
      </c>
      <c r="HQ65" s="16">
        <f>(HX65-HY65)/ABS(HY65)</f>
        <v>0.10262837639804742</v>
      </c>
      <c r="HR65" s="16">
        <f>(HY65-HZ65)/ABS(HZ65)</f>
        <v>-2.6244234465098399E-2</v>
      </c>
      <c r="HS65" s="16">
        <f>(HZ65-IA65)/ABS(IA65)</f>
        <v>-0.14064299306181227</v>
      </c>
      <c r="HT65" s="246" t="e">
        <f>HV65-HW65</f>
        <v>#VALUE!</v>
      </c>
      <c r="HU65" s="246">
        <f>HW65-HX65</f>
        <v>1.3930544229055257</v>
      </c>
      <c r="HV65" s="102" t="str">
        <f>IFERROR(BU65/DT65,"i.a.")</f>
        <v>i.a.</v>
      </c>
      <c r="HW65" s="102">
        <f>IFERROR(BV65/DU65,"i.a.")</f>
        <v>3.0475790441176471</v>
      </c>
      <c r="HX65" s="102">
        <f>IFERROR(BW65/DV65,"i.a.")</f>
        <v>1.6545246212121214</v>
      </c>
      <c r="HY65" s="102">
        <f>IFERROR(BX65/DW65,"i.a.")</f>
        <v>1.5005278810408922</v>
      </c>
      <c r="HZ65" s="102">
        <f>IFERROR(BY65/DX65,"i.a.")</f>
        <v>1.5409694444444446</v>
      </c>
      <c r="IA65" s="102">
        <f>IFERROR(BZ65/DY65,"i.a.")</f>
        <v>1.7931656249999999</v>
      </c>
      <c r="IB65" s="102">
        <f>IFERROR(CA65/DZ65,"i.a.")</f>
        <v>0.93761949685534596</v>
      </c>
      <c r="IC65" s="102">
        <f>IFERROR(CB65/EA65,"i.a.")</f>
        <v>0.70505033557046981</v>
      </c>
      <c r="ID65" s="102">
        <f>IFERROR(CC65/EB65,"i.a.")</f>
        <v>0.44289518413597739</v>
      </c>
      <c r="IE65" s="102">
        <f>IFERROR(CD65/EC65,"i.a.")</f>
        <v>0.14430030959752321</v>
      </c>
    </row>
    <row r="66" spans="1:239" customFormat="1" ht="17.25" customHeight="1" outlineLevel="2" x14ac:dyDescent="0.25">
      <c r="A66" s="116" t="s">
        <v>753</v>
      </c>
      <c r="B66" s="101">
        <v>15777249</v>
      </c>
      <c r="C66" s="116" t="s">
        <v>218</v>
      </c>
      <c r="D66" s="116"/>
      <c r="E66" s="119">
        <v>451110</v>
      </c>
      <c r="F66" s="119"/>
      <c r="G66" s="119">
        <v>1</v>
      </c>
      <c r="H66" s="120">
        <v>44721</v>
      </c>
      <c r="I66" s="13"/>
      <c r="J66" s="13" t="s">
        <v>58</v>
      </c>
      <c r="K66" s="121" t="s">
        <v>58</v>
      </c>
      <c r="L66" s="121" t="s">
        <v>58</v>
      </c>
      <c r="M66" s="121" t="s">
        <v>58</v>
      </c>
      <c r="N66" s="121" t="s">
        <v>58</v>
      </c>
      <c r="O66" s="16">
        <f>(V66-W66)/ABS(W66)</f>
        <v>-1</v>
      </c>
      <c r="P66" s="16">
        <f>(W66-X66)/ABS(X66)</f>
        <v>0.17859826019898267</v>
      </c>
      <c r="Q66" s="16">
        <f>(X66-Y66)/ABS(Y66)</f>
        <v>4.8849073522349219E-2</v>
      </c>
      <c r="R66" s="16">
        <f>(Y66-Z66)/ABS(Z66)</f>
        <v>0.11247109908223198</v>
      </c>
      <c r="S66" s="16">
        <f>(Z66-AA66)/ABS(AA66)</f>
        <v>3.4212075090904695E-2</v>
      </c>
      <c r="T66" s="243">
        <f>V66-W66</f>
        <v>-10906.126</v>
      </c>
      <c r="U66" s="243">
        <f>W66-X66</f>
        <v>1652.6540000000005</v>
      </c>
      <c r="V66" s="155"/>
      <c r="W66" s="155">
        <v>10906.126</v>
      </c>
      <c r="X66" s="159">
        <v>9253.4719999999998</v>
      </c>
      <c r="Y66" s="159">
        <v>8822.5010000000002</v>
      </c>
      <c r="Z66" s="221">
        <v>7930.5439999999999</v>
      </c>
      <c r="AA66" s="160">
        <v>7668.1989999999996</v>
      </c>
      <c r="AB66" s="160">
        <v>6070.018</v>
      </c>
      <c r="AC66" s="165">
        <v>4867.9809999999998</v>
      </c>
      <c r="AD66" s="165"/>
      <c r="AE66" s="165"/>
      <c r="AF66" s="16">
        <f>(AM66-AN66)/ABS(AN66)</f>
        <v>-1</v>
      </c>
      <c r="AG66" s="16">
        <f>(AN66-AO66)/ABS(AO66)</f>
        <v>0.2704388157972506</v>
      </c>
      <c r="AH66" s="16">
        <f>(AO66-AP66)/ABS(AP66)</f>
        <v>6.4965514853868853E-2</v>
      </c>
      <c r="AI66" s="16">
        <f>(AP66-AQ66)/ABS(AQ66)</f>
        <v>0.17248937502940495</v>
      </c>
      <c r="AJ66" s="16">
        <f>(AQ66-AR66)/ABS(AR66)</f>
        <v>2.5415864577371799E-2</v>
      </c>
      <c r="AK66" s="243">
        <f>AM66-AN66</f>
        <v>-1719.605</v>
      </c>
      <c r="AL66" s="243">
        <f>AN66-AO66</f>
        <v>366.05300000000011</v>
      </c>
      <c r="AM66" s="155"/>
      <c r="AN66" s="155">
        <v>1719.605</v>
      </c>
      <c r="AO66" s="159">
        <v>1353.5519999999999</v>
      </c>
      <c r="AP66" s="159">
        <v>1270.982</v>
      </c>
      <c r="AQ66" s="159">
        <v>1084.0029999999999</v>
      </c>
      <c r="AR66" s="160">
        <v>1057.135</v>
      </c>
      <c r="AS66" s="160">
        <v>740.73900000000003</v>
      </c>
      <c r="AT66" s="160">
        <v>623.38599999999997</v>
      </c>
      <c r="AU66" s="160"/>
      <c r="AV66" s="208"/>
      <c r="AW66" s="16">
        <f>(BD66-BE66)/ABS(BE66)</f>
        <v>-1</v>
      </c>
      <c r="AX66" s="16">
        <f>(BE66-BF66)/ABS(BF66)</f>
        <v>0.68338336367541475</v>
      </c>
      <c r="AY66" s="16">
        <f>(BF66-BG66)/ABS(BG66)</f>
        <v>0.10632856965047474</v>
      </c>
      <c r="AZ66" s="16">
        <f>(BG66-BH66)/ABS(BH66)</f>
        <v>0.122579047147253</v>
      </c>
      <c r="BA66" s="16">
        <f>(BH66-BI66)/ABS(BI66)</f>
        <v>7.9292564137182478E-4</v>
      </c>
      <c r="BB66" s="243">
        <f>BD66-BE66</f>
        <v>-1316.729</v>
      </c>
      <c r="BC66" s="243">
        <f>BE66-BF66</f>
        <v>534.53700000000003</v>
      </c>
      <c r="BD66" s="155"/>
      <c r="BE66" s="155">
        <v>1316.729</v>
      </c>
      <c r="BF66" s="159">
        <v>782.19200000000001</v>
      </c>
      <c r="BG66" s="159">
        <v>707.01599999999996</v>
      </c>
      <c r="BH66" s="159">
        <v>629.81399999999996</v>
      </c>
      <c r="BI66" s="165">
        <v>629.31500000000005</v>
      </c>
      <c r="BJ66" s="165">
        <v>295.33300000000003</v>
      </c>
      <c r="BK66" s="165">
        <v>227.63800000000001</v>
      </c>
      <c r="BL66" s="160"/>
      <c r="BM66" s="165"/>
      <c r="BN66" s="16">
        <f>(BU66-BV66)/ABS(BV66)</f>
        <v>-1</v>
      </c>
      <c r="BO66" s="16">
        <f>(BV66-BW66)/ABS(BW66)</f>
        <v>0.64838148717267707</v>
      </c>
      <c r="BP66" s="16">
        <f>(BW66-BX66)/ABS(BX66)</f>
        <v>0.10978007772860675</v>
      </c>
      <c r="BQ66" s="16">
        <f>(BX66-BY66)/ABS(BY66)</f>
        <v>0.13683963626441831</v>
      </c>
      <c r="BR66" s="16">
        <f>(BY66-BZ66)/ABS(BZ66)</f>
        <v>2.5877788872338124E-2</v>
      </c>
      <c r="BS66" s="243">
        <f>BU66-BV66</f>
        <v>-1303.367</v>
      </c>
      <c r="BT66" s="243">
        <f>BV66-BW66</f>
        <v>512.67199999999991</v>
      </c>
      <c r="BU66" s="155"/>
      <c r="BV66" s="155">
        <v>1303.367</v>
      </c>
      <c r="BW66" s="159">
        <v>790.69500000000005</v>
      </c>
      <c r="BX66" s="159">
        <v>712.47900000000004</v>
      </c>
      <c r="BY66" s="159">
        <v>626.71900000000005</v>
      </c>
      <c r="BZ66" s="160">
        <v>610.91</v>
      </c>
      <c r="CA66" s="160">
        <v>298.16300000000001</v>
      </c>
      <c r="CB66" s="165">
        <v>210.10499999999999</v>
      </c>
      <c r="CC66" s="165"/>
      <c r="CD66" s="165"/>
      <c r="CE66" s="16">
        <f>(CL66-CM66)/ABS(CM66)</f>
        <v>-1</v>
      </c>
      <c r="CF66" s="16">
        <f>(CM66-CN66)/ABS(CN66)</f>
        <v>-0.15838233607503269</v>
      </c>
      <c r="CG66" s="16">
        <f>(CN66-CO66)/ABS(CO66)</f>
        <v>-0.18066766745631593</v>
      </c>
      <c r="CH66" s="16">
        <f>(CO66-CP66)/ABS(CP66)</f>
        <v>0.35495107478288213</v>
      </c>
      <c r="CI66" s="16">
        <f>(CP66-CQ66)/ABS(CQ66)</f>
        <v>-0.17092385284036865</v>
      </c>
      <c r="CJ66" s="243">
        <f>CL66-CM66</f>
        <v>-594.39499999999998</v>
      </c>
      <c r="CK66" s="243">
        <f>CM66-CN66</f>
        <v>-111.85800000000006</v>
      </c>
      <c r="CL66" s="155"/>
      <c r="CM66" s="155">
        <v>594.39499999999998</v>
      </c>
      <c r="CN66" s="159">
        <v>706.25300000000004</v>
      </c>
      <c r="CO66" s="159">
        <v>861.98599999999999</v>
      </c>
      <c r="CP66" s="159">
        <v>636.17499999999995</v>
      </c>
      <c r="CQ66" s="165">
        <v>767.33</v>
      </c>
      <c r="CR66" s="165">
        <v>555.37300000000005</v>
      </c>
      <c r="CS66" s="165">
        <v>518.43700000000001</v>
      </c>
      <c r="CT66" s="160"/>
      <c r="CU66" s="208"/>
      <c r="CV66" s="16">
        <f>(DC66-DD66)/ABS(DD66)</f>
        <v>-1</v>
      </c>
      <c r="CW66" s="16">
        <f>(DD66-DE66)/ABS(DE66)</f>
        <v>-0.25267035965317591</v>
      </c>
      <c r="CX66" s="16">
        <f>(DE66-DF66)/ABS(DF66)</f>
        <v>0.25770153527496314</v>
      </c>
      <c r="CY66" s="16">
        <f>(DF66-DG66)/ABS(DG66)</f>
        <v>5.7250744074753869E-2</v>
      </c>
      <c r="CZ66" s="16">
        <f>(DG66-DH66)/ABS(DH66)</f>
        <v>2.8015696694070176E-2</v>
      </c>
      <c r="DA66" s="243">
        <f>DC66-DD66</f>
        <v>-2316.13</v>
      </c>
      <c r="DB66" s="243">
        <f>DD66-DE66</f>
        <v>-783.07799999999997</v>
      </c>
      <c r="DC66" s="155"/>
      <c r="DD66" s="155">
        <v>2316.13</v>
      </c>
      <c r="DE66" s="159">
        <v>3099.2080000000001</v>
      </c>
      <c r="DF66" s="159">
        <v>2464.1840000000002</v>
      </c>
      <c r="DG66" s="159">
        <v>2330.7469999999998</v>
      </c>
      <c r="DH66" s="165">
        <v>2267.2289999999998</v>
      </c>
      <c r="DI66" s="165">
        <v>2018.521</v>
      </c>
      <c r="DJ66" s="165">
        <v>1543.481</v>
      </c>
      <c r="DK66" s="165"/>
      <c r="DL66" s="165"/>
      <c r="DM66" s="16">
        <f>(DT66-DU66)/ABS(DU66)</f>
        <v>-1</v>
      </c>
      <c r="DN66" s="16">
        <f>(DU66-DV66)/ABS(DV66)</f>
        <v>1.968503937007874E-2</v>
      </c>
      <c r="DO66" s="16">
        <f>(DV66-DW66)/ABS(DW66)</f>
        <v>5.9405940594059407E-3</v>
      </c>
      <c r="DP66" s="16">
        <f>(DW66-DX66)/ABS(DX66)</f>
        <v>0.45533141210374639</v>
      </c>
      <c r="DQ66" s="16">
        <f>(DX66-DY66)/ABS(DY66)</f>
        <v>0.14144736842105263</v>
      </c>
      <c r="DR66" s="243">
        <f>DT66-DU66</f>
        <v>-518</v>
      </c>
      <c r="DS66" s="243">
        <f>DU66-DV66</f>
        <v>10</v>
      </c>
      <c r="DT66" s="222"/>
      <c r="DU66" s="222">
        <v>518</v>
      </c>
      <c r="DV66" s="233">
        <v>508</v>
      </c>
      <c r="DW66" s="233">
        <v>505</v>
      </c>
      <c r="DX66" s="233">
        <v>347</v>
      </c>
      <c r="DY66" s="227">
        <v>304</v>
      </c>
      <c r="DZ66" s="227">
        <v>318</v>
      </c>
      <c r="EA66" s="227">
        <v>298</v>
      </c>
      <c r="EB66" s="228"/>
      <c r="EC66" s="234"/>
      <c r="ED66" s="124"/>
      <c r="EE66" s="118" t="s">
        <v>49</v>
      </c>
      <c r="EF66" s="209"/>
      <c r="EG66" s="125">
        <v>2600</v>
      </c>
      <c r="EH66" t="s">
        <v>433</v>
      </c>
      <c r="EI66" t="s">
        <v>86</v>
      </c>
      <c r="EJ66" s="16" t="e">
        <f>(EQ66-ER66)/ABS(ER66)</f>
        <v>#VALUE!</v>
      </c>
      <c r="EK66" s="16">
        <f>(ER66-ES66)/ABS(ES66)</f>
        <v>0.15584539803297895</v>
      </c>
      <c r="EL66" s="16">
        <f>(ES66-ET66)/ABS(ET66)</f>
        <v>4.2655082930681862E-2</v>
      </c>
      <c r="EM66" s="16">
        <f>(ET66-EU66)/ABS(EU66)</f>
        <v>-0.23558916558111981</v>
      </c>
      <c r="EN66" s="16">
        <f>(EU66-EV66)/ABS(EV66)</f>
        <v>-9.3946769949178582E-2</v>
      </c>
      <c r="EO66" s="246" t="e">
        <f>EQ66-ER66</f>
        <v>#VALUE!</v>
      </c>
      <c r="EP66" s="246">
        <f>ER66-ES66</f>
        <v>2.8388012343051692</v>
      </c>
      <c r="EQ66" s="240" t="str">
        <f>IFERROR((V66/DT66),"i.a")</f>
        <v>i.a</v>
      </c>
      <c r="ER66" s="240">
        <f>IFERROR((W66/DU66),"i.a")</f>
        <v>21.054297297297296</v>
      </c>
      <c r="ES66" s="240">
        <f>IFERROR((X66/DV66),"i.a")</f>
        <v>18.215496062992127</v>
      </c>
      <c r="ET66" s="240">
        <f>IFERROR((Y66/DW66),"i.a")</f>
        <v>17.470299009900991</v>
      </c>
      <c r="EU66" s="240">
        <f>IFERROR((Z66/DX66),"i.a")</f>
        <v>22.854593659942363</v>
      </c>
      <c r="EV66" s="240">
        <f>IFERROR((AA66/DY66),"i.a")</f>
        <v>25.224338815789473</v>
      </c>
      <c r="EW66" s="240">
        <f>IFERROR((AB66/DZ66),"i.a")</f>
        <v>19.088106918238992</v>
      </c>
      <c r="EX66" s="240">
        <f>IFERROR((AC66/EA66),"i.a")</f>
        <v>16.335506711409394</v>
      </c>
      <c r="EY66" s="240" t="str">
        <f>IFERROR((AD66/EB66),"i.a")</f>
        <v>i.a</v>
      </c>
      <c r="EZ66" s="240" t="str">
        <f>IFERROR((AE66/EC66),"i.a")</f>
        <v>i.a</v>
      </c>
      <c r="FA66" s="16">
        <f>(FH66-FI66)/ABS(FI66)</f>
        <v>-1</v>
      </c>
      <c r="FB66" s="16">
        <f>(FI66-FJ66)/ABS(FJ66)</f>
        <v>0.98751401998249455</v>
      </c>
      <c r="FC66" s="16">
        <f>(FJ66-FK66)/ABS(FK66)</f>
        <v>6.0188677255167904E-2</v>
      </c>
      <c r="FD66" s="16">
        <f>(FK66-FL66)/ABS(FL66)</f>
        <v>6.5012447724438482E-2</v>
      </c>
      <c r="FE66" s="16">
        <f>(FL66-FM66)/ABS(FM66)</f>
        <v>-3.3183616036417285E-2</v>
      </c>
      <c r="FF66" s="249">
        <f>FH66-FI66</f>
        <v>-2.0041809928589438</v>
      </c>
      <c r="FG66" s="249">
        <f>FI66-FJ66</f>
        <v>0.99579515371070171</v>
      </c>
      <c r="FH66" s="16">
        <f>IFERROR(BU66/MAX(AVERAGE(CL66:CM66),0),"Negativ EK")</f>
        <v>0</v>
      </c>
      <c r="FI66" s="16">
        <f>IFERROR(BV66/MAX(AVERAGE(CM66:CN66),0),"Negativ EK")</f>
        <v>2.0041809928589438</v>
      </c>
      <c r="FJ66" s="16">
        <f>IFERROR(BW66/MAX(AVERAGE(CN66:CO66),0),"Negativ EK")</f>
        <v>1.0083858391482421</v>
      </c>
      <c r="FK66" s="16">
        <f>IFERROR(BX66/MAX(AVERAGE(CO66:CP66),0),"Negativ EK")</f>
        <v>0.95113809530484372</v>
      </c>
      <c r="FL66" s="16">
        <f>IFERROR(BY66/MAX(AVERAGE(CP66:CQ66),0),"Negativ EK")</f>
        <v>0.89307697514437068</v>
      </c>
      <c r="FM66" s="16">
        <f>IFERROR(BZ66/MAX(AVERAGE(CQ66:CR66),0),"Negativ EK")</f>
        <v>0.92372966569214698</v>
      </c>
      <c r="FN66" s="16">
        <f>IFERROR(CA66/MAX(AVERAGE(CR66:CS66),0),"Negativ EK")</f>
        <v>0.55533660517223726</v>
      </c>
      <c r="FO66" s="16">
        <f>IFERROR(CB66/MAX(AVERAGE(CS66:CT66),0),"Negativ EK")</f>
        <v>0.40526621363830123</v>
      </c>
      <c r="FP66" s="16" t="str">
        <f>IFERROR(CC66/MAX(AVERAGE(CT66:CU66),0),"Negativ EK")</f>
        <v>Negativ EK</v>
      </c>
      <c r="FQ66" s="16">
        <f>(FX66-FY66)/ABS(FY66)</f>
        <v>-1</v>
      </c>
      <c r="FR66" s="16">
        <f>(FY66-FZ66)/ABS(FZ66)</f>
        <v>0.72940664800699295</v>
      </c>
      <c r="FS66" s="16">
        <f>(FZ66-GA66)/ABS(GA66)</f>
        <v>-4.6486540081532829E-2</v>
      </c>
      <c r="FT66" s="16">
        <f>(GA66-GB66)/ABS(GB66)</f>
        <v>7.6468361460454257E-2</v>
      </c>
      <c r="FU66" s="16">
        <f>(GB66-GC66)/ABS(GC66)</f>
        <v>-6.7166013683518627E-2</v>
      </c>
      <c r="FV66" s="249">
        <f>FX66-FY66</f>
        <v>-0.48629614624239526</v>
      </c>
      <c r="FW66" s="249">
        <f>FY66-FZ66</f>
        <v>0.20510366510858336</v>
      </c>
      <c r="FX66" s="16">
        <f>IFERROR(BD66/AVERAGE(DC66:DD66),"i.a.")</f>
        <v>0</v>
      </c>
      <c r="FY66" s="16">
        <f>IFERROR(BE66/AVERAGE(DD66:DE66),"i.a.")</f>
        <v>0.48629614624239526</v>
      </c>
      <c r="FZ66" s="16">
        <f>IFERROR(BF66/AVERAGE(DE66:DF66),"i.a.")</f>
        <v>0.2811924811338119</v>
      </c>
      <c r="GA66" s="16">
        <f>IFERROR(BG66/AVERAGE(DF66:DG66),"i.a.")</f>
        <v>0.29490142819573417</v>
      </c>
      <c r="GB66" s="16">
        <f>IFERROR(BH66/AVERAGE(DG66:DH66),"i.a.")</f>
        <v>0.27395271310681046</v>
      </c>
      <c r="GC66" s="16">
        <f>IFERROR(BI66/AVERAGE(DH66:DI66),"i.a.")</f>
        <v>0.29367788601761652</v>
      </c>
      <c r="GD66" s="16">
        <f>IFERROR(BJ66/AVERAGE(DI66:DJ66),"i.a.")</f>
        <v>0.16582416292860028</v>
      </c>
      <c r="GE66" s="16">
        <f>IFERROR(BK66/AVERAGE(DJ66:DK66),"i.a.")</f>
        <v>0.14748351291658271</v>
      </c>
      <c r="GF66" s="16" t="str">
        <f>IFERROR(BL66/AVERAGE(DK66:DL66),"i.a.")</f>
        <v>i.a.</v>
      </c>
      <c r="GG66" s="16" t="e">
        <f>(GN66-GO66)/ABS(GO66)</f>
        <v>#VALUE!</v>
      </c>
      <c r="GH66" s="16">
        <f>(GO66-GP66)/ABS(GP66)</f>
        <v>0.12616657829118821</v>
      </c>
      <c r="GI66" s="16">
        <f>(GP66-GQ66)/ABS(GQ66)</f>
        <v>-0.34854787915595675</v>
      </c>
      <c r="GJ66" s="16">
        <f>(GQ66-GR66)/ABS(GR66)</f>
        <v>0.28157968426748087</v>
      </c>
      <c r="GK66" s="16">
        <f>(GR66-GS66)/ABS(GS66)</f>
        <v>-0.19351800772516975</v>
      </c>
      <c r="GL66" s="249" t="e">
        <f>GN66-GO66</f>
        <v>#VALUE!</v>
      </c>
      <c r="GM66" s="249">
        <f>GO66-GP66</f>
        <v>2.8751062987023318E-2</v>
      </c>
      <c r="GN66" s="16" t="str">
        <f>IFERROR(CL66/DC66,"i.a.")</f>
        <v>i.a.</v>
      </c>
      <c r="GO66" s="16">
        <f>IFERROR(CM66/DD66,"i.a.")</f>
        <v>0.25663283149046034</v>
      </c>
      <c r="GP66" s="16">
        <f>IFERROR(CN66/DE66,"i.a.")</f>
        <v>0.22788176850343703</v>
      </c>
      <c r="GQ66" s="16">
        <f>IFERROR(CO66/DF66,"i.a.")</f>
        <v>0.34980585865341224</v>
      </c>
      <c r="GR66" s="16">
        <f>IFERROR(CP66/DG66,"i.a.")</f>
        <v>0.27294897301165677</v>
      </c>
      <c r="GS66" s="16">
        <f>IFERROR(CQ66/DH66,"i.a.")</f>
        <v>0.33844397720741931</v>
      </c>
      <c r="GT66" s="16">
        <f>IFERROR(CR66/DI66,"i.a.")</f>
        <v>0.27513857918743478</v>
      </c>
      <c r="GU66" s="16">
        <f>IFERROR(CS66/DJ66,"i.a.")</f>
        <v>0.33588816448015885</v>
      </c>
      <c r="GV66" s="16" t="str">
        <f>IFERROR(CT66/DK66,"i.a.")</f>
        <v>i.a.</v>
      </c>
      <c r="GW66" s="16" t="str">
        <f>IFERROR(CU66/DL66,"i.a.")</f>
        <v>i.a.</v>
      </c>
      <c r="GX66" s="16" t="e">
        <f>(HE66-HF66)/ABS(HF66)</f>
        <v>#VALUE!</v>
      </c>
      <c r="GY66" s="16">
        <f>(HF66-HG66)/ABS(HG66)</f>
        <v>0.42829276142933487</v>
      </c>
      <c r="GZ66" s="16">
        <f>(HG66-HH66)/ABS(HH66)</f>
        <v>5.4802447348399022E-2</v>
      </c>
      <c r="HA66" s="16">
        <f>(HH66-HI66)/ABS(HI66)</f>
        <v>9.0860320536504027E-3</v>
      </c>
      <c r="HB66" s="16">
        <f>(HI66-HJ66)/ABS(HJ66)</f>
        <v>-3.2313633010517102E-2</v>
      </c>
      <c r="HC66" s="249" t="e">
        <f>HE66-HF66</f>
        <v>#VALUE!</v>
      </c>
      <c r="HD66" s="249">
        <f>HF66-HG66</f>
        <v>3.6203402533441967E-2</v>
      </c>
      <c r="HE66" s="16" t="str">
        <f>IFERROR((BD66/V66),"i.a.")</f>
        <v>i.a.</v>
      </c>
      <c r="HF66" s="16">
        <f>IFERROR((BE66/W66),"i.a.")</f>
        <v>0.12073297154278247</v>
      </c>
      <c r="HG66" s="16">
        <f>IFERROR((BF66/X66),"i.a.")</f>
        <v>8.4529569009340499E-2</v>
      </c>
      <c r="HH66" s="16">
        <f>IFERROR((BG66/Y66),"i.a.")</f>
        <v>8.0137820330085527E-2</v>
      </c>
      <c r="HI66" s="16">
        <f>IFERROR((BH66/Z66),"i.a.")</f>
        <v>7.9416241811406635E-2</v>
      </c>
      <c r="HJ66" s="16">
        <f>IFERROR((BI66/AA66),"i.a.")</f>
        <v>8.2068162289476332E-2</v>
      </c>
      <c r="HK66" s="16">
        <f>IFERROR((BJ66/AB66),"i.a.")</f>
        <v>4.8654386197866301E-2</v>
      </c>
      <c r="HL66" s="16">
        <f>IFERROR((BK66/AC66),"i.a.")</f>
        <v>4.6762302482281672E-2</v>
      </c>
      <c r="HM66" s="16" t="str">
        <f>IFERROR((BL66/AD66),"i.a.")</f>
        <v>i.a.</v>
      </c>
      <c r="HN66" s="16" t="str">
        <f>IFERROR((BM66/AE66),"i.a.")</f>
        <v>i.a.</v>
      </c>
      <c r="HO66" s="16" t="e">
        <f>(HV66-HW66)/ABS(HW66)</f>
        <v>#VALUE!</v>
      </c>
      <c r="HP66" s="16">
        <f>(HW66-HX66)/ABS(HX66)</f>
        <v>0.61655945074077201</v>
      </c>
      <c r="HQ66" s="16">
        <f>(HX66-HY66)/ABS(HY66)</f>
        <v>0.10322625837194165</v>
      </c>
      <c r="HR66" s="16">
        <f>(HY66-HZ66)/ABS(HZ66)</f>
        <v>-0.21884484399256793</v>
      </c>
      <c r="HS66" s="16">
        <f>(HZ66-IA66)/ABS(IA66)</f>
        <v>-0.10124827718388832</v>
      </c>
      <c r="HT66" s="246" t="e">
        <f>HV66-HW66</f>
        <v>#VALUE!</v>
      </c>
      <c r="HU66" s="246">
        <f>HW66-HX66</f>
        <v>0.95966628918006847</v>
      </c>
      <c r="HV66" s="102" t="str">
        <f>IFERROR(BU66/DT66,"i.a.")</f>
        <v>i.a.</v>
      </c>
      <c r="HW66" s="102">
        <f>IFERROR(BV66/DU66,"i.a.")</f>
        <v>2.5161525096525095</v>
      </c>
      <c r="HX66" s="102">
        <f>IFERROR(BW66/DV66,"i.a.")</f>
        <v>1.556486220472441</v>
      </c>
      <c r="HY66" s="102">
        <f>IFERROR(BX66/DW66,"i.a.")</f>
        <v>1.4108495049504952</v>
      </c>
      <c r="HZ66" s="102">
        <f>IFERROR(BY66/DX66,"i.a.")</f>
        <v>1.806106628242075</v>
      </c>
      <c r="IA66" s="102">
        <f>IFERROR(BZ66/DY66,"i.a.")</f>
        <v>2.0095723684210527</v>
      </c>
      <c r="IB66" s="102">
        <f>IFERROR(CA66/DZ66,"i.a.")</f>
        <v>0.93761949685534596</v>
      </c>
      <c r="IC66" s="102">
        <f>IFERROR(CB66/EA66,"i.a.")</f>
        <v>0.70505033557046981</v>
      </c>
      <c r="ID66" s="102" t="str">
        <f>IFERROR(CC66/EB66,"i.a.")</f>
        <v>i.a.</v>
      </c>
      <c r="IE66" s="102" t="str">
        <f>IFERROR(CD66/EC66,"i.a.")</f>
        <v>i.a.</v>
      </c>
    </row>
    <row r="67" spans="1:239" customFormat="1" ht="17.25" customHeight="1" outlineLevel="2" x14ac:dyDescent="0.25">
      <c r="A67" s="141" t="s">
        <v>589</v>
      </c>
      <c r="B67" s="101">
        <v>16047686</v>
      </c>
      <c r="C67" s="116" t="s">
        <v>256</v>
      </c>
      <c r="D67" s="116"/>
      <c r="E67" s="119">
        <v>649230</v>
      </c>
      <c r="F67" s="119"/>
      <c r="G67" s="11">
        <v>1</v>
      </c>
      <c r="H67" s="120">
        <v>44721</v>
      </c>
      <c r="I67" s="13"/>
      <c r="J67" s="13" t="s">
        <v>58</v>
      </c>
      <c r="K67" s="121" t="s">
        <v>58</v>
      </c>
      <c r="L67" s="121" t="s">
        <v>58</v>
      </c>
      <c r="M67" s="121" t="s">
        <v>58</v>
      </c>
      <c r="N67" s="121" t="s">
        <v>58</v>
      </c>
      <c r="O67" s="16">
        <f>(V67-W67)/ABS(W67)</f>
        <v>-1</v>
      </c>
      <c r="P67" s="16">
        <f>(W67-X67)/ABS(X67)</f>
        <v>6.1613834787122949E-2</v>
      </c>
      <c r="Q67" s="16">
        <f>(X67-Y67)/ABS(Y67)</f>
        <v>1.2688624707243639E-3</v>
      </c>
      <c r="R67" s="16">
        <f>(Y67-Z67)/ABS(Z67)</f>
        <v>0.12295174746486087</v>
      </c>
      <c r="S67" s="16">
        <f>(Z67-AA67)/ABS(AA67)</f>
        <v>0.17652265872860454</v>
      </c>
      <c r="T67" s="243">
        <f>V67-W67</f>
        <v>-537.82100000000003</v>
      </c>
      <c r="U67" s="243">
        <f>W67-X67</f>
        <v>31.213999999999999</v>
      </c>
      <c r="V67" s="155"/>
      <c r="W67" s="155">
        <v>537.82100000000003</v>
      </c>
      <c r="X67" s="168">
        <v>506.60700000000003</v>
      </c>
      <c r="Y67" s="168">
        <v>505.96499999999997</v>
      </c>
      <c r="Z67" s="168">
        <v>450.56700000000001</v>
      </c>
      <c r="AA67" s="168">
        <v>382.96499999999997</v>
      </c>
      <c r="AB67" s="169">
        <v>313.62099999999998</v>
      </c>
      <c r="AC67" s="169">
        <v>278.447</v>
      </c>
      <c r="AD67" s="161">
        <v>272.24599999999998</v>
      </c>
      <c r="AE67" s="161">
        <v>260.94900000000001</v>
      </c>
      <c r="AF67" s="16">
        <f>(AM67-AN67)/ABS(AN67)</f>
        <v>-1</v>
      </c>
      <c r="AG67" s="16">
        <f>(AN67-AO67)/ABS(AO67)</f>
        <v>0.12693545650586321</v>
      </c>
      <c r="AH67" s="16">
        <f>(AO67-AP67)/ABS(AP67)</f>
        <v>3.2268626863701723E-2</v>
      </c>
      <c r="AI67" s="16">
        <f>(AP67-AQ67)/ABS(AQ67)</f>
        <v>0.11384596246600276</v>
      </c>
      <c r="AJ67" s="16">
        <f>(AQ67-AR67)/ABS(AR67)</f>
        <v>0.19601537852889558</v>
      </c>
      <c r="AK67" s="243">
        <f>AM67-AN67</f>
        <v>-458.31</v>
      </c>
      <c r="AL67" s="243">
        <f>AN67-AO67</f>
        <v>51.62299999999999</v>
      </c>
      <c r="AM67" s="155"/>
      <c r="AN67" s="155">
        <v>458.31</v>
      </c>
      <c r="AO67" s="168">
        <v>406.68700000000001</v>
      </c>
      <c r="AP67" s="168">
        <v>393.97399999999999</v>
      </c>
      <c r="AQ67" s="168">
        <v>353.70600000000002</v>
      </c>
      <c r="AR67" s="169">
        <v>295.73700000000002</v>
      </c>
      <c r="AS67" s="169">
        <v>124.82</v>
      </c>
      <c r="AT67" s="169">
        <v>103.709</v>
      </c>
      <c r="AU67" s="169">
        <v>95.853999999999999</v>
      </c>
      <c r="AV67" s="208">
        <v>99.882999999999996</v>
      </c>
      <c r="AW67" s="16">
        <f>(BD67-BE67)/ABS(BE67)</f>
        <v>-1</v>
      </c>
      <c r="AX67" s="16">
        <f>(BE67-BF67)/ABS(BF67)</f>
        <v>5.4699582431178388E-2</v>
      </c>
      <c r="AY67" s="16">
        <f>(BF67-BG67)/ABS(BG67)</f>
        <v>6.2078452709708513E-2</v>
      </c>
      <c r="AZ67" s="16">
        <f>(BG67-BH67)/ABS(BH67)</f>
        <v>0.11028917283120378</v>
      </c>
      <c r="BA67" s="16">
        <f>(BH67-BI67)/ABS(BI67)</f>
        <v>0.23393811533052056</v>
      </c>
      <c r="BB67" s="243">
        <f>BD67-BE67</f>
        <v>-109.11499999999999</v>
      </c>
      <c r="BC67" s="243">
        <f>BE67-BF67</f>
        <v>5.6589999999999918</v>
      </c>
      <c r="BD67" s="155"/>
      <c r="BE67" s="155">
        <v>109.11499999999999</v>
      </c>
      <c r="BF67" s="168">
        <v>103.456</v>
      </c>
      <c r="BG67" s="168">
        <v>97.409000000000006</v>
      </c>
      <c r="BH67" s="168">
        <v>87.733000000000004</v>
      </c>
      <c r="BI67" s="161">
        <v>71.099999999999994</v>
      </c>
      <c r="BJ67" s="161">
        <v>81.617000000000004</v>
      </c>
      <c r="BK67" s="161">
        <v>61.012</v>
      </c>
      <c r="BL67" s="169">
        <v>57.753999999999998</v>
      </c>
      <c r="BM67" s="161">
        <v>61.29</v>
      </c>
      <c r="BN67" s="16">
        <f>(BU67-BV67)/ABS(BV67)</f>
        <v>-1</v>
      </c>
      <c r="BO67" s="16">
        <f>(BV67-BW67)/ABS(BW67)</f>
        <v>5.4699582431178388E-2</v>
      </c>
      <c r="BP67" s="16">
        <f>(BW67-BX67)/ABS(BX67)</f>
        <v>6.2078452709708513E-2</v>
      </c>
      <c r="BQ67" s="16">
        <f>(BX67-BY67)/ABS(BY67)</f>
        <v>0.11028917283120378</v>
      </c>
      <c r="BR67" s="16">
        <f>(BY67-BZ67)/ABS(BZ67)</f>
        <v>0.23393811533052056</v>
      </c>
      <c r="BS67" s="243">
        <f>BU67-BV67</f>
        <v>-109.11499999999999</v>
      </c>
      <c r="BT67" s="243">
        <f>BV67-BW67</f>
        <v>5.6589999999999918</v>
      </c>
      <c r="BU67" s="155"/>
      <c r="BV67" s="155">
        <v>109.11499999999999</v>
      </c>
      <c r="BW67" s="168">
        <v>103.456</v>
      </c>
      <c r="BX67" s="168">
        <v>97.409000000000006</v>
      </c>
      <c r="BY67" s="168">
        <v>87.733000000000004</v>
      </c>
      <c r="BZ67" s="169">
        <v>71.099999999999994</v>
      </c>
      <c r="CA67" s="169">
        <v>81.617000000000004</v>
      </c>
      <c r="CB67" s="161">
        <v>61.012</v>
      </c>
      <c r="CC67" s="161">
        <v>57.753999999999998</v>
      </c>
      <c r="CD67" s="161">
        <v>61.29</v>
      </c>
      <c r="CE67" s="16">
        <f>(CL67-CM67)/ABS(CM67)</f>
        <v>-1</v>
      </c>
      <c r="CF67" s="16">
        <f>(CM67-CN67)/ABS(CN67)</f>
        <v>0.31999398394465245</v>
      </c>
      <c r="CG67" s="16">
        <f>(CN67-CO67)/ABS(CO67)</f>
        <v>6.1772901845242312E-2</v>
      </c>
      <c r="CH67" s="16">
        <f>(CO67-CP67)/ABS(CP67)</f>
        <v>3.1044702395653254E-2</v>
      </c>
      <c r="CI67" s="16">
        <f>(CP67-CQ67)/ABS(CQ67)</f>
        <v>7.213310090690439E-2</v>
      </c>
      <c r="CJ67" s="243">
        <f>CL67-CM67</f>
        <v>-351.05900000000003</v>
      </c>
      <c r="CK67" s="243">
        <f>CM67-CN67</f>
        <v>85.104000000000042</v>
      </c>
      <c r="CL67" s="155"/>
      <c r="CM67" s="155">
        <v>351.05900000000003</v>
      </c>
      <c r="CN67" s="168">
        <v>265.95499999999998</v>
      </c>
      <c r="CO67" s="168">
        <v>250.482</v>
      </c>
      <c r="CP67" s="168">
        <v>242.94</v>
      </c>
      <c r="CQ67" s="161">
        <v>226.595</v>
      </c>
      <c r="CR67" s="161">
        <v>235.42599999999999</v>
      </c>
      <c r="CS67" s="161">
        <v>222.298</v>
      </c>
      <c r="CT67" s="169">
        <v>222.62100000000001</v>
      </c>
      <c r="CU67" s="208">
        <v>215.874</v>
      </c>
      <c r="CV67" s="16">
        <f>(DC67-DD67)/ABS(DD67)</f>
        <v>-1</v>
      </c>
      <c r="CW67" s="16">
        <f>(DD67-DE67)/ABS(DE67)</f>
        <v>-8.886685477840521E-2</v>
      </c>
      <c r="CX67" s="16">
        <f>(DE67-DF67)/ABS(DF67)</f>
        <v>-1.776883346864494E-2</v>
      </c>
      <c r="CY67" s="16">
        <f>(DF67-DG67)/ABS(DG67)</f>
        <v>7.5718878374635715E-2</v>
      </c>
      <c r="CZ67" s="16">
        <f>(DG67-DH67)/ABS(DH67)</f>
        <v>0.1249078488337507</v>
      </c>
      <c r="DA67" s="243">
        <f>DC67-DD67</f>
        <v>-4915.259</v>
      </c>
      <c r="DB67" s="243">
        <f>DD67-DE67</f>
        <v>-479.40700000000015</v>
      </c>
      <c r="DC67" s="155"/>
      <c r="DD67" s="155">
        <v>4915.259</v>
      </c>
      <c r="DE67" s="168">
        <v>5394.6660000000002</v>
      </c>
      <c r="DF67" s="168">
        <v>5492.2569999999996</v>
      </c>
      <c r="DG67" s="168">
        <v>5105.6620000000003</v>
      </c>
      <c r="DH67" s="161">
        <v>4538.7380000000003</v>
      </c>
      <c r="DI67" s="161">
        <v>4244.6099999999997</v>
      </c>
      <c r="DJ67" s="161">
        <v>3615.2370000000001</v>
      </c>
      <c r="DK67" s="161">
        <v>3080.8</v>
      </c>
      <c r="DL67" s="161">
        <v>2615.913</v>
      </c>
      <c r="DM67" s="16">
        <f>(DT67-DU67)/ABS(DU67)</f>
        <v>-1</v>
      </c>
      <c r="DN67" s="16">
        <f>(DU67-DV67)/ABS(DV67)</f>
        <v>-4.1666666666666664E-2</v>
      </c>
      <c r="DO67" s="16">
        <f>(DV67-DW67)/ABS(DW67)</f>
        <v>-0.04</v>
      </c>
      <c r="DP67" s="16">
        <f>(DW67-DX67)/ABS(DX67)</f>
        <v>0.19047619047619047</v>
      </c>
      <c r="DQ67" s="16">
        <f>(DX67-DY67)/ABS(DY67)</f>
        <v>0.90909090909090906</v>
      </c>
      <c r="DR67" s="243">
        <f>DT67-DU67</f>
        <v>-23</v>
      </c>
      <c r="DS67" s="243">
        <f>DU67-DV67</f>
        <v>-1</v>
      </c>
      <c r="DT67" s="222"/>
      <c r="DU67" s="222">
        <v>23</v>
      </c>
      <c r="DV67" s="231">
        <v>24</v>
      </c>
      <c r="DW67" s="231">
        <v>25</v>
      </c>
      <c r="DX67" s="231">
        <v>21</v>
      </c>
      <c r="DY67" s="229">
        <v>11</v>
      </c>
      <c r="DZ67" s="229">
        <v>8</v>
      </c>
      <c r="EA67" s="229">
        <v>8</v>
      </c>
      <c r="EB67" s="232">
        <v>7</v>
      </c>
      <c r="EC67" s="234">
        <v>6</v>
      </c>
      <c r="ED67" s="143"/>
      <c r="EE67" s="144" t="s">
        <v>49</v>
      </c>
      <c r="EF67" s="213" t="s">
        <v>55</v>
      </c>
      <c r="EG67" s="145">
        <v>2300</v>
      </c>
      <c r="EH67" s="142" t="s">
        <v>458</v>
      </c>
      <c r="EI67" s="129" t="s">
        <v>86</v>
      </c>
      <c r="EJ67" s="16" t="e">
        <f>(EQ67-ER67)/ABS(ER67)</f>
        <v>#VALUE!</v>
      </c>
      <c r="EK67" s="16">
        <f>(ER67-ES67)/ABS(ES67)</f>
        <v>0.1077709580387371</v>
      </c>
      <c r="EL67" s="16">
        <f>(ES67-ET67)/ABS(ET67)</f>
        <v>4.2988398407004531E-2</v>
      </c>
      <c r="EM67" s="16">
        <f>(ET67-EU67)/ABS(EU67)</f>
        <v>-5.6720532129516874E-2</v>
      </c>
      <c r="EN67" s="16">
        <f>(EU67-EV67)/ABS(EV67)</f>
        <v>-0.38372622638025478</v>
      </c>
      <c r="EO67" s="246" t="e">
        <f>EQ67-ER67</f>
        <v>#VALUE!</v>
      </c>
      <c r="EP67" s="246">
        <f>ER67-ES67</f>
        <v>2.2748967391304369</v>
      </c>
      <c r="EQ67" s="240" t="str">
        <f>IFERROR((V67/DT67),"i.a")</f>
        <v>i.a</v>
      </c>
      <c r="ER67" s="240">
        <f>IFERROR((W67/DU67),"i.a")</f>
        <v>23.383521739130437</v>
      </c>
      <c r="ES67" s="240">
        <f>IFERROR((X67/DV67),"i.a")</f>
        <v>21.108625</v>
      </c>
      <c r="ET67" s="240">
        <f>IFERROR((Y67/DW67),"i.a")</f>
        <v>20.238599999999998</v>
      </c>
      <c r="EU67" s="240">
        <f>IFERROR((Z67/DX67),"i.a")</f>
        <v>21.455571428571428</v>
      </c>
      <c r="EV67" s="240">
        <f>IFERROR((AA67/DY67),"i.a")</f>
        <v>34.814999999999998</v>
      </c>
      <c r="EW67" s="240">
        <f>IFERROR((AB67/DZ67),"i.a")</f>
        <v>39.202624999999998</v>
      </c>
      <c r="EX67" s="240">
        <f>IFERROR((AC67/EA67),"i.a")</f>
        <v>34.805875</v>
      </c>
      <c r="EY67" s="240">
        <f>IFERROR((AD67/EB67),"i.a")</f>
        <v>38.892285714285713</v>
      </c>
      <c r="EZ67" s="240">
        <f>IFERROR((AE67/EC67),"i.a")</f>
        <v>43.491500000000002</v>
      </c>
      <c r="FA67" s="16">
        <f>(FH67-FI67)/ABS(FI67)</f>
        <v>-1</v>
      </c>
      <c r="FB67" s="16">
        <f>(FI67-FJ67)/ABS(FJ67)</f>
        <v>-0.11722280490878573</v>
      </c>
      <c r="FC67" s="16">
        <f>(FJ67-FK67)/ABS(FK67)</f>
        <v>1.4746957117576483E-2</v>
      </c>
      <c r="FD67" s="16">
        <f>(FK67-FL67)/ABS(FL67)</f>
        <v>5.6539081689302807E-2</v>
      </c>
      <c r="FE67" s="16">
        <f>(FL67-FM67)/ABS(FM67)</f>
        <v>0.21419132116481712</v>
      </c>
      <c r="FF67" s="249">
        <f>FH67-FI67</f>
        <v>-0.35368727451889259</v>
      </c>
      <c r="FG67" s="249">
        <f>FI67-FJ67</f>
        <v>-4.6965660882714977E-2</v>
      </c>
      <c r="FH67" s="16">
        <f>IFERROR(BU67/MAX(AVERAGE(CL67:CM67),0),"Negativ EK")</f>
        <v>0</v>
      </c>
      <c r="FI67" s="16">
        <f>IFERROR(BV67/MAX(AVERAGE(CM67:CN67),0),"Negativ EK")</f>
        <v>0.35368727451889259</v>
      </c>
      <c r="FJ67" s="16">
        <f>IFERROR(BW67/MAX(AVERAGE(CN67:CO67),0),"Negativ EK")</f>
        <v>0.40065293540160757</v>
      </c>
      <c r="FK67" s="16">
        <f>IFERROR(BX67/MAX(AVERAGE(CO67:CP67),0),"Negativ EK")</f>
        <v>0.39483038859232056</v>
      </c>
      <c r="FL67" s="16">
        <f>IFERROR(BY67/MAX(AVERAGE(CP67:CQ67),0),"Negativ EK")</f>
        <v>0.37370164098523012</v>
      </c>
      <c r="FM67" s="16">
        <f>IFERROR(BZ67/MAX(AVERAGE(CQ67:CR67),0),"Negativ EK")</f>
        <v>0.30777821787321358</v>
      </c>
      <c r="FN67" s="16">
        <f>IFERROR(CA67/MAX(AVERAGE(CR67:CS67),0),"Negativ EK")</f>
        <v>0.35662102052765426</v>
      </c>
      <c r="FO67" s="16">
        <f>IFERROR(CB67/MAX(AVERAGE(CS67:CT67),0),"Negativ EK")</f>
        <v>0.2742611576489204</v>
      </c>
      <c r="FP67" s="16">
        <f>IFERROR(CC67/MAX(AVERAGE(CT67:CU67),0),"Negativ EK")</f>
        <v>0.26341919520176965</v>
      </c>
      <c r="FQ67" s="16">
        <f>(FX67-FY67)/ABS(FY67)</f>
        <v>-1</v>
      </c>
      <c r="FR67" s="16">
        <f>(FY67-FZ67)/ABS(FZ67)</f>
        <v>0.11372615630670363</v>
      </c>
      <c r="FS67" s="16">
        <f>(FZ67-GA67)/ABS(GA67)</f>
        <v>3.3884543269280261E-2</v>
      </c>
      <c r="FT67" s="16">
        <f>(GA67-GB67)/ABS(GB67)</f>
        <v>1.0393917754349875E-2</v>
      </c>
      <c r="FU67" s="16">
        <f>(GB67-GC67)/ABS(GC67)</f>
        <v>0.12377212448800302</v>
      </c>
      <c r="FV67" s="249">
        <f>FX67-FY67</f>
        <v>-2.1166982301035166E-2</v>
      </c>
      <c r="FW67" s="249">
        <f>FY67-FZ67</f>
        <v>2.1614285738709334E-3</v>
      </c>
      <c r="FX67" s="16">
        <f>IFERROR(BD67/AVERAGE(DC67:DD67),"i.a.")</f>
        <v>0</v>
      </c>
      <c r="FY67" s="16">
        <f>IFERROR(BE67/AVERAGE(DD67:DE67),"i.a.")</f>
        <v>2.1166982301035166E-2</v>
      </c>
      <c r="FZ67" s="16">
        <f>IFERROR(BF67/AVERAGE(DE67:DF67),"i.a.")</f>
        <v>1.9005553727164233E-2</v>
      </c>
      <c r="GA67" s="16">
        <f>IFERROR(BG67/AVERAGE(DF67:DG67),"i.a.")</f>
        <v>1.8382665502538753E-2</v>
      </c>
      <c r="GB67" s="16">
        <f>IFERROR(BH67/AVERAGE(DG67:DH67),"i.a.")</f>
        <v>1.8193563103977437E-2</v>
      </c>
      <c r="GC67" s="16">
        <f>IFERROR(BI67/AVERAGE(DH67:DI67),"i.a.")</f>
        <v>1.6189726286605061E-2</v>
      </c>
      <c r="GD67" s="16">
        <f>IFERROR(BJ67/AVERAGE(DI67:DJ67),"i.a.")</f>
        <v>2.0768088742694358E-2</v>
      </c>
      <c r="GE67" s="16">
        <f>IFERROR(BK67/AVERAGE(DJ67:DK67),"i.a.")</f>
        <v>1.8223316269011056E-2</v>
      </c>
      <c r="GF67" s="16">
        <f>IFERROR(BL67/AVERAGE(DK67:DL67),"i.a.")</f>
        <v>2.0276254043340432E-2</v>
      </c>
      <c r="GG67" s="16" t="e">
        <f>(GN67-GO67)/ABS(GO67)</f>
        <v>#VALUE!</v>
      </c>
      <c r="GH67" s="16">
        <f>(GO67-GP67)/ABS(GP67)</f>
        <v>0.4487388488359948</v>
      </c>
      <c r="GI67" s="16">
        <f>(GP67-GQ67)/ABS(GQ67)</f>
        <v>8.0980667305417017E-2</v>
      </c>
      <c r="GJ67" s="16">
        <f>(GQ67-GR67)/ABS(GR67)</f>
        <v>-4.1529601159815237E-2</v>
      </c>
      <c r="GK67" s="16">
        <f>(GR67-GS67)/ABS(GS67)</f>
        <v>-4.6914729932376796E-2</v>
      </c>
      <c r="GL67" s="249" t="e">
        <f>GN67-GO67</f>
        <v>#VALUE!</v>
      </c>
      <c r="GM67" s="249">
        <f>GO67-GP67</f>
        <v>2.2122656072160352E-2</v>
      </c>
      <c r="GN67" s="16" t="str">
        <f>IFERROR(CL67/DC67,"i.a.")</f>
        <v>i.a.</v>
      </c>
      <c r="GO67" s="16">
        <f>IFERROR(CM67/DD67,"i.a.")</f>
        <v>7.1422279070136499E-2</v>
      </c>
      <c r="GP67" s="16">
        <f>IFERROR(CN67/DE67,"i.a.")</f>
        <v>4.9299622997976147E-2</v>
      </c>
      <c r="GQ67" s="16">
        <f>IFERROR(CO67/DF67,"i.a.")</f>
        <v>4.5606387319457195E-2</v>
      </c>
      <c r="GR67" s="16">
        <f>IFERROR(CP67/DG67,"i.a.")</f>
        <v>4.7582468247996043E-2</v>
      </c>
      <c r="GS67" s="16">
        <f>IFERROR(CQ67/DH67,"i.a.")</f>
        <v>4.9924670690398958E-2</v>
      </c>
      <c r="GT67" s="16">
        <f>IFERROR(CR67/DI67,"i.a.")</f>
        <v>5.54646952252386E-2</v>
      </c>
      <c r="GU67" s="16">
        <f>IFERROR(CS67/DJ67,"i.a.")</f>
        <v>6.1489191441667583E-2</v>
      </c>
      <c r="GV67" s="16">
        <f>IFERROR(CT67/DK67,"i.a.")</f>
        <v>7.2260776421708639E-2</v>
      </c>
      <c r="GW67" s="16">
        <f>IFERROR(CU67/DL67,"i.a.")</f>
        <v>8.252338667226318E-2</v>
      </c>
      <c r="GX67" s="16" t="e">
        <f>(HE67-HF67)/ABS(HF67)</f>
        <v>#VALUE!</v>
      </c>
      <c r="GY67" s="16">
        <f>(HF67-HG67)/ABS(HG67)</f>
        <v>-6.5129636873383469E-3</v>
      </c>
      <c r="GZ67" s="16">
        <f>(HG67-HH67)/ABS(HH67)</f>
        <v>6.073252901216844E-2</v>
      </c>
      <c r="HA67" s="16">
        <f>(HH67-HI67)/ABS(HI67)</f>
        <v>-1.1276152036134914E-2</v>
      </c>
      <c r="HB67" s="16">
        <f>(HI67-HJ67)/ABS(HJ67)</f>
        <v>4.8800978184271808E-2</v>
      </c>
      <c r="HC67" s="249" t="e">
        <f>HE67-HF67</f>
        <v>#VALUE!</v>
      </c>
      <c r="HD67" s="249">
        <f>HF67-HG67</f>
        <v>-1.33003525659392E-3</v>
      </c>
      <c r="HE67" s="16" t="str">
        <f>IFERROR((BD67/V67),"i.a.")</f>
        <v>i.a.</v>
      </c>
      <c r="HF67" s="16">
        <f>IFERROR((BE67/W67),"i.a.")</f>
        <v>0.2028834872569126</v>
      </c>
      <c r="HG67" s="16">
        <f>IFERROR((BF67/X67),"i.a.")</f>
        <v>0.20421352251350652</v>
      </c>
      <c r="HH67" s="16">
        <f>IFERROR((BG67/Y67),"i.a.")</f>
        <v>0.19252122182364395</v>
      </c>
      <c r="HI67" s="16">
        <f>IFERROR((BH67/Z67),"i.a.")</f>
        <v>0.19471687895473927</v>
      </c>
      <c r="HJ67" s="16">
        <f>IFERROR((BI67/AA67),"i.a.")</f>
        <v>0.18565665269672163</v>
      </c>
      <c r="HK67" s="16">
        <f>IFERROR((BJ67/AB67),"i.a.")</f>
        <v>0.26024086397275698</v>
      </c>
      <c r="HL67" s="16">
        <f>IFERROR((BK67/AC67),"i.a.")</f>
        <v>0.21911530740140853</v>
      </c>
      <c r="HM67" s="16">
        <f>IFERROR((BL67/AD67),"i.a.")</f>
        <v>0.2121390213263005</v>
      </c>
      <c r="HN67" s="16">
        <f>IFERROR((BM67/AE67),"i.a.")</f>
        <v>0.23487348102502786</v>
      </c>
      <c r="HO67" s="16" t="e">
        <f>(HV67-HW67)/ABS(HW67)</f>
        <v>#VALUE!</v>
      </c>
      <c r="HP67" s="16">
        <f>(HW67-HX67)/ABS(HX67)</f>
        <v>0.10055608601514256</v>
      </c>
      <c r="HQ67" s="16">
        <f>(HX67-HY67)/ABS(HY67)</f>
        <v>0.10633172157261317</v>
      </c>
      <c r="HR67" s="16">
        <f>(HY67-HZ67)/ABS(HZ67)</f>
        <v>-6.7357094821788838E-2</v>
      </c>
      <c r="HS67" s="16">
        <f>(HZ67-IA67)/ABS(IA67)</f>
        <v>-0.35365146339829878</v>
      </c>
      <c r="HT67" s="246" t="e">
        <f>HV67-HW67</f>
        <v>#VALUE!</v>
      </c>
      <c r="HU67" s="246">
        <f>HW67-HX67</f>
        <v>0.43346376811594123</v>
      </c>
      <c r="HV67" s="102" t="str">
        <f>IFERROR(BU67/DT67,"i.a.")</f>
        <v>i.a.</v>
      </c>
      <c r="HW67" s="102">
        <f>IFERROR(BV67/DU67,"i.a.")</f>
        <v>4.7441304347826083</v>
      </c>
      <c r="HX67" s="102">
        <f>IFERROR(BW67/DV67,"i.a.")</f>
        <v>4.3106666666666671</v>
      </c>
      <c r="HY67" s="102">
        <f>IFERROR(BX67/DW67,"i.a.")</f>
        <v>3.89636</v>
      </c>
      <c r="HZ67" s="102">
        <f>IFERROR(BY67/DX67,"i.a.")</f>
        <v>4.1777619047619048</v>
      </c>
      <c r="IA67" s="102">
        <f>IFERROR(BZ67/DY67,"i.a.")</f>
        <v>6.463636363636363</v>
      </c>
      <c r="IB67" s="102">
        <f>IFERROR(CA67/DZ67,"i.a.")</f>
        <v>10.202125000000001</v>
      </c>
      <c r="IC67" s="102">
        <f>IFERROR(CB67/EA67,"i.a.")</f>
        <v>7.6265000000000001</v>
      </c>
      <c r="ID67" s="102">
        <f>IFERROR(CC67/EB67,"i.a.")</f>
        <v>8.250571428571428</v>
      </c>
      <c r="IE67" s="102">
        <f>IFERROR(CD67/EC67,"i.a.")</f>
        <v>10.215</v>
      </c>
    </row>
    <row r="68" spans="1:239" customFormat="1" ht="17.25" customHeight="1" outlineLevel="2" x14ac:dyDescent="0.25">
      <c r="A68" s="10" t="s">
        <v>303</v>
      </c>
      <c r="B68" s="98">
        <v>33574797</v>
      </c>
      <c r="C68" s="10" t="s">
        <v>272</v>
      </c>
      <c r="D68" s="10"/>
      <c r="E68" s="11">
        <v>701010</v>
      </c>
      <c r="F68" s="11"/>
      <c r="G68" s="11">
        <v>1</v>
      </c>
      <c r="H68" s="12">
        <v>44721</v>
      </c>
      <c r="I68" s="13"/>
      <c r="J68" s="13" t="s">
        <v>58</v>
      </c>
      <c r="K68" s="13" t="s">
        <v>58</v>
      </c>
      <c r="L68" s="13" t="s">
        <v>58</v>
      </c>
      <c r="M68" s="13" t="s">
        <v>58</v>
      </c>
      <c r="N68" s="13" t="s">
        <v>58</v>
      </c>
      <c r="O68" s="16">
        <f>(V68-W68)/ABS(W68)</f>
        <v>-1</v>
      </c>
      <c r="P68" s="16">
        <f>(W68-X68)/ABS(X68)</f>
        <v>4.2181586693454169E-2</v>
      </c>
      <c r="Q68" s="16">
        <f>(X68-Y68)/ABS(Y68)</f>
        <v>-0.22618141061998501</v>
      </c>
      <c r="R68" s="16">
        <f>(Y68-Z68)/ABS(Z68)</f>
        <v>-4.3366799552781523E-4</v>
      </c>
      <c r="S68" s="16">
        <f>(Z68-AA68)/ABS(AA68)</f>
        <v>-1.0534173206525466E-2</v>
      </c>
      <c r="T68" s="243">
        <f>V68-W68</f>
        <v>-713.78599999999994</v>
      </c>
      <c r="U68" s="243">
        <f>W68-X68</f>
        <v>28.889999999999986</v>
      </c>
      <c r="V68" s="155"/>
      <c r="W68" s="155">
        <v>713.78599999999994</v>
      </c>
      <c r="X68" s="155">
        <v>684.89599999999996</v>
      </c>
      <c r="Y68" s="155">
        <v>885.08600000000001</v>
      </c>
      <c r="Z68" s="155">
        <v>885.47</v>
      </c>
      <c r="AA68" s="155">
        <v>894.89700000000005</v>
      </c>
      <c r="AB68" s="155">
        <v>794.45100000000002</v>
      </c>
      <c r="AC68" s="155">
        <v>838.99199999999996</v>
      </c>
      <c r="AD68" s="155">
        <v>655.31799999999998</v>
      </c>
      <c r="AE68" s="155">
        <v>483.30399999999997</v>
      </c>
      <c r="AF68" s="16">
        <f>(AM68-AN68)/ABS(AN68)</f>
        <v>-1</v>
      </c>
      <c r="AG68" s="16">
        <f>(AN68-AO68)/ABS(AO68)</f>
        <v>0.14215418516599199</v>
      </c>
      <c r="AH68" s="16">
        <f>(AO68-AP68)/ABS(AP68)</f>
        <v>-0.11176492541955388</v>
      </c>
      <c r="AI68" s="16">
        <f>(AP68-AQ68)/ABS(AQ68)</f>
        <v>-0.13805786098779729</v>
      </c>
      <c r="AJ68" s="16">
        <f>(AQ68-AR68)/ABS(AR68)</f>
        <v>-5.1015216373713659E-2</v>
      </c>
      <c r="AK68" s="243">
        <f>AM68-AN68</f>
        <v>-244.64599999999999</v>
      </c>
      <c r="AL68" s="243">
        <f>AN68-AO68</f>
        <v>30.448999999999984</v>
      </c>
      <c r="AM68" s="155"/>
      <c r="AN68" s="155">
        <v>244.64599999999999</v>
      </c>
      <c r="AO68" s="155">
        <v>214.197</v>
      </c>
      <c r="AP68" s="155">
        <v>241.149</v>
      </c>
      <c r="AQ68" s="155">
        <v>279.774</v>
      </c>
      <c r="AR68" s="155">
        <v>294.81400000000002</v>
      </c>
      <c r="AS68" s="155">
        <v>266.11599999999999</v>
      </c>
      <c r="AT68" s="155">
        <v>263.78399999999999</v>
      </c>
      <c r="AU68" s="155">
        <v>207.20599999999999</v>
      </c>
      <c r="AV68" s="163">
        <v>111.95099999999999</v>
      </c>
      <c r="AW68" s="16">
        <f>(BD68-BE68)/ABS(BE68)</f>
        <v>-1</v>
      </c>
      <c r="AX68" s="16">
        <f>(BE68-BF68)/ABS(BF68)</f>
        <v>7.9681871738764514</v>
      </c>
      <c r="AY68" s="16">
        <f>(BF68-BG68)/ABS(BG68)</f>
        <v>-0.67348172574883214</v>
      </c>
      <c r="AZ68" s="16">
        <f>(BG68-BH68)/ABS(BH68)</f>
        <v>-0.74142341471733508</v>
      </c>
      <c r="BA68" s="16">
        <f>(BH68-BI68)/ABS(BI68)</f>
        <v>0.3360802035468804</v>
      </c>
      <c r="BB68" s="243">
        <f>BD68-BE68</f>
        <v>-53.28</v>
      </c>
      <c r="BC68" s="243">
        <f>BE68-BF68</f>
        <v>47.338999999999999</v>
      </c>
      <c r="BD68" s="155"/>
      <c r="BE68" s="155">
        <v>53.28</v>
      </c>
      <c r="BF68" s="155">
        <v>5.9409999999999998</v>
      </c>
      <c r="BG68" s="155">
        <v>18.195</v>
      </c>
      <c r="BH68" s="155">
        <v>70.366</v>
      </c>
      <c r="BI68" s="155">
        <v>52.665999999999997</v>
      </c>
      <c r="BJ68" s="155">
        <v>50.283999999999999</v>
      </c>
      <c r="BK68" s="155">
        <v>76.028999999999996</v>
      </c>
      <c r="BL68" s="155">
        <v>68.287000000000006</v>
      </c>
      <c r="BM68" s="155">
        <v>7.9160000000000004</v>
      </c>
      <c r="BN68" s="16">
        <f>(BU68-BV68)/ABS(BV68)</f>
        <v>-1</v>
      </c>
      <c r="BO68" s="16">
        <f>(BV68-BW68)/ABS(BW68)</f>
        <v>62.593419506462993</v>
      </c>
      <c r="BP68" s="16">
        <f>(BW68-BX68)/ABS(BX68)</f>
        <v>-0.94581343521171601</v>
      </c>
      <c r="BQ68" s="16">
        <f>(BX68-BY68)/ABS(BY68)</f>
        <v>-0.76430597451713111</v>
      </c>
      <c r="BR68" s="16">
        <f>(BY68-BZ68)/ABS(BZ68)</f>
        <v>0.68806525979783639</v>
      </c>
      <c r="BS68" s="243">
        <f>BU68-BV68</f>
        <v>-54.118000000000002</v>
      </c>
      <c r="BT68" s="243">
        <f>BV68-BW68</f>
        <v>53.267000000000003</v>
      </c>
      <c r="BU68" s="155"/>
      <c r="BV68" s="155">
        <v>54.118000000000002</v>
      </c>
      <c r="BW68" s="155">
        <v>0.85099999999999998</v>
      </c>
      <c r="BX68" s="155">
        <v>15.705</v>
      </c>
      <c r="BY68" s="155">
        <v>66.632999999999996</v>
      </c>
      <c r="BZ68" s="155">
        <v>39.472999999999999</v>
      </c>
      <c r="CA68" s="155">
        <v>47.982999999999997</v>
      </c>
      <c r="CB68" s="155">
        <v>79.798000000000002</v>
      </c>
      <c r="CC68" s="155">
        <v>71.715000000000003</v>
      </c>
      <c r="CD68" s="155">
        <v>2.5529999999999999</v>
      </c>
      <c r="CE68" s="16">
        <f>(CL68-CM68)/ABS(CM68)</f>
        <v>-1</v>
      </c>
      <c r="CF68" s="16">
        <f>(CM68-CN68)/ABS(CN68)</f>
        <v>0.35578831633844482</v>
      </c>
      <c r="CG68" s="16">
        <f>(CN68-CO68)/ABS(CO68)</f>
        <v>-4.4317568949805708E-2</v>
      </c>
      <c r="CH68" s="16">
        <f>(CO68-CP68)/ABS(CP68)</f>
        <v>5.1421308630508665E-2</v>
      </c>
      <c r="CI68" s="16">
        <f>(CP68-CQ68)/ABS(CQ68)</f>
        <v>0.30555626467885233</v>
      </c>
      <c r="CJ68" s="243">
        <f>CL68-CM68</f>
        <v>-278.685</v>
      </c>
      <c r="CK68" s="243">
        <f>CM68-CN68</f>
        <v>73.13300000000001</v>
      </c>
      <c r="CL68" s="155"/>
      <c r="CM68" s="155">
        <v>278.685</v>
      </c>
      <c r="CN68" s="155">
        <v>205.55199999999999</v>
      </c>
      <c r="CO68" s="155">
        <v>215.084</v>
      </c>
      <c r="CP68" s="155">
        <v>204.565</v>
      </c>
      <c r="CQ68" s="155">
        <v>156.68799999999999</v>
      </c>
      <c r="CR68" s="155">
        <v>141.702</v>
      </c>
      <c r="CS68" s="155">
        <v>159.136</v>
      </c>
      <c r="CT68" s="155">
        <v>128.351</v>
      </c>
      <c r="CU68" s="163">
        <v>68.281000000000006</v>
      </c>
      <c r="CV68" s="16">
        <f>(DC68-DD68)/ABS(DD68)</f>
        <v>-1</v>
      </c>
      <c r="CW68" s="16">
        <f>(DD68-DE68)/ABS(DE68)</f>
        <v>9.4572773755213002E-2</v>
      </c>
      <c r="CX68" s="16">
        <f>(DE68-DF68)/ABS(DF68)</f>
        <v>-6.887914356530507E-2</v>
      </c>
      <c r="CY68" s="16">
        <f>(DF68-DG68)/ABS(DG68)</f>
        <v>2.9957426491067484E-2</v>
      </c>
      <c r="CZ68" s="16">
        <f>(DG68-DH68)/ABS(DH68)</f>
        <v>-8.8818861554703435E-2</v>
      </c>
      <c r="DA68" s="243">
        <f>DC68-DD68</f>
        <v>-659.56</v>
      </c>
      <c r="DB68" s="243">
        <f>DD68-DE68</f>
        <v>56.986999999999966</v>
      </c>
      <c r="DC68" s="155"/>
      <c r="DD68" s="155">
        <v>659.56</v>
      </c>
      <c r="DE68" s="155">
        <v>602.57299999999998</v>
      </c>
      <c r="DF68" s="155">
        <v>647.14800000000002</v>
      </c>
      <c r="DG68" s="155">
        <v>628.32500000000005</v>
      </c>
      <c r="DH68" s="155">
        <v>689.572</v>
      </c>
      <c r="DI68" s="155">
        <v>642.83000000000004</v>
      </c>
      <c r="DJ68" s="155">
        <v>580.79200000000003</v>
      </c>
      <c r="DK68" s="155">
        <v>451.78199999999998</v>
      </c>
      <c r="DL68" s="155">
        <v>311.96499999999997</v>
      </c>
      <c r="DM68" s="16">
        <f>(DT68-DU68)/ABS(DU68)</f>
        <v>-1</v>
      </c>
      <c r="DN68" s="16">
        <f>(DU68-DV68)/ABS(DV68)</f>
        <v>-0.12797619047619047</v>
      </c>
      <c r="DO68" s="16">
        <f>(DV68-DW68)/ABS(DW68)</f>
        <v>-0.14936708860759493</v>
      </c>
      <c r="DP68" s="16">
        <f>(DW68-DX68)/ABS(DX68)</f>
        <v>4.3133802816901406E-2</v>
      </c>
      <c r="DQ68" s="16">
        <f>(DX68-DY68)/ABS(DY68)</f>
        <v>-1.0452961672473868E-2</v>
      </c>
      <c r="DR68" s="243">
        <f>DT68-DU68</f>
        <v>-879</v>
      </c>
      <c r="DS68" s="243">
        <f>DU68-DV68</f>
        <v>-129</v>
      </c>
      <c r="DT68" s="222"/>
      <c r="DU68" s="222">
        <v>879</v>
      </c>
      <c r="DV68" s="222">
        <v>1008</v>
      </c>
      <c r="DW68" s="222">
        <v>1185</v>
      </c>
      <c r="DX68" s="222">
        <v>1136</v>
      </c>
      <c r="DY68" s="222">
        <v>1148</v>
      </c>
      <c r="DZ68" s="222">
        <v>1187</v>
      </c>
      <c r="EA68" s="222">
        <v>1123</v>
      </c>
      <c r="EB68" s="222">
        <v>1011</v>
      </c>
      <c r="EC68" s="236">
        <v>811</v>
      </c>
      <c r="ED68" s="14" t="s">
        <v>743</v>
      </c>
      <c r="EE68" s="14" t="s">
        <v>104</v>
      </c>
      <c r="EF68" s="209" t="s">
        <v>55</v>
      </c>
      <c r="EG68" s="15">
        <v>7100</v>
      </c>
      <c r="EH68" t="s">
        <v>141</v>
      </c>
      <c r="EI68" t="s">
        <v>66</v>
      </c>
      <c r="EJ68" s="16" t="e">
        <f>(EQ68-ER68)/ABS(ER68)</f>
        <v>#VALUE!</v>
      </c>
      <c r="EK68" s="16">
        <f>(ER68-ES68)/ABS(ES68)</f>
        <v>0.19512973764164029</v>
      </c>
      <c r="EL68" s="16">
        <f>(ES68-ET68)/ABS(ET68)</f>
        <v>-9.0302551175280035E-2</v>
      </c>
      <c r="EM68" s="16">
        <f>(ET68-EU68)/ABS(EU68)</f>
        <v>-4.1765946702885706E-2</v>
      </c>
      <c r="EN68" s="16">
        <f>(EU68-EV68)/ABS(EV68)</f>
        <v>-8.2069402368981968E-5</v>
      </c>
      <c r="EO68" s="246" t="e">
        <f>EQ68-ER68</f>
        <v>#VALUE!</v>
      </c>
      <c r="EP68" s="246">
        <f>ER68-ES68</f>
        <v>0.13258291348393736</v>
      </c>
      <c r="EQ68" s="240" t="str">
        <f>IFERROR((V68/DT68),"i.a")</f>
        <v>i.a</v>
      </c>
      <c r="ER68" s="240">
        <f>IFERROR((W68/DU68),"i.a")</f>
        <v>0.81204323094425479</v>
      </c>
      <c r="ES68" s="240">
        <f>IFERROR((X68/DV68),"i.a")</f>
        <v>0.67946031746031743</v>
      </c>
      <c r="ET68" s="240">
        <f>IFERROR((Y68/DW68),"i.a")</f>
        <v>0.74690801687763719</v>
      </c>
      <c r="EU68" s="240">
        <f>IFERROR((Z68/DX68),"i.a")</f>
        <v>0.77946302816901414</v>
      </c>
      <c r="EV68" s="240">
        <f>IFERROR((AA68/DY68),"i.a")</f>
        <v>0.77952700348432058</v>
      </c>
      <c r="EW68" s="240">
        <f>IFERROR((AB68/DZ68),"i.a")</f>
        <v>0.66929317607413652</v>
      </c>
      <c r="EX68" s="240">
        <f>IFERROR((AC68/EA68),"i.a")</f>
        <v>0.74709884238646485</v>
      </c>
      <c r="EY68" s="240">
        <f>IFERROR((AD68/EB68),"i.a")</f>
        <v>0.64818793273986153</v>
      </c>
      <c r="EZ68" s="240">
        <f>IFERROR((AE68/EC68),"i.a")</f>
        <v>0.59593588162762023</v>
      </c>
      <c r="FA68" s="16">
        <f>(FH68-FI68)/ABS(FI68)</f>
        <v>-1</v>
      </c>
      <c r="FB68" s="16">
        <f>(FI68-FJ68)/ABS(FJ68)</f>
        <v>54.240887432229592</v>
      </c>
      <c r="FC68" s="16">
        <f>(FJ68-FK68)/ABS(FK68)</f>
        <v>-0.94594058110376056</v>
      </c>
      <c r="FD68" s="16">
        <f>(FK68-FL68)/ABS(FL68)</f>
        <v>-0.7971038325177402</v>
      </c>
      <c r="FE68" s="16">
        <f>(FL68-FM68)/ABS(FM68)</f>
        <v>0.39431864336372702</v>
      </c>
      <c r="FF68" s="249">
        <f>FH68-FI68</f>
        <v>-0.22351864892604242</v>
      </c>
      <c r="FG68" s="249">
        <f>FI68-FJ68</f>
        <v>0.21947239515793887</v>
      </c>
      <c r="FH68" s="16">
        <f>IFERROR(BU68/MAX(AVERAGE(CL68:CM68),0),"Negativ EK")</f>
        <v>0</v>
      </c>
      <c r="FI68" s="16">
        <f>IFERROR(BV68/MAX(AVERAGE(CM68:CN68),0),"Negativ EK")</f>
        <v>0.22351864892604242</v>
      </c>
      <c r="FJ68" s="16">
        <f>IFERROR(BW68/MAX(AVERAGE(CN68:CO68),0),"Negativ EK")</f>
        <v>4.0462537681035388E-3</v>
      </c>
      <c r="FK68" s="16">
        <f>IFERROR(BX68/MAX(AVERAGE(CO68:CP68),0),"Negativ EK")</f>
        <v>7.4848266050913978E-2</v>
      </c>
      <c r="FL68" s="16">
        <f>IFERROR(BY68/MAX(AVERAGE(CP68:CQ68),0),"Negativ EK")</f>
        <v>0.36889935862124329</v>
      </c>
      <c r="FM68" s="16">
        <f>IFERROR(BZ68/MAX(AVERAGE(CQ68:CR68),0),"Negativ EK")</f>
        <v>0.26457320955796104</v>
      </c>
      <c r="FN68" s="16">
        <f>IFERROR(CA68/MAX(AVERAGE(CR68:CS68),0),"Negativ EK")</f>
        <v>0.31899560560833407</v>
      </c>
      <c r="FO68" s="16">
        <f>IFERROR(CB68/MAX(AVERAGE(CS68:CT68),0),"Negativ EK")</f>
        <v>0.55514162379516296</v>
      </c>
      <c r="FP68" s="16">
        <f>IFERROR(CC68/MAX(AVERAGE(CT68:CU68),0),"Negativ EK")</f>
        <v>0.72943366288294886</v>
      </c>
      <c r="FQ68" s="16">
        <f>(FX68-FY68)/ABS(FY68)</f>
        <v>-1</v>
      </c>
      <c r="FR68" s="16">
        <f>(FY68-FZ68)/ABS(FZ68)</f>
        <v>7.8799927132275727</v>
      </c>
      <c r="FS68" s="16">
        <f>(FZ68-GA68)/ABS(GA68)</f>
        <v>-0.66675342511331737</v>
      </c>
      <c r="FT68" s="16">
        <f>(GA68-GB68)/ABS(GB68)</f>
        <v>-0.73282279906021663</v>
      </c>
      <c r="FU68" s="16">
        <f>(GB68-GC68)/ABS(GC68)</f>
        <v>0.35078533099799974</v>
      </c>
      <c r="FV68" s="249">
        <f>FX68-FY68</f>
        <v>-8.4428503176765063E-2</v>
      </c>
      <c r="FW68" s="249">
        <f>FY68-FZ68</f>
        <v>7.4920781053187085E-2</v>
      </c>
      <c r="FX68" s="16">
        <f>IFERROR(BD68/AVERAGE(DC68:DD68),"i.a.")</f>
        <v>0</v>
      </c>
      <c r="FY68" s="16">
        <f>IFERROR(BE68/AVERAGE(DD68:DE68),"i.a.")</f>
        <v>8.4428503176765063E-2</v>
      </c>
      <c r="FZ68" s="16">
        <f>IFERROR(BF68/AVERAGE(DE68:DF68),"i.a.")</f>
        <v>9.5077221235779826E-3</v>
      </c>
      <c r="GA68" s="16">
        <f>IFERROR(BG68/AVERAGE(DF68:DG68),"i.a.")</f>
        <v>2.8530592180312717E-2</v>
      </c>
      <c r="GB68" s="16">
        <f>IFERROR(BH68/AVERAGE(DG68:DH68),"i.a.")</f>
        <v>0.1067852798815082</v>
      </c>
      <c r="GC68" s="16">
        <f>IFERROR(BI68/AVERAGE(DH68:DI68),"i.a.")</f>
        <v>7.9054219372231491E-2</v>
      </c>
      <c r="GD68" s="16">
        <f>IFERROR(BJ68/AVERAGE(DI68:DJ68),"i.a.")</f>
        <v>8.2188780522089333E-2</v>
      </c>
      <c r="GE68" s="16">
        <f>IFERROR(BK68/AVERAGE(DJ68:DK68),"i.a.")</f>
        <v>0.14726111639456346</v>
      </c>
      <c r="GF68" s="16">
        <f>IFERROR(BL68/AVERAGE(DK68:DL68),"i.a.")</f>
        <v>0.1788209970055529</v>
      </c>
      <c r="GG68" s="16" t="e">
        <f>(GN68-GO68)/ABS(GO68)</f>
        <v>#VALUE!</v>
      </c>
      <c r="GH68" s="16">
        <f>(GO68-GP68)/ABS(GP68)</f>
        <v>0.2386461173221629</v>
      </c>
      <c r="GI68" s="16">
        <f>(GP68-GQ68)/ABS(GQ68)</f>
        <v>2.6378503333656135E-2</v>
      </c>
      <c r="GJ68" s="16">
        <f>(GQ68-GR68)/ABS(GR68)</f>
        <v>2.0839581896667132E-2</v>
      </c>
      <c r="GK68" s="16">
        <f>(GR68-GS68)/ABS(GS68)</f>
        <v>0.43281748226972588</v>
      </c>
      <c r="GL68" s="249" t="e">
        <f>GN68-GO68</f>
        <v>#VALUE!</v>
      </c>
      <c r="GM68" s="249">
        <f>GO68-GP68</f>
        <v>8.1407873747753767E-2</v>
      </c>
      <c r="GN68" s="16" t="str">
        <f>IFERROR(CL68/DC68,"i.a.")</f>
        <v>i.a.</v>
      </c>
      <c r="GO68" s="16">
        <f>IFERROR(CM68/DD68,"i.a.")</f>
        <v>0.42253168779186129</v>
      </c>
      <c r="GP68" s="16">
        <f>IFERROR(CN68/DE68,"i.a.")</f>
        <v>0.34112381404410752</v>
      </c>
      <c r="GQ68" s="16">
        <f>IFERROR(CO68/DF68,"i.a.")</f>
        <v>0.33235674065283366</v>
      </c>
      <c r="GR68" s="16">
        <f>IFERROR(CP68/DG68,"i.a.")</f>
        <v>0.32557195718776111</v>
      </c>
      <c r="GS68" s="16">
        <f>IFERROR(CQ68/DH68,"i.a.")</f>
        <v>0.22722500333540224</v>
      </c>
      <c r="GT68" s="16">
        <f>IFERROR(CR68/DI68,"i.a.")</f>
        <v>0.22043464057371309</v>
      </c>
      <c r="GU68" s="16">
        <f>IFERROR(CS68/DJ68,"i.a.")</f>
        <v>0.27399826443890407</v>
      </c>
      <c r="GV68" s="16">
        <f>IFERROR(CT68/DK68,"i.a.")</f>
        <v>0.28409941077776452</v>
      </c>
      <c r="GW68" s="16">
        <f>IFERROR(CU68/DL68,"i.a.")</f>
        <v>0.21887391213757956</v>
      </c>
      <c r="GX68" s="16" t="e">
        <f>(HE68-HF68)/ABS(HF68)</f>
        <v>#VALUE!</v>
      </c>
      <c r="GY68" s="16">
        <f>(HF68-HG68)/ABS(HG68)</f>
        <v>7.6052059337662641</v>
      </c>
      <c r="GZ68" s="16">
        <f>(HG68-HH68)/ABS(HH68)</f>
        <v>-0.5780428659477217</v>
      </c>
      <c r="HA68" s="16">
        <f>(HH68-HI68)/ABS(HI68)</f>
        <v>-0.74131122967684338</v>
      </c>
      <c r="HB68" s="16">
        <f>(HI68-HJ68)/ABS(HJ68)</f>
        <v>0.35030454551085033</v>
      </c>
      <c r="HC68" s="249" t="e">
        <f>HE68-HF68</f>
        <v>#VALUE!</v>
      </c>
      <c r="HD68" s="249">
        <f>HF68-HG68</f>
        <v>6.5969911420865904E-2</v>
      </c>
      <c r="HE68" s="16" t="str">
        <f>IFERROR((BD68/V68),"i.a.")</f>
        <v>i.a.</v>
      </c>
      <c r="HF68" s="16">
        <f>IFERROR((BE68/W68),"i.a.")</f>
        <v>7.4644221097079522E-2</v>
      </c>
      <c r="HG68" s="16">
        <f>IFERROR((BF68/X68),"i.a.")</f>
        <v>8.6743096762136145E-3</v>
      </c>
      <c r="HH68" s="16">
        <f>IFERROR((BG68/Y68),"i.a.")</f>
        <v>2.0557324372998783E-2</v>
      </c>
      <c r="HI68" s="16">
        <f>IFERROR((BH68/Z68),"i.a.")</f>
        <v>7.9467401492992418E-2</v>
      </c>
      <c r="HJ68" s="16">
        <f>IFERROR((BI68/AA68),"i.a.")</f>
        <v>5.8851465587659801E-2</v>
      </c>
      <c r="HK68" s="16">
        <f>IFERROR((BJ68/AB68),"i.a.")</f>
        <v>6.3294023168200431E-2</v>
      </c>
      <c r="HL68" s="16">
        <f>IFERROR((BK68/AC68),"i.a.")</f>
        <v>9.0619457634876138E-2</v>
      </c>
      <c r="HM68" s="16">
        <f>IFERROR((BL68/AD68),"i.a.")</f>
        <v>0.10420437100766347</v>
      </c>
      <c r="HN68" s="16">
        <f>IFERROR((BM68/AE68),"i.a.")</f>
        <v>1.6378925065797099E-2</v>
      </c>
      <c r="HO68" s="16" t="e">
        <f>(HV68-HW68)/ABS(HW68)</f>
        <v>#VALUE!</v>
      </c>
      <c r="HP68" s="16">
        <f>(HW68-HX68)/ABS(HX68)</f>
        <v>71.926242164408066</v>
      </c>
      <c r="HQ68" s="16">
        <f>(HX68-HY68)/ABS(HY68)</f>
        <v>-0.93629853246615424</v>
      </c>
      <c r="HR68" s="16">
        <f>(HY68-HZ68)/ABS(HZ68)</f>
        <v>-0.77405197219532573</v>
      </c>
      <c r="HS68" s="16">
        <f>(HZ68-IA68)/ABS(IA68)</f>
        <v>0.70589693507739115</v>
      </c>
      <c r="HT68" s="246" t="e">
        <f>HV68-HW68</f>
        <v>#VALUE!</v>
      </c>
      <c r="HU68" s="246">
        <f>HW68-HX68</f>
        <v>6.0723444525705619E-2</v>
      </c>
      <c r="HV68" s="102" t="str">
        <f>IFERROR(BU68/DT68,"i.a.")</f>
        <v>i.a.</v>
      </c>
      <c r="HW68" s="102">
        <f>IFERROR(BV68/DU68,"i.a.")</f>
        <v>6.1567690557451649E-2</v>
      </c>
      <c r="HX68" s="102">
        <f>IFERROR(BW68/DV68,"i.a.")</f>
        <v>8.4424603174603169E-4</v>
      </c>
      <c r="HY68" s="102">
        <f>IFERROR(BX68/DW68,"i.a.")</f>
        <v>1.3253164556962025E-2</v>
      </c>
      <c r="HZ68" s="102">
        <f>IFERROR(BY68/DX68,"i.a.")</f>
        <v>5.8655809859154924E-2</v>
      </c>
      <c r="IA68" s="102">
        <f>IFERROR(BZ68/DY68,"i.a.")</f>
        <v>3.438414634146341E-2</v>
      </c>
      <c r="IB68" s="102">
        <f>IFERROR(CA68/DZ68,"i.a.")</f>
        <v>4.042375737152485E-2</v>
      </c>
      <c r="IC68" s="102">
        <f>IFERROR(CB68/EA68,"i.a.")</f>
        <v>7.1057880676758681E-2</v>
      </c>
      <c r="ID68" s="102">
        <f>IFERROR(CC68/EB68,"i.a.")</f>
        <v>7.0934718100890207E-2</v>
      </c>
      <c r="IE68" s="102">
        <f>IFERROR(CD68/EC68,"i.a.")</f>
        <v>3.1479654747225646E-3</v>
      </c>
    </row>
    <row r="69" spans="1:239" customFormat="1" ht="17.25" customHeight="1" outlineLevel="2" x14ac:dyDescent="0.25">
      <c r="A69" s="10" t="s">
        <v>228</v>
      </c>
      <c r="B69" s="98">
        <v>14540733</v>
      </c>
      <c r="C69" s="10" t="s">
        <v>218</v>
      </c>
      <c r="D69" s="10"/>
      <c r="E69" s="11">
        <v>451110</v>
      </c>
      <c r="F69" s="11"/>
      <c r="G69" s="11">
        <v>1</v>
      </c>
      <c r="H69" s="12">
        <v>44723</v>
      </c>
      <c r="I69" s="13"/>
      <c r="J69" s="13" t="s">
        <v>58</v>
      </c>
      <c r="K69" s="13" t="s">
        <v>58</v>
      </c>
      <c r="L69" s="13" t="s">
        <v>58</v>
      </c>
      <c r="M69" s="13" t="s">
        <v>58</v>
      </c>
      <c r="N69" s="13" t="s">
        <v>58</v>
      </c>
      <c r="O69" s="16">
        <f>(V69-W69)/ABS(W69)</f>
        <v>-1</v>
      </c>
      <c r="P69" s="16">
        <f>(W69-X69)/ABS(X69)</f>
        <v>0.17483242992929107</v>
      </c>
      <c r="Q69" s="16">
        <f>(X69-Y69)/ABS(Y69)</f>
        <v>-7.7515617244861168E-2</v>
      </c>
      <c r="R69" s="16">
        <f>(Y69-Z69)/ABS(Z69)</f>
        <v>0.19639474207966148</v>
      </c>
      <c r="S69" s="16">
        <f>(Z69-AA69)/ABS(AA69)</f>
        <v>0.44745911405385869</v>
      </c>
      <c r="T69" s="243">
        <f>V69-W69</f>
        <v>-1583.0820000000001</v>
      </c>
      <c r="U69" s="243">
        <f>W69-X69</f>
        <v>235.58600000000001</v>
      </c>
      <c r="V69" s="155"/>
      <c r="W69" s="155">
        <v>1583.0820000000001</v>
      </c>
      <c r="X69" s="155">
        <v>1347.4960000000001</v>
      </c>
      <c r="Y69" s="155">
        <v>1460.7249999999999</v>
      </c>
      <c r="Z69" s="155">
        <v>1220.9390000000001</v>
      </c>
      <c r="AA69" s="155">
        <v>843.505</v>
      </c>
      <c r="AB69" s="155">
        <v>701.39315599999998</v>
      </c>
      <c r="AC69" s="155">
        <v>567.15770099999997</v>
      </c>
      <c r="AD69" s="155">
        <v>502.46751699999999</v>
      </c>
      <c r="AE69" s="155">
        <v>418.57426299999997</v>
      </c>
      <c r="AF69" s="16">
        <f>(AM69-AN69)/ABS(AN69)</f>
        <v>-1</v>
      </c>
      <c r="AG69" s="16">
        <f>(AN69-AO69)/ABS(AO69)</f>
        <v>0.10273092500121982</v>
      </c>
      <c r="AH69" s="16">
        <f>(AO69-AP69)/ABS(AP69)</f>
        <v>-4.229235466384193E-2</v>
      </c>
      <c r="AI69" s="16">
        <f>(AP69-AQ69)/ABS(AQ69)</f>
        <v>-8.1576010758533837E-2</v>
      </c>
      <c r="AJ69" s="16">
        <f>(AQ69-AR69)/ABS(AR69)</f>
        <v>0.22908387550553894</v>
      </c>
      <c r="AK69" s="243">
        <f>AM69-AN69</f>
        <v>-67.796999999999997</v>
      </c>
      <c r="AL69" s="243">
        <f>AN69-AO69</f>
        <v>6.3159999999999954</v>
      </c>
      <c r="AM69" s="155"/>
      <c r="AN69" s="155">
        <v>67.796999999999997</v>
      </c>
      <c r="AO69" s="155">
        <v>61.481000000000002</v>
      </c>
      <c r="AP69" s="156">
        <v>64.195999999999998</v>
      </c>
      <c r="AQ69" s="155">
        <v>69.897999999999996</v>
      </c>
      <c r="AR69" s="155">
        <v>56.87</v>
      </c>
      <c r="AS69" s="155">
        <v>51.232224000000002</v>
      </c>
      <c r="AT69" s="155">
        <v>54.800489999999996</v>
      </c>
      <c r="AU69" s="155">
        <v>45.876625999999995</v>
      </c>
      <c r="AV69" s="163">
        <v>42.216737999999999</v>
      </c>
      <c r="AW69" s="16">
        <f>(BD69-BE69)/ABS(BE69)</f>
        <v>-1</v>
      </c>
      <c r="AX69" s="16">
        <f>(BE69-BF69)/ABS(BF69)</f>
        <v>-4.8318999218139064E-2</v>
      </c>
      <c r="AY69" s="16">
        <f>(BF69-BG69)/ABS(BG69)</f>
        <v>-0.14241652138929869</v>
      </c>
      <c r="AZ69" s="16">
        <f>(BG69-BH69)/ABS(BH69)</f>
        <v>0.19121405750798723</v>
      </c>
      <c r="BA69" s="16">
        <f>(BH69-BI69)/ABS(BI69)</f>
        <v>0.1146723646723647</v>
      </c>
      <c r="BB69" s="243">
        <f>BD69-BE69</f>
        <v>-6.0860000000000003</v>
      </c>
      <c r="BC69" s="243">
        <f>BE69-BF69</f>
        <v>-0.30899999999999928</v>
      </c>
      <c r="BD69" s="155"/>
      <c r="BE69" s="155">
        <v>6.0860000000000003</v>
      </c>
      <c r="BF69" s="155">
        <v>6.3949999999999996</v>
      </c>
      <c r="BG69" s="155">
        <v>7.4569999999999999</v>
      </c>
      <c r="BH69" s="155">
        <v>6.26</v>
      </c>
      <c r="BI69" s="155">
        <v>5.6159999999999997</v>
      </c>
      <c r="BJ69" s="155">
        <v>4.8086760000000002</v>
      </c>
      <c r="BK69" s="155">
        <v>7.285317</v>
      </c>
      <c r="BL69" s="155">
        <v>5.0653040000000003</v>
      </c>
      <c r="BM69" s="155">
        <v>4.2746529999999998</v>
      </c>
      <c r="BN69" s="16">
        <f>(BU69-BV69)/ABS(BV69)</f>
        <v>-1</v>
      </c>
      <c r="BO69" s="16">
        <f>(BV69-BW69)/ABS(BW69)</f>
        <v>5.8760300967395256E-2</v>
      </c>
      <c r="BP69" s="16">
        <f>(BW69-BX69)/ABS(BX69)</f>
        <v>-0.12808497344579822</v>
      </c>
      <c r="BQ69" s="16">
        <f>(BX69-BY69)/ABS(BY69)</f>
        <v>0.11474838934354863</v>
      </c>
      <c r="BR69" s="16">
        <f>(BY69-BZ69)/ABS(BZ69)</f>
        <v>9.7248758119984777E-2</v>
      </c>
      <c r="BS69" s="243">
        <f>BU69-BV69</f>
        <v>-5.91</v>
      </c>
      <c r="BT69" s="243">
        <f>BV69-BW69</f>
        <v>0.32800000000000029</v>
      </c>
      <c r="BU69" s="155"/>
      <c r="BV69" s="155">
        <v>5.91</v>
      </c>
      <c r="BW69" s="155">
        <v>5.5819999999999999</v>
      </c>
      <c r="BX69" s="155">
        <v>6.4020000000000001</v>
      </c>
      <c r="BY69" s="155">
        <v>5.7430000000000003</v>
      </c>
      <c r="BZ69" s="155">
        <v>5.234</v>
      </c>
      <c r="CA69" s="155">
        <v>4.4259820000000003</v>
      </c>
      <c r="CB69" s="155">
        <v>6.8435490000000003</v>
      </c>
      <c r="CC69" s="155">
        <v>4.765371</v>
      </c>
      <c r="CD69" s="155">
        <v>5.158239</v>
      </c>
      <c r="CE69" s="16">
        <f>(CL69-CM69)/ABS(CM69)</f>
        <v>-1</v>
      </c>
      <c r="CF69" s="16">
        <f>(CM69-CN69)/ABS(CN69)</f>
        <v>-0.39899795501022495</v>
      </c>
      <c r="CG69" s="16">
        <f>(CN69-CO69)/ABS(CO69)</f>
        <v>8.8044856818636955E-2</v>
      </c>
      <c r="CH69" s="16">
        <f>(CO69-CP69)/ABS(CP69)</f>
        <v>1.0159358072419101E-2</v>
      </c>
      <c r="CI69" s="16">
        <f>(CP69-CQ69)/ABS(CQ69)</f>
        <v>-0.25998802435048735</v>
      </c>
      <c r="CJ69" s="243">
        <f>CL69-CM69</f>
        <v>-29.388999999999999</v>
      </c>
      <c r="CK69" s="243">
        <f>CM69-CN69</f>
        <v>-19.510999999999999</v>
      </c>
      <c r="CL69" s="155"/>
      <c r="CM69" s="155">
        <v>29.388999999999999</v>
      </c>
      <c r="CN69" s="155">
        <v>48.9</v>
      </c>
      <c r="CO69" s="155">
        <v>44.942999999999998</v>
      </c>
      <c r="CP69" s="155">
        <v>44.491</v>
      </c>
      <c r="CQ69" s="155">
        <v>60.122</v>
      </c>
      <c r="CR69" s="155">
        <v>56.250862999999995</v>
      </c>
      <c r="CS69" s="155">
        <v>57.994781000000003</v>
      </c>
      <c r="CT69" s="155">
        <v>62.856521000000001</v>
      </c>
      <c r="CU69" s="163">
        <v>59.303224</v>
      </c>
      <c r="CV69" s="16">
        <f>(DC69-DD69)/ABS(DD69)</f>
        <v>-1</v>
      </c>
      <c r="CW69" s="16">
        <f>(DD69-DE69)/ABS(DE69)</f>
        <v>0.28024096445058094</v>
      </c>
      <c r="CX69" s="16">
        <f>(DE69-DF69)/ABS(DF69)</f>
        <v>0.10924109589041094</v>
      </c>
      <c r="CY69" s="16">
        <f>(DF69-DG69)/ABS(DG69)</f>
        <v>0.46518087959023097</v>
      </c>
      <c r="CZ69" s="16">
        <f>(DG69-DH69)/ABS(DH69)</f>
        <v>8.1176327621825278E-2</v>
      </c>
      <c r="DA69" s="243">
        <f>DC69-DD69</f>
        <v>-518.33500000000004</v>
      </c>
      <c r="DB69" s="243">
        <f>DD69-DE69</f>
        <v>113.46200000000005</v>
      </c>
      <c r="DC69" s="155"/>
      <c r="DD69" s="155">
        <v>518.33500000000004</v>
      </c>
      <c r="DE69" s="155">
        <v>404.87299999999999</v>
      </c>
      <c r="DF69" s="155">
        <v>365</v>
      </c>
      <c r="DG69" s="155">
        <v>249.11600000000001</v>
      </c>
      <c r="DH69" s="155">
        <v>230.41200000000001</v>
      </c>
      <c r="DI69" s="155">
        <v>171.47982300000001</v>
      </c>
      <c r="DJ69" s="155">
        <v>142.91432999999998</v>
      </c>
      <c r="DK69" s="155">
        <v>113.801986</v>
      </c>
      <c r="DL69" s="155">
        <v>94.677825999999996</v>
      </c>
      <c r="DM69" s="16">
        <f>(DT69-DU69)/ABS(DU69)</f>
        <v>-1</v>
      </c>
      <c r="DN69" s="16">
        <f>(DU69-DV69)/ABS(DV69)</f>
        <v>0.21052631578947367</v>
      </c>
      <c r="DO69" s="16">
        <f>(DV69-DW69)/ABS(DW69)</f>
        <v>-0.38709677419354838</v>
      </c>
      <c r="DP69" s="16">
        <f>(DW69-DX69)/ABS(DX69)</f>
        <v>-0.18421052631578946</v>
      </c>
      <c r="DQ69" s="16">
        <f>(DX69-DY69)/ABS(DY69)</f>
        <v>0.11764705882352941</v>
      </c>
      <c r="DR69" s="243">
        <f>DT69-DU69</f>
        <v>-23</v>
      </c>
      <c r="DS69" s="243">
        <f>DU69-DV69</f>
        <v>4</v>
      </c>
      <c r="DT69" s="222"/>
      <c r="DU69" s="222">
        <v>23</v>
      </c>
      <c r="DV69" s="222">
        <v>19</v>
      </c>
      <c r="DW69" s="222">
        <v>31</v>
      </c>
      <c r="DX69" s="222">
        <v>38</v>
      </c>
      <c r="DY69" s="222">
        <v>34</v>
      </c>
      <c r="DZ69" s="222">
        <v>35</v>
      </c>
      <c r="EA69" s="222">
        <v>36</v>
      </c>
      <c r="EB69" s="222">
        <v>36</v>
      </c>
      <c r="EC69" s="236">
        <v>34</v>
      </c>
      <c r="ED69" s="14"/>
      <c r="EE69" s="14" t="s">
        <v>221</v>
      </c>
      <c r="EF69" s="209" t="s">
        <v>55</v>
      </c>
      <c r="EG69" s="15">
        <v>2730</v>
      </c>
      <c r="EH69" t="s">
        <v>509</v>
      </c>
      <c r="EI69" t="s">
        <v>86</v>
      </c>
      <c r="EJ69" s="16" t="e">
        <f>(EQ69-ER69)/ABS(ER69)</f>
        <v>#VALUE!</v>
      </c>
      <c r="EK69" s="16">
        <f>(ER69-ES69)/ABS(ES69)</f>
        <v>-2.9486253536672603E-2</v>
      </c>
      <c r="EL69" s="16">
        <f>(ES69-ET69)/ABS(ET69)</f>
        <v>0.50510609817943708</v>
      </c>
      <c r="EM69" s="16">
        <f>(ET69-EU69)/ABS(EU69)</f>
        <v>0.4665483935170045</v>
      </c>
      <c r="EN69" s="16">
        <f>(EU69-EV69)/ABS(EV69)</f>
        <v>0.29509499678503137</v>
      </c>
      <c r="EO69" s="246" t="e">
        <f>EQ69-ER69</f>
        <v>#VALUE!</v>
      </c>
      <c r="EP69" s="246">
        <f>ER69-ES69</f>
        <v>-2.0911899313501152</v>
      </c>
      <c r="EQ69" s="240" t="str">
        <f>IFERROR((V69/DT69),"i.a")</f>
        <v>i.a</v>
      </c>
      <c r="ER69" s="240">
        <f>IFERROR((W69/DU69),"i.a")</f>
        <v>68.829652173913047</v>
      </c>
      <c r="ES69" s="240">
        <f>IFERROR((X69/DV69),"i.a")</f>
        <v>70.920842105263162</v>
      </c>
      <c r="ET69" s="240">
        <f>IFERROR((Y69/DW69),"i.a")</f>
        <v>47.120161290322578</v>
      </c>
      <c r="EU69" s="240">
        <f>IFERROR((Z69/DX69),"i.a")</f>
        <v>32.129973684210526</v>
      </c>
      <c r="EV69" s="240">
        <f>IFERROR((AA69/DY69),"i.a")</f>
        <v>24.808970588235294</v>
      </c>
      <c r="EW69" s="240">
        <f>IFERROR((AB69/DZ69),"i.a")</f>
        <v>20.039804457142857</v>
      </c>
      <c r="EX69" s="240">
        <f>IFERROR((AC69/EA69),"i.a")</f>
        <v>15.754380583333333</v>
      </c>
      <c r="EY69" s="240">
        <f>IFERROR((AD69/EB69),"i.a")</f>
        <v>13.957431027777778</v>
      </c>
      <c r="EZ69" s="240">
        <f>IFERROR((AE69/EC69),"i.a")</f>
        <v>12.311007735294117</v>
      </c>
      <c r="FA69" s="16">
        <f>(FH69-FI69)/ABS(FI69)</f>
        <v>-1</v>
      </c>
      <c r="FB69" s="16">
        <f>(FI69-FJ69)/ABS(FJ69)</f>
        <v>0.26910859665704334</v>
      </c>
      <c r="FC69" s="16">
        <f>(FJ69-FK69)/ABS(FK69)</f>
        <v>-0.16904991864232299</v>
      </c>
      <c r="FD69" s="16">
        <f>(FK69-FL69)/ABS(FL69)</f>
        <v>0.30394674569399394</v>
      </c>
      <c r="FE69" s="16">
        <f>(FL69-FM69)/ABS(FM69)</f>
        <v>0.2205938019712381</v>
      </c>
      <c r="FF69" s="249">
        <f>FH69-FI69</f>
        <v>-0.15097906474728251</v>
      </c>
      <c r="FG69" s="249">
        <f>FI69-FJ69</f>
        <v>3.2014411017116162E-2</v>
      </c>
      <c r="FH69" s="16">
        <f>IFERROR(BU69/MAX(AVERAGE(CL69:CM69),0),"Negativ EK")</f>
        <v>0</v>
      </c>
      <c r="FI69" s="16">
        <f>IFERROR(BV69/MAX(AVERAGE(CM69:CN69),0),"Negativ EK")</f>
        <v>0.15097906474728251</v>
      </c>
      <c r="FJ69" s="16">
        <f>IFERROR(BW69/MAX(AVERAGE(CN69:CO69),0),"Negativ EK")</f>
        <v>0.11896465373016635</v>
      </c>
      <c r="FK69" s="16">
        <f>IFERROR(BX69/MAX(AVERAGE(CO69:CP69),0),"Negativ EK")</f>
        <v>0.14316702819956617</v>
      </c>
      <c r="FL69" s="16">
        <f>IFERROR(BY69/MAX(AVERAGE(CP69:CQ69),0),"Negativ EK")</f>
        <v>0.10979514974238384</v>
      </c>
      <c r="FM69" s="16">
        <f>IFERROR(BZ69/MAX(AVERAGE(CQ69:CR69),0),"Negativ EK")</f>
        <v>8.9952242560192061E-2</v>
      </c>
      <c r="FN69" s="16">
        <f>IFERROR(CA69/MAX(AVERAGE(CR69:CS69),0),"Negativ EK")</f>
        <v>7.7481851299293303E-2</v>
      </c>
      <c r="FO69" s="16">
        <f>IFERROR(CB69/MAX(AVERAGE(CS69:CT69),0),"Negativ EK")</f>
        <v>0.1132556933478466</v>
      </c>
      <c r="FP69" s="16">
        <f>IFERROR(CC69/MAX(AVERAGE(CT69:CU69),0),"Negativ EK")</f>
        <v>7.8018679557656248E-2</v>
      </c>
      <c r="FQ69" s="16">
        <f>(FX69-FY69)/ABS(FY69)</f>
        <v>-1</v>
      </c>
      <c r="FR69" s="16">
        <f>(FY69-FZ69)/ABS(FZ69)</f>
        <v>-0.20638306089750785</v>
      </c>
      <c r="FS69" s="16">
        <f>(FZ69-GA69)/ABS(GA69)</f>
        <v>-0.31591868327569689</v>
      </c>
      <c r="FT69" s="16">
        <f>(GA69-GB69)/ABS(GB69)</f>
        <v>-6.9849190431953909E-2</v>
      </c>
      <c r="FU69" s="16">
        <f>(GB69-GC69)/ABS(GC69)</f>
        <v>-6.5794471467990542E-2</v>
      </c>
      <c r="FV69" s="249">
        <f>FX69-FY69</f>
        <v>-1.3184461139851474E-2</v>
      </c>
      <c r="FW69" s="249">
        <f>FY69-FZ69</f>
        <v>-3.4286685581636518E-3</v>
      </c>
      <c r="FX69" s="16">
        <f>IFERROR(BD69/AVERAGE(DC69:DD69),"i.a.")</f>
        <v>0</v>
      </c>
      <c r="FY69" s="16">
        <f>IFERROR(BE69/AVERAGE(DD69:DE69),"i.a.")</f>
        <v>1.3184461139851474E-2</v>
      </c>
      <c r="FZ69" s="16">
        <f>IFERROR(BF69/AVERAGE(DE69:DF69),"i.a.")</f>
        <v>1.6613129698015126E-2</v>
      </c>
      <c r="GA69" s="16">
        <f>IFERROR(BG69/AVERAGE(DF69:DG69),"i.a.")</f>
        <v>2.4285314175172119E-2</v>
      </c>
      <c r="GB69" s="16">
        <f>IFERROR(BH69/AVERAGE(DG69:DH69),"i.a.")</f>
        <v>2.6109007190403894E-2</v>
      </c>
      <c r="GC69" s="16">
        <f>IFERROR(BI69/AVERAGE(DH69:DI69),"i.a.")</f>
        <v>2.7947819182178282E-2</v>
      </c>
      <c r="GD69" s="16">
        <f>IFERROR(BJ69/AVERAGE(DI69:DJ69),"i.a.")</f>
        <v>3.0590110879065876E-2</v>
      </c>
      <c r="GE69" s="16">
        <f>IFERROR(BK69/AVERAGE(DJ69:DK69),"i.a.")</f>
        <v>5.6757724740799098E-2</v>
      </c>
      <c r="GF69" s="16">
        <f>IFERROR(BL69/AVERAGE(DK69:DL69),"i.a.")</f>
        <v>4.8592752952022047E-2</v>
      </c>
      <c r="GG69" s="16" t="e">
        <f>(GN69-GO69)/ABS(GO69)</f>
        <v>#VALUE!</v>
      </c>
      <c r="GH69" s="16">
        <f>(GO69-GP69)/ABS(GP69)</f>
        <v>-0.53055552690606422</v>
      </c>
      <c r="GI69" s="16">
        <f>(GP69-GQ69)/ABS(GQ69)</f>
        <v>-1.9108775495519613E-2</v>
      </c>
      <c r="GJ69" s="16">
        <f>(GQ69-GR69)/ABS(GR69)</f>
        <v>-0.31055655165597595</v>
      </c>
      <c r="GK69" s="16">
        <f>(GR69-GS69)/ABS(GS69)</f>
        <v>-0.31554922472520636</v>
      </c>
      <c r="GL69" s="249" t="e">
        <f>GN69-GO69</f>
        <v>#VALUE!</v>
      </c>
      <c r="GM69" s="249">
        <f>GO69-GP69</f>
        <v>-6.4079761470156177E-2</v>
      </c>
      <c r="GN69" s="16" t="str">
        <f>IFERROR(CL69/DC69,"i.a.")</f>
        <v>i.a.</v>
      </c>
      <c r="GO69" s="16">
        <f>IFERROR(CM69/DD69,"i.a.")</f>
        <v>5.669885305835029E-2</v>
      </c>
      <c r="GP69" s="16">
        <f>IFERROR(CN69/DE69,"i.a.")</f>
        <v>0.12077861452850647</v>
      </c>
      <c r="GQ69" s="16">
        <f>IFERROR(CO69/DF69,"i.a.")</f>
        <v>0.12313150684931506</v>
      </c>
      <c r="GR69" s="16">
        <f>IFERROR(CP69/DG69,"i.a.")</f>
        <v>0.17859551373657251</v>
      </c>
      <c r="GS69" s="16">
        <f>IFERROR(CQ69/DH69,"i.a.")</f>
        <v>0.26093259031647659</v>
      </c>
      <c r="GT69" s="16">
        <f>IFERROR(CR69/DI69,"i.a.")</f>
        <v>0.32803196327068751</v>
      </c>
      <c r="GU69" s="16">
        <f>IFERROR(CS69/DJ69,"i.a.")</f>
        <v>0.40580102079336627</v>
      </c>
      <c r="GV69" s="16">
        <f>IFERROR(CT69/DK69,"i.a.")</f>
        <v>0.5523323731802009</v>
      </c>
      <c r="GW69" s="16">
        <f>IFERROR(CU69/DL69,"i.a.")</f>
        <v>0.6263686705269299</v>
      </c>
      <c r="GX69" s="16" t="e">
        <f>(HE69-HF69)/ABS(HF69)</f>
        <v>#VALUE!</v>
      </c>
      <c r="GY69" s="16">
        <f>(HF69-HG69)/ABS(HG69)</f>
        <v>-0.18994319824901404</v>
      </c>
      <c r="GZ69" s="16">
        <f>(HG69-HH69)/ABS(HH69)</f>
        <v>-7.0354474674791931E-2</v>
      </c>
      <c r="HA69" s="16">
        <f>(HH69-HI69)/ABS(HI69)</f>
        <v>-4.3302468570438389E-3</v>
      </c>
      <c r="HB69" s="16">
        <f>(HI69-HJ69)/ABS(HJ69)</f>
        <v>-0.22991098411717301</v>
      </c>
      <c r="HC69" s="249" t="e">
        <f>HE69-HF69</f>
        <v>#VALUE!</v>
      </c>
      <c r="HD69" s="249">
        <f>HF69-HG69</f>
        <v>-9.0143996924847616E-4</v>
      </c>
      <c r="HE69" s="16" t="str">
        <f>IFERROR((BD69/V69),"i.a.")</f>
        <v>i.a.</v>
      </c>
      <c r="HF69" s="16">
        <f>IFERROR((BE69/W69),"i.a.")</f>
        <v>3.8443997215558004E-3</v>
      </c>
      <c r="HG69" s="16">
        <f>IFERROR((BF69/X69),"i.a.")</f>
        <v>4.7458396908042766E-3</v>
      </c>
      <c r="HH69" s="16">
        <f>IFERROR((BG69/Y69),"i.a.")</f>
        <v>5.1049992298345002E-3</v>
      </c>
      <c r="HI69" s="16">
        <f>IFERROR((BH69/Z69),"i.a.")</f>
        <v>5.1272012770498766E-3</v>
      </c>
      <c r="HJ69" s="16">
        <f>IFERROR((BI69/AA69),"i.a.")</f>
        <v>6.6579332665485085E-3</v>
      </c>
      <c r="HK69" s="16">
        <f>IFERROR((BJ69/AB69),"i.a.")</f>
        <v>6.8558923891182087E-3</v>
      </c>
      <c r="HL69" s="16">
        <f>IFERROR((BK69/AC69),"i.a.")</f>
        <v>1.2845310902337551E-2</v>
      </c>
      <c r="HM69" s="16">
        <f>IFERROR((BL69/AD69),"i.a.")</f>
        <v>1.0080858619961299E-2</v>
      </c>
      <c r="HN69" s="16">
        <f>IFERROR((BM69/AE69),"i.a.")</f>
        <v>1.0212412414855043E-2</v>
      </c>
      <c r="HO69" s="16" t="e">
        <f>(HV69-HW69)/ABS(HW69)</f>
        <v>#VALUE!</v>
      </c>
      <c r="HP69" s="16">
        <f>(HW69-HX69)/ABS(HX69)</f>
        <v>-0.12537192528780408</v>
      </c>
      <c r="HQ69" s="16">
        <f>(HX69-HY69)/ABS(HY69)</f>
        <v>0.42259820122001346</v>
      </c>
      <c r="HR69" s="16">
        <f>(HY69-HZ69)/ABS(HZ69)</f>
        <v>0.36646576758241456</v>
      </c>
      <c r="HS69" s="16">
        <f>(HZ69-IA69)/ABS(IA69)</f>
        <v>-1.8251111155803221E-2</v>
      </c>
      <c r="HT69" s="246" t="e">
        <f>HV69-HW69</f>
        <v>#VALUE!</v>
      </c>
      <c r="HU69" s="246">
        <f>HW69-HX69</f>
        <v>-3.6832951945080128E-2</v>
      </c>
      <c r="HV69" s="102" t="str">
        <f>IFERROR(BU69/DT69,"i.a.")</f>
        <v>i.a.</v>
      </c>
      <c r="HW69" s="102">
        <f>IFERROR(BV69/DU69,"i.a.")</f>
        <v>0.25695652173913042</v>
      </c>
      <c r="HX69" s="102">
        <f>IFERROR(BW69/DV69,"i.a.")</f>
        <v>0.29378947368421054</v>
      </c>
      <c r="HY69" s="102">
        <f>IFERROR(BX69/DW69,"i.a.")</f>
        <v>0.20651612903225808</v>
      </c>
      <c r="HZ69" s="102">
        <f>IFERROR(BY69/DX69,"i.a.")</f>
        <v>0.15113157894736842</v>
      </c>
      <c r="IA69" s="102">
        <f>IFERROR(BZ69/DY69,"i.a.")</f>
        <v>0.15394117647058825</v>
      </c>
      <c r="IB69" s="102">
        <f>IFERROR(CA69/DZ69,"i.a.")</f>
        <v>0.12645662857142859</v>
      </c>
      <c r="IC69" s="102">
        <f>IFERROR(CB69/EA69,"i.a.")</f>
        <v>0.19009858333333335</v>
      </c>
      <c r="ID69" s="102">
        <f>IFERROR(CC69/EB69,"i.a.")</f>
        <v>0.13237141666666666</v>
      </c>
      <c r="IE69" s="102">
        <f>IFERROR(CD69/EC69,"i.a.")</f>
        <v>0.15171291176470589</v>
      </c>
    </row>
    <row r="70" spans="1:239" customFormat="1" ht="17.25" customHeight="1" outlineLevel="2" x14ac:dyDescent="0.25">
      <c r="A70" s="152" t="s">
        <v>238</v>
      </c>
      <c r="B70" s="98">
        <v>35865497</v>
      </c>
      <c r="C70" s="10" t="s">
        <v>236</v>
      </c>
      <c r="D70" s="10"/>
      <c r="E70" s="11">
        <v>799000</v>
      </c>
      <c r="F70" s="11"/>
      <c r="G70" s="11">
        <v>1</v>
      </c>
      <c r="H70" s="12">
        <v>44724</v>
      </c>
      <c r="I70" s="13"/>
      <c r="J70" s="13" t="s">
        <v>58</v>
      </c>
      <c r="K70" s="13" t="s">
        <v>58</v>
      </c>
      <c r="L70" s="13" t="s">
        <v>58</v>
      </c>
      <c r="M70" s="13" t="s">
        <v>58</v>
      </c>
      <c r="N70" s="13" t="s">
        <v>58</v>
      </c>
      <c r="O70" s="16" t="e">
        <f>(V70-W70)/ABS(W70)</f>
        <v>#DIV/0!</v>
      </c>
      <c r="P70" s="16" t="e">
        <f>(W70-X70)/ABS(X70)</f>
        <v>#DIV/0!</v>
      </c>
      <c r="Q70" s="16" t="e">
        <f>(X70-Y70)/ABS(Y70)</f>
        <v>#DIV/0!</v>
      </c>
      <c r="R70" s="16" t="e">
        <f>(Y70-Z70)/ABS(Z70)</f>
        <v>#DIV/0!</v>
      </c>
      <c r="S70" s="16" t="e">
        <f>(Z70-AA70)/ABS(AA70)</f>
        <v>#DIV/0!</v>
      </c>
      <c r="T70" s="243">
        <f>V70-W70</f>
        <v>0</v>
      </c>
      <c r="U70" s="243">
        <f>W70-X70</f>
        <v>0</v>
      </c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6">
        <f>(AM70-AN70)/ABS(AN70)</f>
        <v>-1</v>
      </c>
      <c r="AG70" s="16">
        <f>(AN70-AO70)/ABS(AO70)</f>
        <v>-0.39703296703296698</v>
      </c>
      <c r="AH70" s="16">
        <f>(AO70-AP70)/ABS(AP70)</f>
        <v>0.22328269928753858</v>
      </c>
      <c r="AI70" s="16">
        <f>(AP70-AQ70)/ABS(AQ70)</f>
        <v>-0.16368746486790328</v>
      </c>
      <c r="AJ70" s="16">
        <f>(AQ70-AR70)/ABS(AR70)</f>
        <v>1.8992829204693611</v>
      </c>
      <c r="AK70" s="243">
        <f>AM70-AN70</f>
        <v>-5.4870000000000001</v>
      </c>
      <c r="AL70" s="243">
        <f>AN70-AO70</f>
        <v>-3.6129999999999995</v>
      </c>
      <c r="AM70" s="155"/>
      <c r="AN70" s="155">
        <v>5.4870000000000001</v>
      </c>
      <c r="AO70" s="155">
        <v>9.1</v>
      </c>
      <c r="AP70" s="155">
        <v>7.4390000000000001</v>
      </c>
      <c r="AQ70" s="155">
        <v>8.8949999999999996</v>
      </c>
      <c r="AR70" s="155">
        <v>3.0680000000000001</v>
      </c>
      <c r="AS70" s="155">
        <v>0.436</v>
      </c>
      <c r="AT70" s="155">
        <v>-4.16</v>
      </c>
      <c r="AU70" s="155">
        <v>-1.1379999999999999</v>
      </c>
      <c r="AV70" s="163">
        <v>-1.1339999999999999</v>
      </c>
      <c r="AW70" s="16">
        <f>(BD70-BE70)/ABS(BE70)</f>
        <v>1</v>
      </c>
      <c r="AX70" s="16">
        <f>(BE70-BF70)/ABS(BF70)</f>
        <v>-0.67275541795665639</v>
      </c>
      <c r="AY70" s="16">
        <f>(BF70-BG70)/ABS(BG70)</f>
        <v>-0.19985141158989586</v>
      </c>
      <c r="AZ70" s="16">
        <f>(BG70-BH70)/ABS(BH70)</f>
        <v>-0.33113565188725896</v>
      </c>
      <c r="BA70" s="16">
        <f>(BH70-BI70)/ABS(BI70)</f>
        <v>0.45258504015158352</v>
      </c>
      <c r="BB70" s="243">
        <f>BD70-BE70</f>
        <v>16.209</v>
      </c>
      <c r="BC70" s="243">
        <f>BE70-BF70</f>
        <v>-6.5190000000000001</v>
      </c>
      <c r="BD70" s="155"/>
      <c r="BE70" s="155">
        <v>-16.209</v>
      </c>
      <c r="BF70" s="155">
        <v>-9.69</v>
      </c>
      <c r="BG70" s="155">
        <v>-8.0760000000000005</v>
      </c>
      <c r="BH70" s="155">
        <v>-6.0670000000000002</v>
      </c>
      <c r="BI70" s="155">
        <v>-11.083</v>
      </c>
      <c r="BJ70" s="155">
        <v>-10.686</v>
      </c>
      <c r="BK70" s="155">
        <v>-1.357</v>
      </c>
      <c r="BL70" s="155">
        <v>-2.0939999999999999</v>
      </c>
      <c r="BM70" s="155">
        <v>-2.4769999999999999</v>
      </c>
      <c r="BN70" s="16">
        <f>(BU70-BV70)/ABS(BV70)</f>
        <v>1</v>
      </c>
      <c r="BO70" s="16">
        <f>(BV70-BW70)/ABS(BW70)</f>
        <v>0.14403054655241307</v>
      </c>
      <c r="BP70" s="16">
        <f>(BW70-BX70)/ABS(BX70)</f>
        <v>-1.5400924777264009</v>
      </c>
      <c r="BQ70" s="16">
        <f>(BX70-BY70)/ABS(BY70)</f>
        <v>-0.34084379252986546</v>
      </c>
      <c r="BR70" s="16">
        <f>(BY70-BZ70)/ABS(BZ70)</f>
        <v>0.49691898060098894</v>
      </c>
      <c r="BS70" s="243">
        <f>BU70-BV70</f>
        <v>19.279</v>
      </c>
      <c r="BT70" s="243">
        <f>BV70-BW70</f>
        <v>3.2439999999999998</v>
      </c>
      <c r="BU70" s="155"/>
      <c r="BV70" s="155">
        <v>-19.279</v>
      </c>
      <c r="BW70" s="155">
        <v>-22.523</v>
      </c>
      <c r="BX70" s="155">
        <v>-8.8670000000000009</v>
      </c>
      <c r="BY70" s="155">
        <v>-6.6130000000000004</v>
      </c>
      <c r="BZ70" s="155">
        <v>-13.145</v>
      </c>
      <c r="CA70" s="155">
        <v>-11.132999999999999</v>
      </c>
      <c r="CB70" s="155">
        <v>-10.585000000000001</v>
      </c>
      <c r="CC70" s="155">
        <v>-2.097</v>
      </c>
      <c r="CD70" s="155">
        <v>-2.4769999999999999</v>
      </c>
      <c r="CE70" s="16">
        <f>(CL70-CM70)/ABS(CM70)</f>
        <v>-1</v>
      </c>
      <c r="CF70" s="16">
        <f>(CM70-CN70)/ABS(CN70)</f>
        <v>2.1516565562295846</v>
      </c>
      <c r="CG70" s="16">
        <f>(CN70-CO70)/ABS(CO70)</f>
        <v>-5.4105994340108046</v>
      </c>
      <c r="CH70" s="16">
        <f>(CO70-CP70)/ABS(CP70)</f>
        <v>-0.65430451796513689</v>
      </c>
      <c r="CI70" s="16">
        <f>(CP70-CQ70)/ABS(CQ70)</f>
        <v>-0.31920561879389675</v>
      </c>
      <c r="CJ70" s="243">
        <f>CL70-CM70</f>
        <v>-19.744</v>
      </c>
      <c r="CK70" s="243">
        <f>CM70-CN70</f>
        <v>36.887999999999998</v>
      </c>
      <c r="CL70" s="155"/>
      <c r="CM70" s="155">
        <v>19.744</v>
      </c>
      <c r="CN70" s="155">
        <v>-17.143999999999998</v>
      </c>
      <c r="CO70" s="155">
        <v>3.887</v>
      </c>
      <c r="CP70" s="155">
        <v>11.244</v>
      </c>
      <c r="CQ70" s="155">
        <v>16.515999999999998</v>
      </c>
      <c r="CR70" s="155">
        <v>8.6859999999999999</v>
      </c>
      <c r="CS70" s="155">
        <v>18.797999999999998</v>
      </c>
      <c r="CT70" s="155">
        <v>8.5269999999999992</v>
      </c>
      <c r="CU70" s="163">
        <v>3.4020000000000001</v>
      </c>
      <c r="CV70" s="16">
        <f>(DC70-DD70)/ABS(DD70)</f>
        <v>-1</v>
      </c>
      <c r="CW70" s="16">
        <f>(DD70-DE70)/ABS(DE70)</f>
        <v>0.11177027973468467</v>
      </c>
      <c r="CX70" s="16">
        <f>(DE70-DF70)/ABS(DF70)</f>
        <v>8.9577054972461261E-3</v>
      </c>
      <c r="CY70" s="16">
        <f>(DF70-DG70)/ABS(DG70)</f>
        <v>-0.13365623537037696</v>
      </c>
      <c r="CZ70" s="16">
        <f>(DG70-DH70)/ABS(DH70)</f>
        <v>-2.0663755772375612E-3</v>
      </c>
      <c r="DA70" s="243">
        <f>DC70-DD70</f>
        <v>-53.972000000000001</v>
      </c>
      <c r="DB70" s="243">
        <f>DD70-DE70</f>
        <v>5.4260000000000019</v>
      </c>
      <c r="DC70" s="155"/>
      <c r="DD70" s="155">
        <v>53.972000000000001</v>
      </c>
      <c r="DE70" s="155">
        <v>48.545999999999999</v>
      </c>
      <c r="DF70" s="155">
        <v>48.115000000000002</v>
      </c>
      <c r="DG70" s="155">
        <v>55.537999999999997</v>
      </c>
      <c r="DH70" s="155">
        <v>55.652999999999999</v>
      </c>
      <c r="DI70" s="155">
        <v>26.015999999999998</v>
      </c>
      <c r="DJ70" s="155">
        <v>33.277999999999999</v>
      </c>
      <c r="DK70" s="155">
        <v>13.587999999999999</v>
      </c>
      <c r="DL70" s="155">
        <v>7.3929999999999998</v>
      </c>
      <c r="DM70" s="16">
        <f>(DT70-DU70)/ABS(DU70)</f>
        <v>-1</v>
      </c>
      <c r="DN70" s="16">
        <f>(DU70-DV70)/ABS(DV70)</f>
        <v>6.4516129032258063E-2</v>
      </c>
      <c r="DO70" s="16">
        <f>(DV70-DW70)/ABS(DW70)</f>
        <v>0</v>
      </c>
      <c r="DP70" s="16">
        <f>(DW70-DX70)/ABS(DX70)</f>
        <v>0</v>
      </c>
      <c r="DQ70" s="16">
        <f>(DX70-DY70)/ABS(DY70)</f>
        <v>0</v>
      </c>
      <c r="DR70" s="243">
        <f>DT70-DU70</f>
        <v>-33</v>
      </c>
      <c r="DS70" s="243">
        <f>DU70-DV70</f>
        <v>2</v>
      </c>
      <c r="DT70" s="222"/>
      <c r="DU70" s="222">
        <v>33</v>
      </c>
      <c r="DV70" s="222">
        <v>31</v>
      </c>
      <c r="DW70" s="222">
        <v>31</v>
      </c>
      <c r="DX70" s="222">
        <v>31</v>
      </c>
      <c r="DY70" s="222">
        <v>31</v>
      </c>
      <c r="DZ70" s="222">
        <v>29</v>
      </c>
      <c r="EA70" s="222"/>
      <c r="EB70" s="222"/>
      <c r="EC70" s="236"/>
      <c r="ED70" s="14" t="s">
        <v>738</v>
      </c>
      <c r="EE70" s="14" t="s">
        <v>51</v>
      </c>
      <c r="EF70" s="209"/>
      <c r="EG70" s="15">
        <v>1208</v>
      </c>
      <c r="EH70" t="s">
        <v>496</v>
      </c>
      <c r="EI70" t="s">
        <v>86</v>
      </c>
      <c r="EJ70" s="16" t="e">
        <f>(EQ70-ER70)/ABS(ER70)</f>
        <v>#VALUE!</v>
      </c>
      <c r="EK70" s="16" t="e">
        <f>(ER70-ES70)/ABS(ES70)</f>
        <v>#DIV/0!</v>
      </c>
      <c r="EL70" s="16" t="e">
        <f>(ES70-ET70)/ABS(ET70)</f>
        <v>#DIV/0!</v>
      </c>
      <c r="EM70" s="16" t="e">
        <f>(ET70-EU70)/ABS(EU70)</f>
        <v>#DIV/0!</v>
      </c>
      <c r="EN70" s="16" t="e">
        <f>(EU70-EV70)/ABS(EV70)</f>
        <v>#DIV/0!</v>
      </c>
      <c r="EO70" s="246" t="e">
        <f>EQ70-ER70</f>
        <v>#VALUE!</v>
      </c>
      <c r="EP70" s="246">
        <f>ER70-ES70</f>
        <v>0</v>
      </c>
      <c r="EQ70" s="240" t="str">
        <f>IFERROR((V70/DT70),"i.a")</f>
        <v>i.a</v>
      </c>
      <c r="ER70" s="240">
        <f>IFERROR((W70/DU70),"i.a")</f>
        <v>0</v>
      </c>
      <c r="ES70" s="240">
        <f>IFERROR((X70/DV70),"i.a")</f>
        <v>0</v>
      </c>
      <c r="ET70" s="240">
        <f>IFERROR((Y70/DW70),"i.a")</f>
        <v>0</v>
      </c>
      <c r="EU70" s="240">
        <f>IFERROR((Z70/DX70),"i.a")</f>
        <v>0</v>
      </c>
      <c r="EV70" s="240">
        <f>IFERROR((AA70/DY70),"i.a")</f>
        <v>0</v>
      </c>
      <c r="EW70" s="240">
        <f>IFERROR((AB70/DZ70),"i.a")</f>
        <v>0</v>
      </c>
      <c r="EX70" s="240" t="str">
        <f>IFERROR((AC70/EA70),"i.a")</f>
        <v>i.a</v>
      </c>
      <c r="EY70" s="240" t="str">
        <f>IFERROR((AD70/EB70),"i.a")</f>
        <v>i.a</v>
      </c>
      <c r="EZ70" s="240" t="str">
        <f>IFERROR((AE70/EC70),"i.a")</f>
        <v>i.a</v>
      </c>
      <c r="FA70" s="16">
        <f>(FH70-FI70)/ABS(FI70)</f>
        <v>1</v>
      </c>
      <c r="FB70" s="16" t="e">
        <f>(FI70-FJ70)/ABS(FJ70)</f>
        <v>#VALUE!</v>
      </c>
      <c r="FC70" s="16" t="e">
        <f>(FJ70-FK70)/ABS(FK70)</f>
        <v>#VALUE!</v>
      </c>
      <c r="FD70" s="16">
        <f>(FK70-FL70)/ABS(FL70)</f>
        <v>-1.4599711638774082</v>
      </c>
      <c r="FE70" s="16">
        <f>(FL70-FM70)/ABS(FM70)</f>
        <v>0.54327637424733877</v>
      </c>
      <c r="FF70" s="249">
        <f>FH70-FI70</f>
        <v>14.829999999999991</v>
      </c>
      <c r="FG70" s="249" t="e">
        <f>FI70-FJ70</f>
        <v>#VALUE!</v>
      </c>
      <c r="FH70" s="16">
        <f>IFERROR(BU70/MAX(AVERAGE(CL70:CM70),0),"Negativ EK")</f>
        <v>0</v>
      </c>
      <c r="FI70" s="16">
        <f>IFERROR(BV70/MAX(AVERAGE(CM70:CN70),0),"Negativ EK")</f>
        <v>-14.829999999999991</v>
      </c>
      <c r="FJ70" s="16" t="str">
        <f>IFERROR(BW70/MAX(AVERAGE(CN70:CO70),0),"Negativ EK")</f>
        <v>Negativ EK</v>
      </c>
      <c r="FK70" s="16">
        <f>IFERROR(BX70/MAX(AVERAGE(CO70:CP70),0),"Negativ EK")</f>
        <v>-1.1720309298790563</v>
      </c>
      <c r="FL70" s="16">
        <f>IFERROR(BY70/MAX(AVERAGE(CP70:CQ70),0),"Negativ EK")</f>
        <v>-0.47644092219020179</v>
      </c>
      <c r="FM70" s="16">
        <f>IFERROR(BZ70/MAX(AVERAGE(CQ70:CR70),0),"Negativ EK")</f>
        <v>-1.043171176890723</v>
      </c>
      <c r="FN70" s="16">
        <f>IFERROR(CA70/MAX(AVERAGE(CR70:CS70),0),"Negativ EK")</f>
        <v>-0.81014408383059233</v>
      </c>
      <c r="FO70" s="16">
        <f>IFERROR(CB70/MAX(AVERAGE(CS70:CT70),0),"Negativ EK")</f>
        <v>-0.77474839890210445</v>
      </c>
      <c r="FP70" s="16">
        <f>IFERROR(CC70/MAX(AVERAGE(CT70:CU70),0),"Negativ EK")</f>
        <v>-0.35158018274792524</v>
      </c>
      <c r="FQ70" s="16">
        <f>(FX70-FY70)/ABS(FY70)</f>
        <v>1</v>
      </c>
      <c r="FR70" s="16">
        <f>(FY70-FZ70)/ABS(FZ70)</f>
        <v>-0.57718850792161736</v>
      </c>
      <c r="FS70" s="16">
        <f>(FZ70-GA70)/ABS(GA70)</f>
        <v>-0.28664299319816111</v>
      </c>
      <c r="FT70" s="16">
        <f>(GA70-GB70)/ABS(GB70)</f>
        <v>-0.42794038058711509</v>
      </c>
      <c r="FU70" s="16">
        <f>(GB70-GC70)/ABS(GC70)</f>
        <v>0.5979275988536813</v>
      </c>
      <c r="FV70" s="249">
        <f>FX70-FY70</f>
        <v>0.31621763982910317</v>
      </c>
      <c r="FW70" s="249">
        <f>FY70-FZ70</f>
        <v>-0.11572312808186283</v>
      </c>
      <c r="FX70" s="16">
        <f>IFERROR(BD70/AVERAGE(DC70:DD70),"i.a.")</f>
        <v>0</v>
      </c>
      <c r="FY70" s="16">
        <f>IFERROR(BE70/AVERAGE(DD70:DE70),"i.a.")</f>
        <v>-0.31621763982910317</v>
      </c>
      <c r="FZ70" s="16">
        <f>IFERROR(BF70/AVERAGE(DE70:DF70),"i.a.")</f>
        <v>-0.20049451174724034</v>
      </c>
      <c r="GA70" s="16">
        <f>IFERROR(BG70/AVERAGE(DF70:DG70),"i.a.")</f>
        <v>-0.15582761714566876</v>
      </c>
      <c r="GB70" s="16">
        <f>IFERROR(BH70/AVERAGE(DG70:DH70),"i.a.")</f>
        <v>-0.10912753730068081</v>
      </c>
      <c r="GC70" s="16">
        <f>IFERROR(BI70/AVERAGE(DH70:DI70),"i.a.")</f>
        <v>-0.27141265351602201</v>
      </c>
      <c r="GD70" s="16">
        <f>IFERROR(BJ70/AVERAGE(DI70:DJ70),"i.a.")</f>
        <v>-0.36044119135157016</v>
      </c>
      <c r="GE70" s="16">
        <f>IFERROR(BK70/AVERAGE(DJ70:DK70),"i.a.")</f>
        <v>-5.7909785345452991E-2</v>
      </c>
      <c r="GF70" s="16">
        <f>IFERROR(BL70/AVERAGE(DK70:DL70),"i.a.")</f>
        <v>-0.19960917020161098</v>
      </c>
      <c r="GG70" s="16" t="e">
        <f>(GN70-GO70)/ABS(GO70)</f>
        <v>#VALUE!</v>
      </c>
      <c r="GH70" s="16">
        <f>(GO70-GP70)/ABS(GP70)</f>
        <v>2.0358763651286118</v>
      </c>
      <c r="GI70" s="16">
        <f>(GP70-GQ70)/ABS(GQ70)</f>
        <v>-5.3714413498008051</v>
      </c>
      <c r="GJ70" s="16">
        <f>(GQ70-GR70)/ABS(GR70)</f>
        <v>-0.60097192806292798</v>
      </c>
      <c r="GK70" s="16">
        <f>(GR70-GS70)/ABS(GS70)</f>
        <v>-0.3177959289628135</v>
      </c>
      <c r="GL70" s="249" t="e">
        <f>GN70-GO70</f>
        <v>#VALUE!</v>
      </c>
      <c r="GM70" s="249">
        <f>GO70-GP70</f>
        <v>0.71896890379773648</v>
      </c>
      <c r="GN70" s="16" t="str">
        <f>IFERROR(CL70/DC70,"i.a.")</f>
        <v>i.a.</v>
      </c>
      <c r="GO70" s="16">
        <f>IFERROR(CM70/DD70,"i.a.")</f>
        <v>0.36581931371822424</v>
      </c>
      <c r="GP70" s="16">
        <f>IFERROR(CN70/DE70,"i.a.")</f>
        <v>-0.35314959007951219</v>
      </c>
      <c r="GQ70" s="16">
        <f>IFERROR(CO70/DF70,"i.a.")</f>
        <v>8.0785617790709752E-2</v>
      </c>
      <c r="GR70" s="16">
        <f>IFERROR(CP70/DG70,"i.a.")</f>
        <v>0.20245597608844396</v>
      </c>
      <c r="GS70" s="16">
        <f>IFERROR(CQ70/DH70,"i.a.")</f>
        <v>0.29676746985786928</v>
      </c>
      <c r="GT70" s="16">
        <f>IFERROR(CR70/DI70,"i.a.")</f>
        <v>0.33387146371463716</v>
      </c>
      <c r="GU70" s="16">
        <f>IFERROR(CS70/DJ70,"i.a.")</f>
        <v>0.56487769697698176</v>
      </c>
      <c r="GV70" s="16">
        <f>IFERROR(CT70/DK70,"i.a.")</f>
        <v>0.62753900500441562</v>
      </c>
      <c r="GW70" s="16">
        <f>IFERROR(CU70/DL70,"i.a.")</f>
        <v>0.46016502096577849</v>
      </c>
      <c r="GX70" s="16" t="e">
        <f>(HE70-HF70)/ABS(HF70)</f>
        <v>#VALUE!</v>
      </c>
      <c r="GY70" s="16" t="e">
        <f>(HF70-HG70)/ABS(HG70)</f>
        <v>#VALUE!</v>
      </c>
      <c r="GZ70" s="16" t="e">
        <f>(HG70-HH70)/ABS(HH70)</f>
        <v>#VALUE!</v>
      </c>
      <c r="HA70" s="16" t="e">
        <f>(HH70-HI70)/ABS(HI70)</f>
        <v>#VALUE!</v>
      </c>
      <c r="HB70" s="16" t="e">
        <f>(HI70-HJ70)/ABS(HJ70)</f>
        <v>#VALUE!</v>
      </c>
      <c r="HC70" s="249" t="e">
        <f>HE70-HF70</f>
        <v>#VALUE!</v>
      </c>
      <c r="HD70" s="249" t="e">
        <f>HF70-HG70</f>
        <v>#VALUE!</v>
      </c>
      <c r="HE70" s="16" t="str">
        <f>IFERROR((BD70/V70),"i.a.")</f>
        <v>i.a.</v>
      </c>
      <c r="HF70" s="16" t="str">
        <f>IFERROR((BE70/W70),"i.a.")</f>
        <v>i.a.</v>
      </c>
      <c r="HG70" s="16" t="str">
        <f>IFERROR((BF70/X70),"i.a.")</f>
        <v>i.a.</v>
      </c>
      <c r="HH70" s="16" t="str">
        <f>IFERROR((BG70/Y70),"i.a.")</f>
        <v>i.a.</v>
      </c>
      <c r="HI70" s="16" t="str">
        <f>IFERROR((BH70/Z70),"i.a.")</f>
        <v>i.a.</v>
      </c>
      <c r="HJ70" s="16" t="str">
        <f>IFERROR((BI70/AA70),"i.a.")</f>
        <v>i.a.</v>
      </c>
      <c r="HK70" s="16" t="str">
        <f>IFERROR((BJ70/AB70),"i.a.")</f>
        <v>i.a.</v>
      </c>
      <c r="HL70" s="16" t="str">
        <f>IFERROR((BK70/AC70),"i.a.")</f>
        <v>i.a.</v>
      </c>
      <c r="HM70" s="16" t="str">
        <f>IFERROR((BL70/AD70),"i.a.")</f>
        <v>i.a.</v>
      </c>
      <c r="HN70" s="16" t="str">
        <f>IFERROR((BM70/AE70),"i.a.")</f>
        <v>i.a.</v>
      </c>
      <c r="HO70" s="16" t="e">
        <f>(HV70-HW70)/ABS(HW70)</f>
        <v>#VALUE!</v>
      </c>
      <c r="HP70" s="16">
        <f>(HW70-HX70)/ABS(HX70)</f>
        <v>0.19590748312499412</v>
      </c>
      <c r="HQ70" s="16">
        <f>(HX70-HY70)/ABS(HY70)</f>
        <v>-1.5400924777264009</v>
      </c>
      <c r="HR70" s="16">
        <f>(HY70-HZ70)/ABS(HZ70)</f>
        <v>-0.34084379252986546</v>
      </c>
      <c r="HS70" s="16">
        <f>(HZ70-IA70)/ABS(IA70)</f>
        <v>0.49691898060098894</v>
      </c>
      <c r="HT70" s="246" t="e">
        <f>HV70-HW70</f>
        <v>#VALUE!</v>
      </c>
      <c r="HU70" s="246">
        <f>HW70-HX70</f>
        <v>0.14233626588465298</v>
      </c>
      <c r="HV70" s="102" t="str">
        <f>IFERROR(BU70/DT70,"i.a.")</f>
        <v>i.a.</v>
      </c>
      <c r="HW70" s="102">
        <f>IFERROR(BV70/DU70,"i.a.")</f>
        <v>-0.58421212121212118</v>
      </c>
      <c r="HX70" s="102">
        <f>IFERROR(BW70/DV70,"i.a.")</f>
        <v>-0.72654838709677416</v>
      </c>
      <c r="HY70" s="102">
        <f>IFERROR(BX70/DW70,"i.a.")</f>
        <v>-0.28603225806451615</v>
      </c>
      <c r="HZ70" s="102">
        <f>IFERROR(BY70/DX70,"i.a.")</f>
        <v>-0.2133225806451613</v>
      </c>
      <c r="IA70" s="102">
        <f>IFERROR(BZ70/DY70,"i.a.")</f>
        <v>-0.42403225806451611</v>
      </c>
      <c r="IB70" s="102">
        <f>IFERROR(CA70/DZ70,"i.a.")</f>
        <v>-0.38389655172413789</v>
      </c>
      <c r="IC70" s="102" t="str">
        <f>IFERROR(CB70/EA70,"i.a.")</f>
        <v>i.a.</v>
      </c>
      <c r="ID70" s="102" t="str">
        <f>IFERROR(CC70/EB70,"i.a.")</f>
        <v>i.a.</v>
      </c>
      <c r="IE70" s="102" t="str">
        <f>IFERROR(CD70/EC70,"i.a.")</f>
        <v>i.a.</v>
      </c>
    </row>
    <row r="71" spans="1:239" customFormat="1" ht="17.25" customHeight="1" outlineLevel="2" x14ac:dyDescent="0.25">
      <c r="A71" s="17" t="s">
        <v>173</v>
      </c>
      <c r="B71" s="98">
        <v>25476182</v>
      </c>
      <c r="C71" s="10" t="s">
        <v>79</v>
      </c>
      <c r="D71" s="10"/>
      <c r="E71" s="11">
        <v>451120</v>
      </c>
      <c r="F71" s="11"/>
      <c r="G71" s="11">
        <v>1</v>
      </c>
      <c r="H71" s="12">
        <v>44724</v>
      </c>
      <c r="I71" s="13"/>
      <c r="J71" s="13" t="s">
        <v>58</v>
      </c>
      <c r="K71" s="13" t="s">
        <v>58</v>
      </c>
      <c r="L71" s="13" t="s">
        <v>58</v>
      </c>
      <c r="M71" s="13" t="s">
        <v>58</v>
      </c>
      <c r="N71" s="19" t="s">
        <v>58</v>
      </c>
      <c r="O71" s="16" t="e">
        <f>(V71-W71)/ABS(W71)</f>
        <v>#DIV/0!</v>
      </c>
      <c r="P71" s="16" t="e">
        <f>(W71-X71)/ABS(X71)</f>
        <v>#DIV/0!</v>
      </c>
      <c r="Q71" s="16" t="e">
        <f>(X71-Y71)/ABS(Y71)</f>
        <v>#DIV/0!</v>
      </c>
      <c r="R71" s="16" t="e">
        <f>(Y71-Z71)/ABS(Z71)</f>
        <v>#DIV/0!</v>
      </c>
      <c r="S71" s="16" t="e">
        <f>(Z71-AA71)/ABS(AA71)</f>
        <v>#DIV/0!</v>
      </c>
      <c r="T71" s="243">
        <f>V71-W71</f>
        <v>0</v>
      </c>
      <c r="U71" s="243">
        <f>W71-X71</f>
        <v>0</v>
      </c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6">
        <f>(AM71-AN71)/ABS(AN71)</f>
        <v>-1</v>
      </c>
      <c r="AG71" s="16">
        <f>(AN71-AO71)/ABS(AO71)</f>
        <v>7.2595646272183539E-2</v>
      </c>
      <c r="AH71" s="16">
        <f>(AO71-AP71)/ABS(AP71)</f>
        <v>-5.3395517060867238E-2</v>
      </c>
      <c r="AI71" s="16">
        <f>(AP71-AQ71)/ABS(AQ71)</f>
        <v>-0.15617219500441729</v>
      </c>
      <c r="AJ71" s="16">
        <f>(AQ71-AR71)/ABS(AR71)</f>
        <v>4.6214603814805542E-2</v>
      </c>
      <c r="AK71" s="243">
        <f>AM71-AN71</f>
        <v>-21.335000000000001</v>
      </c>
      <c r="AL71" s="243">
        <f>AN71-AO71</f>
        <v>1.4440000000000026</v>
      </c>
      <c r="AM71" s="155"/>
      <c r="AN71" s="155">
        <v>21.335000000000001</v>
      </c>
      <c r="AO71" s="155">
        <v>19.890999999999998</v>
      </c>
      <c r="AP71" s="156">
        <v>21.013000000000002</v>
      </c>
      <c r="AQ71" s="155">
        <v>24.902000000000001</v>
      </c>
      <c r="AR71" s="155">
        <v>23.802</v>
      </c>
      <c r="AS71" s="155">
        <v>21.891999999999999</v>
      </c>
      <c r="AT71" s="155">
        <v>17.683</v>
      </c>
      <c r="AU71" s="155">
        <v>18.254000000000001</v>
      </c>
      <c r="AV71" s="156">
        <v>18.613</v>
      </c>
      <c r="AW71" s="16">
        <f>(BD71-BE71)/ABS(BE71)</f>
        <v>-1</v>
      </c>
      <c r="AX71" s="16">
        <f>(BE71-BF71)/ABS(BF71)</f>
        <v>1.1421983089930823</v>
      </c>
      <c r="AY71" s="16">
        <f>(BF71-BG71)/ABS(BG71)</f>
        <v>-0.15078328981723244</v>
      </c>
      <c r="AZ71" s="16">
        <f>(BG71-BH71)/ABS(BH71)</f>
        <v>-0.65657924232234921</v>
      </c>
      <c r="BA71" s="16">
        <f>(BH71-BI71)/ABS(BI71)</f>
        <v>0.12452735064280318</v>
      </c>
      <c r="BB71" s="243">
        <f>BD71-BE71</f>
        <v>-2.7869999999999999</v>
      </c>
      <c r="BC71" s="243">
        <f>BE71-BF71</f>
        <v>1.486</v>
      </c>
      <c r="BD71" s="155"/>
      <c r="BE71" s="155">
        <v>2.7869999999999999</v>
      </c>
      <c r="BF71" s="155">
        <v>1.3009999999999999</v>
      </c>
      <c r="BG71" s="155">
        <v>1.532</v>
      </c>
      <c r="BH71" s="155">
        <v>4.4610000000000003</v>
      </c>
      <c r="BI71" s="155">
        <v>3.9670000000000001</v>
      </c>
      <c r="BJ71" s="155">
        <v>3.7429999999999999</v>
      </c>
      <c r="BK71" s="155">
        <v>0.76700000000000002</v>
      </c>
      <c r="BL71" s="155">
        <v>1.256</v>
      </c>
      <c r="BM71" s="155">
        <v>2.7160000000000002</v>
      </c>
      <c r="BN71" s="16">
        <f>(BU71-BV71)/ABS(BV71)</f>
        <v>-1</v>
      </c>
      <c r="BO71" s="16">
        <f>(BV71-BW71)/ABS(BW71)</f>
        <v>1.1413902053712479</v>
      </c>
      <c r="BP71" s="16">
        <f>(BW71-BX71)/ABS(BX71)</f>
        <v>-0.1832258064516129</v>
      </c>
      <c r="BQ71" s="16">
        <f>(BX71-BY71)/ABS(BY71)</f>
        <v>-0.48675496688741721</v>
      </c>
      <c r="BR71" s="16">
        <f>(BY71-BZ71)/ABS(BZ71)</f>
        <v>0.32050721469173593</v>
      </c>
      <c r="BS71" s="243">
        <f>BU71-BV71</f>
        <v>-2.7109999999999999</v>
      </c>
      <c r="BT71" s="243">
        <f>BV71-BW71</f>
        <v>1.4449999999999998</v>
      </c>
      <c r="BU71" s="155"/>
      <c r="BV71" s="155">
        <v>2.7109999999999999</v>
      </c>
      <c r="BW71" s="155">
        <v>1.266</v>
      </c>
      <c r="BX71" s="155">
        <v>1.55</v>
      </c>
      <c r="BY71" s="155">
        <v>3.02</v>
      </c>
      <c r="BZ71" s="155">
        <v>2.2869999999999999</v>
      </c>
      <c r="CA71" s="155">
        <v>1.768</v>
      </c>
      <c r="CB71" s="155">
        <v>-1.0740000000000001</v>
      </c>
      <c r="CC71" s="155">
        <v>-0.38300000000000001</v>
      </c>
      <c r="CD71" s="155">
        <v>1.032</v>
      </c>
      <c r="CE71" s="16">
        <f>(CL71-CM71)/ABS(CM71)</f>
        <v>-1</v>
      </c>
      <c r="CF71" s="16">
        <f>(CM71-CN71)/ABS(CN71)</f>
        <v>-4.0163934426229453E-2</v>
      </c>
      <c r="CG71" s="16">
        <f>(CN71-CO71)/ABS(CO71)</f>
        <v>0.11060537096040049</v>
      </c>
      <c r="CH71" s="16">
        <f>(CO71-CP71)/ABS(CP71)</f>
        <v>-0.45833333333333331</v>
      </c>
      <c r="CI71" s="16">
        <f>(CP71-CQ71)/ABS(CQ71)</f>
        <v>0.22233104799216458</v>
      </c>
      <c r="CJ71" s="243">
        <f>CL71-CM71</f>
        <v>-9.3680000000000003</v>
      </c>
      <c r="CK71" s="243">
        <f>CM71-CN71</f>
        <v>-0.39199999999999946</v>
      </c>
      <c r="CL71" s="155"/>
      <c r="CM71" s="155">
        <v>9.3680000000000003</v>
      </c>
      <c r="CN71" s="155">
        <v>9.76</v>
      </c>
      <c r="CO71" s="155">
        <v>8.7880000000000003</v>
      </c>
      <c r="CP71" s="155">
        <v>16.224</v>
      </c>
      <c r="CQ71" s="155">
        <v>13.273</v>
      </c>
      <c r="CR71" s="155">
        <v>10.974</v>
      </c>
      <c r="CS71" s="155">
        <v>9.0860000000000003</v>
      </c>
      <c r="CT71" s="155">
        <v>9.3840000000000003</v>
      </c>
      <c r="CU71" s="156">
        <v>9.8995999999999995</v>
      </c>
      <c r="CV71" s="16">
        <f>(DC71-DD71)/ABS(DD71)</f>
        <v>-1</v>
      </c>
      <c r="CW71" s="16">
        <f>(DD71-DE71)/ABS(DE71)</f>
        <v>-6.8750280659212307E-2</v>
      </c>
      <c r="CX71" s="16">
        <f>(DE71-DF71)/ABS(DF71)</f>
        <v>0.2786518144235185</v>
      </c>
      <c r="CY71" s="16">
        <f>(DF71-DG71)/ABS(DG71)</f>
        <v>-0.76498529133943272</v>
      </c>
      <c r="CZ71" s="16">
        <f>(DG71-DH71)/ABS(DH71)</f>
        <v>7.0118222584589088E-3</v>
      </c>
      <c r="DA71" s="243">
        <f>DC71-DD71</f>
        <v>-20.738</v>
      </c>
      <c r="DB71" s="243">
        <f>DD71-DE71</f>
        <v>-1.5309999999999988</v>
      </c>
      <c r="DC71" s="155"/>
      <c r="DD71" s="155">
        <v>20.738</v>
      </c>
      <c r="DE71" s="155">
        <v>22.268999999999998</v>
      </c>
      <c r="DF71" s="155">
        <v>17.416</v>
      </c>
      <c r="DG71" s="155">
        <v>74.105999999999995</v>
      </c>
      <c r="DH71" s="155">
        <v>73.59</v>
      </c>
      <c r="DI71" s="155">
        <v>76.125</v>
      </c>
      <c r="DJ71" s="155">
        <v>72.902000000000001</v>
      </c>
      <c r="DK71" s="155">
        <v>73.826999999999998</v>
      </c>
      <c r="DL71" s="155">
        <v>76.846000000000004</v>
      </c>
      <c r="DM71" s="16">
        <f>(DT71-DU71)/ABS(DU71)</f>
        <v>-1</v>
      </c>
      <c r="DN71" s="16">
        <f>(DU71-DV71)/ABS(DV71)</f>
        <v>-0.05</v>
      </c>
      <c r="DO71" s="16">
        <f>(DV71-DW71)/ABS(DW71)</f>
        <v>-4.7619047619047616E-2</v>
      </c>
      <c r="DP71" s="16">
        <f>(DW71-DX71)/ABS(DX71)</f>
        <v>0</v>
      </c>
      <c r="DQ71" s="16">
        <f>(DX71-DY71)/ABS(DY71)</f>
        <v>0</v>
      </c>
      <c r="DR71" s="243">
        <f>DT71-DU71</f>
        <v>-38</v>
      </c>
      <c r="DS71" s="243">
        <f>DU71-DV71</f>
        <v>-2</v>
      </c>
      <c r="DT71" s="222"/>
      <c r="DU71" s="222">
        <v>38</v>
      </c>
      <c r="DV71" s="222">
        <v>40</v>
      </c>
      <c r="DW71" s="222">
        <v>42</v>
      </c>
      <c r="DX71" s="222">
        <v>42</v>
      </c>
      <c r="DY71" s="222">
        <v>42</v>
      </c>
      <c r="DZ71" s="222">
        <v>38</v>
      </c>
      <c r="EA71" s="222">
        <v>35</v>
      </c>
      <c r="EB71" s="222">
        <v>36</v>
      </c>
      <c r="EC71" s="223">
        <v>35</v>
      </c>
      <c r="ED71" s="14"/>
      <c r="EE71" s="14" t="s">
        <v>49</v>
      </c>
      <c r="EF71" s="209"/>
      <c r="EG71" s="15">
        <v>4200</v>
      </c>
      <c r="EH71" t="s">
        <v>174</v>
      </c>
      <c r="EI71" t="s">
        <v>91</v>
      </c>
      <c r="EJ71" s="16" t="e">
        <f>(EQ71-ER71)/ABS(ER71)</f>
        <v>#VALUE!</v>
      </c>
      <c r="EK71" s="16" t="e">
        <f>(ER71-ES71)/ABS(ES71)</f>
        <v>#DIV/0!</v>
      </c>
      <c r="EL71" s="16" t="e">
        <f>(ES71-ET71)/ABS(ET71)</f>
        <v>#DIV/0!</v>
      </c>
      <c r="EM71" s="16" t="e">
        <f>(ET71-EU71)/ABS(EU71)</f>
        <v>#DIV/0!</v>
      </c>
      <c r="EN71" s="16" t="e">
        <f>(EU71-EV71)/ABS(EV71)</f>
        <v>#DIV/0!</v>
      </c>
      <c r="EO71" s="246" t="e">
        <f>EQ71-ER71</f>
        <v>#VALUE!</v>
      </c>
      <c r="EP71" s="246">
        <f>ER71-ES71</f>
        <v>0</v>
      </c>
      <c r="EQ71" s="240" t="str">
        <f>IFERROR((V71/DT71),"i.a")</f>
        <v>i.a</v>
      </c>
      <c r="ER71" s="240">
        <f>IFERROR((W71/DU71),"i.a")</f>
        <v>0</v>
      </c>
      <c r="ES71" s="240">
        <f>IFERROR((X71/DV71),"i.a")</f>
        <v>0</v>
      </c>
      <c r="ET71" s="240">
        <f>IFERROR((Y71/DW71),"i.a")</f>
        <v>0</v>
      </c>
      <c r="EU71" s="240">
        <f>IFERROR((Z71/DX71),"i.a")</f>
        <v>0</v>
      </c>
      <c r="EV71" s="240">
        <f>IFERROR((AA71/DY71),"i.a")</f>
        <v>0</v>
      </c>
      <c r="EW71" s="240">
        <f>IFERROR((AB71/DZ71),"i.a")</f>
        <v>0</v>
      </c>
      <c r="EX71" s="240">
        <f>IFERROR((AC71/EA71),"i.a")</f>
        <v>0</v>
      </c>
      <c r="EY71" s="240">
        <f>IFERROR((AD71/EB71),"i.a")</f>
        <v>0</v>
      </c>
      <c r="EZ71" s="240">
        <f>IFERROR((AE71/EC71),"i.a")</f>
        <v>0</v>
      </c>
      <c r="FA71" s="16">
        <f>(FH71-FI71)/ABS(FI71)</f>
        <v>-1</v>
      </c>
      <c r="FB71" s="16">
        <f>(FI71-FJ71)/ABS(FJ71)</f>
        <v>1.0764588837947466</v>
      </c>
      <c r="FC71" s="16">
        <f>(FJ71-FK71)/ABS(FK71)</f>
        <v>0.10142096878543547</v>
      </c>
      <c r="FD71" s="16">
        <f>(FK71-FL71)/ABS(FL71)</f>
        <v>-0.39472298329914229</v>
      </c>
      <c r="FE71" s="16">
        <f>(FL71-FM71)/ABS(FM71)</f>
        <v>8.5477792135828193E-2</v>
      </c>
      <c r="FF71" s="249">
        <f>FH71-FI71</f>
        <v>-0.28345880384776245</v>
      </c>
      <c r="FG71" s="249">
        <f>FI71-FJ71</f>
        <v>0.14694812884237105</v>
      </c>
      <c r="FH71" s="16">
        <f>IFERROR(BU71/MAX(AVERAGE(CL71:CM71),0),"Negativ EK")</f>
        <v>0</v>
      </c>
      <c r="FI71" s="16">
        <f>IFERROR(BV71/MAX(AVERAGE(CM71:CN71),0),"Negativ EK")</f>
        <v>0.28345880384776245</v>
      </c>
      <c r="FJ71" s="16">
        <f>IFERROR(BW71/MAX(AVERAGE(CN71:CO71),0),"Negativ EK")</f>
        <v>0.13651067500539141</v>
      </c>
      <c r="FK71" s="16">
        <f>IFERROR(BX71/MAX(AVERAGE(CO71:CP71),0),"Negativ EK")</f>
        <v>0.12394050855589317</v>
      </c>
      <c r="FL71" s="16">
        <f>IFERROR(BY71/MAX(AVERAGE(CP71:CQ71),0),"Negativ EK")</f>
        <v>0.20476658643251858</v>
      </c>
      <c r="FM71" s="16">
        <f>IFERROR(BZ71/MAX(AVERAGE(CQ71:CR71),0),"Negativ EK")</f>
        <v>0.18864189384253721</v>
      </c>
      <c r="FN71" s="16">
        <f>IFERROR(CA71/MAX(AVERAGE(CR71:CS71),0),"Negativ EK")</f>
        <v>0.17627118644067793</v>
      </c>
      <c r="FO71" s="16">
        <f>IFERROR(CB71/MAX(AVERAGE(CS71:CT71),0),"Negativ EK")</f>
        <v>-0.11629669734704928</v>
      </c>
      <c r="FP71" s="16">
        <f>IFERROR(CC71/MAX(AVERAGE(CT71:CU71),0),"Negativ EK")</f>
        <v>-3.9722873322408682E-2</v>
      </c>
      <c r="FQ71" s="16">
        <f>(FX71-FY71)/ABS(FY71)</f>
        <v>-1</v>
      </c>
      <c r="FR71" s="16">
        <f>(FY71-FZ71)/ABS(FZ71)</f>
        <v>0.97672797201363692</v>
      </c>
      <c r="FS71" s="16">
        <f>(FZ71-GA71)/ABS(GA71)</f>
        <v>0.95847327074076449</v>
      </c>
      <c r="FT71" s="16">
        <f>(GA71-GB71)/ABS(GB71)</f>
        <v>-0.44579584989447013</v>
      </c>
      <c r="FU71" s="16">
        <f>(GB71-GC71)/ABS(GC71)</f>
        <v>0.13989960663448775</v>
      </c>
      <c r="FV71" s="249">
        <f>FX71-FY71</f>
        <v>-0.12960680819401493</v>
      </c>
      <c r="FW71" s="249">
        <f>FY71-FZ71</f>
        <v>6.4040473306777951E-2</v>
      </c>
      <c r="FX71" s="16">
        <f>IFERROR(BD71/AVERAGE(DC71:DD71),"i.a.")</f>
        <v>0</v>
      </c>
      <c r="FY71" s="16">
        <f>IFERROR(BE71/AVERAGE(DD71:DE71),"i.a.")</f>
        <v>0.12960680819401493</v>
      </c>
      <c r="FZ71" s="16">
        <f>IFERROR(BF71/AVERAGE(DE71:DF71),"i.a.")</f>
        <v>6.5566334887236982E-2</v>
      </c>
      <c r="GA71" s="16">
        <f>IFERROR(BG71/AVERAGE(DF71:DG71),"i.a.")</f>
        <v>3.3478289373046921E-2</v>
      </c>
      <c r="GB71" s="16">
        <f>IFERROR(BH71/AVERAGE(DG71:DH71),"i.a.")</f>
        <v>6.0407864803379924E-2</v>
      </c>
      <c r="GC71" s="16">
        <f>IFERROR(BI71/AVERAGE(DH71:DI71),"i.a.")</f>
        <v>5.2994021975085993E-2</v>
      </c>
      <c r="GD71" s="16">
        <f>IFERROR(BJ71/AVERAGE(DI71:DJ71),"i.a.")</f>
        <v>5.0232508203211498E-2</v>
      </c>
      <c r="GE71" s="16">
        <f>IFERROR(BK71/AVERAGE(DJ71:DK71),"i.a.")</f>
        <v>1.0454647683825284E-2</v>
      </c>
      <c r="GF71" s="16">
        <f>IFERROR(BL71/AVERAGE(DK71:DL71),"i.a.")</f>
        <v>1.6671865563173228E-2</v>
      </c>
      <c r="GG71" s="16" t="e">
        <f>(GN71-GO71)/ABS(GO71)</f>
        <v>#VALUE!</v>
      </c>
      <c r="GH71" s="16">
        <f>(GO71-GP71)/ABS(GP71)</f>
        <v>3.0696756884091781E-2</v>
      </c>
      <c r="GI71" s="16">
        <f>(GP71-GQ71)/ABS(GQ71)</f>
        <v>-0.13142470965708661</v>
      </c>
      <c r="GJ71" s="16">
        <f>(GQ71-GR71)/ABS(GR71)</f>
        <v>1.3048202802021127</v>
      </c>
      <c r="GK71" s="16">
        <f>(GR71-GS71)/ABS(GS71)</f>
        <v>0.21381995819155536</v>
      </c>
      <c r="GL71" s="249" t="e">
        <f>GN71-GO71</f>
        <v>#VALUE!</v>
      </c>
      <c r="GM71" s="249">
        <f>GO71-GP71</f>
        <v>1.3453695594267179E-2</v>
      </c>
      <c r="GN71" s="16" t="str">
        <f>IFERROR(CL71/DC71,"i.a.")</f>
        <v>i.a.</v>
      </c>
      <c r="GO71" s="16">
        <f>IFERROR(CM71/DD71,"i.a.")</f>
        <v>0.45173112161249884</v>
      </c>
      <c r="GP71" s="16">
        <f>IFERROR(CN71/DE71,"i.a.")</f>
        <v>0.43827742601823166</v>
      </c>
      <c r="GQ71" s="16">
        <f>IFERROR(CO71/DF71,"i.a.")</f>
        <v>0.50459347726228754</v>
      </c>
      <c r="GR71" s="16">
        <f>IFERROR(CP71/DG71,"i.a.")</f>
        <v>0.21892964132458911</v>
      </c>
      <c r="GS71" s="16">
        <f>IFERROR(CQ71/DH71,"i.a.")</f>
        <v>0.18036417991574941</v>
      </c>
      <c r="GT71" s="16">
        <f>IFERROR(CR71/DI71,"i.a.")</f>
        <v>0.1441576354679803</v>
      </c>
      <c r="GU71" s="16">
        <f>IFERROR(CS71/DJ71,"i.a.")</f>
        <v>0.12463306905160353</v>
      </c>
      <c r="GV71" s="16">
        <f>IFERROR(CT71/DK71,"i.a.")</f>
        <v>0.12710796862936324</v>
      </c>
      <c r="GW71" s="16">
        <f>IFERROR(CU71/DL71,"i.a.")</f>
        <v>0.12882388152929233</v>
      </c>
      <c r="GX71" s="16" t="e">
        <f>(HE71-HF71)/ABS(HF71)</f>
        <v>#VALUE!</v>
      </c>
      <c r="GY71" s="16" t="e">
        <f>(HF71-HG71)/ABS(HG71)</f>
        <v>#VALUE!</v>
      </c>
      <c r="GZ71" s="16" t="e">
        <f>(HG71-HH71)/ABS(HH71)</f>
        <v>#VALUE!</v>
      </c>
      <c r="HA71" s="16" t="e">
        <f>(HH71-HI71)/ABS(HI71)</f>
        <v>#VALUE!</v>
      </c>
      <c r="HB71" s="16" t="e">
        <f>(HI71-HJ71)/ABS(HJ71)</f>
        <v>#VALUE!</v>
      </c>
      <c r="HC71" s="249" t="e">
        <f>HE71-HF71</f>
        <v>#VALUE!</v>
      </c>
      <c r="HD71" s="249" t="e">
        <f>HF71-HG71</f>
        <v>#VALUE!</v>
      </c>
      <c r="HE71" s="16" t="str">
        <f>IFERROR((BD71/V71),"i.a.")</f>
        <v>i.a.</v>
      </c>
      <c r="HF71" s="16" t="str">
        <f>IFERROR((BE71/W71),"i.a.")</f>
        <v>i.a.</v>
      </c>
      <c r="HG71" s="16" t="str">
        <f>IFERROR((BF71/X71),"i.a.")</f>
        <v>i.a.</v>
      </c>
      <c r="HH71" s="16" t="str">
        <f>IFERROR((BG71/Y71),"i.a.")</f>
        <v>i.a.</v>
      </c>
      <c r="HI71" s="16" t="str">
        <f>IFERROR((BH71/Z71),"i.a.")</f>
        <v>i.a.</v>
      </c>
      <c r="HJ71" s="16" t="str">
        <f>IFERROR((BI71/AA71),"i.a.")</f>
        <v>i.a.</v>
      </c>
      <c r="HK71" s="16" t="str">
        <f>IFERROR((BJ71/AB71),"i.a.")</f>
        <v>i.a.</v>
      </c>
      <c r="HL71" s="16" t="str">
        <f>IFERROR((BK71/AC71),"i.a.")</f>
        <v>i.a.</v>
      </c>
      <c r="HM71" s="16" t="str">
        <f>IFERROR((BL71/AD71),"i.a.")</f>
        <v>i.a.</v>
      </c>
      <c r="HN71" s="16" t="str">
        <f>IFERROR((BM71/AE71),"i.a.")</f>
        <v>i.a.</v>
      </c>
      <c r="HO71" s="16" t="e">
        <f>(HV71-HW71)/ABS(HW71)</f>
        <v>#VALUE!</v>
      </c>
      <c r="HP71" s="16">
        <f>(HW71-HX71)/ABS(HX71)</f>
        <v>1.2540949530223662</v>
      </c>
      <c r="HQ71" s="16">
        <f>(HX71-HY71)/ABS(HY71)</f>
        <v>-0.14238709677419364</v>
      </c>
      <c r="HR71" s="16">
        <f>(HY71-HZ71)/ABS(HZ71)</f>
        <v>-0.48675496688741721</v>
      </c>
      <c r="HS71" s="16">
        <f>(HZ71-IA71)/ABS(IA71)</f>
        <v>0.32050721469173582</v>
      </c>
      <c r="HT71" s="246" t="e">
        <f>HV71-HW71</f>
        <v>#VALUE!</v>
      </c>
      <c r="HU71" s="246">
        <f>HW71-HX71</f>
        <v>3.969210526315789E-2</v>
      </c>
      <c r="HV71" s="102" t="str">
        <f>IFERROR(BU71/DT71,"i.a.")</f>
        <v>i.a.</v>
      </c>
      <c r="HW71" s="102">
        <f>IFERROR(BV71/DU71,"i.a.")</f>
        <v>7.1342105263157887E-2</v>
      </c>
      <c r="HX71" s="102">
        <f>IFERROR(BW71/DV71,"i.a.")</f>
        <v>3.1649999999999998E-2</v>
      </c>
      <c r="HY71" s="102">
        <f>IFERROR(BX71/DW71,"i.a.")</f>
        <v>3.6904761904761905E-2</v>
      </c>
      <c r="HZ71" s="102">
        <f>IFERROR(BY71/DX71,"i.a.")</f>
        <v>7.1904761904761902E-2</v>
      </c>
      <c r="IA71" s="102">
        <f>IFERROR(BZ71/DY71,"i.a.")</f>
        <v>5.4452380952380953E-2</v>
      </c>
      <c r="IB71" s="102">
        <f>IFERROR(CA71/DZ71,"i.a.")</f>
        <v>4.6526315789473686E-2</v>
      </c>
      <c r="IC71" s="102">
        <f>IFERROR(CB71/EA71,"i.a.")</f>
        <v>-3.0685714285714288E-2</v>
      </c>
      <c r="ID71" s="102">
        <f>IFERROR(CC71/EB71,"i.a.")</f>
        <v>-1.0638888888888889E-2</v>
      </c>
      <c r="IE71" s="102">
        <f>IFERROR(CD71/EC71,"i.a.")</f>
        <v>2.9485714285714285E-2</v>
      </c>
    </row>
    <row r="72" spans="1:239" customFormat="1" ht="17.25" customHeight="1" outlineLevel="2" x14ac:dyDescent="0.25">
      <c r="A72" s="10" t="s">
        <v>250</v>
      </c>
      <c r="B72" s="98">
        <v>64090518</v>
      </c>
      <c r="C72" s="10" t="s">
        <v>245</v>
      </c>
      <c r="D72" s="10"/>
      <c r="E72" s="11">
        <v>453100</v>
      </c>
      <c r="F72" s="11"/>
      <c r="G72" s="119">
        <v>1</v>
      </c>
      <c r="H72" s="12">
        <v>44725</v>
      </c>
      <c r="I72" s="13"/>
      <c r="J72" s="13" t="s">
        <v>58</v>
      </c>
      <c r="K72" s="13" t="s">
        <v>58</v>
      </c>
      <c r="L72" s="13" t="s">
        <v>58</v>
      </c>
      <c r="M72" s="13" t="s">
        <v>58</v>
      </c>
      <c r="N72" s="13" t="s">
        <v>58</v>
      </c>
      <c r="O72" s="16">
        <f>(V72-W72)/ABS(W72)</f>
        <v>-1</v>
      </c>
      <c r="P72" s="16">
        <f>(W72-X72)/ABS(X72)</f>
        <v>0.2100726044573879</v>
      </c>
      <c r="Q72" s="16">
        <f>(X72-Y72)/ABS(Y72)</f>
        <v>-6.374659468261612E-2</v>
      </c>
      <c r="R72" s="16">
        <f>(Y72-Z72)/ABS(Z72)</f>
        <v>-6.1723980945824493E-2</v>
      </c>
      <c r="S72" s="16">
        <f>(Z72-AA72)/ABS(AA72)</f>
        <v>-2.7337666405299926E-2</v>
      </c>
      <c r="T72" s="243">
        <f>V72-W72</f>
        <v>-478.666</v>
      </c>
      <c r="U72" s="243">
        <f>W72-X72</f>
        <v>83.098000000000013</v>
      </c>
      <c r="V72" s="155"/>
      <c r="W72" s="155">
        <v>478.666</v>
      </c>
      <c r="X72" s="155">
        <v>395.56799999999998</v>
      </c>
      <c r="Y72" s="155">
        <v>422.50099999999998</v>
      </c>
      <c r="Z72" s="155">
        <v>450.29500000000002</v>
      </c>
      <c r="AA72" s="155">
        <v>462.95100000000002</v>
      </c>
      <c r="AB72" s="155">
        <v>452.83300000000003</v>
      </c>
      <c r="AC72" s="155">
        <v>428.697</v>
      </c>
      <c r="AD72" s="155">
        <v>369.88099999999997</v>
      </c>
      <c r="AE72" s="155">
        <v>307.601</v>
      </c>
      <c r="AF72" s="16">
        <f>(AM72-AN72)/ABS(AN72)</f>
        <v>-1</v>
      </c>
      <c r="AG72" s="16">
        <f>(AN72-AO72)/ABS(AO72)</f>
        <v>5.5649441133742553E-2</v>
      </c>
      <c r="AH72" s="16">
        <f>(AO72-AP72)/ABS(AP72)</f>
        <v>-2.8626558765083656E-2</v>
      </c>
      <c r="AI72" s="16">
        <f>(AP72-AQ72)/ABS(AQ72)</f>
        <v>-0.60290703658383171</v>
      </c>
      <c r="AJ72" s="16">
        <f>(AQ72-AR72)/ABS(AR72)</f>
        <v>6.1317376897962059E-2</v>
      </c>
      <c r="AK72" s="243">
        <f>AM72-AN72</f>
        <v>-35.606000000000002</v>
      </c>
      <c r="AL72" s="243">
        <f>AN72-AO72</f>
        <v>1.8770000000000024</v>
      </c>
      <c r="AM72" s="155"/>
      <c r="AN72" s="155">
        <v>35.606000000000002</v>
      </c>
      <c r="AO72" s="155">
        <v>33.728999999999999</v>
      </c>
      <c r="AP72" s="155">
        <v>34.722999999999999</v>
      </c>
      <c r="AQ72" s="155">
        <v>87.442999999999998</v>
      </c>
      <c r="AR72" s="155">
        <v>82.391000000000005</v>
      </c>
      <c r="AS72" s="155">
        <v>79.858000000000004</v>
      </c>
      <c r="AT72" s="155">
        <v>72.191000000000003</v>
      </c>
      <c r="AU72" s="155">
        <v>72.001000000000005</v>
      </c>
      <c r="AV72" s="156">
        <v>63.213999999999999</v>
      </c>
      <c r="AW72" s="16">
        <f>(BD72-BE72)/ABS(BE72)</f>
        <v>-1</v>
      </c>
      <c r="AX72" s="16">
        <f>(BE72-BF72)/ABS(BF72)</f>
        <v>0.28980490874764009</v>
      </c>
      <c r="AY72" s="16">
        <f>(BF72-BG72)/ABS(BG72)</f>
        <v>-0.15646980756469811</v>
      </c>
      <c r="AZ72" s="16">
        <f>(BG72-BH72)/ABS(BH72)</f>
        <v>-0.10308296631353407</v>
      </c>
      <c r="BA72" s="16">
        <f>(BH72-BI72)/ABS(BI72)</f>
        <v>-3.1026528258362183E-2</v>
      </c>
      <c r="BB72" s="243">
        <f>BD72-BE72</f>
        <v>-8.1980000000000004</v>
      </c>
      <c r="BC72" s="243">
        <f>BE72-BF72</f>
        <v>1.8420000000000005</v>
      </c>
      <c r="BD72" s="155"/>
      <c r="BE72" s="155">
        <v>8.1980000000000004</v>
      </c>
      <c r="BF72" s="155">
        <v>6.3559999999999999</v>
      </c>
      <c r="BG72" s="155">
        <v>7.5350000000000001</v>
      </c>
      <c r="BH72" s="155">
        <v>8.4009999999999998</v>
      </c>
      <c r="BI72" s="155">
        <v>8.67</v>
      </c>
      <c r="BJ72" s="155">
        <v>8.4890000000000008</v>
      </c>
      <c r="BK72" s="155">
        <v>3.1970000000000001</v>
      </c>
      <c r="BL72" s="155">
        <v>1.6839999999999999</v>
      </c>
      <c r="BM72" s="155">
        <v>6.5069999999999997</v>
      </c>
      <c r="BN72" s="16">
        <f>(BU72-BV72)/ABS(BV72)</f>
        <v>-1</v>
      </c>
      <c r="BO72" s="16">
        <f>(BV72-BW72)/ABS(BW72)</f>
        <v>0.30765580512496038</v>
      </c>
      <c r="BP72" s="16">
        <f>(BW72-BX72)/ABS(BX72)</f>
        <v>-0.15627919391432005</v>
      </c>
      <c r="BQ72" s="16">
        <f>(BX72-BY72)/ABS(BY72)</f>
        <v>-8.3873334148428888E-2</v>
      </c>
      <c r="BR72" s="16">
        <f>(BY72-BZ72)/ABS(BZ72)</f>
        <v>-4.0811539814706109E-2</v>
      </c>
      <c r="BS72" s="243">
        <f>BU72-BV72</f>
        <v>-8.2669999999999995</v>
      </c>
      <c r="BT72" s="243">
        <f>BV72-BW72</f>
        <v>1.9449999999999994</v>
      </c>
      <c r="BU72" s="155"/>
      <c r="BV72" s="155">
        <v>8.2669999999999995</v>
      </c>
      <c r="BW72" s="155">
        <v>6.3220000000000001</v>
      </c>
      <c r="BX72" s="155">
        <v>7.4930000000000003</v>
      </c>
      <c r="BY72" s="155">
        <v>8.1790000000000003</v>
      </c>
      <c r="BZ72" s="155">
        <v>8.5269999999999992</v>
      </c>
      <c r="CA72" s="155">
        <v>8.3689999999999998</v>
      </c>
      <c r="CB72" s="155">
        <v>3.077</v>
      </c>
      <c r="CC72" s="155">
        <v>1.365</v>
      </c>
      <c r="CD72" s="155">
        <v>6.2309999999999999</v>
      </c>
      <c r="CE72" s="16">
        <f>(CL72-CM72)/ABS(CM72)</f>
        <v>-1</v>
      </c>
      <c r="CF72" s="16">
        <f>(CM72-CN72)/ABS(CN72)</f>
        <v>9.101379212284938E-2</v>
      </c>
      <c r="CG72" s="16">
        <f>(CN72-CO72)/ABS(CO72)</f>
        <v>7.4708516067908431E-2</v>
      </c>
      <c r="CH72" s="16">
        <f>(CO72-CP72)/ABS(CP72)</f>
        <v>9.618251562002722E-2</v>
      </c>
      <c r="CI72" s="16">
        <f>(CP72-CQ72)/ABS(CQ72)</f>
        <v>-5.9117415287628129E-2</v>
      </c>
      <c r="CJ72" s="243">
        <f>CL72-CM72</f>
        <v>-76.730999999999995</v>
      </c>
      <c r="CK72" s="243">
        <f>CM72-CN72</f>
        <v>6.4009999999999962</v>
      </c>
      <c r="CL72" s="155"/>
      <c r="CM72" s="155">
        <v>76.730999999999995</v>
      </c>
      <c r="CN72" s="155">
        <v>70.33</v>
      </c>
      <c r="CO72" s="155">
        <v>65.441000000000003</v>
      </c>
      <c r="CP72" s="155">
        <v>59.698999999999998</v>
      </c>
      <c r="CQ72" s="155">
        <v>63.45</v>
      </c>
      <c r="CR72" s="155">
        <v>56.927999999999997</v>
      </c>
      <c r="CS72" s="155">
        <v>50.581000000000003</v>
      </c>
      <c r="CT72" s="155">
        <v>49.454000000000001</v>
      </c>
      <c r="CU72" s="156">
        <v>48.551000000000002</v>
      </c>
      <c r="CV72" s="16">
        <f>(DC72-DD72)/ABS(DD72)</f>
        <v>-1</v>
      </c>
      <c r="CW72" s="16">
        <f>(DD72-DE72)/ABS(DE72)</f>
        <v>0.13756216495511195</v>
      </c>
      <c r="CX72" s="16">
        <f>(DE72-DF72)/ABS(DF72)</f>
        <v>0.11318414667026161</v>
      </c>
      <c r="CY72" s="16">
        <f>(DF72-DG72)/ABS(DG72)</f>
        <v>-3.6197801626692325E-2</v>
      </c>
      <c r="CZ72" s="16">
        <f>(DG72-DH72)/ABS(DH72)</f>
        <v>2.1925786920652942E-2</v>
      </c>
      <c r="DA72" s="243">
        <f>DC72-DD72</f>
        <v>-140.90299999999999</v>
      </c>
      <c r="DB72" s="243">
        <f>DD72-DE72</f>
        <v>17.038999999999987</v>
      </c>
      <c r="DC72" s="155"/>
      <c r="DD72" s="155">
        <v>140.90299999999999</v>
      </c>
      <c r="DE72" s="155">
        <v>123.864</v>
      </c>
      <c r="DF72" s="155">
        <v>111.27</v>
      </c>
      <c r="DG72" s="155">
        <v>115.449</v>
      </c>
      <c r="DH72" s="155">
        <v>112.97199999999999</v>
      </c>
      <c r="DI72" s="155">
        <v>102.456</v>
      </c>
      <c r="DJ72" s="155">
        <v>98.968000000000004</v>
      </c>
      <c r="DK72" s="155">
        <v>94.33</v>
      </c>
      <c r="DL72" s="155">
        <v>119.51600000000001</v>
      </c>
      <c r="DM72" s="16">
        <f>(DT72-DU72)/ABS(DU72)</f>
        <v>-1</v>
      </c>
      <c r="DN72" s="16">
        <f>(DU72-DV72)/ABS(DV72)</f>
        <v>-2.6315789473684209E-2</v>
      </c>
      <c r="DO72" s="16">
        <f>(DV72-DW72)/ABS(DW72)</f>
        <v>2.7027027027027029E-2</v>
      </c>
      <c r="DP72" s="16">
        <f>(DW72-DX72)/ABS(DX72)</f>
        <v>2.7777777777777776E-2</v>
      </c>
      <c r="DQ72" s="16">
        <f>(DX72-DY72)/ABS(DY72)</f>
        <v>9.0909090909090912E-2</v>
      </c>
      <c r="DR72" s="243">
        <f>DT72-DU72</f>
        <v>-37</v>
      </c>
      <c r="DS72" s="243">
        <f>DU72-DV72</f>
        <v>-1</v>
      </c>
      <c r="DT72" s="222"/>
      <c r="DU72" s="222">
        <v>37</v>
      </c>
      <c r="DV72" s="222">
        <v>38</v>
      </c>
      <c r="DW72" s="222">
        <v>37</v>
      </c>
      <c r="DX72" s="222">
        <v>36</v>
      </c>
      <c r="DY72" s="222">
        <v>33</v>
      </c>
      <c r="DZ72" s="222">
        <v>32</v>
      </c>
      <c r="EA72" s="222">
        <v>31</v>
      </c>
      <c r="EB72" s="222">
        <v>29</v>
      </c>
      <c r="EC72" s="223">
        <v>28</v>
      </c>
      <c r="ED72" s="14"/>
      <c r="EE72" s="14" t="s">
        <v>51</v>
      </c>
      <c r="EF72" s="209" t="s">
        <v>55</v>
      </c>
      <c r="EG72" s="15">
        <v>2605</v>
      </c>
      <c r="EH72" t="s">
        <v>85</v>
      </c>
      <c r="EI72" t="s">
        <v>86</v>
      </c>
      <c r="EJ72" s="16" t="e">
        <f>(EQ72-ER72)/ABS(ER72)</f>
        <v>#VALUE!</v>
      </c>
      <c r="EK72" s="16">
        <f>(ER72-ES72)/ABS(ES72)</f>
        <v>0.24277726944272268</v>
      </c>
      <c r="EL72" s="16">
        <f>(ES72-ET72)/ABS(ET72)</f>
        <v>-8.8384842190968302E-2</v>
      </c>
      <c r="EM72" s="16">
        <f>(ET72-EU72)/ABS(EU72)</f>
        <v>-8.7082792271613099E-2</v>
      </c>
      <c r="EN72" s="16">
        <f>(EU72-EV72)/ABS(EV72)</f>
        <v>-0.10839286087152493</v>
      </c>
      <c r="EO72" s="246" t="e">
        <f>EQ72-ER72</f>
        <v>#VALUE!</v>
      </c>
      <c r="EP72" s="246">
        <f>ER72-ES72</f>
        <v>2.5272347083926032</v>
      </c>
      <c r="EQ72" s="240" t="str">
        <f>IFERROR((V72/DT72),"i.a")</f>
        <v>i.a</v>
      </c>
      <c r="ER72" s="240">
        <f>IFERROR((W72/DU72),"i.a")</f>
        <v>12.936918918918918</v>
      </c>
      <c r="ES72" s="240">
        <f>IFERROR((X72/DV72),"i.a")</f>
        <v>10.409684210526315</v>
      </c>
      <c r="ET72" s="240">
        <f>IFERROR((Y72/DW72),"i.a")</f>
        <v>11.418945945945945</v>
      </c>
      <c r="EU72" s="240">
        <f>IFERROR((Z72/DX72),"i.a")</f>
        <v>12.508194444444445</v>
      </c>
      <c r="EV72" s="240">
        <f>IFERROR((AA72/DY72),"i.a")</f>
        <v>14.028818181818183</v>
      </c>
      <c r="EW72" s="240">
        <f>IFERROR((AB72/DZ72),"i.a")</f>
        <v>14.151031250000001</v>
      </c>
      <c r="EX72" s="240">
        <f>IFERROR((AC72/EA72),"i.a")</f>
        <v>13.828935483870968</v>
      </c>
      <c r="EY72" s="240">
        <f>IFERROR((AD72/EB72),"i.a")</f>
        <v>12.754517241379309</v>
      </c>
      <c r="EZ72" s="240">
        <f>IFERROR((AE72/EC72),"i.a")</f>
        <v>10.985749999999999</v>
      </c>
      <c r="FA72" s="16">
        <f>(FH72-FI72)/ABS(FI72)</f>
        <v>-1</v>
      </c>
      <c r="FB72" s="16">
        <f>(FI72-FJ72)/ABS(FJ72)</f>
        <v>0.20726593942391958</v>
      </c>
      <c r="FC72" s="16">
        <f>(FJ72-FK72)/ABS(FK72)</f>
        <v>-0.22234334523895402</v>
      </c>
      <c r="FD72" s="16">
        <f>(FK72-FL72)/ABS(FL72)</f>
        <v>-9.8449074852524243E-2</v>
      </c>
      <c r="FE72" s="16">
        <f>(FL72-FM72)/ABS(FM72)</f>
        <v>-6.2394429023497344E-2</v>
      </c>
      <c r="FF72" s="249">
        <f>FH72-FI72</f>
        <v>-0.11242953604286657</v>
      </c>
      <c r="FG72" s="249">
        <f>FI72-FJ72</f>
        <v>1.9302137703014921E-2</v>
      </c>
      <c r="FH72" s="16">
        <f>IFERROR(BU72/MAX(AVERAGE(CL72:CM72),0),"Negativ EK")</f>
        <v>0</v>
      </c>
      <c r="FI72" s="16">
        <f>IFERROR(BV72/MAX(AVERAGE(CM72:CN72),0),"Negativ EK")</f>
        <v>0.11242953604286657</v>
      </c>
      <c r="FJ72" s="16">
        <f>IFERROR(BW72/MAX(AVERAGE(CN72:CO72),0),"Negativ EK")</f>
        <v>9.3127398339851647E-2</v>
      </c>
      <c r="FK72" s="16">
        <f>IFERROR(BX72/MAX(AVERAGE(CO72:CP72),0),"Negativ EK")</f>
        <v>0.11975387565926163</v>
      </c>
      <c r="FL72" s="16">
        <f>IFERROR(BY72/MAX(AVERAGE(CP72:CQ72),0),"Negativ EK")</f>
        <v>0.13283096086854138</v>
      </c>
      <c r="FM72" s="16">
        <f>IFERROR(BZ72/MAX(AVERAGE(CQ72:CR72),0),"Negativ EK")</f>
        <v>0.14167040489125918</v>
      </c>
      <c r="FN72" s="16">
        <f>IFERROR(CA72/MAX(AVERAGE(CR72:CS72),0),"Negativ EK")</f>
        <v>0.15568929112911475</v>
      </c>
      <c r="FO72" s="16">
        <f>IFERROR(CB72/MAX(AVERAGE(CS72:CT72),0),"Negativ EK")</f>
        <v>6.1518468536012394E-2</v>
      </c>
      <c r="FP72" s="16">
        <f>IFERROR(CC72/MAX(AVERAGE(CT72:CU72),0),"Negativ EK")</f>
        <v>2.7855721646854754E-2</v>
      </c>
      <c r="FQ72" s="16">
        <f>(FX72-FY72)/ABS(FY72)</f>
        <v>-1</v>
      </c>
      <c r="FR72" s="16">
        <f>(FY72-FZ72)/ABS(FZ72)</f>
        <v>0.1454485922092543</v>
      </c>
      <c r="FS72" s="16">
        <f>(FZ72-GA72)/ABS(GA72)</f>
        <v>-0.18665815365391994</v>
      </c>
      <c r="FT72" s="16">
        <f>(GA72-GB72)/ABS(GB72)</f>
        <v>-9.6349729172692883E-2</v>
      </c>
      <c r="FU72" s="16">
        <f>(GB72-GC72)/ABS(GC72)</f>
        <v>-8.6143493503847909E-2</v>
      </c>
      <c r="FV72" s="249">
        <f>FX72-FY72</f>
        <v>-6.1926146385312374E-2</v>
      </c>
      <c r="FW72" s="249">
        <f>FY72-FZ72</f>
        <v>7.8633566569021943E-3</v>
      </c>
      <c r="FX72" s="16">
        <f>IFERROR(BD72/AVERAGE(DC72:DD72),"i.a.")</f>
        <v>0</v>
      </c>
      <c r="FY72" s="16">
        <f>IFERROR(BE72/AVERAGE(DD72:DE72),"i.a.")</f>
        <v>6.1926146385312374E-2</v>
      </c>
      <c r="FZ72" s="16">
        <f>IFERROR(BF72/AVERAGE(DE72:DF72),"i.a.")</f>
        <v>5.4062789728410179E-2</v>
      </c>
      <c r="GA72" s="16">
        <f>IFERROR(BG72/AVERAGE(DF72:DG72),"i.a.")</f>
        <v>6.646994737979614E-2</v>
      </c>
      <c r="GB72" s="16">
        <f>IFERROR(BH72/AVERAGE(DG72:DH72),"i.a.")</f>
        <v>7.355715980579719E-2</v>
      </c>
      <c r="GC72" s="16">
        <f>IFERROR(BI72/AVERAGE(DH72:DI72),"i.a.")</f>
        <v>8.0490929684163617E-2</v>
      </c>
      <c r="GD72" s="16">
        <f>IFERROR(BJ72/AVERAGE(DI72:DJ72),"i.a.")</f>
        <v>8.4289856223687357E-2</v>
      </c>
      <c r="GE72" s="16">
        <f>IFERROR(BK72/AVERAGE(DJ72:DK72),"i.a.")</f>
        <v>3.3078459166675289E-2</v>
      </c>
      <c r="GF72" s="16">
        <f>IFERROR(BL72/AVERAGE(DK72:DL72),"i.a.")</f>
        <v>1.5749651618454402E-2</v>
      </c>
      <c r="GG72" s="16" t="e">
        <f>(GN72-GO72)/ABS(GO72)</f>
        <v>#VALUE!</v>
      </c>
      <c r="GH72" s="16">
        <f>(GO72-GP72)/ABS(GP72)</f>
        <v>-4.0919410179310257E-2</v>
      </c>
      <c r="GI72" s="16">
        <f>(GP72-GQ72)/ABS(GQ72)</f>
        <v>-3.4563581162596467E-2</v>
      </c>
      <c r="GJ72" s="16">
        <f>(GQ72-GR72)/ABS(GR72)</f>
        <v>0.13735216361837432</v>
      </c>
      <c r="GK72" s="16">
        <f>(GR72-GS72)/ABS(GS72)</f>
        <v>-7.9304391028713173E-2</v>
      </c>
      <c r="GL72" s="249" t="e">
        <f>GN72-GO72</f>
        <v>#VALUE!</v>
      </c>
      <c r="GM72" s="249">
        <f>GO72-GP72</f>
        <v>-2.3234047971249838E-2</v>
      </c>
      <c r="GN72" s="16" t="str">
        <f>IFERROR(CL72/DC72,"i.a.")</f>
        <v>i.a.</v>
      </c>
      <c r="GO72" s="16">
        <f>IFERROR(CM72/DD72,"i.a.")</f>
        <v>0.54456611995486259</v>
      </c>
      <c r="GP72" s="16">
        <f>IFERROR(CN72/DE72,"i.a.")</f>
        <v>0.56780016792611243</v>
      </c>
      <c r="GQ72" s="16">
        <f>IFERROR(CO72/DF72,"i.a.")</f>
        <v>0.5881279769929002</v>
      </c>
      <c r="GR72" s="16">
        <f>IFERROR(CP72/DG72,"i.a.")</f>
        <v>0.51710278997652648</v>
      </c>
      <c r="GS72" s="16">
        <f>IFERROR(CQ72/DH72,"i.a.")</f>
        <v>0.56164359310271572</v>
      </c>
      <c r="GT72" s="16">
        <f>IFERROR(CR72/DI72,"i.a.")</f>
        <v>0.55563363785429842</v>
      </c>
      <c r="GU72" s="16">
        <f>IFERROR(CS72/DJ72,"i.a.")</f>
        <v>0.51108439091423497</v>
      </c>
      <c r="GV72" s="16">
        <f>IFERROR(CT72/DK72,"i.a.")</f>
        <v>0.52426587511926215</v>
      </c>
      <c r="GW72" s="16">
        <f>IFERROR(CU72/DL72,"i.a.")</f>
        <v>0.40623012818367416</v>
      </c>
      <c r="GX72" s="16" t="e">
        <f>(HE72-HF72)/ABS(HF72)</f>
        <v>#VALUE!</v>
      </c>
      <c r="GY72" s="16">
        <f>(HF72-HG72)/ABS(HG72)</f>
        <v>6.5890512682092367E-2</v>
      </c>
      <c r="GZ72" s="16">
        <f>(HG72-HH72)/ABS(HH72)</f>
        <v>-9.9036449272672356E-2</v>
      </c>
      <c r="HA72" s="16">
        <f>(HH72-HI72)/ABS(HI72)</f>
        <v>-4.4079763873109891E-2</v>
      </c>
      <c r="HB72" s="16">
        <f>(HI72-HJ72)/ABS(HJ72)</f>
        <v>-3.792541075821419E-3</v>
      </c>
      <c r="HC72" s="249" t="e">
        <f>HE72-HF72</f>
        <v>#VALUE!</v>
      </c>
      <c r="HD72" s="249">
        <f>HF72-HG72</f>
        <v>1.0587309858415724E-3</v>
      </c>
      <c r="HE72" s="16" t="str">
        <f>IFERROR((BD72/V72),"i.a.")</f>
        <v>i.a.</v>
      </c>
      <c r="HF72" s="16">
        <f>IFERROR((BE72/W72),"i.a.")</f>
        <v>1.7126764800508079E-2</v>
      </c>
      <c r="HG72" s="16">
        <f>IFERROR((BF72/X72),"i.a.")</f>
        <v>1.6068033814666507E-2</v>
      </c>
      <c r="HH72" s="16">
        <f>IFERROR((BG72/Y72),"i.a.")</f>
        <v>1.7834277315319964E-2</v>
      </c>
      <c r="HI72" s="16">
        <f>IFERROR((BH72/Z72),"i.a.")</f>
        <v>1.8656658412818262E-2</v>
      </c>
      <c r="HJ72" s="16">
        <f>IFERROR((BI72/AA72),"i.a.")</f>
        <v>1.8727683923352577E-2</v>
      </c>
      <c r="HK72" s="16">
        <f>IFERROR((BJ72/AB72),"i.a.")</f>
        <v>1.8746425282609704E-2</v>
      </c>
      <c r="HL72" s="16">
        <f>IFERROR((BK72/AC72),"i.a.")</f>
        <v>7.4574816245506735E-3</v>
      </c>
      <c r="HM72" s="16">
        <f>IFERROR((BL72/AD72),"i.a.")</f>
        <v>4.5528156352989202E-3</v>
      </c>
      <c r="HN72" s="16">
        <f>IFERROR((BM72/AE72),"i.a.")</f>
        <v>2.1154027457648057E-2</v>
      </c>
      <c r="HO72" s="16" t="e">
        <f>(HV72-HW72)/ABS(HW72)</f>
        <v>#VALUE!</v>
      </c>
      <c r="HP72" s="16">
        <f>(HW72-HX72)/ABS(HX72)</f>
        <v>0.3429978539121214</v>
      </c>
      <c r="HQ72" s="16">
        <f>(HX72-HY72)/ABS(HY72)</f>
        <v>-0.17848237302183792</v>
      </c>
      <c r="HR72" s="16">
        <f>(HY72-HZ72)/ABS(HZ72)</f>
        <v>-0.10863351430657948</v>
      </c>
      <c r="HS72" s="16">
        <f>(HZ72-IA72)/ABS(IA72)</f>
        <v>-0.12074391149681404</v>
      </c>
      <c r="HT72" s="246" t="e">
        <f>HV72-HW72</f>
        <v>#VALUE!</v>
      </c>
      <c r="HU72" s="246">
        <f>HW72-HX72</f>
        <v>5.7064011379800827E-2</v>
      </c>
      <c r="HV72" s="102" t="str">
        <f>IFERROR(BU72/DT72,"i.a.")</f>
        <v>i.a.</v>
      </c>
      <c r="HW72" s="102">
        <f>IFERROR(BV72/DU72,"i.a.")</f>
        <v>0.22343243243243241</v>
      </c>
      <c r="HX72" s="102">
        <f>IFERROR(BW72/DV72,"i.a.")</f>
        <v>0.16636842105263158</v>
      </c>
      <c r="HY72" s="102">
        <f>IFERROR(BX72/DW72,"i.a.")</f>
        <v>0.20251351351351352</v>
      </c>
      <c r="HZ72" s="102">
        <f>IFERROR(BY72/DX72,"i.a.")</f>
        <v>0.22719444444444445</v>
      </c>
      <c r="IA72" s="102">
        <f>IFERROR(BZ72/DY72,"i.a.")</f>
        <v>0.2583939393939394</v>
      </c>
      <c r="IB72" s="102">
        <f>IFERROR(CA72/DZ72,"i.a.")</f>
        <v>0.26153124999999999</v>
      </c>
      <c r="IC72" s="102">
        <f>IFERROR(CB72/EA72,"i.a.")</f>
        <v>9.9258064516129035E-2</v>
      </c>
      <c r="ID72" s="102">
        <f>IFERROR(CC72/EB72,"i.a.")</f>
        <v>4.7068965517241379E-2</v>
      </c>
      <c r="IE72" s="102">
        <f>IFERROR(CD72/EC72,"i.a.")</f>
        <v>0.22253571428571428</v>
      </c>
    </row>
    <row r="73" spans="1:239" customFormat="1" ht="17.25" customHeight="1" outlineLevel="2" x14ac:dyDescent="0.25">
      <c r="A73" s="10" t="s">
        <v>187</v>
      </c>
      <c r="B73" s="98">
        <v>20171677</v>
      </c>
      <c r="C73" s="10" t="s">
        <v>79</v>
      </c>
      <c r="D73" s="10"/>
      <c r="E73" s="11">
        <v>451120</v>
      </c>
      <c r="F73" s="11">
        <v>453200</v>
      </c>
      <c r="G73" s="11">
        <v>1</v>
      </c>
      <c r="H73" s="12">
        <v>44725</v>
      </c>
      <c r="I73" s="13"/>
      <c r="J73" s="13" t="s">
        <v>58</v>
      </c>
      <c r="K73" s="13" t="s">
        <v>58</v>
      </c>
      <c r="L73" s="13" t="s">
        <v>58</v>
      </c>
      <c r="M73" s="13" t="s">
        <v>58</v>
      </c>
      <c r="N73" s="13" t="s">
        <v>58</v>
      </c>
      <c r="O73" s="16" t="e">
        <f>(V73-W73)/ABS(W73)</f>
        <v>#DIV/0!</v>
      </c>
      <c r="P73" s="16" t="e">
        <f>(W73-X73)/ABS(X73)</f>
        <v>#DIV/0!</v>
      </c>
      <c r="Q73" s="16" t="e">
        <f>(X73-Y73)/ABS(Y73)</f>
        <v>#DIV/0!</v>
      </c>
      <c r="R73" s="16" t="e">
        <f>(Y73-Z73)/ABS(Z73)</f>
        <v>#DIV/0!</v>
      </c>
      <c r="S73" s="16" t="e">
        <f>(Z73-AA73)/ABS(AA73)</f>
        <v>#DIV/0!</v>
      </c>
      <c r="T73" s="243">
        <f>V73-W73</f>
        <v>0</v>
      </c>
      <c r="U73" s="243">
        <f>W73-X73</f>
        <v>0</v>
      </c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6">
        <f>(AM73-AN73)/ABS(AN73)</f>
        <v>-1</v>
      </c>
      <c r="AG73" s="16">
        <f>(AN73-AO73)/ABS(AO73)</f>
        <v>0.12108712413261365</v>
      </c>
      <c r="AH73" s="16">
        <f>(AO73-AP73)/ABS(AP73)</f>
        <v>6.1070888043522814E-2</v>
      </c>
      <c r="AI73" s="16">
        <f>(AP73-AQ73)/ABS(AQ73)</f>
        <v>-7.8723243895086004E-2</v>
      </c>
      <c r="AJ73" s="16">
        <f>(AQ73-AR73)/ABS(AR73)</f>
        <v>0.12688975709189754</v>
      </c>
      <c r="AK73" s="243">
        <f>AM73-AN73</f>
        <v>-29.081</v>
      </c>
      <c r="AL73" s="243">
        <f>AN73-AO73</f>
        <v>3.1409999999999982</v>
      </c>
      <c r="AM73" s="155"/>
      <c r="AN73" s="155">
        <v>29.081</v>
      </c>
      <c r="AO73" s="155">
        <v>25.94</v>
      </c>
      <c r="AP73" s="156">
        <v>24.446999999999999</v>
      </c>
      <c r="AQ73" s="155">
        <v>26.536000000000001</v>
      </c>
      <c r="AR73" s="155">
        <v>23.547999999999998</v>
      </c>
      <c r="AS73" s="155">
        <v>23.594999999999999</v>
      </c>
      <c r="AT73" s="155">
        <v>21.022852</v>
      </c>
      <c r="AU73" s="155">
        <v>21.651</v>
      </c>
      <c r="AV73" s="156">
        <v>20.167000000000002</v>
      </c>
      <c r="AW73" s="16">
        <f>(BD73-BE73)/ABS(BE73)</f>
        <v>-1</v>
      </c>
      <c r="AX73" s="16">
        <f>(BE73-BF73)/ABS(BF73)</f>
        <v>1.0906906906906906</v>
      </c>
      <c r="AY73" s="16">
        <f>(BF73-BG73)/ABS(BG73)</f>
        <v>0.47868561278863253</v>
      </c>
      <c r="AZ73" s="16">
        <f>(BG73-BH73)/ABS(BH73)</f>
        <v>-0.58016405667412385</v>
      </c>
      <c r="BA73" s="16">
        <f>(BH73-BI73)/ABS(BI73)</f>
        <v>0.43576017130620975</v>
      </c>
      <c r="BB73" s="243">
        <f>BD73-BE73</f>
        <v>-3.4809999999999999</v>
      </c>
      <c r="BC73" s="243">
        <f>BE73-BF73</f>
        <v>1.8159999999999998</v>
      </c>
      <c r="BD73" s="155"/>
      <c r="BE73" s="155">
        <v>3.4809999999999999</v>
      </c>
      <c r="BF73" s="155">
        <v>1.665</v>
      </c>
      <c r="BG73" s="155">
        <v>1.1259999999999999</v>
      </c>
      <c r="BH73" s="155">
        <v>2.6819999999999999</v>
      </c>
      <c r="BI73" s="155">
        <v>1.8680000000000001</v>
      </c>
      <c r="BJ73" s="155">
        <v>2.7247179999999998</v>
      </c>
      <c r="BK73" s="155">
        <v>3.18</v>
      </c>
      <c r="BL73" s="155">
        <v>3.3530000000000002</v>
      </c>
      <c r="BM73" s="155">
        <v>1.673</v>
      </c>
      <c r="BN73" s="16">
        <f>(BU73-BV73)/ABS(BV73)</f>
        <v>-1</v>
      </c>
      <c r="BO73" s="16">
        <f>(BV73-BW73)/ABS(BW73)</f>
        <v>1.3976567884217781</v>
      </c>
      <c r="BP73" s="16">
        <f>(BW73-BX73)/ABS(BX73)</f>
        <v>0.40737148399612044</v>
      </c>
      <c r="BQ73" s="16">
        <f>(BX73-BY73)/ABS(BY73)</f>
        <v>-0.55958991883810349</v>
      </c>
      <c r="BR73" s="16">
        <f>(BY73-BZ73)/ABS(BZ73)</f>
        <v>0.60342465753424679</v>
      </c>
      <c r="BS73" s="243">
        <f>BU73-BV73</f>
        <v>-3.4790000000000001</v>
      </c>
      <c r="BT73" s="243">
        <f>BV73-BW73</f>
        <v>2.028</v>
      </c>
      <c r="BU73" s="155"/>
      <c r="BV73" s="155">
        <v>3.4790000000000001</v>
      </c>
      <c r="BW73" s="155">
        <v>1.4510000000000001</v>
      </c>
      <c r="BX73" s="155">
        <v>1.0309999999999999</v>
      </c>
      <c r="BY73" s="155">
        <v>2.3410000000000002</v>
      </c>
      <c r="BZ73" s="155">
        <v>1.46</v>
      </c>
      <c r="CA73" s="155">
        <v>2.4085380000000001</v>
      </c>
      <c r="CB73" s="155">
        <v>2.9572109999999996</v>
      </c>
      <c r="CC73" s="155">
        <v>3.3149999999999999</v>
      </c>
      <c r="CD73" s="155">
        <v>1.1679999999999999</v>
      </c>
      <c r="CE73" s="16">
        <f>(CL73-CM73)/ABS(CM73)</f>
        <v>-1</v>
      </c>
      <c r="CF73" s="16">
        <f>(CM73-CN73)/ABS(CN73)</f>
        <v>0.13085598611914401</v>
      </c>
      <c r="CG73" s="16">
        <f>(CN73-CO73)/ABS(CO73)</f>
        <v>5.6361692378188631E-2</v>
      </c>
      <c r="CH73" s="16">
        <f>(CO73-CP73)/ABS(CP73)</f>
        <v>6.6113161131610178E-3</v>
      </c>
      <c r="CI73" s="16">
        <f>(CP73-CQ73)/ABS(CQ73)</f>
        <v>0.10231060392068245</v>
      </c>
      <c r="CJ73" s="243">
        <f>CL73-CM73</f>
        <v>-23.463000000000001</v>
      </c>
      <c r="CK73" s="243">
        <f>CM73-CN73</f>
        <v>2.7149999999999999</v>
      </c>
      <c r="CL73" s="155"/>
      <c r="CM73" s="155">
        <v>23.463000000000001</v>
      </c>
      <c r="CN73" s="155">
        <v>20.748000000000001</v>
      </c>
      <c r="CO73" s="155">
        <v>19.640999999999998</v>
      </c>
      <c r="CP73" s="155">
        <v>19.512</v>
      </c>
      <c r="CQ73" s="155">
        <v>17.701000000000001</v>
      </c>
      <c r="CR73" s="155">
        <v>17.256091000000001</v>
      </c>
      <c r="CS73" s="155">
        <v>16.326000000000001</v>
      </c>
      <c r="CT73" s="155">
        <v>15.048999999999999</v>
      </c>
      <c r="CU73" s="156">
        <v>12.853999999999999</v>
      </c>
      <c r="CV73" s="16">
        <f>(DC73-DD73)/ABS(DD73)</f>
        <v>-1</v>
      </c>
      <c r="CW73" s="16">
        <f>(DD73-DE73)/ABS(DE73)</f>
        <v>-0.14157653874500806</v>
      </c>
      <c r="CX73" s="16">
        <f>(DE73-DF73)/ABS(DF73)</f>
        <v>8.1026496201593565E-2</v>
      </c>
      <c r="CY73" s="16">
        <f>(DF73-DG73)/ABS(DG73)</f>
        <v>4.6153249723778329E-2</v>
      </c>
      <c r="CZ73" s="16">
        <f>(DG73-DH73)/ABS(DH73)</f>
        <v>-0.16388713310967409</v>
      </c>
      <c r="DA73" s="243">
        <f>DC73-DD73</f>
        <v>-50.082999999999998</v>
      </c>
      <c r="DB73" s="243">
        <f>DD73-DE73</f>
        <v>-8.2600000000000051</v>
      </c>
      <c r="DC73" s="155"/>
      <c r="DD73" s="155">
        <v>50.082999999999998</v>
      </c>
      <c r="DE73" s="155">
        <v>58.343000000000004</v>
      </c>
      <c r="DF73" s="155">
        <v>53.97</v>
      </c>
      <c r="DG73" s="155">
        <v>51.588999999999999</v>
      </c>
      <c r="DH73" s="155">
        <v>61.701000000000001</v>
      </c>
      <c r="DI73" s="155">
        <v>48.520908000000006</v>
      </c>
      <c r="DJ73" s="155">
        <v>39.913870000000003</v>
      </c>
      <c r="DK73" s="155">
        <v>40.796999999999997</v>
      </c>
      <c r="DL73" s="155">
        <v>33.908999999999999</v>
      </c>
      <c r="DM73" s="16">
        <f>(DT73-DU73)/ABS(DU73)</f>
        <v>-1</v>
      </c>
      <c r="DN73" s="16">
        <f>(DU73-DV73)/ABS(DV73)</f>
        <v>-0.11290322580645161</v>
      </c>
      <c r="DO73" s="16">
        <f>(DV73-DW73)/ABS(DW73)</f>
        <v>0.12727272727272726</v>
      </c>
      <c r="DP73" s="16">
        <f>(DW73-DX73)/ABS(DX73)</f>
        <v>1.8518518518518517E-2</v>
      </c>
      <c r="DQ73" s="16">
        <f>(DX73-DY73)/ABS(DY73)</f>
        <v>3.8461538461538464E-2</v>
      </c>
      <c r="DR73" s="243">
        <f>DT73-DU73</f>
        <v>-55</v>
      </c>
      <c r="DS73" s="243">
        <f>DU73-DV73</f>
        <v>-7</v>
      </c>
      <c r="DT73" s="222"/>
      <c r="DU73" s="222">
        <v>55</v>
      </c>
      <c r="DV73" s="222">
        <v>62</v>
      </c>
      <c r="DW73" s="222">
        <v>55</v>
      </c>
      <c r="DX73" s="222">
        <v>54</v>
      </c>
      <c r="DY73" s="222">
        <v>52</v>
      </c>
      <c r="DZ73" s="222">
        <v>50</v>
      </c>
      <c r="EA73" s="222"/>
      <c r="EB73" s="222"/>
      <c r="EC73" s="223"/>
      <c r="ED73" s="14"/>
      <c r="EE73" s="14" t="s">
        <v>51</v>
      </c>
      <c r="EF73" s="209"/>
      <c r="EG73" s="15">
        <v>5210</v>
      </c>
      <c r="EH73" t="s">
        <v>511</v>
      </c>
      <c r="EI73" t="s">
        <v>66</v>
      </c>
      <c r="EJ73" s="16" t="e">
        <f>(EQ73-ER73)/ABS(ER73)</f>
        <v>#VALUE!</v>
      </c>
      <c r="EK73" s="16" t="e">
        <f>(ER73-ES73)/ABS(ES73)</f>
        <v>#DIV/0!</v>
      </c>
      <c r="EL73" s="16" t="e">
        <f>(ES73-ET73)/ABS(ET73)</f>
        <v>#DIV/0!</v>
      </c>
      <c r="EM73" s="16" t="e">
        <f>(ET73-EU73)/ABS(EU73)</f>
        <v>#DIV/0!</v>
      </c>
      <c r="EN73" s="16" t="e">
        <f>(EU73-EV73)/ABS(EV73)</f>
        <v>#DIV/0!</v>
      </c>
      <c r="EO73" s="246" t="e">
        <f>EQ73-ER73</f>
        <v>#VALUE!</v>
      </c>
      <c r="EP73" s="246">
        <f>ER73-ES73</f>
        <v>0</v>
      </c>
      <c r="EQ73" s="240" t="str">
        <f>IFERROR((V73/DT73),"i.a")</f>
        <v>i.a</v>
      </c>
      <c r="ER73" s="240">
        <f>IFERROR((W73/DU73),"i.a")</f>
        <v>0</v>
      </c>
      <c r="ES73" s="240">
        <f>IFERROR((X73/DV73),"i.a")</f>
        <v>0</v>
      </c>
      <c r="ET73" s="240">
        <f>IFERROR((Y73/DW73),"i.a")</f>
        <v>0</v>
      </c>
      <c r="EU73" s="240">
        <f>IFERROR((Z73/DX73),"i.a")</f>
        <v>0</v>
      </c>
      <c r="EV73" s="240">
        <f>IFERROR((AA73/DY73),"i.a")</f>
        <v>0</v>
      </c>
      <c r="EW73" s="240">
        <f>IFERROR((AB73/DZ73),"i.a")</f>
        <v>0</v>
      </c>
      <c r="EX73" s="240" t="str">
        <f>IFERROR((AC73/EA73),"i.a")</f>
        <v>i.a</v>
      </c>
      <c r="EY73" s="240" t="str">
        <f>IFERROR((AD73/EB73),"i.a")</f>
        <v>i.a</v>
      </c>
      <c r="EZ73" s="240" t="str">
        <f>IFERROR((AE73/EC73),"i.a")</f>
        <v>i.a</v>
      </c>
      <c r="FA73" s="16">
        <f>(FH73-FI73)/ABS(FI73)</f>
        <v>-1</v>
      </c>
      <c r="FB73" s="16">
        <f>(FI73-FJ73)/ABS(FJ73)</f>
        <v>1.1903815798685213</v>
      </c>
      <c r="FC73" s="16">
        <f>(FJ73-FK73)/ABS(FK73)</f>
        <v>0.36430255051870819</v>
      </c>
      <c r="FD73" s="16">
        <f>(FK73-FL73)/ABS(FL73)</f>
        <v>-0.58141188797084109</v>
      </c>
      <c r="FE73" s="16">
        <f>(FL73-FM73)/ABS(FM73)</f>
        <v>0.50622260137770414</v>
      </c>
      <c r="FF73" s="249">
        <f>FH73-FI73</f>
        <v>-0.15738164710140012</v>
      </c>
      <c r="FG73" s="249">
        <f>FI73-FJ73</f>
        <v>8.5530400474843379E-2</v>
      </c>
      <c r="FH73" s="16">
        <f>IFERROR(BU73/MAX(AVERAGE(CL73:CM73),0),"Negativ EK")</f>
        <v>0</v>
      </c>
      <c r="FI73" s="16">
        <f>IFERROR(BV73/MAX(AVERAGE(CM73:CN73),0),"Negativ EK")</f>
        <v>0.15738164710140012</v>
      </c>
      <c r="FJ73" s="16">
        <f>IFERROR(BW73/MAX(AVERAGE(CN73:CO73),0),"Negativ EK")</f>
        <v>7.1851246626556745E-2</v>
      </c>
      <c r="FK73" s="16">
        <f>IFERROR(BX73/MAX(AVERAGE(CO73:CP73),0),"Negativ EK")</f>
        <v>5.2665185298699971E-2</v>
      </c>
      <c r="FL73" s="16">
        <f>IFERROR(BY73/MAX(AVERAGE(CP73:CQ73),0),"Negativ EK")</f>
        <v>0.12581624701045335</v>
      </c>
      <c r="FM73" s="16">
        <f>IFERROR(BZ73/MAX(AVERAGE(CQ73:CR73),0),"Negativ EK")</f>
        <v>8.3530978021025826E-2</v>
      </c>
      <c r="FN73" s="16">
        <f>IFERROR(CA73/MAX(AVERAGE(CR73:CS73),0),"Negativ EK")</f>
        <v>0.14344181248273072</v>
      </c>
      <c r="FO73" s="16">
        <f>IFERROR(CB73/MAX(AVERAGE(CS73:CT73),0),"Negativ EK")</f>
        <v>0.18850747410358562</v>
      </c>
      <c r="FP73" s="16">
        <f>IFERROR(CC73/MAX(AVERAGE(CT73:CU73),0),"Negativ EK")</f>
        <v>0.2376088592624449</v>
      </c>
      <c r="FQ73" s="16">
        <f>(FX73-FY73)/ABS(FY73)</f>
        <v>-1</v>
      </c>
      <c r="FR73" s="16">
        <f>(FY73-FZ73)/ABS(FZ73)</f>
        <v>1.165640561706081</v>
      </c>
      <c r="FS73" s="16">
        <f>(FZ73-GA73)/ABS(GA73)</f>
        <v>0.38976409320697741</v>
      </c>
      <c r="FT73" s="16">
        <f>(GA73-GB73)/ABS(GB73)</f>
        <v>-0.549415833615433</v>
      </c>
      <c r="FU73" s="16">
        <f>(GB73-GC73)/ABS(GC73)</f>
        <v>0.39687726641166321</v>
      </c>
      <c r="FV73" s="249">
        <f>FX73-FY73</f>
        <v>-6.4209691402431143E-2</v>
      </c>
      <c r="FW73" s="249">
        <f>FY73-FZ73</f>
        <v>3.4560407704194968E-2</v>
      </c>
      <c r="FX73" s="16">
        <f>IFERROR(BD73/AVERAGE(DC73:DD73),"i.a.")</f>
        <v>0</v>
      </c>
      <c r="FY73" s="16">
        <f>IFERROR(BE73/AVERAGE(DD73:DE73),"i.a.")</f>
        <v>6.4209691402431143E-2</v>
      </c>
      <c r="FZ73" s="16">
        <f>IFERROR(BF73/AVERAGE(DE73:DF73),"i.a.")</f>
        <v>2.9649283698236179E-2</v>
      </c>
      <c r="GA73" s="16">
        <f>IFERROR(BG73/AVERAGE(DF73:DG73),"i.a.")</f>
        <v>2.1334040678672589E-2</v>
      </c>
      <c r="GB73" s="16">
        <f>IFERROR(BH73/AVERAGE(DG73:DH73),"i.a.")</f>
        <v>4.7347515226410099E-2</v>
      </c>
      <c r="GC73" s="16">
        <f>IFERROR(BI73/AVERAGE(DH73:DI73),"i.a.")</f>
        <v>3.3895257919142531E-2</v>
      </c>
      <c r="GD73" s="16">
        <f>IFERROR(BJ73/AVERAGE(DI73:DJ73),"i.a.")</f>
        <v>6.1620960930099229E-2</v>
      </c>
      <c r="GE73" s="16">
        <f>IFERROR(BK73/AVERAGE(DJ73:DK73),"i.a.")</f>
        <v>7.8799794872735238E-2</v>
      </c>
      <c r="GF73" s="16">
        <f>IFERROR(BL73/AVERAGE(DK73:DL73),"i.a.")</f>
        <v>8.976521296816857E-2</v>
      </c>
      <c r="GG73" s="16" t="e">
        <f>(GN73-GO73)/ABS(GO73)</f>
        <v>#VALUE!</v>
      </c>
      <c r="GH73" s="16">
        <f>(GO73-GP73)/ABS(GP73)</f>
        <v>0.31736379206815141</v>
      </c>
      <c r="GI73" s="16">
        <f>(GP73-GQ73)/ABS(GQ73)</f>
        <v>-2.2816095544438402E-2</v>
      </c>
      <c r="GJ73" s="16">
        <f>(GQ73-GR73)/ABS(GR73)</f>
        <v>-3.7797458088533221E-2</v>
      </c>
      <c r="GK73" s="16">
        <f>(GR73-GS73)/ABS(GS73)</f>
        <v>0.31837536243210823</v>
      </c>
      <c r="GL73" s="249" t="e">
        <f>GN73-GO73</f>
        <v>#VALUE!</v>
      </c>
      <c r="GM73" s="249">
        <f>GO73-GP73</f>
        <v>0.11286125084123211</v>
      </c>
      <c r="GN73" s="16" t="str">
        <f>IFERROR(CL73/DC73,"i.a.")</f>
        <v>i.a.</v>
      </c>
      <c r="GO73" s="16">
        <f>IFERROR(CM73/DD73,"i.a.")</f>
        <v>0.46848231934987922</v>
      </c>
      <c r="GP73" s="16">
        <f>IFERROR(CN73/DE73,"i.a.")</f>
        <v>0.35562106850864711</v>
      </c>
      <c r="GQ73" s="16">
        <f>IFERROR(CO73/DF73,"i.a.")</f>
        <v>0.36392440244580321</v>
      </c>
      <c r="GR73" s="16">
        <f>IFERROR(CP73/DG73,"i.a.")</f>
        <v>0.3782201632130881</v>
      </c>
      <c r="GS73" s="16">
        <f>IFERROR(CQ73/DH73,"i.a.")</f>
        <v>0.28688351890569036</v>
      </c>
      <c r="GT73" s="16">
        <f>IFERROR(CR73/DI73,"i.a.")</f>
        <v>0.35564237585990766</v>
      </c>
      <c r="GU73" s="16">
        <f>IFERROR(CS73/DJ73,"i.a.")</f>
        <v>0.40903074545264589</v>
      </c>
      <c r="GV73" s="16">
        <f>IFERROR(CT73/DK73,"i.a.")</f>
        <v>0.36887516238939139</v>
      </c>
      <c r="GW73" s="16">
        <f>IFERROR(CU73/DL73,"i.a.")</f>
        <v>0.37907340234156123</v>
      </c>
      <c r="GX73" s="16" t="e">
        <f>(HE73-HF73)/ABS(HF73)</f>
        <v>#VALUE!</v>
      </c>
      <c r="GY73" s="16" t="e">
        <f>(HF73-HG73)/ABS(HG73)</f>
        <v>#VALUE!</v>
      </c>
      <c r="GZ73" s="16" t="e">
        <f>(HG73-HH73)/ABS(HH73)</f>
        <v>#VALUE!</v>
      </c>
      <c r="HA73" s="16" t="e">
        <f>(HH73-HI73)/ABS(HI73)</f>
        <v>#VALUE!</v>
      </c>
      <c r="HB73" s="16" t="e">
        <f>(HI73-HJ73)/ABS(HJ73)</f>
        <v>#VALUE!</v>
      </c>
      <c r="HC73" s="249" t="e">
        <f>HE73-HF73</f>
        <v>#VALUE!</v>
      </c>
      <c r="HD73" s="249" t="e">
        <f>HF73-HG73</f>
        <v>#VALUE!</v>
      </c>
      <c r="HE73" s="16" t="str">
        <f>IFERROR((BD73/V73),"i.a.")</f>
        <v>i.a.</v>
      </c>
      <c r="HF73" s="16" t="str">
        <f>IFERROR((BE73/W73),"i.a.")</f>
        <v>i.a.</v>
      </c>
      <c r="HG73" s="16" t="str">
        <f>IFERROR((BF73/X73),"i.a.")</f>
        <v>i.a.</v>
      </c>
      <c r="HH73" s="16" t="str">
        <f>IFERROR((BG73/Y73),"i.a.")</f>
        <v>i.a.</v>
      </c>
      <c r="HI73" s="16" t="str">
        <f>IFERROR((BH73/Z73),"i.a.")</f>
        <v>i.a.</v>
      </c>
      <c r="HJ73" s="16" t="str">
        <f>IFERROR((BI73/AA73),"i.a.")</f>
        <v>i.a.</v>
      </c>
      <c r="HK73" s="16" t="str">
        <f>IFERROR((BJ73/AB73),"i.a.")</f>
        <v>i.a.</v>
      </c>
      <c r="HL73" s="16" t="str">
        <f>IFERROR((BK73/AC73),"i.a.")</f>
        <v>i.a.</v>
      </c>
      <c r="HM73" s="16" t="str">
        <f>IFERROR((BL73/AD73),"i.a.")</f>
        <v>i.a.</v>
      </c>
      <c r="HN73" s="16" t="str">
        <f>IFERROR((BM73/AE73),"i.a.")</f>
        <v>i.a.</v>
      </c>
      <c r="HO73" s="16" t="e">
        <f>(HV73-HW73)/ABS(HW73)</f>
        <v>#VALUE!</v>
      </c>
      <c r="HP73" s="16">
        <f>(HW73-HX73)/ABS(HX73)</f>
        <v>1.702813106948186</v>
      </c>
      <c r="HQ73" s="16">
        <f>(HX73-HY73)/ABS(HY73)</f>
        <v>0.24847470354494552</v>
      </c>
      <c r="HR73" s="16">
        <f>(HY73-HZ73)/ABS(HZ73)</f>
        <v>-0.56759737485922879</v>
      </c>
      <c r="HS73" s="16">
        <f>(HZ73-IA73)/ABS(IA73)</f>
        <v>0.54403855910705246</v>
      </c>
      <c r="HT73" s="246" t="e">
        <f>HV73-HW73</f>
        <v>#VALUE!</v>
      </c>
      <c r="HU73" s="246">
        <f>HW73-HX73</f>
        <v>3.9851319648093839E-2</v>
      </c>
      <c r="HV73" s="102" t="str">
        <f>IFERROR(BU73/DT73,"i.a.")</f>
        <v>i.a.</v>
      </c>
      <c r="HW73" s="102">
        <f>IFERROR(BV73/DU73,"i.a.")</f>
        <v>6.3254545454545452E-2</v>
      </c>
      <c r="HX73" s="102">
        <f>IFERROR(BW73/DV73,"i.a.")</f>
        <v>2.3403225806451614E-2</v>
      </c>
      <c r="HY73" s="102">
        <f>IFERROR(BX73/DW73,"i.a.")</f>
        <v>1.8745454545454544E-2</v>
      </c>
      <c r="HZ73" s="102">
        <f>IFERROR(BY73/DX73,"i.a.")</f>
        <v>4.3351851851851857E-2</v>
      </c>
      <c r="IA73" s="102">
        <f>IFERROR(BZ73/DY73,"i.a.")</f>
        <v>2.8076923076923076E-2</v>
      </c>
      <c r="IB73" s="102">
        <f>IFERROR(CA73/DZ73,"i.a.")</f>
        <v>4.817076E-2</v>
      </c>
      <c r="IC73" s="102" t="str">
        <f>IFERROR(CB73/EA73,"i.a.")</f>
        <v>i.a.</v>
      </c>
      <c r="ID73" s="102" t="str">
        <f>IFERROR(CC73/EB73,"i.a.")</f>
        <v>i.a.</v>
      </c>
      <c r="IE73" s="102" t="str">
        <f>IFERROR(CD73/EC73,"i.a.")</f>
        <v>i.a.</v>
      </c>
    </row>
    <row r="74" spans="1:239" customFormat="1" ht="17.25" customHeight="1" outlineLevel="2" x14ac:dyDescent="0.25">
      <c r="A74" s="10" t="s">
        <v>124</v>
      </c>
      <c r="B74" s="98">
        <v>25500938</v>
      </c>
      <c r="C74" s="10" t="s">
        <v>79</v>
      </c>
      <c r="D74" s="10"/>
      <c r="E74" s="11">
        <v>451120</v>
      </c>
      <c r="F74" s="11">
        <v>452010</v>
      </c>
      <c r="G74" s="11"/>
      <c r="H74" s="12">
        <v>44726</v>
      </c>
      <c r="I74" s="13"/>
      <c r="J74" s="13" t="s">
        <v>58</v>
      </c>
      <c r="K74" s="13" t="s">
        <v>58</v>
      </c>
      <c r="L74" s="13" t="s">
        <v>58</v>
      </c>
      <c r="M74" s="13" t="s">
        <v>58</v>
      </c>
      <c r="N74" s="13" t="s">
        <v>58</v>
      </c>
      <c r="O74" s="16" t="e">
        <f>(V74-W74)/ABS(W74)</f>
        <v>#DIV/0!</v>
      </c>
      <c r="P74" s="16" t="e">
        <f>(W74-X74)/ABS(X74)</f>
        <v>#DIV/0!</v>
      </c>
      <c r="Q74" s="16" t="e">
        <f>(X74-Y74)/ABS(Y74)</f>
        <v>#DIV/0!</v>
      </c>
      <c r="R74" s="16" t="e">
        <f>(Y74-Z74)/ABS(Z74)</f>
        <v>#DIV/0!</v>
      </c>
      <c r="S74" s="16" t="e">
        <f>(Z74-AA74)/ABS(AA74)</f>
        <v>#DIV/0!</v>
      </c>
      <c r="T74" s="243">
        <f>V74-W74</f>
        <v>0</v>
      </c>
      <c r="U74" s="243">
        <f>W74-X74</f>
        <v>0</v>
      </c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6">
        <f>(AM74-AN74)/ABS(AN74)</f>
        <v>-1</v>
      </c>
      <c r="AG74" s="16">
        <f>(AN74-AO74)/ABS(AO74)</f>
        <v>0.18165268323571315</v>
      </c>
      <c r="AH74" s="16">
        <f>(AO74-AP74)/ABS(AP74)</f>
        <v>4.5082306228803035E-2</v>
      </c>
      <c r="AI74" s="16">
        <f>(AP74-AQ74)/ABS(AQ74)</f>
        <v>-0.10703205791106514</v>
      </c>
      <c r="AJ74" s="16">
        <f>(AQ74-AR74)/ABS(AR74)</f>
        <v>0.12497922552767156</v>
      </c>
      <c r="AK74" s="243">
        <f>AM74-AN74</f>
        <v>-14.929</v>
      </c>
      <c r="AL74" s="243">
        <f>AN74-AO74</f>
        <v>2.2949999999999999</v>
      </c>
      <c r="AM74" s="155"/>
      <c r="AN74" s="155">
        <v>14.929</v>
      </c>
      <c r="AO74" s="155">
        <v>12.634</v>
      </c>
      <c r="AP74" s="155">
        <v>12.089</v>
      </c>
      <c r="AQ74" s="155">
        <v>13.538</v>
      </c>
      <c r="AR74" s="155">
        <v>12.034000000000001</v>
      </c>
      <c r="AS74" s="155">
        <v>13.949</v>
      </c>
      <c r="AT74" s="155">
        <v>11.316000000000001</v>
      </c>
      <c r="AU74" s="155">
        <v>8.3290000000000006</v>
      </c>
      <c r="AV74" s="156">
        <v>7.1529999999999996</v>
      </c>
      <c r="AW74" s="16">
        <f>(BD74-BE74)/ABS(BE74)</f>
        <v>-1</v>
      </c>
      <c r="AX74" s="16">
        <f>(BE74-BF74)/ABS(BF74)</f>
        <v>2.4525616698292221</v>
      </c>
      <c r="AY74" s="16">
        <f>(BF74-BG74)/ABS(BG74)</f>
        <v>-2.1355617455895926E-2</v>
      </c>
      <c r="AZ74" s="16">
        <f>(BG74-BH74)/ABS(BH74)</f>
        <v>-0.63979933110367893</v>
      </c>
      <c r="BA74" s="16">
        <f>(BH74-BI74)/ABS(BI74)</f>
        <v>0.11483967188665185</v>
      </c>
      <c r="BB74" s="243">
        <f>BD74-BE74</f>
        <v>-3.6389999999999998</v>
      </c>
      <c r="BC74" s="243">
        <f>BE74-BF74</f>
        <v>2.585</v>
      </c>
      <c r="BD74" s="155"/>
      <c r="BE74" s="155">
        <v>3.6389999999999998</v>
      </c>
      <c r="BF74" s="155">
        <v>1.054</v>
      </c>
      <c r="BG74" s="155">
        <v>1.077</v>
      </c>
      <c r="BH74" s="155">
        <v>2.99</v>
      </c>
      <c r="BI74" s="155">
        <v>2.6819999999999999</v>
      </c>
      <c r="BJ74" s="155">
        <v>4.8120000000000003</v>
      </c>
      <c r="BK74" s="155">
        <v>3.8879999999999999</v>
      </c>
      <c r="BL74" s="155">
        <v>2.1440000000000001</v>
      </c>
      <c r="BM74" s="155">
        <v>1.722</v>
      </c>
      <c r="BN74" s="16">
        <f>(BU74-BV74)/ABS(BV74)</f>
        <v>-1</v>
      </c>
      <c r="BO74" s="16">
        <f>(BV74-BW74)/ABS(BW74)</f>
        <v>8.4212218649517698</v>
      </c>
      <c r="BP74" s="16">
        <f>(BW74-BX74)/ABS(BX74)</f>
        <v>-0.36139630390143734</v>
      </c>
      <c r="BQ74" s="16">
        <f>(BX74-BY74)/ABS(BY74)</f>
        <v>-0.80378726833199032</v>
      </c>
      <c r="BR74" s="16">
        <f>(BY74-BZ74)/ABS(BZ74)</f>
        <v>0.1746332229058212</v>
      </c>
      <c r="BS74" s="243">
        <f>BU74-BV74</f>
        <v>-2.93</v>
      </c>
      <c r="BT74" s="243">
        <f>BV74-BW74</f>
        <v>2.6190000000000002</v>
      </c>
      <c r="BU74" s="155"/>
      <c r="BV74" s="155">
        <v>2.93</v>
      </c>
      <c r="BW74" s="155">
        <v>0.311</v>
      </c>
      <c r="BX74" s="155">
        <v>0.48699999999999999</v>
      </c>
      <c r="BY74" s="155">
        <v>2.4820000000000002</v>
      </c>
      <c r="BZ74" s="155">
        <v>2.113</v>
      </c>
      <c r="CA74" s="155">
        <v>4.1950000000000003</v>
      </c>
      <c r="CB74" s="155">
        <v>3.589</v>
      </c>
      <c r="CC74" s="155">
        <v>1.63</v>
      </c>
      <c r="CD74" s="155">
        <v>1.26</v>
      </c>
      <c r="CE74" s="16">
        <f>(CL74-CM74)/ABS(CM74)</f>
        <v>-1</v>
      </c>
      <c r="CF74" s="16">
        <f>(CM74-CN74)/ABS(CN74)</f>
        <v>0.27947278496460809</v>
      </c>
      <c r="CG74" s="16">
        <f>(CN74-CO74)/ABS(CO74)</f>
        <v>2.9655692385021443E-2</v>
      </c>
      <c r="CH74" s="16">
        <f>(CO74-CP74)/ABS(CP74)</f>
        <v>4.8484848484848526E-2</v>
      </c>
      <c r="CI74" s="16">
        <f>(CP74-CQ74)/ABS(CQ74)</f>
        <v>0.34004237288135597</v>
      </c>
      <c r="CJ74" s="243">
        <f>CL74-CM74</f>
        <v>-10.484</v>
      </c>
      <c r="CK74" s="243">
        <f>CM74-CN74</f>
        <v>2.2899999999999991</v>
      </c>
      <c r="CL74" s="155"/>
      <c r="CM74" s="155">
        <v>10.484</v>
      </c>
      <c r="CN74" s="155">
        <v>8.1940000000000008</v>
      </c>
      <c r="CO74" s="155">
        <v>7.9580000000000002</v>
      </c>
      <c r="CP74" s="155">
        <v>7.59</v>
      </c>
      <c r="CQ74" s="155">
        <v>5.6639999999999997</v>
      </c>
      <c r="CR74" s="155">
        <v>4.0220000000000002</v>
      </c>
      <c r="CS74" s="155">
        <v>0.75900000000000001</v>
      </c>
      <c r="CT74" s="155">
        <v>-1.95</v>
      </c>
      <c r="CU74" s="156">
        <v>-3.11</v>
      </c>
      <c r="CV74" s="16">
        <f>(DC74-DD74)/ABS(DD74)</f>
        <v>-1</v>
      </c>
      <c r="CW74" s="16">
        <f>(DD74-DE74)/ABS(DE74)</f>
        <v>0.151091472663721</v>
      </c>
      <c r="CX74" s="16">
        <f>(DE74-DF74)/ABS(DF74)</f>
        <v>5.8031353212076045E-2</v>
      </c>
      <c r="CY74" s="16">
        <f>(DF74-DG74)/ABS(DG74)</f>
        <v>7.6572516025641024E-2</v>
      </c>
      <c r="CZ74" s="16">
        <f>(DG74-DH74)/ABS(DH74)</f>
        <v>0.30050801094177421</v>
      </c>
      <c r="DA74" s="243">
        <f>DC74-DD74</f>
        <v>-52.362000000000002</v>
      </c>
      <c r="DB74" s="243">
        <f>DD74-DE74</f>
        <v>6.8730000000000047</v>
      </c>
      <c r="DC74" s="155"/>
      <c r="DD74" s="155">
        <v>52.362000000000002</v>
      </c>
      <c r="DE74" s="155">
        <v>45.488999999999997</v>
      </c>
      <c r="DF74" s="155">
        <v>42.994</v>
      </c>
      <c r="DG74" s="155">
        <v>39.936</v>
      </c>
      <c r="DH74" s="155">
        <v>30.707999999999998</v>
      </c>
      <c r="DI74" s="155">
        <v>26.332999999999998</v>
      </c>
      <c r="DJ74" s="155">
        <v>25.285</v>
      </c>
      <c r="DK74" s="155">
        <v>23.690999999999999</v>
      </c>
      <c r="DL74" s="155">
        <v>21.292000000000002</v>
      </c>
      <c r="DM74" s="16">
        <f>(DT74-DU74)/ABS(DU74)</f>
        <v>-1</v>
      </c>
      <c r="DN74" s="16">
        <f>(DU74-DV74)/ABS(DV74)</f>
        <v>-7.1428571428571425E-2</v>
      </c>
      <c r="DO74" s="16">
        <f>(DV74-DW74)/ABS(DW74)</f>
        <v>7.6923076923076927E-2</v>
      </c>
      <c r="DP74" s="16">
        <f>(DW74-DX74)/ABS(DX74)</f>
        <v>0.04</v>
      </c>
      <c r="DQ74" s="16">
        <f>(DX74-DY74)/ABS(DY74)</f>
        <v>8.6956521739130432E-2</v>
      </c>
      <c r="DR74" s="243">
        <f>DT74-DU74</f>
        <v>-26</v>
      </c>
      <c r="DS74" s="243">
        <f>DU74-DV74</f>
        <v>-2</v>
      </c>
      <c r="DT74" s="222"/>
      <c r="DU74" s="222">
        <v>26</v>
      </c>
      <c r="DV74" s="222">
        <v>28</v>
      </c>
      <c r="DW74" s="222">
        <v>26</v>
      </c>
      <c r="DX74" s="222">
        <v>25</v>
      </c>
      <c r="DY74" s="222">
        <v>23</v>
      </c>
      <c r="DZ74" s="222">
        <v>23</v>
      </c>
      <c r="EA74" s="222">
        <v>20</v>
      </c>
      <c r="EB74" s="222"/>
      <c r="EC74" s="222"/>
      <c r="ED74" s="14"/>
      <c r="EE74" s="14" t="s">
        <v>49</v>
      </c>
      <c r="EF74" s="209"/>
      <c r="EG74" s="15">
        <v>6780</v>
      </c>
      <c r="EH74" t="s">
        <v>513</v>
      </c>
      <c r="EI74" t="s">
        <v>66</v>
      </c>
      <c r="EJ74" s="16" t="e">
        <f>(EQ74-ER74)/ABS(ER74)</f>
        <v>#VALUE!</v>
      </c>
      <c r="EK74" s="16" t="e">
        <f>(ER74-ES74)/ABS(ES74)</f>
        <v>#DIV/0!</v>
      </c>
      <c r="EL74" s="16" t="e">
        <f>(ES74-ET74)/ABS(ET74)</f>
        <v>#DIV/0!</v>
      </c>
      <c r="EM74" s="16" t="e">
        <f>(ET74-EU74)/ABS(EU74)</f>
        <v>#DIV/0!</v>
      </c>
      <c r="EN74" s="16" t="e">
        <f>(EU74-EV74)/ABS(EV74)</f>
        <v>#DIV/0!</v>
      </c>
      <c r="EO74" s="246" t="e">
        <f>EQ74-ER74</f>
        <v>#VALUE!</v>
      </c>
      <c r="EP74" s="246">
        <f>ER74-ES74</f>
        <v>0</v>
      </c>
      <c r="EQ74" s="240" t="str">
        <f>IFERROR((V74/DT74),"i.a")</f>
        <v>i.a</v>
      </c>
      <c r="ER74" s="240">
        <f>IFERROR((W74/DU74),"i.a")</f>
        <v>0</v>
      </c>
      <c r="ES74" s="240">
        <f>IFERROR((X74/DV74),"i.a")</f>
        <v>0</v>
      </c>
      <c r="ET74" s="240">
        <f>IFERROR((Y74/DW74),"i.a")</f>
        <v>0</v>
      </c>
      <c r="EU74" s="240">
        <f>IFERROR((Z74/DX74),"i.a")</f>
        <v>0</v>
      </c>
      <c r="EV74" s="240">
        <f>IFERROR((AA74/DY74),"i.a")</f>
        <v>0</v>
      </c>
      <c r="EW74" s="240">
        <f>IFERROR((AB74/DZ74),"i.a")</f>
        <v>0</v>
      </c>
      <c r="EX74" s="240">
        <f>IFERROR((AC74/EA74),"i.a")</f>
        <v>0</v>
      </c>
      <c r="EY74" s="240" t="str">
        <f>IFERROR((AD74/EB74),"i.a")</f>
        <v>i.a</v>
      </c>
      <c r="EZ74" s="240" t="str">
        <f>IFERROR((AE74/EC74),"i.a")</f>
        <v>i.a</v>
      </c>
      <c r="FA74" s="16">
        <f>(FH74-FI74)/ABS(FI74)</f>
        <v>-1</v>
      </c>
      <c r="FB74" s="16">
        <f>(FI74-FJ74)/ABS(FJ74)</f>
        <v>7.1471022359300242</v>
      </c>
      <c r="FC74" s="16">
        <f>(FJ74-FK74)/ABS(FK74)</f>
        <v>-0.38527672938704488</v>
      </c>
      <c r="FD74" s="16">
        <f>(FK74-FL74)/ABS(FL74)</f>
        <v>-0.83273710152252389</v>
      </c>
      <c r="FE74" s="16">
        <f>(FL74-FM74)/ABS(FM74)</f>
        <v>-0.14158009679600239</v>
      </c>
      <c r="FF74" s="249">
        <f>FH74-FI74</f>
        <v>-0.31373808758967769</v>
      </c>
      <c r="FG74" s="249">
        <f>FI74-FJ74</f>
        <v>0.27522892463772131</v>
      </c>
      <c r="FH74" s="16">
        <f>IFERROR(BU74/MAX(AVERAGE(CL74:CM74),0),"Negativ EK")</f>
        <v>0</v>
      </c>
      <c r="FI74" s="16">
        <f>IFERROR(BV74/MAX(AVERAGE(CM74:CN74),0),"Negativ EK")</f>
        <v>0.31373808758967769</v>
      </c>
      <c r="FJ74" s="16">
        <f>IFERROR(BW74/MAX(AVERAGE(CN74:CO74),0),"Negativ EK")</f>
        <v>3.8509162951956409E-2</v>
      </c>
      <c r="FK74" s="16">
        <f>IFERROR(BX74/MAX(AVERAGE(CO74:CP74),0),"Negativ EK")</f>
        <v>6.2644713146385381E-2</v>
      </c>
      <c r="FL74" s="16">
        <f>IFERROR(BY74/MAX(AVERAGE(CP74:CQ74),0),"Negativ EK")</f>
        <v>0.37452844424324738</v>
      </c>
      <c r="FM74" s="16">
        <f>IFERROR(BZ74/MAX(AVERAGE(CQ74:CR74),0),"Negativ EK")</f>
        <v>0.43629981416477392</v>
      </c>
      <c r="FN74" s="16">
        <f>IFERROR(CA74/MAX(AVERAGE(CR74:CS74),0),"Negativ EK")</f>
        <v>1.7548629993725162</v>
      </c>
      <c r="FO74" s="16" t="str">
        <f>IFERROR(CB74/MAX(AVERAGE(CS74:CT74),0),"Negativ EK")</f>
        <v>Negativ EK</v>
      </c>
      <c r="FP74" s="16" t="str">
        <f>IFERROR(CC74/MAX(AVERAGE(CT74:CU74),0),"Negativ EK")</f>
        <v>Negativ EK</v>
      </c>
      <c r="FQ74" s="16">
        <f>(FX74-FY74)/ABS(FY74)</f>
        <v>-1</v>
      </c>
      <c r="FR74" s="16">
        <f>(FY74-FZ74)/ABS(FZ74)</f>
        <v>2.1220224037720521</v>
      </c>
      <c r="FS74" s="16">
        <f>(FZ74-GA74)/ABS(GA74)</f>
        <v>-8.2773203390678979E-2</v>
      </c>
      <c r="FT74" s="16">
        <f>(GA74-GB74)/ABS(GB74)</f>
        <v>-0.69316271489796577</v>
      </c>
      <c r="FU74" s="16">
        <f>(GB74-GC74)/ABS(GC74)</f>
        <v>-9.9830562764190889E-2</v>
      </c>
      <c r="FV74" s="249">
        <f>FX74-FY74</f>
        <v>-7.4378391636263294E-2</v>
      </c>
      <c r="FW74" s="249">
        <f>FY74-FZ74</f>
        <v>5.0554606276363656E-2</v>
      </c>
      <c r="FX74" s="16">
        <f>IFERROR(BD74/AVERAGE(DC74:DD74),"i.a.")</f>
        <v>0</v>
      </c>
      <c r="FY74" s="16">
        <f>IFERROR(BE74/AVERAGE(DD74:DE74),"i.a.")</f>
        <v>7.4378391636263294E-2</v>
      </c>
      <c r="FZ74" s="16">
        <f>IFERROR(BF74/AVERAGE(DE74:DF74),"i.a.")</f>
        <v>2.3823785359899641E-2</v>
      </c>
      <c r="GA74" s="16">
        <f>IFERROR(BG74/AVERAGE(DF74:DG74),"i.a.")</f>
        <v>2.5973712769805857E-2</v>
      </c>
      <c r="GB74" s="16">
        <f>IFERROR(BH74/AVERAGE(DG74:DH74),"i.a.")</f>
        <v>8.464979332993601E-2</v>
      </c>
      <c r="GC74" s="16">
        <f>IFERROR(BI74/AVERAGE(DH74:DI74),"i.a.")</f>
        <v>9.4037622061324308E-2</v>
      </c>
      <c r="GD74" s="16">
        <f>IFERROR(BJ74/AVERAGE(DI74:DJ74),"i.a.")</f>
        <v>0.1864465883993956</v>
      </c>
      <c r="GE74" s="16">
        <f>IFERROR(BK74/AVERAGE(DJ74:DK74),"i.a.")</f>
        <v>0.15877164325383861</v>
      </c>
      <c r="GF74" s="16">
        <f>IFERROR(BL74/AVERAGE(DK74:DL74),"i.a.")</f>
        <v>9.532490051797346E-2</v>
      </c>
      <c r="GG74" s="16" t="e">
        <f>(GN74-GO74)/ABS(GO74)</f>
        <v>#VALUE!</v>
      </c>
      <c r="GH74" s="16">
        <f>(GO74-GP74)/ABS(GP74)</f>
        <v>0.11153006980739952</v>
      </c>
      <c r="GI74" s="16">
        <f>(GP74-GQ74)/ABS(GQ74)</f>
        <v>-2.6819300525366317E-2</v>
      </c>
      <c r="GJ74" s="16">
        <f>(GQ74-GR74)/ABS(GR74)</f>
        <v>-2.6089898379054916E-2</v>
      </c>
      <c r="GK74" s="16">
        <f>(GR74-GS74)/ABS(GS74)</f>
        <v>3.0399168330345467E-2</v>
      </c>
      <c r="GL74" s="249" t="e">
        <f>GN74-GO74</f>
        <v>#VALUE!</v>
      </c>
      <c r="GM74" s="249">
        <f>GO74-GP74</f>
        <v>2.0090074347684755E-2</v>
      </c>
      <c r="GN74" s="16" t="str">
        <f>IFERROR(CL74/DC74,"i.a.")</f>
        <v>i.a.</v>
      </c>
      <c r="GO74" s="16">
        <f>IFERROR(CM74/DD74,"i.a.")</f>
        <v>0.20022153470073717</v>
      </c>
      <c r="GP74" s="16">
        <f>IFERROR(CN74/DE74,"i.a.")</f>
        <v>0.18013146035305241</v>
      </c>
      <c r="GQ74" s="16">
        <f>IFERROR(CO74/DF74,"i.a.")</f>
        <v>0.18509559473414897</v>
      </c>
      <c r="GR74" s="16">
        <f>IFERROR(CP74/DG74,"i.a.")</f>
        <v>0.19005408653846154</v>
      </c>
      <c r="GS74" s="16">
        <f>IFERROR(CQ74/DH74,"i.a.")</f>
        <v>0.18444704962876124</v>
      </c>
      <c r="GT74" s="16">
        <f>IFERROR(CR74/DI74,"i.a.")</f>
        <v>0.15273611058367828</v>
      </c>
      <c r="GU74" s="16">
        <f>IFERROR(CS74/DJ74,"i.a.")</f>
        <v>3.0017797112912796E-2</v>
      </c>
      <c r="GV74" s="16">
        <f>IFERROR(CT74/DK74,"i.a.")</f>
        <v>-8.2309737875142466E-2</v>
      </c>
      <c r="GW74" s="16">
        <f>IFERROR(CU74/DL74,"i.a.")</f>
        <v>-0.14606424948337401</v>
      </c>
      <c r="GX74" s="16" t="e">
        <f>(HE74-HF74)/ABS(HF74)</f>
        <v>#VALUE!</v>
      </c>
      <c r="GY74" s="16" t="e">
        <f>(HF74-HG74)/ABS(HG74)</f>
        <v>#VALUE!</v>
      </c>
      <c r="GZ74" s="16" t="e">
        <f>(HG74-HH74)/ABS(HH74)</f>
        <v>#VALUE!</v>
      </c>
      <c r="HA74" s="16" t="e">
        <f>(HH74-HI74)/ABS(HI74)</f>
        <v>#VALUE!</v>
      </c>
      <c r="HB74" s="16" t="e">
        <f>(HI74-HJ74)/ABS(HJ74)</f>
        <v>#VALUE!</v>
      </c>
      <c r="HC74" s="249" t="e">
        <f>HE74-HF74</f>
        <v>#VALUE!</v>
      </c>
      <c r="HD74" s="249" t="e">
        <f>HF74-HG74</f>
        <v>#VALUE!</v>
      </c>
      <c r="HE74" s="16" t="str">
        <f>IFERROR((BD74/V74),"i.a.")</f>
        <v>i.a.</v>
      </c>
      <c r="HF74" s="16" t="str">
        <f>IFERROR((BE74/W74),"i.a.")</f>
        <v>i.a.</v>
      </c>
      <c r="HG74" s="16" t="str">
        <f>IFERROR((BF74/X74),"i.a.")</f>
        <v>i.a.</v>
      </c>
      <c r="HH74" s="16" t="str">
        <f>IFERROR((BG74/Y74),"i.a.")</f>
        <v>i.a.</v>
      </c>
      <c r="HI74" s="16" t="str">
        <f>IFERROR((BH74/Z74),"i.a.")</f>
        <v>i.a.</v>
      </c>
      <c r="HJ74" s="16" t="str">
        <f>IFERROR((BI74/AA74),"i.a.")</f>
        <v>i.a.</v>
      </c>
      <c r="HK74" s="16" t="str">
        <f>IFERROR((BJ74/AB74),"i.a.")</f>
        <v>i.a.</v>
      </c>
      <c r="HL74" s="16" t="str">
        <f>IFERROR((BK74/AC74),"i.a.")</f>
        <v>i.a.</v>
      </c>
      <c r="HM74" s="16" t="str">
        <f>IFERROR((BL74/AD74),"i.a.")</f>
        <v>i.a.</v>
      </c>
      <c r="HN74" s="16" t="str">
        <f>IFERROR((BM74/AE74),"i.a.")</f>
        <v>i.a.</v>
      </c>
      <c r="HO74" s="16" t="e">
        <f>(HV74-HW74)/ABS(HW74)</f>
        <v>#VALUE!</v>
      </c>
      <c r="HP74" s="16">
        <f>(HW74-HX74)/ABS(HX74)</f>
        <v>9.1459312391788288</v>
      </c>
      <c r="HQ74" s="16">
        <f>(HX74-HY74)/ABS(HY74)</f>
        <v>-0.40701085362276329</v>
      </c>
      <c r="HR74" s="16">
        <f>(HY74-HZ74)/ABS(HZ74)</f>
        <v>-0.811333911857683</v>
      </c>
      <c r="HS74" s="16">
        <f>(HZ74-IA74)/ABS(IA74)</f>
        <v>8.0662565073355549E-2</v>
      </c>
      <c r="HT74" s="246" t="e">
        <f>HV74-HW74</f>
        <v>#VALUE!</v>
      </c>
      <c r="HU74" s="246">
        <f>HW74-HX74</f>
        <v>0.10158516483516485</v>
      </c>
      <c r="HV74" s="102" t="str">
        <f>IFERROR(BU74/DT74,"i.a.")</f>
        <v>i.a.</v>
      </c>
      <c r="HW74" s="102">
        <f>IFERROR(BV74/DU74,"i.a.")</f>
        <v>0.1126923076923077</v>
      </c>
      <c r="HX74" s="102">
        <f>IFERROR(BW74/DV74,"i.a.")</f>
        <v>1.1107142857142857E-2</v>
      </c>
      <c r="HY74" s="102">
        <f>IFERROR(BX74/DW74,"i.a.")</f>
        <v>1.8730769230769231E-2</v>
      </c>
      <c r="HZ74" s="102">
        <f>IFERROR(BY74/DX74,"i.a.")</f>
        <v>9.9280000000000007E-2</v>
      </c>
      <c r="IA74" s="102">
        <f>IFERROR(BZ74/DY74,"i.a.")</f>
        <v>9.18695652173913E-2</v>
      </c>
      <c r="IB74" s="102">
        <f>IFERROR(CA74/DZ74,"i.a.")</f>
        <v>0.18239130434782611</v>
      </c>
      <c r="IC74" s="102">
        <f>IFERROR(CB74/EA74,"i.a.")</f>
        <v>0.17945</v>
      </c>
      <c r="ID74" s="102" t="str">
        <f>IFERROR(CC74/EB74,"i.a.")</f>
        <v>i.a.</v>
      </c>
      <c r="IE74" s="102" t="str">
        <f>IFERROR(CD74/EC74,"i.a.")</f>
        <v>i.a.</v>
      </c>
    </row>
    <row r="75" spans="1:239" customFormat="1" ht="17.25" customHeight="1" outlineLevel="2" x14ac:dyDescent="0.25">
      <c r="A75" s="17" t="s">
        <v>582</v>
      </c>
      <c r="B75" s="98">
        <v>36026111</v>
      </c>
      <c r="C75" s="116" t="s">
        <v>67</v>
      </c>
      <c r="D75" s="10"/>
      <c r="E75" s="11">
        <v>467700</v>
      </c>
      <c r="F75" s="11"/>
      <c r="G75" s="11"/>
      <c r="H75" s="12">
        <v>44726</v>
      </c>
      <c r="I75" s="13"/>
      <c r="J75" s="13" t="s">
        <v>58</v>
      </c>
      <c r="K75" s="117" t="s">
        <v>58</v>
      </c>
      <c r="L75" s="117" t="s">
        <v>58</v>
      </c>
      <c r="M75" s="117" t="s">
        <v>58</v>
      </c>
      <c r="N75" s="117" t="s">
        <v>58</v>
      </c>
      <c r="O75" s="16" t="e">
        <f>(V75-W75)/ABS(W75)</f>
        <v>#DIV/0!</v>
      </c>
      <c r="P75" s="16" t="e">
        <f>(W75-X75)/ABS(X75)</f>
        <v>#DIV/0!</v>
      </c>
      <c r="Q75" s="16" t="e">
        <f>(X75-Y75)/ABS(Y75)</f>
        <v>#DIV/0!</v>
      </c>
      <c r="R75" s="16" t="e">
        <f>(Y75-Z75)/ABS(Z75)</f>
        <v>#DIV/0!</v>
      </c>
      <c r="S75" s="16" t="e">
        <f>(Z75-AA75)/ABS(AA75)</f>
        <v>#DIV/0!</v>
      </c>
      <c r="T75" s="243">
        <f>V75-W75</f>
        <v>0</v>
      </c>
      <c r="U75" s="243">
        <f>W75-X75</f>
        <v>0</v>
      </c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6">
        <f>(AM75-AN75)/ABS(AN75)</f>
        <v>-1</v>
      </c>
      <c r="AG75" s="16">
        <f>(AN75-AO75)/ABS(AO75)</f>
        <v>0.60708955223880612</v>
      </c>
      <c r="AH75" s="16">
        <f>(AO75-AP75)/ABS(AP75)</f>
        <v>0.48944053353093731</v>
      </c>
      <c r="AI75" s="16">
        <f>(AP75-AQ75)/ABS(AQ75)</f>
        <v>-0.41095591444783941</v>
      </c>
      <c r="AJ75" s="16">
        <f>(AQ75-AR75)/ABS(AR75)</f>
        <v>1.0423445509248941</v>
      </c>
      <c r="AK75" s="243">
        <f>AM75-AN75</f>
        <v>-12.920999999999999</v>
      </c>
      <c r="AL75" s="243">
        <f>AN75-AO75</f>
        <v>4.8810000000000002</v>
      </c>
      <c r="AM75" s="155"/>
      <c r="AN75" s="155">
        <v>12.920999999999999</v>
      </c>
      <c r="AO75" s="155">
        <v>8.0399999999999991</v>
      </c>
      <c r="AP75" s="155">
        <v>5.3979999999999997</v>
      </c>
      <c r="AQ75" s="155">
        <v>9.1639999999999997</v>
      </c>
      <c r="AR75" s="155">
        <v>4.4870000000000001</v>
      </c>
      <c r="AS75" s="155">
        <v>2.899</v>
      </c>
      <c r="AT75" s="155">
        <v>2.835</v>
      </c>
      <c r="AU75" s="155">
        <v>3.181</v>
      </c>
      <c r="AV75" s="156"/>
      <c r="AW75" s="16">
        <f>(BD75-BE75)/ABS(BE75)</f>
        <v>-1</v>
      </c>
      <c r="AX75" s="16">
        <f>(BE75-BF75)/ABS(BF75)</f>
        <v>0.82970338104127783</v>
      </c>
      <c r="AY75" s="16">
        <f>(BF75-BG75)/ABS(BG75)</f>
        <v>1.2902612826603324</v>
      </c>
      <c r="AZ75" s="16">
        <f>(BG75-BH75)/ABS(BH75)</f>
        <v>-0.6296622097114708</v>
      </c>
      <c r="BA75" s="16">
        <f>(BH75-BI75)/ABS(BI75)</f>
        <v>2.7918612408272181</v>
      </c>
      <c r="BB75" s="243">
        <f>BD75-BE75</f>
        <v>-8.8209999999999997</v>
      </c>
      <c r="BC75" s="243">
        <f>BE75-BF75</f>
        <v>4</v>
      </c>
      <c r="BD75" s="155"/>
      <c r="BE75" s="155">
        <v>8.8209999999999997</v>
      </c>
      <c r="BF75" s="155">
        <v>4.8209999999999997</v>
      </c>
      <c r="BG75" s="155">
        <v>2.105</v>
      </c>
      <c r="BH75" s="155">
        <v>5.6840000000000002</v>
      </c>
      <c r="BI75" s="155">
        <v>1.4990000000000001</v>
      </c>
      <c r="BJ75" s="155">
        <v>0.443</v>
      </c>
      <c r="BK75" s="155">
        <v>0.32700000000000001</v>
      </c>
      <c r="BL75" s="155">
        <v>0.12</v>
      </c>
      <c r="BM75" s="155"/>
      <c r="BN75" s="16">
        <f>(BU75-BV75)/ABS(BV75)</f>
        <v>-1</v>
      </c>
      <c r="BO75" s="16">
        <f>(BV75-BW75)/ABS(BW75)</f>
        <v>0.84593837535014005</v>
      </c>
      <c r="BP75" s="16">
        <f>(BW75-BX75)/ABS(BX75)</f>
        <v>1.2941176470588234</v>
      </c>
      <c r="BQ75" s="16">
        <f>(BX75-BY75)/ABS(BY75)</f>
        <v>-0.64156626506024095</v>
      </c>
      <c r="BR75" s="16">
        <f>(BY75-BZ75)/ABS(BZ75)</f>
        <v>2.8420694349897886</v>
      </c>
      <c r="BS75" s="243">
        <f>BU75-BV75</f>
        <v>-8.5670000000000002</v>
      </c>
      <c r="BT75" s="243">
        <f>BV75-BW75</f>
        <v>3.9260000000000002</v>
      </c>
      <c r="BU75" s="155"/>
      <c r="BV75" s="155">
        <v>8.5670000000000002</v>
      </c>
      <c r="BW75" s="155">
        <v>4.641</v>
      </c>
      <c r="BX75" s="155">
        <v>2.0230000000000001</v>
      </c>
      <c r="BY75" s="155">
        <v>5.6440000000000001</v>
      </c>
      <c r="BZ75" s="155">
        <v>1.4690000000000001</v>
      </c>
      <c r="CA75" s="155">
        <v>0.434</v>
      </c>
      <c r="CB75" s="155">
        <v>0.34200000000000003</v>
      </c>
      <c r="CC75" s="155">
        <v>0.121</v>
      </c>
      <c r="CD75" s="155"/>
      <c r="CE75" s="16">
        <f>(CL75-CM75)/ABS(CM75)</f>
        <v>-1</v>
      </c>
      <c r="CF75" s="16">
        <f>(CM75-CN75)/ABS(CN75)</f>
        <v>0.42306157733741179</v>
      </c>
      <c r="CG75" s="16">
        <f>(CN75-CO75)/ABS(CO75)</f>
        <v>0.2744067796610169</v>
      </c>
      <c r="CH75" s="16">
        <f>(CO75-CP75)/ABS(CP75)</f>
        <v>-0.19431926805953845</v>
      </c>
      <c r="CI75" s="16">
        <f>(CP75-CQ75)/ABS(CQ75)</f>
        <v>0.48811217232269866</v>
      </c>
      <c r="CJ75" s="243">
        <f>CL75-CM75</f>
        <v>-10.7</v>
      </c>
      <c r="CK75" s="243">
        <f>CM75-CN75</f>
        <v>3.1809999999999992</v>
      </c>
      <c r="CL75" s="155"/>
      <c r="CM75" s="155">
        <v>10.7</v>
      </c>
      <c r="CN75" s="155">
        <v>7.5190000000000001</v>
      </c>
      <c r="CO75" s="155">
        <v>5.9</v>
      </c>
      <c r="CP75" s="155">
        <v>7.3230000000000004</v>
      </c>
      <c r="CQ75" s="155">
        <v>4.9210000000000003</v>
      </c>
      <c r="CR75" s="155">
        <v>4.0759999999999996</v>
      </c>
      <c r="CS75" s="155">
        <v>4.0369999999999999</v>
      </c>
      <c r="CT75" s="155">
        <v>3.7789999999999999</v>
      </c>
      <c r="CU75" s="156"/>
      <c r="CV75" s="16">
        <f>(DC75-DD75)/ABS(DD75)</f>
        <v>-1</v>
      </c>
      <c r="CW75" s="16">
        <f>(DD75-DE75)/ABS(DE75)</f>
        <v>7.1951474586906511E-2</v>
      </c>
      <c r="CX75" s="16">
        <f>(DE75-DF75)/ABS(DF75)</f>
        <v>0.59543937708565065</v>
      </c>
      <c r="CY75" s="16">
        <f>(DF75-DG75)/ABS(DG75)</f>
        <v>-0.11489613074726787</v>
      </c>
      <c r="CZ75" s="16">
        <f>(DG75-DH75)/ABS(DH75)</f>
        <v>0.43278318521653258</v>
      </c>
      <c r="DA75" s="243">
        <f>DC75-DD75</f>
        <v>-15.375</v>
      </c>
      <c r="DB75" s="243">
        <f>DD75-DE75</f>
        <v>1.032</v>
      </c>
      <c r="DC75" s="155"/>
      <c r="DD75" s="155">
        <v>15.375</v>
      </c>
      <c r="DE75" s="155">
        <v>14.343</v>
      </c>
      <c r="DF75" s="155">
        <v>8.99</v>
      </c>
      <c r="DG75" s="155">
        <v>10.157</v>
      </c>
      <c r="DH75" s="155">
        <v>7.0890000000000004</v>
      </c>
      <c r="DI75" s="155">
        <v>5.3849999999999998</v>
      </c>
      <c r="DJ75" s="155">
        <v>4.9649999999999999</v>
      </c>
      <c r="DK75" s="155">
        <v>4.9720000000000004</v>
      </c>
      <c r="DL75" s="155"/>
      <c r="DM75" s="16">
        <f>(DT75-DU75)/ABS(DU75)</f>
        <v>-1</v>
      </c>
      <c r="DN75" s="16">
        <f>(DU75-DV75)/ABS(DV75)</f>
        <v>0.1111111111111111</v>
      </c>
      <c r="DO75" s="16">
        <f>(DV75-DW75)/ABS(DW75)</f>
        <v>0</v>
      </c>
      <c r="DP75" s="16">
        <f>(DW75-DX75)/ABS(DX75)</f>
        <v>-0.1</v>
      </c>
      <c r="DQ75" s="16">
        <f>(DX75-DY75)/ABS(DY75)</f>
        <v>0.1111111111111111</v>
      </c>
      <c r="DR75" s="243">
        <f>DT75-DU75</f>
        <v>-10</v>
      </c>
      <c r="DS75" s="243">
        <f>DU75-DV75</f>
        <v>1</v>
      </c>
      <c r="DT75" s="222"/>
      <c r="DU75" s="222">
        <v>10</v>
      </c>
      <c r="DV75" s="222">
        <v>9</v>
      </c>
      <c r="DW75" s="222">
        <v>9</v>
      </c>
      <c r="DX75" s="222">
        <v>10</v>
      </c>
      <c r="DY75" s="222">
        <v>9</v>
      </c>
      <c r="DZ75" s="222">
        <v>8</v>
      </c>
      <c r="EA75" s="222"/>
      <c r="EB75" s="222"/>
      <c r="EC75" s="223"/>
      <c r="ED75" s="14"/>
      <c r="EE75" s="14" t="s">
        <v>51</v>
      </c>
      <c r="EF75" s="209"/>
      <c r="EG75" s="15">
        <v>6510</v>
      </c>
      <c r="EH75" t="s">
        <v>584</v>
      </c>
      <c r="EI75" t="s">
        <v>66</v>
      </c>
      <c r="EJ75" s="16" t="e">
        <f>(EQ75-ER75)/ABS(ER75)</f>
        <v>#VALUE!</v>
      </c>
      <c r="EK75" s="16" t="e">
        <f>(ER75-ES75)/ABS(ES75)</f>
        <v>#DIV/0!</v>
      </c>
      <c r="EL75" s="16" t="e">
        <f>(ES75-ET75)/ABS(ET75)</f>
        <v>#DIV/0!</v>
      </c>
      <c r="EM75" s="16" t="e">
        <f>(ET75-EU75)/ABS(EU75)</f>
        <v>#DIV/0!</v>
      </c>
      <c r="EN75" s="16" t="e">
        <f>(EU75-EV75)/ABS(EV75)</f>
        <v>#DIV/0!</v>
      </c>
      <c r="EO75" s="246" t="e">
        <f>EQ75-ER75</f>
        <v>#VALUE!</v>
      </c>
      <c r="EP75" s="246">
        <f>ER75-ES75</f>
        <v>0</v>
      </c>
      <c r="EQ75" s="240" t="str">
        <f>IFERROR((V75/DT75),"i.a")</f>
        <v>i.a</v>
      </c>
      <c r="ER75" s="240">
        <f>IFERROR((W75/DU75),"i.a")</f>
        <v>0</v>
      </c>
      <c r="ES75" s="240">
        <f>IFERROR((X75/DV75),"i.a")</f>
        <v>0</v>
      </c>
      <c r="ET75" s="240">
        <f>IFERROR((Y75/DW75),"i.a")</f>
        <v>0</v>
      </c>
      <c r="EU75" s="240">
        <f>IFERROR((Z75/DX75),"i.a")</f>
        <v>0</v>
      </c>
      <c r="EV75" s="240">
        <f>IFERROR((AA75/DY75),"i.a")</f>
        <v>0</v>
      </c>
      <c r="EW75" s="240">
        <f>IFERROR((AB75/DZ75),"i.a")</f>
        <v>0</v>
      </c>
      <c r="EX75" s="240" t="str">
        <f>IFERROR((AC75/EA75),"i.a")</f>
        <v>i.a</v>
      </c>
      <c r="EY75" s="240" t="str">
        <f>IFERROR((AD75/EB75),"i.a")</f>
        <v>i.a</v>
      </c>
      <c r="EZ75" s="240" t="str">
        <f>IFERROR((AE75/EC75),"i.a")</f>
        <v>i.a</v>
      </c>
      <c r="FA75" s="16">
        <f>(FH75-FI75)/ABS(FI75)</f>
        <v>-1</v>
      </c>
      <c r="FB75" s="16">
        <f>(FI75-FJ75)/ABS(FJ75)</f>
        <v>0.3596051956102711</v>
      </c>
      <c r="FC75" s="16">
        <f>(FJ75-FK75)/ABS(FK75)</f>
        <v>1.2606094080824817</v>
      </c>
      <c r="FD75" s="16">
        <f>(FK75-FL75)/ABS(FL75)</f>
        <v>-0.66810386065171223</v>
      </c>
      <c r="FE75" s="16">
        <f>(FL75-FM75)/ABS(FM75)</f>
        <v>1.8231867614017585</v>
      </c>
      <c r="FF75" s="249">
        <f>FH75-FI75</f>
        <v>-0.94044678632197154</v>
      </c>
      <c r="FG75" s="249">
        <f>FI75-FJ75</f>
        <v>0.24874099602463196</v>
      </c>
      <c r="FH75" s="16">
        <f>IFERROR(BU75/MAX(AVERAGE(CL75:CM75),0),"Negativ EK")</f>
        <v>0</v>
      </c>
      <c r="FI75" s="16">
        <f>IFERROR(BV75/MAX(AVERAGE(CM75:CN75),0),"Negativ EK")</f>
        <v>0.94044678632197154</v>
      </c>
      <c r="FJ75" s="16">
        <f>IFERROR(BW75/MAX(AVERAGE(CN75:CO75),0),"Negativ EK")</f>
        <v>0.69170579029733958</v>
      </c>
      <c r="FK75" s="16">
        <f>IFERROR(BX75/MAX(AVERAGE(CO75:CP75),0),"Negativ EK")</f>
        <v>0.30598200105876128</v>
      </c>
      <c r="FL75" s="16">
        <f>IFERROR(BY75/MAX(AVERAGE(CP75:CQ75),0),"Negativ EK")</f>
        <v>0.92192094086899712</v>
      </c>
      <c r="FM75" s="16">
        <f>IFERROR(BZ75/MAX(AVERAGE(CQ75:CR75),0),"Negativ EK")</f>
        <v>0.32655329554295881</v>
      </c>
      <c r="FN75" s="16">
        <f>IFERROR(CA75/MAX(AVERAGE(CR75:CS75),0),"Negativ EK")</f>
        <v>0.10698878343399483</v>
      </c>
      <c r="FO75" s="16">
        <f>IFERROR(CB75/MAX(AVERAGE(CS75:CT75),0),"Negativ EK")</f>
        <v>8.7512794268167868E-2</v>
      </c>
      <c r="FP75" s="16">
        <f>IFERROR(CC75/MAX(AVERAGE(CT75:CU75),0),"Negativ EK")</f>
        <v>3.2019052659433715E-2</v>
      </c>
      <c r="FQ75" s="16">
        <f>(FX75-FY75)/ABS(FY75)</f>
        <v>-1</v>
      </c>
      <c r="FR75" s="16">
        <f>(FY75-FZ75)/ABS(FZ75)</f>
        <v>0.43658621003553838</v>
      </c>
      <c r="FS75" s="16">
        <f>(FZ75-GA75)/ABS(GA75)</f>
        <v>0.87938253885472872</v>
      </c>
      <c r="FT75" s="16">
        <f>(GA75-GB75)/ABS(GB75)</f>
        <v>-0.66643100583297765</v>
      </c>
      <c r="FU75" s="16">
        <f>(GB75-GC75)/ABS(GC75)</f>
        <v>1.7426462436552657</v>
      </c>
      <c r="FV75" s="249">
        <f>FX75-FY75</f>
        <v>-0.5936469479776566</v>
      </c>
      <c r="FW75" s="249">
        <f>FY75-FZ75</f>
        <v>0.18041247319944548</v>
      </c>
      <c r="FX75" s="16">
        <f>IFERROR(BD75/AVERAGE(DC75:DD75),"i.a.")</f>
        <v>0</v>
      </c>
      <c r="FY75" s="16">
        <f>IFERROR(BE75/AVERAGE(DD75:DE75),"i.a.")</f>
        <v>0.5936469479776566</v>
      </c>
      <c r="FZ75" s="16">
        <f>IFERROR(BF75/AVERAGE(DE75:DF75),"i.a.")</f>
        <v>0.41323447477821112</v>
      </c>
      <c r="GA75" s="16">
        <f>IFERROR(BG75/AVERAGE(DF75:DG75),"i.a.")</f>
        <v>0.21987778764297281</v>
      </c>
      <c r="GB75" s="16">
        <f>IFERROR(BH75/AVERAGE(DG75:DH75),"i.a.")</f>
        <v>0.65916734315203518</v>
      </c>
      <c r="GC75" s="16">
        <f>IFERROR(BI75/AVERAGE(DH75:DI75),"i.a.")</f>
        <v>0.24033990700657368</v>
      </c>
      <c r="GD75" s="16">
        <f>IFERROR(BJ75/AVERAGE(DI75:DJ75),"i.a.")</f>
        <v>8.5603864734299526E-2</v>
      </c>
      <c r="GE75" s="16">
        <f>IFERROR(BK75/AVERAGE(DJ75:DK75),"i.a.")</f>
        <v>6.5814632182751326E-2</v>
      </c>
      <c r="GF75" s="16">
        <f>IFERROR(BL75/AVERAGE(DK75:DL75),"i.a.")</f>
        <v>2.4135156878519706E-2</v>
      </c>
      <c r="GG75" s="16" t="e">
        <f>(GN75-GO75)/ABS(GO75)</f>
        <v>#VALUE!</v>
      </c>
      <c r="GH75" s="16">
        <f>(GO75-GP75)/ABS(GP75)</f>
        <v>0.32754290756100796</v>
      </c>
      <c r="GI75" s="16">
        <f>(GP75-GQ75)/ABS(GQ75)</f>
        <v>-0.20121892566739574</v>
      </c>
      <c r="GJ75" s="16">
        <f>(GQ75-GR75)/ABS(GR75)</f>
        <v>-8.9733126327111487E-2</v>
      </c>
      <c r="GK75" s="16">
        <f>(GR75-GS75)/ABS(GS75)</f>
        <v>3.8616440838398353E-2</v>
      </c>
      <c r="GL75" s="249" t="e">
        <f>GN75-GO75</f>
        <v>#VALUE!</v>
      </c>
      <c r="GM75" s="249">
        <f>GO75-GP75</f>
        <v>0.17170711301340158</v>
      </c>
      <c r="GN75" s="16" t="str">
        <f>IFERROR(CL75/DC75,"i.a.")</f>
        <v>i.a.</v>
      </c>
      <c r="GO75" s="16">
        <f>IFERROR(CM75/DD75,"i.a.")</f>
        <v>0.69593495934959348</v>
      </c>
      <c r="GP75" s="16">
        <f>IFERROR(CN75/DE75,"i.a.")</f>
        <v>0.5242278463361919</v>
      </c>
      <c r="GQ75" s="16">
        <f>IFERROR(CO75/DF75,"i.a.")</f>
        <v>0.65628476084538379</v>
      </c>
      <c r="GR75" s="16">
        <f>IFERROR(CP75/DG75,"i.a.")</f>
        <v>0.72098060450920554</v>
      </c>
      <c r="GS75" s="16">
        <f>IFERROR(CQ75/DH75,"i.a.")</f>
        <v>0.69417407250670049</v>
      </c>
      <c r="GT75" s="16">
        <f>IFERROR(CR75/DI75,"i.a.")</f>
        <v>0.75691736304549673</v>
      </c>
      <c r="GU75" s="16">
        <f>IFERROR(CS75/DJ75,"i.a.")</f>
        <v>0.813091641490433</v>
      </c>
      <c r="GV75" s="16">
        <f>IFERROR(CT75/DK75,"i.a.")</f>
        <v>0.76005631536604978</v>
      </c>
      <c r="GW75" s="16" t="str">
        <f>IFERROR(CU75/DL75,"i.a.")</f>
        <v>i.a.</v>
      </c>
      <c r="GX75" s="16" t="e">
        <f>(HE75-HF75)/ABS(HF75)</f>
        <v>#VALUE!</v>
      </c>
      <c r="GY75" s="16" t="e">
        <f>(HF75-HG75)/ABS(HG75)</f>
        <v>#VALUE!</v>
      </c>
      <c r="GZ75" s="16" t="e">
        <f>(HG75-HH75)/ABS(HH75)</f>
        <v>#VALUE!</v>
      </c>
      <c r="HA75" s="16" t="e">
        <f>(HH75-HI75)/ABS(HI75)</f>
        <v>#VALUE!</v>
      </c>
      <c r="HB75" s="16" t="e">
        <f>(HI75-HJ75)/ABS(HJ75)</f>
        <v>#VALUE!</v>
      </c>
      <c r="HC75" s="249" t="e">
        <f>HE75-HF75</f>
        <v>#VALUE!</v>
      </c>
      <c r="HD75" s="249" t="e">
        <f>HF75-HG75</f>
        <v>#VALUE!</v>
      </c>
      <c r="HE75" s="16" t="str">
        <f>IFERROR((BD75/V75),"i.a.")</f>
        <v>i.a.</v>
      </c>
      <c r="HF75" s="16" t="str">
        <f>IFERROR((BE75/W75),"i.a.")</f>
        <v>i.a.</v>
      </c>
      <c r="HG75" s="16" t="str">
        <f>IFERROR((BF75/X75),"i.a.")</f>
        <v>i.a.</v>
      </c>
      <c r="HH75" s="16" t="str">
        <f>IFERROR((BG75/Y75),"i.a.")</f>
        <v>i.a.</v>
      </c>
      <c r="HI75" s="16" t="str">
        <f>IFERROR((BH75/Z75),"i.a.")</f>
        <v>i.a.</v>
      </c>
      <c r="HJ75" s="16" t="str">
        <f>IFERROR((BI75/AA75),"i.a.")</f>
        <v>i.a.</v>
      </c>
      <c r="HK75" s="16" t="str">
        <f>IFERROR((BJ75/AB75),"i.a.")</f>
        <v>i.a.</v>
      </c>
      <c r="HL75" s="16" t="str">
        <f>IFERROR((BK75/AC75),"i.a.")</f>
        <v>i.a.</v>
      </c>
      <c r="HM75" s="16" t="str">
        <f>IFERROR((BL75/AD75),"i.a.")</f>
        <v>i.a.</v>
      </c>
      <c r="HN75" s="16" t="str">
        <f>IFERROR((BM75/AE75),"i.a.")</f>
        <v>i.a.</v>
      </c>
      <c r="HO75" s="16" t="e">
        <f>(HV75-HW75)/ABS(HW75)</f>
        <v>#VALUE!</v>
      </c>
      <c r="HP75" s="16">
        <f>(HW75-HX75)/ABS(HX75)</f>
        <v>0.66134453781512592</v>
      </c>
      <c r="HQ75" s="16">
        <f>(HX75-HY75)/ABS(HY75)</f>
        <v>1.2941176470588236</v>
      </c>
      <c r="HR75" s="16">
        <f>(HY75-HZ75)/ABS(HZ75)</f>
        <v>-0.60174029451137878</v>
      </c>
      <c r="HS75" s="16">
        <f>(HZ75-IA75)/ABS(IA75)</f>
        <v>2.4578624914908094</v>
      </c>
      <c r="HT75" s="246" t="e">
        <f>HV75-HW75</f>
        <v>#VALUE!</v>
      </c>
      <c r="HU75" s="246">
        <f>HW75-HX75</f>
        <v>0.3410333333333333</v>
      </c>
      <c r="HV75" s="102" t="str">
        <f>IFERROR(BU75/DT75,"i.a.")</f>
        <v>i.a.</v>
      </c>
      <c r="HW75" s="102">
        <f>IFERROR(BV75/DU75,"i.a.")</f>
        <v>0.85670000000000002</v>
      </c>
      <c r="HX75" s="102">
        <f>IFERROR(BW75/DV75,"i.a.")</f>
        <v>0.51566666666666672</v>
      </c>
      <c r="HY75" s="102">
        <f>IFERROR(BX75/DW75,"i.a.")</f>
        <v>0.2247777777777778</v>
      </c>
      <c r="HZ75" s="102">
        <f>IFERROR(BY75/DX75,"i.a.")</f>
        <v>0.56440000000000001</v>
      </c>
      <c r="IA75" s="102">
        <f>IFERROR(BZ75/DY75,"i.a.")</f>
        <v>0.16322222222222224</v>
      </c>
      <c r="IB75" s="102">
        <f>IFERROR(CA75/DZ75,"i.a.")</f>
        <v>5.425E-2</v>
      </c>
      <c r="IC75" s="102" t="str">
        <f>IFERROR(CB75/EA75,"i.a.")</f>
        <v>i.a.</v>
      </c>
      <c r="ID75" s="102" t="str">
        <f>IFERROR(CC75/EB75,"i.a.")</f>
        <v>i.a.</v>
      </c>
      <c r="IE75" s="102" t="str">
        <f>IFERROR(CD75/EC75,"i.a.")</f>
        <v>i.a.</v>
      </c>
    </row>
    <row r="76" spans="1:239" customFormat="1" ht="17.25" customHeight="1" outlineLevel="2" x14ac:dyDescent="0.25">
      <c r="A76" s="10" t="s">
        <v>63</v>
      </c>
      <c r="B76" s="98">
        <v>15000295</v>
      </c>
      <c r="C76" s="116" t="s">
        <v>420</v>
      </c>
      <c r="D76" s="116" t="s">
        <v>421</v>
      </c>
      <c r="E76" s="11">
        <v>452020</v>
      </c>
      <c r="F76" s="11">
        <v>682040</v>
      </c>
      <c r="G76" s="11">
        <v>1</v>
      </c>
      <c r="H76" s="12">
        <v>44726</v>
      </c>
      <c r="I76" s="13"/>
      <c r="J76" s="13" t="s">
        <v>58</v>
      </c>
      <c r="K76" s="13" t="s">
        <v>58</v>
      </c>
      <c r="L76" s="13" t="s">
        <v>58</v>
      </c>
      <c r="M76" s="13" t="s">
        <v>58</v>
      </c>
      <c r="N76" s="19" t="s">
        <v>58</v>
      </c>
      <c r="O76" s="16">
        <f>(V76-W76)/ABS(W76)</f>
        <v>-1</v>
      </c>
      <c r="P76" s="16">
        <f>(W76-X76)/ABS(X76)</f>
        <v>1.9381159427625659E-2</v>
      </c>
      <c r="Q76" s="16">
        <f>(X76-Y76)/ABS(Y76)</f>
        <v>4.5400909076477695E-2</v>
      </c>
      <c r="R76" s="16">
        <f>(Y76-Z76)/ABS(Z76)</f>
        <v>9.552186893133538E-2</v>
      </c>
      <c r="S76" s="16">
        <f>(Z76-AA76)/ABS(AA76)</f>
        <v>0.12920699237070946</v>
      </c>
      <c r="T76" s="243">
        <f>V76-W76</f>
        <v>-402.78399999999999</v>
      </c>
      <c r="U76" s="243">
        <f>W76-X76</f>
        <v>7.6580000000000155</v>
      </c>
      <c r="V76" s="155"/>
      <c r="W76" s="155">
        <v>402.78399999999999</v>
      </c>
      <c r="X76" s="155">
        <v>395.12599999999998</v>
      </c>
      <c r="Y76" s="155">
        <v>377.96600000000001</v>
      </c>
      <c r="Z76" s="155">
        <v>345.01</v>
      </c>
      <c r="AA76" s="155">
        <v>305.53300000000002</v>
      </c>
      <c r="AB76" s="155">
        <v>354.27300000000002</v>
      </c>
      <c r="AC76" s="155"/>
      <c r="AD76" s="155"/>
      <c r="AE76" s="155"/>
      <c r="AF76" s="16">
        <f>(AM76-AN76)/ABS(AN76)</f>
        <v>-1</v>
      </c>
      <c r="AG76" s="16">
        <f>(AN76-AO76)/ABS(AO76)</f>
        <v>-5.2544571326839498E-2</v>
      </c>
      <c r="AH76" s="16">
        <f>(AO76-AP76)/ABS(AP76)</f>
        <v>4.3331741230165116E-2</v>
      </c>
      <c r="AI76" s="16">
        <f>(AP76-AQ76)/ABS(AQ76)</f>
        <v>0.19509101287499211</v>
      </c>
      <c r="AJ76" s="16">
        <f>(AQ76-AR76)/ABS(AR76)</f>
        <v>0.12738193128597472</v>
      </c>
      <c r="AK76" s="243">
        <f>AM76-AN76</f>
        <v>-74.506</v>
      </c>
      <c r="AL76" s="243">
        <f>AN76-AO76</f>
        <v>-4.132000000000005</v>
      </c>
      <c r="AM76" s="155"/>
      <c r="AN76" s="155">
        <v>74.506</v>
      </c>
      <c r="AO76" s="155">
        <v>78.638000000000005</v>
      </c>
      <c r="AP76" s="155">
        <v>75.372</v>
      </c>
      <c r="AQ76" s="155">
        <v>63.067999999999998</v>
      </c>
      <c r="AR76" s="155">
        <v>55.942</v>
      </c>
      <c r="AS76" s="155">
        <v>69.248999999999995</v>
      </c>
      <c r="AT76" s="155">
        <v>134.155</v>
      </c>
      <c r="AU76" s="155">
        <v>129.99799999999999</v>
      </c>
      <c r="AV76" s="156">
        <v>111.759</v>
      </c>
      <c r="AW76" s="16">
        <f>(BD76-BE76)/ABS(BE76)</f>
        <v>-1</v>
      </c>
      <c r="AX76" s="16">
        <f>(BE76-BF76)/ABS(BF76)</f>
        <v>-0.30850759094815244</v>
      </c>
      <c r="AY76" s="16">
        <f>(BF76-BG76)/ABS(BG76)</f>
        <v>-0.2258687870244242</v>
      </c>
      <c r="AZ76" s="16">
        <f>(BG76-BH76)/ABS(BH76)</f>
        <v>0.24869462025316449</v>
      </c>
      <c r="BA76" s="16">
        <f>(BH76-BI76)/ABS(BI76)</f>
        <v>6.2810056335659614E-2</v>
      </c>
      <c r="BB76" s="243">
        <f>BD76-BE76</f>
        <v>-16.898</v>
      </c>
      <c r="BC76" s="243">
        <f>BE76-BF76</f>
        <v>-7.5390000000000015</v>
      </c>
      <c r="BD76" s="155"/>
      <c r="BE76" s="155">
        <v>16.898</v>
      </c>
      <c r="BF76" s="155">
        <v>24.437000000000001</v>
      </c>
      <c r="BG76" s="155">
        <v>31.567</v>
      </c>
      <c r="BH76" s="155">
        <v>25.28</v>
      </c>
      <c r="BI76" s="155">
        <v>23.786000000000001</v>
      </c>
      <c r="BJ76" s="155">
        <v>25.472999999999999</v>
      </c>
      <c r="BK76" s="155">
        <v>14.884</v>
      </c>
      <c r="BL76" s="155">
        <v>17.03</v>
      </c>
      <c r="BM76" s="155">
        <v>14.654999999999999</v>
      </c>
      <c r="BN76" s="16">
        <f>(BU76-BV76)/ABS(BV76)</f>
        <v>1</v>
      </c>
      <c r="BO76" s="16">
        <f>(BV76-BW76)/ABS(BW76)</f>
        <v>-1.3173448862757233</v>
      </c>
      <c r="BP76" s="16">
        <f>(BW76-BX76)/ABS(BX76)</f>
        <v>-0.11112639251822305</v>
      </c>
      <c r="BQ76" s="16">
        <f>(BX76-BY76)/ABS(BY76)</f>
        <v>-8.1538558706499106E-2</v>
      </c>
      <c r="BR76" s="16">
        <f>(BY76-BZ76)/ABS(BZ76)</f>
        <v>1.4025874215447638E-2</v>
      </c>
      <c r="BS76" s="243">
        <f>BU76-BV76</f>
        <v>4.1020000000000003</v>
      </c>
      <c r="BT76" s="243">
        <f>BV76-BW76</f>
        <v>-17.027999999999999</v>
      </c>
      <c r="BU76" s="155"/>
      <c r="BV76" s="155">
        <v>-4.1020000000000003</v>
      </c>
      <c r="BW76" s="155">
        <v>12.926</v>
      </c>
      <c r="BX76" s="155">
        <v>14.542</v>
      </c>
      <c r="BY76" s="155">
        <v>15.833</v>
      </c>
      <c r="BZ76" s="155">
        <v>15.614000000000001</v>
      </c>
      <c r="CA76" s="155">
        <v>19.727</v>
      </c>
      <c r="CB76" s="155">
        <v>12.444000000000001</v>
      </c>
      <c r="CC76" s="155">
        <v>14.288</v>
      </c>
      <c r="CD76" s="155">
        <v>12.013</v>
      </c>
      <c r="CE76" s="16">
        <f>(CL76-CM76)/ABS(CM76)</f>
        <v>-1</v>
      </c>
      <c r="CF76" s="16">
        <f>(CM76-CN76)/ABS(CN76)</f>
        <v>-5.8203419729864758E-2</v>
      </c>
      <c r="CG76" s="16">
        <f>(CN76-CO76)/ABS(CO76)</f>
        <v>0.11213406923286019</v>
      </c>
      <c r="CH76" s="16">
        <f>(CO76-CP76)/ABS(CP76)</f>
        <v>0.13688948605979179</v>
      </c>
      <c r="CI76" s="16">
        <f>(CP76-CQ76)/ABS(CQ76)</f>
        <v>0.13885020887209068</v>
      </c>
      <c r="CJ76" s="243">
        <f>CL76-CM76</f>
        <v>-88.623999999999995</v>
      </c>
      <c r="CK76" s="243">
        <f>CM76-CN76</f>
        <v>-5.4770000000000039</v>
      </c>
      <c r="CL76" s="155"/>
      <c r="CM76" s="155">
        <v>88.623999999999995</v>
      </c>
      <c r="CN76" s="155">
        <v>94.100999999999999</v>
      </c>
      <c r="CO76" s="155">
        <v>84.613</v>
      </c>
      <c r="CP76" s="155">
        <v>74.424999999999997</v>
      </c>
      <c r="CQ76" s="155">
        <v>65.350999999999999</v>
      </c>
      <c r="CR76" s="155">
        <v>55.316000000000003</v>
      </c>
      <c r="CS76" s="155">
        <v>89.716999999999999</v>
      </c>
      <c r="CT76" s="155">
        <v>59.658999999999999</v>
      </c>
      <c r="CU76" s="156">
        <v>55.268999999999998</v>
      </c>
      <c r="CV76" s="16">
        <f>(DC76-DD76)/ABS(DD76)</f>
        <v>-1</v>
      </c>
      <c r="CW76" s="16">
        <f>(DD76-DE76)/ABS(DE76)</f>
        <v>9.0298371841363911E-2</v>
      </c>
      <c r="CX76" s="16">
        <f>(DE76-DF76)/ABS(DF76)</f>
        <v>1.390319689774447E-2</v>
      </c>
      <c r="CY76" s="16">
        <f>(DF76-DG76)/ABS(DG76)</f>
        <v>9.7810071327266518E-2</v>
      </c>
      <c r="CZ76" s="16">
        <f>(DG76-DH76)/ABS(DH76)</f>
        <v>6.9596538244043854E-2</v>
      </c>
      <c r="DA76" s="243">
        <f>DC76-DD76</f>
        <v>-527.95299999999997</v>
      </c>
      <c r="DB76" s="243">
        <f>DD76-DE76</f>
        <v>43.724999999999966</v>
      </c>
      <c r="DC76" s="155"/>
      <c r="DD76" s="155">
        <v>527.95299999999997</v>
      </c>
      <c r="DE76" s="155">
        <v>484.22800000000001</v>
      </c>
      <c r="DF76" s="155">
        <v>477.58800000000002</v>
      </c>
      <c r="DG76" s="155">
        <v>435.03699999999998</v>
      </c>
      <c r="DH76" s="155">
        <v>406.73</v>
      </c>
      <c r="DI76" s="155">
        <v>328.96199999999999</v>
      </c>
      <c r="DJ76" s="155">
        <v>225.20400000000001</v>
      </c>
      <c r="DK76" s="155">
        <v>177.98</v>
      </c>
      <c r="DL76" s="155">
        <v>175.941</v>
      </c>
      <c r="DM76" s="16">
        <f>(DT76-DU76)/ABS(DU76)</f>
        <v>-1</v>
      </c>
      <c r="DN76" s="16">
        <f>(DU76-DV76)/ABS(DV76)</f>
        <v>4.7311827956989246E-2</v>
      </c>
      <c r="DO76" s="16">
        <f>(DV76-DW76)/ABS(DW76)</f>
        <v>3.1042128603104215E-2</v>
      </c>
      <c r="DP76" s="16">
        <f>(DW76-DX76)/ABS(DX76)</f>
        <v>5.3738317757009345E-2</v>
      </c>
      <c r="DQ76" s="16">
        <f>(DX76-DY76)/ABS(DY76)</f>
        <v>0.17582417582417584</v>
      </c>
      <c r="DR76" s="243">
        <f>DT76-DU76</f>
        <v>-487</v>
      </c>
      <c r="DS76" s="243">
        <f>DU76-DV76</f>
        <v>22</v>
      </c>
      <c r="DT76" s="222"/>
      <c r="DU76" s="222">
        <v>487</v>
      </c>
      <c r="DV76" s="222">
        <v>465</v>
      </c>
      <c r="DW76" s="222">
        <v>451</v>
      </c>
      <c r="DX76" s="222">
        <v>428</v>
      </c>
      <c r="DY76" s="222">
        <v>364</v>
      </c>
      <c r="DZ76" s="222">
        <v>325</v>
      </c>
      <c r="EA76" s="222">
        <v>249</v>
      </c>
      <c r="EB76" s="222">
        <v>249</v>
      </c>
      <c r="EC76" s="223">
        <v>248</v>
      </c>
      <c r="ED76" s="14"/>
      <c r="EE76" s="14" t="s">
        <v>49</v>
      </c>
      <c r="EF76" s="127" t="s">
        <v>55</v>
      </c>
      <c r="EG76" s="15">
        <v>6000</v>
      </c>
      <c r="EH76" t="s">
        <v>65</v>
      </c>
      <c r="EI76" t="s">
        <v>66</v>
      </c>
      <c r="EJ76" s="16" t="e">
        <f>(EQ76-ER76)/ABS(ER76)</f>
        <v>#VALUE!</v>
      </c>
      <c r="EK76" s="16">
        <f>(ER76-ES76)/ABS(ES76)</f>
        <v>-2.6668913482862537E-2</v>
      </c>
      <c r="EL76" s="16">
        <f>(ES76-ET76)/ABS(ET76)</f>
        <v>1.3926473104282652E-2</v>
      </c>
      <c r="EM76" s="16">
        <f>(ET76-EU76)/ABS(EU76)</f>
        <v>3.9652682710890286E-2</v>
      </c>
      <c r="EN76" s="16">
        <f>(EU76-EV76)/ABS(EV76)</f>
        <v>-3.9646389666032095E-2</v>
      </c>
      <c r="EO76" s="246" t="e">
        <f>EQ76-ER76</f>
        <v>#VALUE!</v>
      </c>
      <c r="EP76" s="246">
        <f>ER76-ES76</f>
        <v>-2.2661464750171056E-2</v>
      </c>
      <c r="EQ76" s="240" t="str">
        <f>IFERROR((V76/DT76),"i.a")</f>
        <v>i.a</v>
      </c>
      <c r="ER76" s="240">
        <f>IFERROR((W76/DU76),"i.a")</f>
        <v>0.82707186858316217</v>
      </c>
      <c r="ES76" s="240">
        <f>IFERROR((X76/DV76),"i.a")</f>
        <v>0.84973333333333323</v>
      </c>
      <c r="ET76" s="240">
        <f>IFERROR((Y76/DW76),"i.a")</f>
        <v>0.83806208425720619</v>
      </c>
      <c r="EU76" s="240">
        <f>IFERROR((Z76/DX76),"i.a")</f>
        <v>0.80609813084112147</v>
      </c>
      <c r="EV76" s="240">
        <f>IFERROR((AA76/DY76),"i.a")</f>
        <v>0.83937637362637363</v>
      </c>
      <c r="EW76" s="240">
        <f>IFERROR((AB76/DZ76),"i.a")</f>
        <v>1.0900707692307694</v>
      </c>
      <c r="EX76" s="240">
        <f>IFERROR((AC76/EA76),"i.a")</f>
        <v>0</v>
      </c>
      <c r="EY76" s="240">
        <f>IFERROR((AD76/EB76),"i.a")</f>
        <v>0</v>
      </c>
      <c r="EZ76" s="240">
        <f>IFERROR((AE76/EC76),"i.a")</f>
        <v>0</v>
      </c>
      <c r="FA76" s="16">
        <f>(FH76-FI76)/ABS(FI76)</f>
        <v>1</v>
      </c>
      <c r="FB76" s="16">
        <f>(FI76-FJ76)/ABS(FJ76)</f>
        <v>-1.3103788425550944</v>
      </c>
      <c r="FC76" s="16">
        <f>(FJ76-FK76)/ABS(FK76)</f>
        <v>-0.20898933051307203</v>
      </c>
      <c r="FD76" s="16">
        <f>(FK76-FL76)/ABS(FL76)</f>
        <v>-0.19277866661904461</v>
      </c>
      <c r="FE76" s="16">
        <f>(FL76-FM76)/ABS(FM76)</f>
        <v>-0.12460322112554792</v>
      </c>
      <c r="FF76" s="249">
        <f>FH76-FI76</f>
        <v>4.4898070871528258E-2</v>
      </c>
      <c r="FG76" s="249">
        <f>FI76-FJ76</f>
        <v>-0.18955377775515236</v>
      </c>
      <c r="FH76" s="16">
        <f>IFERROR(BU76/MAX(AVERAGE(CL76:CM76),0),"Negativ EK")</f>
        <v>0</v>
      </c>
      <c r="FI76" s="16">
        <f>IFERROR(BV76/MAX(AVERAGE(CM76:CN76),0),"Negativ EK")</f>
        <v>-4.4898070871528258E-2</v>
      </c>
      <c r="FJ76" s="16">
        <f>IFERROR(BW76/MAX(AVERAGE(CN76:CO76),0),"Negativ EK")</f>
        <v>0.14465570688362411</v>
      </c>
      <c r="FK76" s="16">
        <f>IFERROR(BX76/MAX(AVERAGE(CO76:CP76),0),"Negativ EK")</f>
        <v>0.1828745331304468</v>
      </c>
      <c r="FL76" s="16">
        <f>IFERROR(BY76/MAX(AVERAGE(CP76:CQ76),0),"Negativ EK")</f>
        <v>0.22654819139194138</v>
      </c>
      <c r="FM76" s="16">
        <f>IFERROR(BZ76/MAX(AVERAGE(CQ76:CR76),0),"Negativ EK")</f>
        <v>0.25879486520755468</v>
      </c>
      <c r="FN76" s="16">
        <f>IFERROR(CA76/MAX(AVERAGE(CR76:CS76),0),"Negativ EK")</f>
        <v>0.27203464039218656</v>
      </c>
      <c r="FO76" s="16">
        <f>IFERROR(CB76/MAX(AVERAGE(CS76:CT76),0),"Negativ EK")</f>
        <v>0.16661311053984576</v>
      </c>
      <c r="FP76" s="16">
        <f>IFERROR(CC76/MAX(AVERAGE(CT76:CU76),0),"Negativ EK")</f>
        <v>0.24864262842823334</v>
      </c>
      <c r="FQ76" s="16">
        <f>(FX76-FY76)/ABS(FY76)</f>
        <v>-1</v>
      </c>
      <c r="FR76" s="16">
        <f>(FY76-FZ76)/ABS(FZ76)</f>
        <v>-0.34291548358978102</v>
      </c>
      <c r="FS76" s="16">
        <f>(FZ76-GA76)/ABS(GA76)</f>
        <v>-0.26546085920609058</v>
      </c>
      <c r="FT76" s="16">
        <f>(GA76-GB76)/ABS(GB76)</f>
        <v>0.15174351393688057</v>
      </c>
      <c r="FU76" s="16">
        <f>(GB76-GC76)/ABS(GC76)</f>
        <v>-7.1119613900647027E-2</v>
      </c>
      <c r="FV76" s="249">
        <f>FX76-FY76</f>
        <v>-3.338928511797791E-2</v>
      </c>
      <c r="FW76" s="249">
        <f>FY76-FZ76</f>
        <v>-1.7425007844501399E-2</v>
      </c>
      <c r="FX76" s="16">
        <f>IFERROR(BD76/AVERAGE(DC76:DD76),"i.a.")</f>
        <v>0</v>
      </c>
      <c r="FY76" s="16">
        <f>IFERROR(BE76/AVERAGE(DD76:DE76),"i.a.")</f>
        <v>3.338928511797791E-2</v>
      </c>
      <c r="FZ76" s="16">
        <f>IFERROR(BF76/AVERAGE(DE76:DF76),"i.a.")</f>
        <v>5.0814292962479309E-2</v>
      </c>
      <c r="GA76" s="16">
        <f>IFERROR(BG76/AVERAGE(DF76:DG76),"i.a.")</f>
        <v>6.9178468702917412E-2</v>
      </c>
      <c r="GB76" s="16">
        <f>IFERROR(BH76/AVERAGE(DG76:DH76),"i.a.")</f>
        <v>6.0064127009017934E-2</v>
      </c>
      <c r="GC76" s="16">
        <f>IFERROR(BI76/AVERAGE(DH76:DI76),"i.a.")</f>
        <v>6.4662929595537266E-2</v>
      </c>
      <c r="GD76" s="16">
        <f>IFERROR(BJ76/AVERAGE(DI76:DJ76),"i.a.")</f>
        <v>9.1932742174727439E-2</v>
      </c>
      <c r="GE76" s="16">
        <f>IFERROR(BK76/AVERAGE(DJ76:DK76),"i.a.")</f>
        <v>7.3832294932338588E-2</v>
      </c>
      <c r="GF76" s="16">
        <f>IFERROR(BL76/AVERAGE(DK76:DL76),"i.a.")</f>
        <v>9.6236165697994758E-2</v>
      </c>
      <c r="GG76" s="16" t="e">
        <f>(GN76-GO76)/ABS(GO76)</f>
        <v>#VALUE!</v>
      </c>
      <c r="GH76" s="16">
        <f>(GO76-GP76)/ABS(GP76)</f>
        <v>-0.13620289216834258</v>
      </c>
      <c r="GI76" s="16">
        <f>(GP76-GQ76)/ABS(GQ76)</f>
        <v>9.6883876720849013E-2</v>
      </c>
      <c r="GJ76" s="16">
        <f>(GQ76-GR76)/ABS(GR76)</f>
        <v>3.5597609962967222E-2</v>
      </c>
      <c r="GK76" s="16">
        <f>(GR76-GS76)/ABS(GS76)</f>
        <v>6.4747470800289308E-2</v>
      </c>
      <c r="GL76" s="249" t="e">
        <f>GN76-GO76</f>
        <v>#VALUE!</v>
      </c>
      <c r="GM76" s="249">
        <f>GO76-GP76</f>
        <v>-2.6468581651480722E-2</v>
      </c>
      <c r="GN76" s="16" t="str">
        <f>IFERROR(CL76/DC76,"i.a.")</f>
        <v>i.a.</v>
      </c>
      <c r="GO76" s="16">
        <f>IFERROR(CM76/DD76,"i.a.")</f>
        <v>0.16786342723689418</v>
      </c>
      <c r="GP76" s="16">
        <f>IFERROR(CN76/DE76,"i.a.")</f>
        <v>0.1943320088883749</v>
      </c>
      <c r="GQ76" s="16">
        <f>IFERROR(CO76/DF76,"i.a.")</f>
        <v>0.17716734926338182</v>
      </c>
      <c r="GR76" s="16">
        <f>IFERROR(CP76/DG76,"i.a.")</f>
        <v>0.17107740261173188</v>
      </c>
      <c r="GS76" s="16">
        <f>IFERROR(CQ76/DH76,"i.a.")</f>
        <v>0.16067415730337078</v>
      </c>
      <c r="GT76" s="16">
        <f>IFERROR(CR76/DI76,"i.a.")</f>
        <v>0.16815316054741886</v>
      </c>
      <c r="GU76" s="16">
        <f>IFERROR(CS76/DJ76,"i.a.")</f>
        <v>0.39838102342764781</v>
      </c>
      <c r="GV76" s="16">
        <f>IFERROR(CT76/DK76,"i.a.")</f>
        <v>0.33520058433531857</v>
      </c>
      <c r="GW76" s="16">
        <f>IFERROR(CU76/DL76,"i.a.")</f>
        <v>0.31413371527955392</v>
      </c>
      <c r="GX76" s="16" t="e">
        <f>(HE76-HF76)/ABS(HF76)</f>
        <v>#VALUE!</v>
      </c>
      <c r="GY76" s="16">
        <f>(HF76-HG76)/ABS(HG76)</f>
        <v>-0.32165470917658018</v>
      </c>
      <c r="GZ76" s="16">
        <f>(HG76-HH76)/ABS(HH76)</f>
        <v>-0.25948867438860901</v>
      </c>
      <c r="HA76" s="16">
        <f>(HH76-HI76)/ABS(HI76)</f>
        <v>0.13981715533551758</v>
      </c>
      <c r="HB76" s="16">
        <f>(HI76-HJ76)/ABS(HJ76)</f>
        <v>-5.8799614670869957E-2</v>
      </c>
      <c r="HC76" s="249" t="e">
        <f>HE76-HF76</f>
        <v>#VALUE!</v>
      </c>
      <c r="HD76" s="249">
        <f>HF76-HG76</f>
        <v>-1.9893087592687118E-2</v>
      </c>
      <c r="HE76" s="16" t="str">
        <f>IFERROR((BD76/V76),"i.a.")</f>
        <v>i.a.</v>
      </c>
      <c r="HF76" s="16">
        <f>IFERROR((BE76/W76),"i.a.")</f>
        <v>4.1953007070787321E-2</v>
      </c>
      <c r="HG76" s="16">
        <f>IFERROR((BF76/X76),"i.a.")</f>
        <v>6.1846094663474439E-2</v>
      </c>
      <c r="HH76" s="16">
        <f>IFERROR((BG76/Y76),"i.a.")</f>
        <v>8.3518094220115038E-2</v>
      </c>
      <c r="HI76" s="16">
        <f>IFERROR((BH76/Z76),"i.a.")</f>
        <v>7.3273238456856335E-2</v>
      </c>
      <c r="HJ76" s="16">
        <f>IFERROR((BI76/AA76),"i.a.")</f>
        <v>7.7850837716384153E-2</v>
      </c>
      <c r="HK76" s="16">
        <f>IFERROR((BJ76/AB76),"i.a.")</f>
        <v>7.1902177134582648E-2</v>
      </c>
      <c r="HL76" s="16" t="str">
        <f>IFERROR((BK76/AC76),"i.a.")</f>
        <v>i.a.</v>
      </c>
      <c r="HM76" s="16" t="str">
        <f>IFERROR((BL76/AD76),"i.a.")</f>
        <v>i.a.</v>
      </c>
      <c r="HN76" s="16" t="str">
        <f>IFERROR((BM76/AE76),"i.a.")</f>
        <v>i.a.</v>
      </c>
      <c r="HO76" s="16" t="e">
        <f>(HV76-HW76)/ABS(HW76)</f>
        <v>#VALUE!</v>
      </c>
      <c r="HP76" s="16">
        <f>(HW76-HX76)/ABS(HX76)</f>
        <v>-1.3030089776554648</v>
      </c>
      <c r="HQ76" s="16">
        <f>(HX76-HY76)/ABS(HY76)</f>
        <v>-0.13788817854993246</v>
      </c>
      <c r="HR76" s="16">
        <f>(HY76-HZ76)/ABS(HZ76)</f>
        <v>-0.12837805571259783</v>
      </c>
      <c r="HS76" s="16">
        <f>(HZ76-IA76)/ABS(IA76)</f>
        <v>-0.1376041630504137</v>
      </c>
      <c r="HT76" s="246" t="e">
        <f>HV76-HW76</f>
        <v>#VALUE!</v>
      </c>
      <c r="HU76" s="246">
        <f>HW76-HX76</f>
        <v>-3.6220847408977505E-2</v>
      </c>
      <c r="HV76" s="102" t="str">
        <f>IFERROR(BU76/DT76,"i.a.")</f>
        <v>i.a.</v>
      </c>
      <c r="HW76" s="102">
        <f>IFERROR(BV76/DU76,"i.a.")</f>
        <v>-8.4229979466119102E-3</v>
      </c>
      <c r="HX76" s="102">
        <f>IFERROR(BW76/DV76,"i.a.")</f>
        <v>2.7797849462365593E-2</v>
      </c>
      <c r="HY76" s="102">
        <f>IFERROR(BX76/DW76,"i.a.")</f>
        <v>3.2243902439024391E-2</v>
      </c>
      <c r="HZ76" s="102">
        <f>IFERROR(BY76/DX76,"i.a.")</f>
        <v>3.699299065420561E-2</v>
      </c>
      <c r="IA76" s="102">
        <f>IFERROR(BZ76/DY76,"i.a.")</f>
        <v>4.28956043956044E-2</v>
      </c>
      <c r="IB76" s="102">
        <f>IFERROR(CA76/DZ76,"i.a.")</f>
        <v>6.0698461538461541E-2</v>
      </c>
      <c r="IC76" s="102">
        <f>IFERROR(CB76/EA76,"i.a.")</f>
        <v>4.9975903614457834E-2</v>
      </c>
      <c r="ID76" s="102">
        <f>IFERROR(CC76/EB76,"i.a.")</f>
        <v>5.7381526104417671E-2</v>
      </c>
      <c r="IE76" s="102">
        <f>IFERROR(CD76/EC76,"i.a.")</f>
        <v>4.8439516129032259E-2</v>
      </c>
    </row>
    <row r="77" spans="1:239" customFormat="1" ht="17.25" customHeight="1" outlineLevel="2" x14ac:dyDescent="0.25">
      <c r="A77" s="10" t="s">
        <v>339</v>
      </c>
      <c r="B77" s="178">
        <v>29315892</v>
      </c>
      <c r="C77" s="10" t="s">
        <v>67</v>
      </c>
      <c r="D77" s="10"/>
      <c r="E77" s="11">
        <v>467700</v>
      </c>
      <c r="F77" s="11"/>
      <c r="G77" s="11"/>
      <c r="H77" s="12">
        <v>44727</v>
      </c>
      <c r="I77" s="13"/>
      <c r="J77" s="13" t="s">
        <v>58</v>
      </c>
      <c r="K77" s="117" t="s">
        <v>58</v>
      </c>
      <c r="L77" s="117" t="s">
        <v>58</v>
      </c>
      <c r="M77" s="117" t="s">
        <v>58</v>
      </c>
      <c r="N77" s="117" t="s">
        <v>58</v>
      </c>
      <c r="O77" s="16" t="e">
        <f>(V77-W77)/ABS(W77)</f>
        <v>#DIV/0!</v>
      </c>
      <c r="P77" s="16" t="e">
        <f>(W77-X77)/ABS(X77)</f>
        <v>#DIV/0!</v>
      </c>
      <c r="Q77" s="16" t="e">
        <f>(X77-Y77)/ABS(Y77)</f>
        <v>#DIV/0!</v>
      </c>
      <c r="R77" s="16" t="e">
        <f>(Y77-Z77)/ABS(Z77)</f>
        <v>#DIV/0!</v>
      </c>
      <c r="S77" s="16" t="e">
        <f>(Z77-AA77)/ABS(AA77)</f>
        <v>#DIV/0!</v>
      </c>
      <c r="T77" s="243">
        <f>V77-W77</f>
        <v>0</v>
      </c>
      <c r="U77" s="243">
        <f>W77-X77</f>
        <v>0</v>
      </c>
      <c r="V77" s="155"/>
      <c r="W77" s="155"/>
      <c r="X77" s="170"/>
      <c r="Y77" s="170"/>
      <c r="Z77" s="170"/>
      <c r="AA77" s="170"/>
      <c r="AB77" s="170"/>
      <c r="AC77" s="158"/>
      <c r="AD77" s="158"/>
      <c r="AE77" s="158"/>
      <c r="AF77" s="16">
        <f>(AM77-AN77)/ABS(AN77)</f>
        <v>-1</v>
      </c>
      <c r="AG77" s="16">
        <f>(AN77-AO77)/ABS(AO77)</f>
        <v>-0.65171060011217052</v>
      </c>
      <c r="AH77" s="16">
        <f>(AO77-AP77)/ABS(AP77)</f>
        <v>-0.24272669356551282</v>
      </c>
      <c r="AI77" s="16">
        <f>(AP77-AQ77)/ABS(AQ77)</f>
        <v>0.17548676984523198</v>
      </c>
      <c r="AJ77" s="16">
        <f>(AQ77-AR77)/ABS(AR77)</f>
        <v>-8.9545454545454567E-2</v>
      </c>
      <c r="AK77" s="243">
        <f>AM77-AN77</f>
        <v>-1.242</v>
      </c>
      <c r="AL77" s="243">
        <f>AN77-AO77</f>
        <v>-2.3239999999999998</v>
      </c>
      <c r="AM77" s="155"/>
      <c r="AN77" s="155">
        <v>1.242</v>
      </c>
      <c r="AO77" s="170">
        <v>3.5659999999999998</v>
      </c>
      <c r="AP77" s="170">
        <v>4.7089999999999996</v>
      </c>
      <c r="AQ77" s="170">
        <v>4.0060000000000002</v>
      </c>
      <c r="AR77" s="170">
        <v>4.4000000000000004</v>
      </c>
      <c r="AS77" s="170">
        <v>4.3540000000000001</v>
      </c>
      <c r="AT77" s="170">
        <v>6.7060000000000004</v>
      </c>
      <c r="AU77" s="170">
        <v>7.3230000000000004</v>
      </c>
      <c r="AV77" s="158">
        <v>8.99</v>
      </c>
      <c r="AW77" s="16">
        <f>(BD77-BE77)/ABS(BE77)</f>
        <v>1</v>
      </c>
      <c r="AX77" s="16">
        <f>(BE77-BF77)/ABS(BF77)</f>
        <v>-3.44750430292599</v>
      </c>
      <c r="AY77" s="16">
        <f>(BF77-BG77)/ABS(BG77)</f>
        <v>-0.4477186311787073</v>
      </c>
      <c r="AZ77" s="16">
        <f>(BG77-BH77)/ABS(BH77)</f>
        <v>2.8254545454545452</v>
      </c>
      <c r="BA77" s="16">
        <f>(BH77-BI77)/ABS(BI77)</f>
        <v>-0.35141509433962259</v>
      </c>
      <c r="BB77" s="243">
        <f>BD77-BE77</f>
        <v>1.4219999999999999</v>
      </c>
      <c r="BC77" s="243">
        <f>BE77-BF77</f>
        <v>-2.0030000000000001</v>
      </c>
      <c r="BD77" s="155"/>
      <c r="BE77" s="155">
        <v>-1.4219999999999999</v>
      </c>
      <c r="BF77" s="158">
        <v>0.58099999999999996</v>
      </c>
      <c r="BG77" s="158">
        <v>1.052</v>
      </c>
      <c r="BH77" s="158">
        <v>0.27500000000000002</v>
      </c>
      <c r="BI77" s="158">
        <v>0.42399999999999999</v>
      </c>
      <c r="BJ77" s="158">
        <v>-1.1419999999999999</v>
      </c>
      <c r="BK77" s="158">
        <v>4.7899999999999998E-2</v>
      </c>
      <c r="BL77" s="170">
        <v>0.86599999999999999</v>
      </c>
      <c r="BM77" s="158">
        <v>1.794</v>
      </c>
      <c r="BN77" s="16">
        <f>(BU77-BV77)/ABS(BV77)</f>
        <v>1</v>
      </c>
      <c r="BO77" s="16">
        <f>(BV77-BW77)/ABS(BW77)</f>
        <v>-8.2298850574712628</v>
      </c>
      <c r="BP77" s="16">
        <f>(BW77-BX77)/ABS(BX77)</f>
        <v>-1.1909290416971472</v>
      </c>
      <c r="BQ77" s="16">
        <f>(BX77-BY77)/ABS(BY77)</f>
        <v>2.7892670157068067</v>
      </c>
      <c r="BR77" s="16">
        <f>(BY77-BZ77)/ABS(BZ77)</f>
        <v>-0.44423440453686197</v>
      </c>
      <c r="BS77" s="243">
        <f>BU77-BV77</f>
        <v>2.4089999999999998</v>
      </c>
      <c r="BT77" s="243">
        <f>BV77-BW77</f>
        <v>-2.1479999999999997</v>
      </c>
      <c r="BU77" s="155"/>
      <c r="BV77" s="155">
        <v>-2.4089999999999998</v>
      </c>
      <c r="BW77" s="170">
        <v>-0.26100000000000001</v>
      </c>
      <c r="BX77" s="170">
        <v>1.367</v>
      </c>
      <c r="BY77" s="170">
        <v>-0.76400000000000001</v>
      </c>
      <c r="BZ77" s="170">
        <v>-0.52900000000000003</v>
      </c>
      <c r="CA77" s="170">
        <v>-1.9470000000000001</v>
      </c>
      <c r="CB77" s="158">
        <v>-0.59599999999999997</v>
      </c>
      <c r="CC77" s="158">
        <v>0.33400000000000002</v>
      </c>
      <c r="CD77" s="158">
        <v>1.411</v>
      </c>
      <c r="CE77" s="16">
        <f>(CL77-CM77)/ABS(CM77)</f>
        <v>-1</v>
      </c>
      <c r="CF77" s="16">
        <f>(CM77-CN77)/ABS(CN77)</f>
        <v>-0.62553754548461793</v>
      </c>
      <c r="CG77" s="16">
        <f>(CN77-CO77)/ABS(CO77)</f>
        <v>-6.611059623107815E-2</v>
      </c>
      <c r="CH77" s="16">
        <f>(CO77-CP77)/ABS(CP77)</f>
        <v>0.48759191176470584</v>
      </c>
      <c r="CI77" s="16">
        <f>(CP77-CQ77)/ABS(CQ77)</f>
        <v>-0.21670266378689701</v>
      </c>
      <c r="CJ77" s="243">
        <f>CL77-CM77</f>
        <v>-1.1319999999999999</v>
      </c>
      <c r="CK77" s="243">
        <f>CM77-CN77</f>
        <v>-1.8910000000000002</v>
      </c>
      <c r="CL77" s="155"/>
      <c r="CM77" s="155">
        <v>1.1319999999999999</v>
      </c>
      <c r="CN77" s="158">
        <v>3.0230000000000001</v>
      </c>
      <c r="CO77" s="158">
        <v>3.2370000000000001</v>
      </c>
      <c r="CP77" s="158">
        <v>2.1760000000000002</v>
      </c>
      <c r="CQ77" s="158">
        <v>2.778</v>
      </c>
      <c r="CR77" s="158">
        <v>3.2050000000000001</v>
      </c>
      <c r="CS77" s="158">
        <v>4.718</v>
      </c>
      <c r="CT77" s="170">
        <v>5.3079999999999998</v>
      </c>
      <c r="CU77" s="158">
        <v>5.0140000000000002</v>
      </c>
      <c r="CV77" s="16">
        <f>(DC77-DD77)/ABS(DD77)</f>
        <v>-1</v>
      </c>
      <c r="CW77" s="16">
        <f>(DD77-DE77)/ABS(DE77)</f>
        <v>-2.0148926850635115E-2</v>
      </c>
      <c r="CX77" s="16">
        <f>(DE77-DF77)/ABS(DF77)</f>
        <v>0.18684746350127812</v>
      </c>
      <c r="CY77" s="16">
        <f>(DF77-DG77)/ABS(DG77)</f>
        <v>6.1140992047073885E-2</v>
      </c>
      <c r="CZ77" s="16">
        <f>(DG77-DH77)/ABS(DH77)</f>
        <v>6.6218998137437451E-2</v>
      </c>
      <c r="DA77" s="243">
        <f>DC77-DD77</f>
        <v>-26.844000000000001</v>
      </c>
      <c r="DB77" s="243">
        <f>DD77-DE77</f>
        <v>-0.5519999999999996</v>
      </c>
      <c r="DC77" s="155"/>
      <c r="DD77" s="155">
        <v>26.844000000000001</v>
      </c>
      <c r="DE77" s="158">
        <v>27.396000000000001</v>
      </c>
      <c r="DF77" s="158">
        <v>23.082999999999998</v>
      </c>
      <c r="DG77" s="158">
        <v>21.753</v>
      </c>
      <c r="DH77" s="158">
        <v>20.402000000000001</v>
      </c>
      <c r="DI77" s="158">
        <v>19.879000000000001</v>
      </c>
      <c r="DJ77" s="158">
        <v>18.459</v>
      </c>
      <c r="DK77" s="158">
        <v>15.97</v>
      </c>
      <c r="DL77" s="158">
        <v>15.481999999999999</v>
      </c>
      <c r="DM77" s="16">
        <f>(DT77-DU77)/ABS(DU77)</f>
        <v>-1</v>
      </c>
      <c r="DN77" s="16">
        <f>(DU77-DV77)/ABS(DV77)</f>
        <v>-0.22222222222222221</v>
      </c>
      <c r="DO77" s="16">
        <f>(DV77-DW77)/ABS(DW77)</f>
        <v>-0.1</v>
      </c>
      <c r="DP77" s="16">
        <f>(DW77-DX77)/ABS(DX77)</f>
        <v>0</v>
      </c>
      <c r="DQ77" s="16">
        <f>(DX77-DY77)/ABS(DY77)</f>
        <v>-9.0909090909090912E-2</v>
      </c>
      <c r="DR77" s="243">
        <f>DT77-DU77</f>
        <v>-7</v>
      </c>
      <c r="DS77" s="243">
        <f>DU77-DV77</f>
        <v>-2</v>
      </c>
      <c r="DT77" s="222"/>
      <c r="DU77" s="222">
        <v>7</v>
      </c>
      <c r="DV77" s="226">
        <v>9</v>
      </c>
      <c r="DW77" s="226">
        <v>10</v>
      </c>
      <c r="DX77" s="226">
        <v>10</v>
      </c>
      <c r="DY77" s="226">
        <v>11</v>
      </c>
      <c r="DZ77" s="226">
        <v>16</v>
      </c>
      <c r="EA77" s="226">
        <v>0</v>
      </c>
      <c r="EB77" s="237"/>
      <c r="EC77" s="226"/>
      <c r="ED77" s="146"/>
      <c r="EE77" s="147" t="s">
        <v>49</v>
      </c>
      <c r="EF77" s="211"/>
      <c r="EG77" s="148">
        <v>6500</v>
      </c>
      <c r="EH77" t="s">
        <v>519</v>
      </c>
      <c r="EI77" t="s">
        <v>66</v>
      </c>
      <c r="EJ77" s="16" t="e">
        <f>(EQ77-ER77)/ABS(ER77)</f>
        <v>#VALUE!</v>
      </c>
      <c r="EK77" s="16" t="e">
        <f>(ER77-ES77)/ABS(ES77)</f>
        <v>#DIV/0!</v>
      </c>
      <c r="EL77" s="16" t="e">
        <f>(ES77-ET77)/ABS(ET77)</f>
        <v>#DIV/0!</v>
      </c>
      <c r="EM77" s="16" t="e">
        <f>(ET77-EU77)/ABS(EU77)</f>
        <v>#DIV/0!</v>
      </c>
      <c r="EN77" s="16" t="e">
        <f>(EU77-EV77)/ABS(EV77)</f>
        <v>#DIV/0!</v>
      </c>
      <c r="EO77" s="246" t="e">
        <f>EQ77-ER77</f>
        <v>#VALUE!</v>
      </c>
      <c r="EP77" s="246">
        <f>ER77-ES77</f>
        <v>0</v>
      </c>
      <c r="EQ77" s="240" t="str">
        <f>IFERROR((V77/DT77),"i.a")</f>
        <v>i.a</v>
      </c>
      <c r="ER77" s="240">
        <f>IFERROR((W77/DU77),"i.a")</f>
        <v>0</v>
      </c>
      <c r="ES77" s="240">
        <f>IFERROR((X77/DV77),"i.a")</f>
        <v>0</v>
      </c>
      <c r="ET77" s="240">
        <f>IFERROR((Y77/DW77),"i.a")</f>
        <v>0</v>
      </c>
      <c r="EU77" s="240">
        <f>IFERROR((Z77/DX77),"i.a")</f>
        <v>0</v>
      </c>
      <c r="EV77" s="240">
        <f>IFERROR((AA77/DY77),"i.a")</f>
        <v>0</v>
      </c>
      <c r="EW77" s="240">
        <f>IFERROR((AB77/DZ77),"i.a")</f>
        <v>0</v>
      </c>
      <c r="EX77" s="240" t="str">
        <f>IFERROR((AC77/EA77),"i.a")</f>
        <v>i.a</v>
      </c>
      <c r="EY77" s="240" t="str">
        <f>IFERROR((AD77/EB77),"i.a")</f>
        <v>i.a</v>
      </c>
      <c r="EZ77" s="240" t="str">
        <f>IFERROR((AE77/EC77),"i.a")</f>
        <v>i.a</v>
      </c>
      <c r="FA77" s="16">
        <f>(FH77-FI77)/ABS(FI77)</f>
        <v>1</v>
      </c>
      <c r="FB77" s="16">
        <f>(FI77-FJ77)/ABS(FJ77)</f>
        <v>-12.905915874794248</v>
      </c>
      <c r="FC77" s="16">
        <f>(FJ77-FK77)/ABS(FK77)</f>
        <v>-1.1650956713588909</v>
      </c>
      <c r="FD77" s="16">
        <f>(FK77-FL77)/ABS(FL77)</f>
        <v>2.6375445770943133</v>
      </c>
      <c r="FE77" s="16">
        <f>(FL77-FM77)/ABS(FM77)</f>
        <v>-0.74421769122810755</v>
      </c>
      <c r="FF77" s="249">
        <f>FH77-FI77</f>
        <v>1.1595667870036099</v>
      </c>
      <c r="FG77" s="249">
        <f>FI77-FJ77</f>
        <v>-1.0761802055339613</v>
      </c>
      <c r="FH77" s="16">
        <f>IFERROR(BU77/MAX(AVERAGE(CL77:CM77),0),"Negativ EK")</f>
        <v>0</v>
      </c>
      <c r="FI77" s="16">
        <f>IFERROR(BV77/MAX(AVERAGE(CM77:CN77),0),"Negativ EK")</f>
        <v>-1.1595667870036099</v>
      </c>
      <c r="FJ77" s="16">
        <f>IFERROR(BW77/MAX(AVERAGE(CN77:CO77),0),"Negativ EK")</f>
        <v>-8.3386581469648571E-2</v>
      </c>
      <c r="FK77" s="16">
        <f>IFERROR(BX77/MAX(AVERAGE(CO77:CP77),0),"Negativ EK")</f>
        <v>0.50508036209126173</v>
      </c>
      <c r="FL77" s="16">
        <f>IFERROR(BY77/MAX(AVERAGE(CP77:CQ77),0),"Negativ EK")</f>
        <v>-0.30843762616067821</v>
      </c>
      <c r="FM77" s="16">
        <f>IFERROR(BZ77/MAX(AVERAGE(CQ77:CR77),0),"Negativ EK")</f>
        <v>-0.17683436403142236</v>
      </c>
      <c r="FN77" s="16">
        <f>IFERROR(CA77/MAX(AVERAGE(CR77:CS77),0),"Negativ EK")</f>
        <v>-0.49148049981067776</v>
      </c>
      <c r="FO77" s="16">
        <f>IFERROR(CB77/MAX(AVERAGE(CS77:CT77),0),"Negativ EK")</f>
        <v>-0.11889088370237383</v>
      </c>
      <c r="FP77" s="16">
        <f>IFERROR(CC77/MAX(AVERAGE(CT77:CU77),0),"Negativ EK")</f>
        <v>6.4716140282890924E-2</v>
      </c>
      <c r="FQ77" s="16">
        <f>(FX77-FY77)/ABS(FY77)</f>
        <v>1</v>
      </c>
      <c r="FR77" s="16">
        <f>(FY77-FZ77)/ABS(FZ77)</f>
        <v>-3.2777944267588683</v>
      </c>
      <c r="FS77" s="16">
        <f>(FZ77-GA77)/ABS(GA77)</f>
        <v>-0.50945764669523008</v>
      </c>
      <c r="FT77" s="16">
        <f>(GA77-GB77)/ABS(GB77)</f>
        <v>2.5967088135345788</v>
      </c>
      <c r="FU77" s="16">
        <f>(GB77-GC77)/ABS(GC77)</f>
        <v>-0.38024792824325304</v>
      </c>
      <c r="FV77" s="249">
        <f>FX77-FY77</f>
        <v>5.2433628318584065E-2</v>
      </c>
      <c r="FW77" s="249">
        <f>FY77-FZ77</f>
        <v>-7.5453101762986682E-2</v>
      </c>
      <c r="FX77" s="16">
        <f>IFERROR(BD77/AVERAGE(DC77:DD77),"i.a.")</f>
        <v>0</v>
      </c>
      <c r="FY77" s="16">
        <f>IFERROR(BE77/AVERAGE(DD77:DE77),"i.a.")</f>
        <v>-5.2433628318584065E-2</v>
      </c>
      <c r="FZ77" s="16">
        <f>IFERROR(BF77/AVERAGE(DE77:DF77),"i.a.")</f>
        <v>2.3019473444402621E-2</v>
      </c>
      <c r="GA77" s="16">
        <f>IFERROR(BG77/AVERAGE(DF77:DG77),"i.a.")</f>
        <v>4.6926576857882062E-2</v>
      </c>
      <c r="GB77" s="16">
        <f>IFERROR(BH77/AVERAGE(DG77:DH77),"i.a.")</f>
        <v>1.3047088127149805E-2</v>
      </c>
      <c r="GC77" s="16">
        <f>IFERROR(BI77/AVERAGE(DH77:DI77),"i.a.")</f>
        <v>2.1052108934733492E-2</v>
      </c>
      <c r="GD77" s="16">
        <f>IFERROR(BJ77/AVERAGE(DI77:DJ77),"i.a.")</f>
        <v>-5.9575356043612075E-2</v>
      </c>
      <c r="GE77" s="16">
        <f>IFERROR(BK77/AVERAGE(DJ77:DK77),"i.a.")</f>
        <v>2.7825379767056841E-3</v>
      </c>
      <c r="GF77" s="16">
        <f>IFERROR(BL77/AVERAGE(DK77:DL77),"i.a.")</f>
        <v>5.5068040188223324E-2</v>
      </c>
      <c r="GG77" s="16" t="e">
        <f>(GN77-GO77)/ABS(GO77)</f>
        <v>#VALUE!</v>
      </c>
      <c r="GH77" s="16">
        <f>(GO77-GP77)/ABS(GP77)</f>
        <v>-0.61783737878470402</v>
      </c>
      <c r="GI77" s="16">
        <f>(GP77-GQ77)/ABS(GQ77)</f>
        <v>-0.21313443177113367</v>
      </c>
      <c r="GJ77" s="16">
        <f>(GQ77-GR77)/ABS(GR77)</f>
        <v>0.40187960215819635</v>
      </c>
      <c r="GK77" s="16">
        <f>(GR77-GS77)/ABS(GS77)</f>
        <v>-0.26535042277296339</v>
      </c>
      <c r="GL77" s="249" t="e">
        <f>GN77-GO77</f>
        <v>#VALUE!</v>
      </c>
      <c r="GM77" s="249">
        <f>GO77-GP77</f>
        <v>-6.8175003506576154E-2</v>
      </c>
      <c r="GN77" s="16" t="str">
        <f>IFERROR(CL77/DC77,"i.a.")</f>
        <v>i.a.</v>
      </c>
      <c r="GO77" s="16">
        <f>IFERROR(CM77/DD77,"i.a.")</f>
        <v>4.216957234391297E-2</v>
      </c>
      <c r="GP77" s="16">
        <f>IFERROR(CN77/DE77,"i.a.")</f>
        <v>0.11034457585048912</v>
      </c>
      <c r="GQ77" s="16">
        <f>IFERROR(CO77/DF77,"i.a.")</f>
        <v>0.14023307195771781</v>
      </c>
      <c r="GR77" s="16">
        <f>IFERROR(CP77/DG77,"i.a.")</f>
        <v>0.10003217946949847</v>
      </c>
      <c r="GS77" s="16">
        <f>IFERROR(CQ77/DH77,"i.a.")</f>
        <v>0.13616312126262131</v>
      </c>
      <c r="GT77" s="16">
        <f>IFERROR(CR77/DI77,"i.a.")</f>
        <v>0.1612254137532069</v>
      </c>
      <c r="GU77" s="16">
        <f>IFERROR(CS77/DJ77,"i.a.")</f>
        <v>0.25559347743648086</v>
      </c>
      <c r="GV77" s="16">
        <f>IFERROR(CT77/DK77,"i.a.")</f>
        <v>0.33237319974953033</v>
      </c>
      <c r="GW77" s="16">
        <f>IFERROR(CU77/DL77,"i.a.")</f>
        <v>0.32385996641260822</v>
      </c>
      <c r="GX77" s="16" t="e">
        <f>(HE77-HF77)/ABS(HF77)</f>
        <v>#VALUE!</v>
      </c>
      <c r="GY77" s="16" t="e">
        <f>(HF77-HG77)/ABS(HG77)</f>
        <v>#VALUE!</v>
      </c>
      <c r="GZ77" s="16" t="e">
        <f>(HG77-HH77)/ABS(HH77)</f>
        <v>#VALUE!</v>
      </c>
      <c r="HA77" s="16" t="e">
        <f>(HH77-HI77)/ABS(HI77)</f>
        <v>#VALUE!</v>
      </c>
      <c r="HB77" s="16" t="e">
        <f>(HI77-HJ77)/ABS(HJ77)</f>
        <v>#VALUE!</v>
      </c>
      <c r="HC77" s="249" t="e">
        <f>HE77-HF77</f>
        <v>#VALUE!</v>
      </c>
      <c r="HD77" s="249" t="e">
        <f>HF77-HG77</f>
        <v>#VALUE!</v>
      </c>
      <c r="HE77" s="16" t="str">
        <f>IFERROR((BD77/V77),"i.a.")</f>
        <v>i.a.</v>
      </c>
      <c r="HF77" s="16" t="str">
        <f>IFERROR((BE77/W77),"i.a.")</f>
        <v>i.a.</v>
      </c>
      <c r="HG77" s="16" t="str">
        <f>IFERROR((BF77/X77),"i.a.")</f>
        <v>i.a.</v>
      </c>
      <c r="HH77" s="16" t="str">
        <f>IFERROR((BG77/Y77),"i.a.")</f>
        <v>i.a.</v>
      </c>
      <c r="HI77" s="16" t="str">
        <f>IFERROR((BH77/Z77),"i.a.")</f>
        <v>i.a.</v>
      </c>
      <c r="HJ77" s="16" t="str">
        <f>IFERROR((BI77/AA77),"i.a.")</f>
        <v>i.a.</v>
      </c>
      <c r="HK77" s="16" t="str">
        <f>IFERROR((BJ77/AB77),"i.a.")</f>
        <v>i.a.</v>
      </c>
      <c r="HL77" s="16" t="str">
        <f>IFERROR((BK77/AC77),"i.a.")</f>
        <v>i.a.</v>
      </c>
      <c r="HM77" s="16" t="str">
        <f>IFERROR((BL77/AD77),"i.a.")</f>
        <v>i.a.</v>
      </c>
      <c r="HN77" s="16" t="str">
        <f>IFERROR((BM77/AE77),"i.a.")</f>
        <v>i.a.</v>
      </c>
      <c r="HO77" s="16" t="e">
        <f>(HV77-HW77)/ABS(HW77)</f>
        <v>#VALUE!</v>
      </c>
      <c r="HP77" s="16">
        <f>(HW77-HX77)/ABS(HX77)</f>
        <v>-10.866995073891625</v>
      </c>
      <c r="HQ77" s="16">
        <f>(HX77-HY77)/ABS(HY77)</f>
        <v>-1.2121433796634966</v>
      </c>
      <c r="HR77" s="16">
        <f>(HY77-HZ77)/ABS(HZ77)</f>
        <v>2.7892670157068062</v>
      </c>
      <c r="HS77" s="16">
        <f>(HZ77-IA77)/ABS(IA77)</f>
        <v>-0.58865784499054796</v>
      </c>
      <c r="HT77" s="246" t="e">
        <f>HV77-HW77</f>
        <v>#VALUE!</v>
      </c>
      <c r="HU77" s="246">
        <f>HW77-HX77</f>
        <v>-0.31514285714285711</v>
      </c>
      <c r="HV77" s="102" t="str">
        <f>IFERROR(BU77/DT77,"i.a.")</f>
        <v>i.a.</v>
      </c>
      <c r="HW77" s="102">
        <f>IFERROR(BV77/DU77,"i.a.")</f>
        <v>-0.34414285714285714</v>
      </c>
      <c r="HX77" s="102">
        <f>IFERROR(BW77/DV77,"i.a.")</f>
        <v>-2.9000000000000001E-2</v>
      </c>
      <c r="HY77" s="102">
        <f>IFERROR(BX77/DW77,"i.a.")</f>
        <v>0.13669999999999999</v>
      </c>
      <c r="HZ77" s="102">
        <f>IFERROR(BY77/DX77,"i.a.")</f>
        <v>-7.6399999999999996E-2</v>
      </c>
      <c r="IA77" s="102">
        <f>IFERROR(BZ77/DY77,"i.a.")</f>
        <v>-4.8090909090909094E-2</v>
      </c>
      <c r="IB77" s="102">
        <f>IFERROR(CA77/DZ77,"i.a.")</f>
        <v>-0.1216875</v>
      </c>
      <c r="IC77" s="102" t="str">
        <f>IFERROR(CB77/EA77,"i.a.")</f>
        <v>i.a.</v>
      </c>
      <c r="ID77" s="102" t="str">
        <f>IFERROR(CC77/EB77,"i.a.")</f>
        <v>i.a.</v>
      </c>
      <c r="IE77" s="102" t="str">
        <f>IFERROR(CD77/EC77,"i.a.")</f>
        <v>i.a.</v>
      </c>
    </row>
    <row r="78" spans="1:239" customFormat="1" ht="17.25" customHeight="1" outlineLevel="2" x14ac:dyDescent="0.25">
      <c r="A78" s="116" t="s">
        <v>598</v>
      </c>
      <c r="B78" s="101">
        <v>27522319</v>
      </c>
      <c r="C78" s="116" t="s">
        <v>79</v>
      </c>
      <c r="D78" s="116"/>
      <c r="E78" s="11">
        <v>451120</v>
      </c>
      <c r="F78" s="119"/>
      <c r="G78" s="119"/>
      <c r="H78" s="120">
        <v>44728</v>
      </c>
      <c r="I78" s="13"/>
      <c r="J78" s="13" t="s">
        <v>58</v>
      </c>
      <c r="K78" s="121" t="s">
        <v>58</v>
      </c>
      <c r="L78" s="121" t="s">
        <v>58</v>
      </c>
      <c r="M78" s="121" t="s">
        <v>58</v>
      </c>
      <c r="N78" s="121" t="s">
        <v>58</v>
      </c>
      <c r="O78" s="16" t="e">
        <f>(V78-W78)/ABS(W78)</f>
        <v>#DIV/0!</v>
      </c>
      <c r="P78" s="16" t="e">
        <f>(W78-X78)/ABS(X78)</f>
        <v>#DIV/0!</v>
      </c>
      <c r="Q78" s="16" t="e">
        <f>(X78-Y78)/ABS(Y78)</f>
        <v>#DIV/0!</v>
      </c>
      <c r="R78" s="16" t="e">
        <f>(Y78-Z78)/ABS(Z78)</f>
        <v>#DIV/0!</v>
      </c>
      <c r="S78" s="16" t="e">
        <f>(Z78-AA78)/ABS(AA78)</f>
        <v>#DIV/0!</v>
      </c>
      <c r="T78" s="243">
        <f>V78-W78</f>
        <v>0</v>
      </c>
      <c r="U78" s="243">
        <f>W78-X78</f>
        <v>0</v>
      </c>
      <c r="V78" s="155"/>
      <c r="W78" s="155"/>
      <c r="X78" s="160"/>
      <c r="Y78" s="160"/>
      <c r="Z78" s="160"/>
      <c r="AA78" s="160"/>
      <c r="AB78" s="160"/>
      <c r="AC78" s="165"/>
      <c r="AD78" s="165"/>
      <c r="AE78" s="165"/>
      <c r="AF78" s="16">
        <f>(AM78-AN78)/ABS(AN78)</f>
        <v>-1</v>
      </c>
      <c r="AG78" s="16">
        <f>(AN78-AO78)/ABS(AO78)</f>
        <v>0.14156689771056502</v>
      </c>
      <c r="AH78" s="16">
        <f>(AO78-AP78)/ABS(AP78)</f>
        <v>-5.6791917057386329E-2</v>
      </c>
      <c r="AI78" s="16">
        <f>(AP78-AQ78)/ABS(AQ78)</f>
        <v>9.8034950329925333E-2</v>
      </c>
      <c r="AJ78" s="16">
        <f>(AQ78-AR78)/ABS(AR78)</f>
        <v>8.0206783112712537E-2</v>
      </c>
      <c r="AK78" s="243">
        <f>AM78-AN78</f>
        <v>-16.305</v>
      </c>
      <c r="AL78" s="243">
        <f>AN78-AO78</f>
        <v>2.0220000000000002</v>
      </c>
      <c r="AM78" s="155"/>
      <c r="AN78" s="155">
        <v>16.305</v>
      </c>
      <c r="AO78" s="160">
        <v>14.282999999999999</v>
      </c>
      <c r="AP78" s="160">
        <v>15.143000000000001</v>
      </c>
      <c r="AQ78" s="160">
        <v>13.791</v>
      </c>
      <c r="AR78" s="160">
        <v>12.766999999999999</v>
      </c>
      <c r="AS78" s="160">
        <v>12.156000000000001</v>
      </c>
      <c r="AT78" s="160">
        <v>11.147</v>
      </c>
      <c r="AU78" s="160">
        <v>16.899999999999999</v>
      </c>
      <c r="AV78" s="161">
        <v>16.693999999999999</v>
      </c>
      <c r="AW78" s="16">
        <f>(BD78-BE78)/ABS(BE78)</f>
        <v>-1</v>
      </c>
      <c r="AX78" s="16">
        <f>(BE78-BF78)/ABS(BF78)</f>
        <v>1.2991829038340668</v>
      </c>
      <c r="AY78" s="16">
        <f>(BF78-BG78)/ABS(BG78)</f>
        <v>-0.41291512915129153</v>
      </c>
      <c r="AZ78" s="16">
        <f>(BG78-BH78)/ABS(BH78)</f>
        <v>0.25637459434399623</v>
      </c>
      <c r="BA78" s="16">
        <f>(BH78-BI78)/ABS(BI78)</f>
        <v>0.64030418250950583</v>
      </c>
      <c r="BB78" s="243">
        <f>BD78-BE78</f>
        <v>-3.6579999999999999</v>
      </c>
      <c r="BC78" s="243">
        <f>BE78-BF78</f>
        <v>2.0670000000000002</v>
      </c>
      <c r="BD78" s="155"/>
      <c r="BE78" s="155">
        <v>3.6579999999999999</v>
      </c>
      <c r="BF78" s="165">
        <v>1.591</v>
      </c>
      <c r="BG78" s="165">
        <v>2.71</v>
      </c>
      <c r="BH78" s="165">
        <v>2.157</v>
      </c>
      <c r="BI78" s="165">
        <v>1.3149999999999999</v>
      </c>
      <c r="BJ78" s="165">
        <v>1.58</v>
      </c>
      <c r="BK78" s="165">
        <v>0.69499999999999995</v>
      </c>
      <c r="BL78" s="160">
        <v>0.55500000000000005</v>
      </c>
      <c r="BM78" s="165">
        <v>0.57399999999999995</v>
      </c>
      <c r="BN78" s="16">
        <f>(BU78-BV78)/ABS(BV78)</f>
        <v>-1</v>
      </c>
      <c r="BO78" s="16">
        <f>(BV78-BW78)/ABS(BW78)</f>
        <v>1.0553129548762736</v>
      </c>
      <c r="BP78" s="16">
        <f>(BW78-BX78)/ABS(BX78)</f>
        <v>-0.36191950464396289</v>
      </c>
      <c r="BQ78" s="16">
        <f>(BX78-BY78)/ABS(BY78)</f>
        <v>0.26418786692759288</v>
      </c>
      <c r="BR78" s="16">
        <f>(BY78-BZ78)/ABS(BZ78)</f>
        <v>0.52994011976047917</v>
      </c>
      <c r="BS78" s="243">
        <f>BU78-BV78</f>
        <v>-4.2359999999999998</v>
      </c>
      <c r="BT78" s="243">
        <f>BV78-BW78</f>
        <v>2.1749999999999998</v>
      </c>
      <c r="BU78" s="155"/>
      <c r="BV78" s="155">
        <v>4.2359999999999998</v>
      </c>
      <c r="BW78" s="160">
        <v>2.0609999999999999</v>
      </c>
      <c r="BX78" s="160">
        <v>3.23</v>
      </c>
      <c r="BY78" s="160">
        <v>2.5550000000000002</v>
      </c>
      <c r="BZ78" s="160">
        <v>1.67</v>
      </c>
      <c r="CA78" s="160">
        <v>2.2210000000000001</v>
      </c>
      <c r="CB78" s="165">
        <v>1.0089999999999999</v>
      </c>
      <c r="CC78" s="165">
        <v>0.74</v>
      </c>
      <c r="CD78" s="165">
        <v>0.65800000000000003</v>
      </c>
      <c r="CE78" s="16">
        <f>(CL78-CM78)/ABS(CM78)</f>
        <v>-1</v>
      </c>
      <c r="CF78" s="16">
        <f>(CM78-CN78)/ABS(CN78)</f>
        <v>0.20167701863354034</v>
      </c>
      <c r="CG78" s="16">
        <f>(CN78-CO78)/ABS(CO78)</f>
        <v>0.10614908965991081</v>
      </c>
      <c r="CH78" s="16">
        <f>(CO78-CP78)/ABS(CP78)</f>
        <v>0.22321203462475844</v>
      </c>
      <c r="CI78" s="16">
        <f>(CP78-CQ78)/ABS(CQ78)</f>
        <v>0.21554806415364181</v>
      </c>
      <c r="CJ78" s="243">
        <f>CL78-CM78</f>
        <v>-19.347000000000001</v>
      </c>
      <c r="CK78" s="243">
        <f>CM78-CN78</f>
        <v>3.2469999999999999</v>
      </c>
      <c r="CL78" s="155"/>
      <c r="CM78" s="155">
        <v>19.347000000000001</v>
      </c>
      <c r="CN78" s="165">
        <v>16.100000000000001</v>
      </c>
      <c r="CO78" s="165">
        <v>14.555</v>
      </c>
      <c r="CP78" s="165">
        <v>11.898999999999999</v>
      </c>
      <c r="CQ78" s="165">
        <v>9.7889999999999997</v>
      </c>
      <c r="CR78" s="165">
        <v>8.9649999999999999</v>
      </c>
      <c r="CS78" s="165">
        <v>11.537000000000001</v>
      </c>
      <c r="CT78" s="160">
        <v>10.769</v>
      </c>
      <c r="CU78" s="161">
        <v>10.215</v>
      </c>
      <c r="CV78" s="16">
        <f>(DC78-DD78)/ABS(DD78)</f>
        <v>-1</v>
      </c>
      <c r="CW78" s="16">
        <f>(DD78-DE78)/ABS(DE78)</f>
        <v>0.17532307185776616</v>
      </c>
      <c r="CX78" s="16">
        <f>(DE78-DF78)/ABS(DF78)</f>
        <v>-1.7190470412166838E-2</v>
      </c>
      <c r="CY78" s="16">
        <f>(DF78-DG78)/ABS(DG78)</f>
        <v>7.1883806633427166E-2</v>
      </c>
      <c r="CZ78" s="16">
        <f>(DG78-DH78)/ABS(DH78)</f>
        <v>-0.13054131483715312</v>
      </c>
      <c r="DA78" s="243">
        <f>DC78-DD78</f>
        <v>-28.558</v>
      </c>
      <c r="DB78" s="243">
        <f>DD78-DE78</f>
        <v>4.2600000000000016</v>
      </c>
      <c r="DC78" s="155"/>
      <c r="DD78" s="155">
        <v>28.558</v>
      </c>
      <c r="DE78" s="165">
        <v>24.297999999999998</v>
      </c>
      <c r="DF78" s="165">
        <v>24.722999999999999</v>
      </c>
      <c r="DG78" s="165">
        <v>23.065000000000001</v>
      </c>
      <c r="DH78" s="165">
        <v>26.527999999999999</v>
      </c>
      <c r="DI78" s="165">
        <v>22.648</v>
      </c>
      <c r="DJ78" s="165">
        <v>20.896000000000001</v>
      </c>
      <c r="DK78" s="165">
        <v>18.832999999999998</v>
      </c>
      <c r="DL78" s="165">
        <v>18.849</v>
      </c>
      <c r="DM78" s="16">
        <f>(DT78-DU78)/ABS(DU78)</f>
        <v>-1</v>
      </c>
      <c r="DN78" s="16">
        <f>(DU78-DV78)/ABS(DV78)</f>
        <v>3.4482758620689655E-2</v>
      </c>
      <c r="DO78" s="16">
        <f>(DV78-DW78)/ABS(DW78)</f>
        <v>3.5714285714285712E-2</v>
      </c>
      <c r="DP78" s="16">
        <f>(DW78-DX78)/ABS(DX78)</f>
        <v>0</v>
      </c>
      <c r="DQ78" s="16">
        <f>(DX78-DY78)/ABS(DY78)</f>
        <v>0</v>
      </c>
      <c r="DR78" s="243">
        <f>DT78-DU78</f>
        <v>-30</v>
      </c>
      <c r="DS78" s="243">
        <f>DU78-DV78</f>
        <v>1</v>
      </c>
      <c r="DT78" s="222"/>
      <c r="DU78" s="222">
        <v>30</v>
      </c>
      <c r="DV78" s="227">
        <v>29</v>
      </c>
      <c r="DW78" s="227">
        <v>28</v>
      </c>
      <c r="DX78" s="227">
        <v>28</v>
      </c>
      <c r="DY78" s="227">
        <v>28</v>
      </c>
      <c r="DZ78" s="227">
        <v>26</v>
      </c>
      <c r="EA78" s="227">
        <v>25</v>
      </c>
      <c r="EB78" s="228"/>
      <c r="EC78" s="229"/>
      <c r="ED78" s="124"/>
      <c r="EE78" s="118" t="s">
        <v>51</v>
      </c>
      <c r="EF78" s="127"/>
      <c r="EG78" s="125">
        <v>4100</v>
      </c>
      <c r="EH78" s="129" t="s">
        <v>599</v>
      </c>
      <c r="EI78" s="129" t="s">
        <v>91</v>
      </c>
      <c r="EJ78" s="16" t="e">
        <f>(EQ78-ER78)/ABS(ER78)</f>
        <v>#VALUE!</v>
      </c>
      <c r="EK78" s="16" t="e">
        <f>(ER78-ES78)/ABS(ES78)</f>
        <v>#DIV/0!</v>
      </c>
      <c r="EL78" s="16" t="e">
        <f>(ES78-ET78)/ABS(ET78)</f>
        <v>#DIV/0!</v>
      </c>
      <c r="EM78" s="16" t="e">
        <f>(ET78-EU78)/ABS(EU78)</f>
        <v>#DIV/0!</v>
      </c>
      <c r="EN78" s="16" t="e">
        <f>(EU78-EV78)/ABS(EV78)</f>
        <v>#DIV/0!</v>
      </c>
      <c r="EO78" s="246" t="e">
        <f>EQ78-ER78</f>
        <v>#VALUE!</v>
      </c>
      <c r="EP78" s="246">
        <f>ER78-ES78</f>
        <v>0</v>
      </c>
      <c r="EQ78" s="240" t="str">
        <f>IFERROR((V78/DT78),"i.a")</f>
        <v>i.a</v>
      </c>
      <c r="ER78" s="240">
        <f>IFERROR((W78/DU78),"i.a")</f>
        <v>0</v>
      </c>
      <c r="ES78" s="240">
        <f>IFERROR((X78/DV78),"i.a")</f>
        <v>0</v>
      </c>
      <c r="ET78" s="240">
        <f>IFERROR((Y78/DW78),"i.a")</f>
        <v>0</v>
      </c>
      <c r="EU78" s="240">
        <f>IFERROR((Z78/DX78),"i.a")</f>
        <v>0</v>
      </c>
      <c r="EV78" s="240">
        <f>IFERROR((AA78/DY78),"i.a")</f>
        <v>0</v>
      </c>
      <c r="EW78" s="240">
        <f>IFERROR((AB78/DZ78),"i.a")</f>
        <v>0</v>
      </c>
      <c r="EX78" s="240">
        <f>IFERROR((AC78/EA78),"i.a")</f>
        <v>0</v>
      </c>
      <c r="EY78" s="240" t="str">
        <f>IFERROR((AD78/EB78),"i.a")</f>
        <v>i.a</v>
      </c>
      <c r="EZ78" s="240" t="str">
        <f>IFERROR((AE78/EC78),"i.a")</f>
        <v>i.a</v>
      </c>
      <c r="FA78" s="16">
        <f>(FH78-FI78)/ABS(FI78)</f>
        <v>-1</v>
      </c>
      <c r="FB78" s="16">
        <f>(FI78-FJ78)/ABS(FJ78)</f>
        <v>0.77745983106418515</v>
      </c>
      <c r="FC78" s="16">
        <f>(FJ78-FK78)/ABS(FK78)</f>
        <v>-0.44936286334533992</v>
      </c>
      <c r="FD78" s="16">
        <f>(FK78-FL78)/ABS(FL78)</f>
        <v>3.6429517574870826E-2</v>
      </c>
      <c r="FE78" s="16">
        <f>(FL78-FM78)/ABS(FM78)</f>
        <v>0.32296647943508056</v>
      </c>
      <c r="FF78" s="249">
        <f>FH78-FI78</f>
        <v>-0.23900471125906281</v>
      </c>
      <c r="FG78" s="249">
        <f>FI78-FJ78</f>
        <v>0.10454051292273922</v>
      </c>
      <c r="FH78" s="16">
        <f>IFERROR(BU78/MAX(AVERAGE(CL78:CM78),0),"Negativ EK")</f>
        <v>0</v>
      </c>
      <c r="FI78" s="16">
        <f>IFERROR(BV78/MAX(AVERAGE(CM78:CN78),0),"Negativ EK")</f>
        <v>0.23900471125906281</v>
      </c>
      <c r="FJ78" s="16">
        <f>IFERROR(BW78/MAX(AVERAGE(CN78:CO78),0),"Negativ EK")</f>
        <v>0.13446419833632359</v>
      </c>
      <c r="FK78" s="16">
        <f>IFERROR(BX78/MAX(AVERAGE(CO78:CP78),0),"Negativ EK")</f>
        <v>0.24419747486202464</v>
      </c>
      <c r="FL78" s="16">
        <f>IFERROR(BY78/MAX(AVERAGE(CP78:CQ78),0),"Negativ EK")</f>
        <v>0.23561416451493916</v>
      </c>
      <c r="FM78" s="16">
        <f>IFERROR(BZ78/MAX(AVERAGE(CQ78:CR78),0),"Negativ EK")</f>
        <v>0.17809533966087235</v>
      </c>
      <c r="FN78" s="16">
        <f>IFERROR(CA78/MAX(AVERAGE(CR78:CS78),0),"Negativ EK")</f>
        <v>0.21666178909374692</v>
      </c>
      <c r="FO78" s="16">
        <f>IFERROR(CB78/MAX(AVERAGE(CS78:CT78),0),"Negativ EK")</f>
        <v>9.0468932125885401E-2</v>
      </c>
      <c r="FP78" s="16">
        <f>IFERROR(CC78/MAX(AVERAGE(CT78:CU78),0),"Negativ EK")</f>
        <v>7.0529927563858175E-2</v>
      </c>
      <c r="FQ78" s="16">
        <f>(FX78-FY78)/ABS(FY78)</f>
        <v>-1</v>
      </c>
      <c r="FR78" s="16">
        <f>(FY78-FZ78)/ABS(FZ78)</f>
        <v>1.1323642562594558</v>
      </c>
      <c r="FS78" s="16">
        <f>(FZ78-GA78)/ABS(GA78)</f>
        <v>-0.42768177295203935</v>
      </c>
      <c r="FT78" s="16">
        <f>(GA78-GB78)/ABS(GB78)</f>
        <v>0.30382910473972147</v>
      </c>
      <c r="FU78" s="16">
        <f>(GB78-GC78)/ABS(GC78)</f>
        <v>0.62651177543378012</v>
      </c>
      <c r="FV78" s="249">
        <f>FX78-FY78</f>
        <v>-0.13841380354169822</v>
      </c>
      <c r="FW78" s="249">
        <f>FY78-FZ78</f>
        <v>7.3502847012863637E-2</v>
      </c>
      <c r="FX78" s="16">
        <f>IFERROR(BD78/AVERAGE(DC78:DD78),"i.a.")</f>
        <v>0</v>
      </c>
      <c r="FY78" s="16">
        <f>IFERROR(BE78/AVERAGE(DD78:DE78),"i.a.")</f>
        <v>0.13841380354169822</v>
      </c>
      <c r="FZ78" s="16">
        <f>IFERROR(BF78/AVERAGE(DE78:DF78),"i.a.")</f>
        <v>6.4910956528834579E-2</v>
      </c>
      <c r="GA78" s="16">
        <f>IFERROR(BG78/AVERAGE(DF78:DG78),"i.a.")</f>
        <v>0.11341759437515694</v>
      </c>
      <c r="GB78" s="16">
        <f>IFERROR(BH78/AVERAGE(DG78:DH78),"i.a.")</f>
        <v>8.6988082995584054E-2</v>
      </c>
      <c r="GC78" s="16">
        <f>IFERROR(BI78/AVERAGE(DH78:DI78),"i.a.")</f>
        <v>5.3481373027493083E-2</v>
      </c>
      <c r="GD78" s="16">
        <f>IFERROR(BJ78/AVERAGE(DI78:DJ78),"i.a.")</f>
        <v>7.2570273746095912E-2</v>
      </c>
      <c r="GE78" s="16">
        <f>IFERROR(BK78/AVERAGE(DJ78:DK78),"i.a.")</f>
        <v>3.4987037176873313E-2</v>
      </c>
      <c r="GF78" s="16">
        <f>IFERROR(BL78/AVERAGE(DK78:DL78),"i.a.")</f>
        <v>2.9457035189215011E-2</v>
      </c>
      <c r="GG78" s="16" t="e">
        <f>(GN78-GO78)/ABS(GO78)</f>
        <v>#VALUE!</v>
      </c>
      <c r="GH78" s="16">
        <f>(GO78-GP78)/ABS(GP78)</f>
        <v>2.2422725637571236E-2</v>
      </c>
      <c r="GI78" s="16">
        <f>(GP78-GQ78)/ABS(GQ78)</f>
        <v>0.12549691100757171</v>
      </c>
      <c r="GJ78" s="16">
        <f>(GQ78-GR78)/ABS(GR78)</f>
        <v>0.14117969415605133</v>
      </c>
      <c r="GK78" s="16">
        <f>(GR78-GS78)/ABS(GS78)</f>
        <v>0.39805155195611552</v>
      </c>
      <c r="GL78" s="249" t="e">
        <f>GN78-GO78</f>
        <v>#VALUE!</v>
      </c>
      <c r="GM78" s="249">
        <f>GO78-GP78</f>
        <v>1.4857432001189275E-2</v>
      </c>
      <c r="GN78" s="16" t="str">
        <f>IFERROR(CL78/DC78,"i.a.")</f>
        <v>i.a.</v>
      </c>
      <c r="GO78" s="16">
        <f>IFERROR(CM78/DD78,"i.a.")</f>
        <v>0.67746340780166681</v>
      </c>
      <c r="GP78" s="16">
        <f>IFERROR(CN78/DE78,"i.a.")</f>
        <v>0.66260597580047753</v>
      </c>
      <c r="GQ78" s="16">
        <f>IFERROR(CO78/DF78,"i.a.")</f>
        <v>0.58872305140961856</v>
      </c>
      <c r="GR78" s="16">
        <f>IFERROR(CP78/DG78,"i.a.")</f>
        <v>0.51588987643615858</v>
      </c>
      <c r="GS78" s="16">
        <f>IFERROR(CQ78/DH78,"i.a.")</f>
        <v>0.36900633293124246</v>
      </c>
      <c r="GT78" s="16">
        <f>IFERROR(CR78/DI78,"i.a.")</f>
        <v>0.39584069233486402</v>
      </c>
      <c r="GU78" s="16">
        <f>IFERROR(CS78/DJ78,"i.a.")</f>
        <v>0.5521152373660031</v>
      </c>
      <c r="GV78" s="16">
        <f>IFERROR(CT78/DK78,"i.a.")</f>
        <v>0.57181543036159943</v>
      </c>
      <c r="GW78" s="16">
        <f>IFERROR(CU78/DL78,"i.a.")</f>
        <v>0.54193856438007315</v>
      </c>
      <c r="GX78" s="16" t="e">
        <f>(HE78-HF78)/ABS(HF78)</f>
        <v>#VALUE!</v>
      </c>
      <c r="GY78" s="16" t="e">
        <f>(HF78-HG78)/ABS(HG78)</f>
        <v>#VALUE!</v>
      </c>
      <c r="GZ78" s="16" t="e">
        <f>(HG78-HH78)/ABS(HH78)</f>
        <v>#VALUE!</v>
      </c>
      <c r="HA78" s="16" t="e">
        <f>(HH78-HI78)/ABS(HI78)</f>
        <v>#VALUE!</v>
      </c>
      <c r="HB78" s="16" t="e">
        <f>(HI78-HJ78)/ABS(HJ78)</f>
        <v>#VALUE!</v>
      </c>
      <c r="HC78" s="249" t="e">
        <f>HE78-HF78</f>
        <v>#VALUE!</v>
      </c>
      <c r="HD78" s="249" t="e">
        <f>HF78-HG78</f>
        <v>#VALUE!</v>
      </c>
      <c r="HE78" s="16" t="str">
        <f>IFERROR((BD78/V78),"i.a.")</f>
        <v>i.a.</v>
      </c>
      <c r="HF78" s="16" t="str">
        <f>IFERROR((BE78/W78),"i.a.")</f>
        <v>i.a.</v>
      </c>
      <c r="HG78" s="16" t="str">
        <f>IFERROR((BF78/X78),"i.a.")</f>
        <v>i.a.</v>
      </c>
      <c r="HH78" s="16" t="str">
        <f>IFERROR((BG78/Y78),"i.a.")</f>
        <v>i.a.</v>
      </c>
      <c r="HI78" s="16" t="str">
        <f>IFERROR((BH78/Z78),"i.a.")</f>
        <v>i.a.</v>
      </c>
      <c r="HJ78" s="16" t="str">
        <f>IFERROR((BI78/AA78),"i.a.")</f>
        <v>i.a.</v>
      </c>
      <c r="HK78" s="16" t="str">
        <f>IFERROR((BJ78/AB78),"i.a.")</f>
        <v>i.a.</v>
      </c>
      <c r="HL78" s="16" t="str">
        <f>IFERROR((BK78/AC78),"i.a.")</f>
        <v>i.a.</v>
      </c>
      <c r="HM78" s="16" t="str">
        <f>IFERROR((BL78/AD78),"i.a.")</f>
        <v>i.a.</v>
      </c>
      <c r="HN78" s="16" t="str">
        <f>IFERROR((BM78/AE78),"i.a.")</f>
        <v>i.a.</v>
      </c>
      <c r="HO78" s="16" t="e">
        <f>(HV78-HW78)/ABS(HW78)</f>
        <v>#VALUE!</v>
      </c>
      <c r="HP78" s="16">
        <f>(HW78-HX78)/ABS(HX78)</f>
        <v>0.98680252304706462</v>
      </c>
      <c r="HQ78" s="16">
        <f>(HX78-HY78)/ABS(HY78)</f>
        <v>-0.38392228034589521</v>
      </c>
      <c r="HR78" s="16">
        <f>(HY78-HZ78)/ABS(HZ78)</f>
        <v>0.26418786692759272</v>
      </c>
      <c r="HS78" s="16">
        <f>(HZ78-IA78)/ABS(IA78)</f>
        <v>0.52994011976047928</v>
      </c>
      <c r="HT78" s="246" t="e">
        <f>HV78-HW78</f>
        <v>#VALUE!</v>
      </c>
      <c r="HU78" s="246">
        <f>HW78-HX78</f>
        <v>7.013103448275862E-2</v>
      </c>
      <c r="HV78" s="102" t="str">
        <f>IFERROR(BU78/DT78,"i.a.")</f>
        <v>i.a.</v>
      </c>
      <c r="HW78" s="102">
        <f>IFERROR(BV78/DU78,"i.a.")</f>
        <v>0.14119999999999999</v>
      </c>
      <c r="HX78" s="102">
        <f>IFERROR(BW78/DV78,"i.a.")</f>
        <v>7.1068965517241373E-2</v>
      </c>
      <c r="HY78" s="102">
        <f>IFERROR(BX78/DW78,"i.a.")</f>
        <v>0.11535714285714285</v>
      </c>
      <c r="HZ78" s="102">
        <f>IFERROR(BY78/DX78,"i.a.")</f>
        <v>9.1250000000000012E-2</v>
      </c>
      <c r="IA78" s="102">
        <f>IFERROR(BZ78/DY78,"i.a.")</f>
        <v>5.9642857142857143E-2</v>
      </c>
      <c r="IB78" s="102">
        <f>IFERROR(CA78/DZ78,"i.a.")</f>
        <v>8.5423076923076921E-2</v>
      </c>
      <c r="IC78" s="102">
        <f>IFERROR(CB78/EA78,"i.a.")</f>
        <v>4.0359999999999993E-2</v>
      </c>
      <c r="ID78" s="102" t="str">
        <f>IFERROR(CC78/EB78,"i.a.")</f>
        <v>i.a.</v>
      </c>
      <c r="IE78" s="102" t="str">
        <f>IFERROR(CD78/EC78,"i.a.")</f>
        <v>i.a.</v>
      </c>
    </row>
    <row r="79" spans="1:239" customFormat="1" ht="17.25" customHeight="1" outlineLevel="2" x14ac:dyDescent="0.25">
      <c r="A79" s="10" t="s">
        <v>149</v>
      </c>
      <c r="B79" s="98">
        <v>41928611</v>
      </c>
      <c r="C79" s="10" t="s">
        <v>79</v>
      </c>
      <c r="D79" s="10"/>
      <c r="E79" s="11">
        <v>451120</v>
      </c>
      <c r="F79" s="11">
        <v>682040</v>
      </c>
      <c r="G79" s="11">
        <v>1</v>
      </c>
      <c r="H79" s="12">
        <v>44728</v>
      </c>
      <c r="I79" s="13"/>
      <c r="J79" s="13" t="s">
        <v>58</v>
      </c>
      <c r="K79" s="13" t="s">
        <v>58</v>
      </c>
      <c r="L79" s="13" t="s">
        <v>58</v>
      </c>
      <c r="M79" s="13" t="s">
        <v>58</v>
      </c>
      <c r="N79" s="13" t="s">
        <v>58</v>
      </c>
      <c r="O79" s="16" t="e">
        <f>(V79-W79)/ABS(W79)</f>
        <v>#DIV/0!</v>
      </c>
      <c r="P79" s="16" t="e">
        <f>(W79-X79)/ABS(X79)</f>
        <v>#DIV/0!</v>
      </c>
      <c r="Q79" s="16" t="e">
        <f>(X79-Y79)/ABS(Y79)</f>
        <v>#DIV/0!</v>
      </c>
      <c r="R79" s="16" t="e">
        <f>(Y79-Z79)/ABS(Z79)</f>
        <v>#DIV/0!</v>
      </c>
      <c r="S79" s="16" t="e">
        <f>(Z79-AA79)/ABS(AA79)</f>
        <v>#DIV/0!</v>
      </c>
      <c r="T79" s="243">
        <f>V79-W79</f>
        <v>0</v>
      </c>
      <c r="U79" s="243">
        <f>W79-X79</f>
        <v>0</v>
      </c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6">
        <f>(AM79-AN79)/ABS(AN79)</f>
        <v>-1</v>
      </c>
      <c r="AG79" s="16">
        <f>(AN79-AO79)/ABS(AO79)</f>
        <v>-8.0191798941798547E-3</v>
      </c>
      <c r="AH79" s="16">
        <f>(AO79-AP79)/ABS(AP79)</f>
        <v>2.4520391309871707E-2</v>
      </c>
      <c r="AI79" s="16">
        <f>(AP79-AQ79)/ABS(AQ79)</f>
        <v>-5.8342638379326885E-2</v>
      </c>
      <c r="AJ79" s="16">
        <f>(AQ79-AR79)/ABS(AR79)</f>
        <v>6.2587397771092013E-2</v>
      </c>
      <c r="AK79" s="243">
        <f>AM79-AN79</f>
        <v>-23.998000000000001</v>
      </c>
      <c r="AL79" s="243">
        <f>AN79-AO79</f>
        <v>-0.19399999999999906</v>
      </c>
      <c r="AM79" s="155"/>
      <c r="AN79" s="155">
        <v>23.998000000000001</v>
      </c>
      <c r="AO79" s="155">
        <v>24.192</v>
      </c>
      <c r="AP79" s="155">
        <v>23.613</v>
      </c>
      <c r="AQ79" s="155">
        <v>25.076000000000001</v>
      </c>
      <c r="AR79" s="155">
        <v>23.599</v>
      </c>
      <c r="AS79" s="155">
        <v>24.103200000000001</v>
      </c>
      <c r="AT79" s="155">
        <v>25.097934000000002</v>
      </c>
      <c r="AU79" s="155">
        <v>21.245000000000001</v>
      </c>
      <c r="AV79" s="155">
        <v>20.498000000000001</v>
      </c>
      <c r="AW79" s="16">
        <f>(BD79-BE79)/ABS(BE79)</f>
        <v>-1</v>
      </c>
      <c r="AX79" s="16">
        <f>(BE79-BF79)/ABS(BF79)</f>
        <v>-6.8395836775152763E-2</v>
      </c>
      <c r="AY79" s="16">
        <f>(BF79-BG79)/ABS(BG79)</f>
        <v>0.27943352356795603</v>
      </c>
      <c r="AZ79" s="16">
        <f>(BG79-BH79)/ABS(BH79)</f>
        <v>-0.3246252676659529</v>
      </c>
      <c r="BA79" s="16">
        <f>(BH79-BI79)/ABS(BI79)</f>
        <v>0.14460784313725486</v>
      </c>
      <c r="BB79" s="243">
        <f>BD79-BE79</f>
        <v>-5.6390000000000002</v>
      </c>
      <c r="BC79" s="243">
        <f>BE79-BF79</f>
        <v>-0.4139999999999997</v>
      </c>
      <c r="BD79" s="155"/>
      <c r="BE79" s="155">
        <v>5.6390000000000002</v>
      </c>
      <c r="BF79" s="155">
        <v>6.0529999999999999</v>
      </c>
      <c r="BG79" s="155">
        <v>4.7309999999999999</v>
      </c>
      <c r="BH79" s="155">
        <v>7.0049999999999999</v>
      </c>
      <c r="BI79" s="155">
        <v>6.12</v>
      </c>
      <c r="BJ79" s="155">
        <v>6.3394309999999994</v>
      </c>
      <c r="BK79" s="155">
        <v>7.4921130000000007</v>
      </c>
      <c r="BL79" s="155">
        <v>3.45</v>
      </c>
      <c r="BM79" s="155">
        <v>2.3860000000000001</v>
      </c>
      <c r="BN79" s="16">
        <f>(BU79-BV79)/ABS(BV79)</f>
        <v>-1</v>
      </c>
      <c r="BO79" s="16">
        <f>(BV79-BW79)/ABS(BW79)</f>
        <v>-4.7153024911031974E-2</v>
      </c>
      <c r="BP79" s="16">
        <f>(BW79-BX79)/ABS(BX79)</f>
        <v>0.34449760765550252</v>
      </c>
      <c r="BQ79" s="16">
        <f>(BX79-BY79)/ABS(BY79)</f>
        <v>-0.35203844365214698</v>
      </c>
      <c r="BR79" s="16">
        <f>(BY79-BZ79)/ABS(BZ79)</f>
        <v>0.18171826341820849</v>
      </c>
      <c r="BS79" s="243">
        <f>BU79-BV79</f>
        <v>-5.3550000000000004</v>
      </c>
      <c r="BT79" s="243">
        <f>BV79-BW79</f>
        <v>-0.26499999999999968</v>
      </c>
      <c r="BU79" s="155"/>
      <c r="BV79" s="155">
        <v>5.3550000000000004</v>
      </c>
      <c r="BW79" s="155">
        <v>5.62</v>
      </c>
      <c r="BX79" s="155">
        <v>4.18</v>
      </c>
      <c r="BY79" s="155">
        <v>6.4509999999999996</v>
      </c>
      <c r="BZ79" s="155">
        <v>5.4589999999999996</v>
      </c>
      <c r="CA79" s="155">
        <v>5.6207900000000004</v>
      </c>
      <c r="CB79" s="155">
        <v>6.6741319999999993</v>
      </c>
      <c r="CC79" s="155">
        <v>2.5682879999999999</v>
      </c>
      <c r="CD79" s="155">
        <v>1.333</v>
      </c>
      <c r="CE79" s="16">
        <f>(CL79-CM79)/ABS(CM79)</f>
        <v>-1</v>
      </c>
      <c r="CF79" s="16">
        <f>(CM79-CN79)/ABS(CN79)</f>
        <v>9.2048140984311216E-2</v>
      </c>
      <c r="CG79" s="16">
        <f>(CN79-CO79)/ABS(CO79)</f>
        <v>9.35627159275189E-2</v>
      </c>
      <c r="CH79" s="16">
        <f>(CO79-CP79)/ABS(CP79)</f>
        <v>8.4493041749502923E-2</v>
      </c>
      <c r="CI79" s="16">
        <f>(CP79-CQ79)/ABS(CQ79)</f>
        <v>0.13366851595006951</v>
      </c>
      <c r="CJ79" s="243">
        <f>CL79-CM79</f>
        <v>-50.813000000000002</v>
      </c>
      <c r="CK79" s="243">
        <f>CM79-CN79</f>
        <v>4.2830000000000013</v>
      </c>
      <c r="CL79" s="155"/>
      <c r="CM79" s="155">
        <v>50.813000000000002</v>
      </c>
      <c r="CN79" s="155">
        <v>46.53</v>
      </c>
      <c r="CO79" s="155">
        <v>42.548999999999999</v>
      </c>
      <c r="CP79" s="155">
        <v>39.234000000000002</v>
      </c>
      <c r="CQ79" s="155">
        <v>34.607999999999997</v>
      </c>
      <c r="CR79" s="155">
        <v>30.236723999999999</v>
      </c>
      <c r="CS79" s="155">
        <v>27.269955000000003</v>
      </c>
      <c r="CT79" s="155">
        <v>21.902999999999999</v>
      </c>
      <c r="CU79" s="155">
        <v>21.117000000000001</v>
      </c>
      <c r="CV79" s="16">
        <f>(DC79-DD79)/ABS(DD79)</f>
        <v>-1</v>
      </c>
      <c r="CW79" s="16">
        <f>(DD79-DE79)/ABS(DE79)</f>
        <v>-4.3514784946236611E-2</v>
      </c>
      <c r="CX79" s="16">
        <f>(DE79-DF79)/ABS(DF79)</f>
        <v>-8.3856278114066637E-3</v>
      </c>
      <c r="CY79" s="16">
        <f>(DF79-DG79)/ABS(DG79)</f>
        <v>2.7943485086342413E-2</v>
      </c>
      <c r="CZ79" s="16">
        <f>(DG79-DH79)/ABS(DH79)</f>
        <v>1.6848307187740167E-2</v>
      </c>
      <c r="DA79" s="243">
        <f>DC79-DD79</f>
        <v>-68.316000000000003</v>
      </c>
      <c r="DB79" s="243">
        <f>DD79-DE79</f>
        <v>-3.1080000000000041</v>
      </c>
      <c r="DC79" s="155"/>
      <c r="DD79" s="155">
        <v>68.316000000000003</v>
      </c>
      <c r="DE79" s="155">
        <v>71.424000000000007</v>
      </c>
      <c r="DF79" s="155">
        <v>72.028000000000006</v>
      </c>
      <c r="DG79" s="155">
        <v>70.069999999999993</v>
      </c>
      <c r="DH79" s="155">
        <v>68.909000000000006</v>
      </c>
      <c r="DI79" s="155">
        <v>64.214045999999996</v>
      </c>
      <c r="DJ79" s="155">
        <v>61.920698999999999</v>
      </c>
      <c r="DK79" s="155">
        <v>58.667891000000004</v>
      </c>
      <c r="DL79" s="155">
        <v>60.929000000000002</v>
      </c>
      <c r="DM79" s="16">
        <f>(DT79-DU79)/ABS(DU79)</f>
        <v>-1</v>
      </c>
      <c r="DN79" s="16">
        <f>(DU79-DV79)/ABS(DV79)</f>
        <v>-2.4390243902439025E-2</v>
      </c>
      <c r="DO79" s="16">
        <f>(DV79-DW79)/ABS(DW79)</f>
        <v>-4.6511627906976744E-2</v>
      </c>
      <c r="DP79" s="16">
        <f>(DW79-DX79)/ABS(DX79)</f>
        <v>2.3809523809523808E-2</v>
      </c>
      <c r="DQ79" s="16">
        <f>(DX79-DY79)/ABS(DY79)</f>
        <v>2.4390243902439025E-2</v>
      </c>
      <c r="DR79" s="243">
        <f>DT79-DU79</f>
        <v>-40</v>
      </c>
      <c r="DS79" s="243">
        <f>DU79-DV79</f>
        <v>-1</v>
      </c>
      <c r="DT79" s="222"/>
      <c r="DU79" s="222">
        <v>40</v>
      </c>
      <c r="DV79" s="222">
        <v>41</v>
      </c>
      <c r="DW79" s="222">
        <v>43</v>
      </c>
      <c r="DX79" s="222">
        <v>42</v>
      </c>
      <c r="DY79" s="222">
        <v>41</v>
      </c>
      <c r="DZ79" s="222">
        <v>41</v>
      </c>
      <c r="EA79" s="222">
        <v>43</v>
      </c>
      <c r="EB79" s="222"/>
      <c r="EC79" s="222"/>
      <c r="ED79" s="14"/>
      <c r="EE79" s="14" t="s">
        <v>51</v>
      </c>
      <c r="EF79" s="209"/>
      <c r="EG79" s="15">
        <v>8800</v>
      </c>
      <c r="EH79" t="s">
        <v>293</v>
      </c>
      <c r="EI79" t="s">
        <v>130</v>
      </c>
      <c r="EJ79" s="16" t="e">
        <f>(EQ79-ER79)/ABS(ER79)</f>
        <v>#VALUE!</v>
      </c>
      <c r="EK79" s="16" t="e">
        <f>(ER79-ES79)/ABS(ES79)</f>
        <v>#DIV/0!</v>
      </c>
      <c r="EL79" s="16" t="e">
        <f>(ES79-ET79)/ABS(ET79)</f>
        <v>#DIV/0!</v>
      </c>
      <c r="EM79" s="16" t="e">
        <f>(ET79-EU79)/ABS(EU79)</f>
        <v>#DIV/0!</v>
      </c>
      <c r="EN79" s="16" t="e">
        <f>(EU79-EV79)/ABS(EV79)</f>
        <v>#DIV/0!</v>
      </c>
      <c r="EO79" s="246" t="e">
        <f>EQ79-ER79</f>
        <v>#VALUE!</v>
      </c>
      <c r="EP79" s="246">
        <f>ER79-ES79</f>
        <v>0</v>
      </c>
      <c r="EQ79" s="240" t="str">
        <f>IFERROR((V79/DT79),"i.a")</f>
        <v>i.a</v>
      </c>
      <c r="ER79" s="240">
        <f>IFERROR((W79/DU79),"i.a")</f>
        <v>0</v>
      </c>
      <c r="ES79" s="240">
        <f>IFERROR((X79/DV79),"i.a")</f>
        <v>0</v>
      </c>
      <c r="ET79" s="240">
        <f>IFERROR((Y79/DW79),"i.a")</f>
        <v>0</v>
      </c>
      <c r="EU79" s="240">
        <f>IFERROR((Z79/DX79),"i.a")</f>
        <v>0</v>
      </c>
      <c r="EV79" s="240">
        <f>IFERROR((AA79/DY79),"i.a")</f>
        <v>0</v>
      </c>
      <c r="EW79" s="240">
        <f>IFERROR((AB79/DZ79),"i.a")</f>
        <v>0</v>
      </c>
      <c r="EX79" s="240">
        <f>IFERROR((AC79/EA79),"i.a")</f>
        <v>0</v>
      </c>
      <c r="EY79" s="240" t="str">
        <f>IFERROR((AD79/EB79),"i.a")</f>
        <v>i.a</v>
      </c>
      <c r="EZ79" s="240" t="str">
        <f>IFERROR((AE79/EC79),"i.a")</f>
        <v>i.a</v>
      </c>
      <c r="FA79" s="16">
        <f>(FH79-FI79)/ABS(FI79)</f>
        <v>-1</v>
      </c>
      <c r="FB79" s="16">
        <f>(FI79-FJ79)/ABS(FJ79)</f>
        <v>-0.12804561505244161</v>
      </c>
      <c r="FC79" s="16">
        <f>(FJ79-FK79)/ABS(FK79)</f>
        <v>0.23437676497142937</v>
      </c>
      <c r="FD79" s="16">
        <f>(FK79-FL79)/ABS(FL79)</f>
        <v>-0.41495448633776988</v>
      </c>
      <c r="FE79" s="16">
        <f>(FL79-FM79)/ABS(FM79)</f>
        <v>3.7731841460321047E-2</v>
      </c>
      <c r="FF79" s="249">
        <f>FH79-FI79</f>
        <v>-0.11002331960182037</v>
      </c>
      <c r="FG79" s="249">
        <f>FI79-FJ79</f>
        <v>-1.6156812640346699E-2</v>
      </c>
      <c r="FH79" s="16">
        <f>IFERROR(BU79/MAX(AVERAGE(CL79:CM79),0),"Negativ EK")</f>
        <v>0</v>
      </c>
      <c r="FI79" s="16">
        <f>IFERROR(BV79/MAX(AVERAGE(CM79:CN79),0),"Negativ EK")</f>
        <v>0.11002331960182037</v>
      </c>
      <c r="FJ79" s="16">
        <f>IFERROR(BW79/MAX(AVERAGE(CN79:CO79),0),"Negativ EK")</f>
        <v>0.12618013224216706</v>
      </c>
      <c r="FK79" s="16">
        <f>IFERROR(BX79/MAX(AVERAGE(CO79:CP79),0),"Negativ EK")</f>
        <v>0.10222173312302067</v>
      </c>
      <c r="FL79" s="16">
        <f>IFERROR(BY79/MAX(AVERAGE(CP79:CQ79),0),"Negativ EK")</f>
        <v>0.17472441158148477</v>
      </c>
      <c r="FM79" s="16">
        <f>IFERROR(BZ79/MAX(AVERAGE(CQ79:CR79),0),"Negativ EK")</f>
        <v>0.16837144684276856</v>
      </c>
      <c r="FN79" s="16">
        <f>IFERROR(CA79/MAX(AVERAGE(CR79:CS79),0),"Negativ EK")</f>
        <v>0.1954830325013204</v>
      </c>
      <c r="FO79" s="16">
        <f>IFERROR(CB79/MAX(AVERAGE(CS79:CT79),0),"Negativ EK")</f>
        <v>0.27145539656910994</v>
      </c>
      <c r="FP79" s="16">
        <f>IFERROR(CC79/MAX(AVERAGE(CT79:CU79),0),"Negativ EK")</f>
        <v>0.11939972105997211</v>
      </c>
      <c r="FQ79" s="16">
        <f>(FX79-FY79)/ABS(FY79)</f>
        <v>-1</v>
      </c>
      <c r="FR79" s="16">
        <f>(FY79-FZ79)/ABS(FZ79)</f>
        <v>-4.3649059518171072E-2</v>
      </c>
      <c r="FS79" s="16">
        <f>(FZ79-GA79)/ABS(GA79)</f>
        <v>0.26735733786883026</v>
      </c>
      <c r="FT79" s="16">
        <f>(GA79-GB79)/ABS(GB79)</f>
        <v>-0.33944950016852093</v>
      </c>
      <c r="FU79" s="16">
        <f>(GB79-GC79)/ABS(GC79)</f>
        <v>9.637918357393252E-2</v>
      </c>
      <c r="FV79" s="249">
        <f>FX79-FY79</f>
        <v>-8.0707027336482037E-2</v>
      </c>
      <c r="FW79" s="249">
        <f>FY79-FZ79</f>
        <v>-3.6835702153122929E-3</v>
      </c>
      <c r="FX79" s="16">
        <f>IFERROR(BD79/AVERAGE(DC79:DD79),"i.a.")</f>
        <v>0</v>
      </c>
      <c r="FY79" s="16">
        <f>IFERROR(BE79/AVERAGE(DD79:DE79),"i.a.")</f>
        <v>8.0707027336482037E-2</v>
      </c>
      <c r="FZ79" s="16">
        <f>IFERROR(BF79/AVERAGE(DE79:DF79),"i.a.")</f>
        <v>8.439059755179433E-2</v>
      </c>
      <c r="GA79" s="16">
        <f>IFERROR(BG79/AVERAGE(DF79:DG79),"i.a.")</f>
        <v>6.6587847823333185E-2</v>
      </c>
      <c r="GB79" s="16">
        <f>IFERROR(BH79/AVERAGE(DG79:DH79),"i.a.")</f>
        <v>0.10080659668007398</v>
      </c>
      <c r="GC79" s="16">
        <f>IFERROR(BI79/AVERAGE(DH79:DI79),"i.a.")</f>
        <v>9.1945011534666971E-2</v>
      </c>
      <c r="GD79" s="16">
        <f>IFERROR(BJ79/AVERAGE(DI79:DJ79),"i.a.")</f>
        <v>0.10051839403964387</v>
      </c>
      <c r="GE79" s="16">
        <f>IFERROR(BK79/AVERAGE(DJ79:DK79),"i.a.")</f>
        <v>0.124259069618444</v>
      </c>
      <c r="GF79" s="16">
        <f>IFERROR(BL79/AVERAGE(DK79:DL79),"i.a.")</f>
        <v>5.7693807441867369E-2</v>
      </c>
      <c r="GG79" s="16" t="e">
        <f>(GN79-GO79)/ABS(GO79)</f>
        <v>#VALUE!</v>
      </c>
      <c r="GH79" s="16">
        <f>(GO79-GP79)/ABS(GP79)</f>
        <v>0.14173028897569312</v>
      </c>
      <c r="GI79" s="16">
        <f>(GP79-GQ79)/ABS(GQ79)</f>
        <v>0.10281047410992568</v>
      </c>
      <c r="GJ79" s="16">
        <f>(GQ79-GR79)/ABS(GR79)</f>
        <v>5.501232070011168E-2</v>
      </c>
      <c r="GK79" s="16">
        <f>(GR79-GS79)/ABS(GS79)</f>
        <v>0.11488459776799437</v>
      </c>
      <c r="GL79" s="249" t="e">
        <f>GN79-GO79</f>
        <v>#VALUE!</v>
      </c>
      <c r="GM79" s="249">
        <f>GO79-GP79</f>
        <v>9.2331854083207321E-2</v>
      </c>
      <c r="GN79" s="16" t="str">
        <f>IFERROR(CL79/DC79,"i.a.")</f>
        <v>i.a.</v>
      </c>
      <c r="GO79" s="16">
        <f>IFERROR(CM79/DD79,"i.a.")</f>
        <v>0.74379354763159433</v>
      </c>
      <c r="GP79" s="16">
        <f>IFERROR(CN79/DE79,"i.a.")</f>
        <v>0.65146169354838701</v>
      </c>
      <c r="GQ79" s="16">
        <f>IFERROR(CO79/DF79,"i.a.")</f>
        <v>0.59072860554228901</v>
      </c>
      <c r="GR79" s="16">
        <f>IFERROR(CP79/DG79,"i.a.")</f>
        <v>0.55992578849721719</v>
      </c>
      <c r="GS79" s="16">
        <f>IFERROR(CQ79/DH79,"i.a.")</f>
        <v>0.50222757549812058</v>
      </c>
      <c r="GT79" s="16">
        <f>IFERROR(CR79/DI79,"i.a.")</f>
        <v>0.47087398915807299</v>
      </c>
      <c r="GU79" s="16">
        <f>IFERROR(CS79/DJ79,"i.a.")</f>
        <v>0.4404012784158009</v>
      </c>
      <c r="GV79" s="16">
        <f>IFERROR(CT79/DK79,"i.a.")</f>
        <v>0.37333879958289273</v>
      </c>
      <c r="GW79" s="16">
        <f>IFERROR(CU79/DL79,"i.a.")</f>
        <v>0.34658372860214348</v>
      </c>
      <c r="GX79" s="16" t="e">
        <f>(HE79-HF79)/ABS(HF79)</f>
        <v>#VALUE!</v>
      </c>
      <c r="GY79" s="16" t="e">
        <f>(HF79-HG79)/ABS(HG79)</f>
        <v>#VALUE!</v>
      </c>
      <c r="GZ79" s="16" t="e">
        <f>(HG79-HH79)/ABS(HH79)</f>
        <v>#VALUE!</v>
      </c>
      <c r="HA79" s="16" t="e">
        <f>(HH79-HI79)/ABS(HI79)</f>
        <v>#VALUE!</v>
      </c>
      <c r="HB79" s="16" t="e">
        <f>(HI79-HJ79)/ABS(HJ79)</f>
        <v>#VALUE!</v>
      </c>
      <c r="HC79" s="249" t="e">
        <f>HE79-HF79</f>
        <v>#VALUE!</v>
      </c>
      <c r="HD79" s="249" t="e">
        <f>HF79-HG79</f>
        <v>#VALUE!</v>
      </c>
      <c r="HE79" s="16" t="str">
        <f>IFERROR((BD79/V79),"i.a.")</f>
        <v>i.a.</v>
      </c>
      <c r="HF79" s="16" t="str">
        <f>IFERROR((BE79/W79),"i.a.")</f>
        <v>i.a.</v>
      </c>
      <c r="HG79" s="16" t="str">
        <f>IFERROR((BF79/X79),"i.a.")</f>
        <v>i.a.</v>
      </c>
      <c r="HH79" s="16" t="str">
        <f>IFERROR((BG79/Y79),"i.a.")</f>
        <v>i.a.</v>
      </c>
      <c r="HI79" s="16" t="str">
        <f>IFERROR((BH79/Z79),"i.a.")</f>
        <v>i.a.</v>
      </c>
      <c r="HJ79" s="16" t="str">
        <f>IFERROR((BI79/AA79),"i.a.")</f>
        <v>i.a.</v>
      </c>
      <c r="HK79" s="16" t="str">
        <f>IFERROR((BJ79/AB79),"i.a.")</f>
        <v>i.a.</v>
      </c>
      <c r="HL79" s="16" t="str">
        <f>IFERROR((BK79/AC79),"i.a.")</f>
        <v>i.a.</v>
      </c>
      <c r="HM79" s="16" t="str">
        <f>IFERROR((BL79/AD79),"i.a.")</f>
        <v>i.a.</v>
      </c>
      <c r="HN79" s="16" t="str">
        <f>IFERROR((BM79/AE79),"i.a.")</f>
        <v>i.a.</v>
      </c>
      <c r="HO79" s="16" t="e">
        <f>(HV79-HW79)/ABS(HW79)</f>
        <v>#VALUE!</v>
      </c>
      <c r="HP79" s="16">
        <f>(HW79-HX79)/ABS(HX79)</f>
        <v>-2.3331850533807746E-2</v>
      </c>
      <c r="HQ79" s="16">
        <f>(HX79-HY79)/ABS(HY79)</f>
        <v>0.41008285680942946</v>
      </c>
      <c r="HR79" s="16">
        <f>(HY79-HZ79)/ABS(HZ79)</f>
        <v>-0.36710731705558541</v>
      </c>
      <c r="HS79" s="16">
        <f>(HZ79-IA79)/ABS(IA79)</f>
        <v>0.15358211428920365</v>
      </c>
      <c r="HT79" s="246" t="e">
        <f>HV79-HW79</f>
        <v>#VALUE!</v>
      </c>
      <c r="HU79" s="246">
        <f>HW79-HX79</f>
        <v>-3.198170731707306E-3</v>
      </c>
      <c r="HV79" s="102" t="str">
        <f>IFERROR(BU79/DT79,"i.a.")</f>
        <v>i.a.</v>
      </c>
      <c r="HW79" s="102">
        <f>IFERROR(BV79/DU79,"i.a.")</f>
        <v>0.13387500000000002</v>
      </c>
      <c r="HX79" s="102">
        <f>IFERROR(BW79/DV79,"i.a.")</f>
        <v>0.13707317073170733</v>
      </c>
      <c r="HY79" s="102">
        <f>IFERROR(BX79/DW79,"i.a.")</f>
        <v>9.7209302325581393E-2</v>
      </c>
      <c r="HZ79" s="102">
        <f>IFERROR(BY79/DX79,"i.a.")</f>
        <v>0.15359523809523809</v>
      </c>
      <c r="IA79" s="102">
        <f>IFERROR(BZ79/DY79,"i.a.")</f>
        <v>0.13314634146341461</v>
      </c>
      <c r="IB79" s="102">
        <f>IFERROR(CA79/DZ79,"i.a.")</f>
        <v>0.13709243902439025</v>
      </c>
      <c r="IC79" s="102">
        <f>IFERROR(CB79/EA79,"i.a.")</f>
        <v>0.15521237209302324</v>
      </c>
      <c r="ID79" s="102" t="str">
        <f>IFERROR(CC79/EB79,"i.a.")</f>
        <v>i.a.</v>
      </c>
      <c r="IE79" s="102" t="str">
        <f>IFERROR(CD79/EC79,"i.a.")</f>
        <v>i.a.</v>
      </c>
    </row>
    <row r="80" spans="1:239" customFormat="1" ht="17.25" customHeight="1" outlineLevel="2" x14ac:dyDescent="0.25">
      <c r="A80" s="10" t="s">
        <v>154</v>
      </c>
      <c r="B80" s="98">
        <v>37887315</v>
      </c>
      <c r="C80" s="10" t="s">
        <v>79</v>
      </c>
      <c r="D80" s="10"/>
      <c r="E80" s="11">
        <v>451120</v>
      </c>
      <c r="F80" s="11">
        <v>452010</v>
      </c>
      <c r="G80" s="11">
        <v>1</v>
      </c>
      <c r="H80" s="12">
        <v>44729</v>
      </c>
      <c r="I80" s="13"/>
      <c r="J80" s="13" t="s">
        <v>58</v>
      </c>
      <c r="K80" s="13" t="s">
        <v>58</v>
      </c>
      <c r="L80" s="13" t="s">
        <v>58</v>
      </c>
      <c r="M80" s="13" t="s">
        <v>58</v>
      </c>
      <c r="N80" s="13" t="s">
        <v>58</v>
      </c>
      <c r="O80" s="16" t="e">
        <f>(V80-W80)/ABS(W80)</f>
        <v>#DIV/0!</v>
      </c>
      <c r="P80" s="16" t="e">
        <f>(W80-X80)/ABS(X80)</f>
        <v>#DIV/0!</v>
      </c>
      <c r="Q80" s="16" t="e">
        <f>(X80-Y80)/ABS(Y80)</f>
        <v>#DIV/0!</v>
      </c>
      <c r="R80" s="16" t="e">
        <f>(Y80-Z80)/ABS(Z80)</f>
        <v>#DIV/0!</v>
      </c>
      <c r="S80" s="16" t="e">
        <f>(Z80-AA80)/ABS(AA80)</f>
        <v>#DIV/0!</v>
      </c>
      <c r="T80" s="243">
        <f>V80-W80</f>
        <v>0</v>
      </c>
      <c r="U80" s="243">
        <f>W80-X80</f>
        <v>0</v>
      </c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6">
        <f>(AM80-AN80)/ABS(AN80)</f>
        <v>-1</v>
      </c>
      <c r="AG80" s="16">
        <f>(AN80-AO80)/ABS(AO80)</f>
        <v>-6.0936841702095103E-2</v>
      </c>
      <c r="AH80" s="16">
        <f>(AO80-AP80)/ABS(AP80)</f>
        <v>-0.10836008469366841</v>
      </c>
      <c r="AI80" s="16">
        <f>(AP80-AQ80)/ABS(AQ80)</f>
        <v>9.3427931292008923E-2</v>
      </c>
      <c r="AJ80" s="16">
        <f>(AQ80-AR80)/ABS(AR80)</f>
        <v>6.5020483331454815E-3</v>
      </c>
      <c r="AK80" s="243">
        <f>AM80-AN80</f>
        <v>-24.518000000000001</v>
      </c>
      <c r="AL80" s="243">
        <f>AN80-AO80</f>
        <v>-1.5910000000000011</v>
      </c>
      <c r="AM80" s="155"/>
      <c r="AN80" s="155">
        <v>24.518000000000001</v>
      </c>
      <c r="AO80" s="155">
        <v>26.109000000000002</v>
      </c>
      <c r="AP80" s="155">
        <v>29.282</v>
      </c>
      <c r="AQ80" s="155">
        <v>26.78</v>
      </c>
      <c r="AR80" s="155">
        <v>26.606999999999999</v>
      </c>
      <c r="AS80" s="155">
        <v>26.378</v>
      </c>
      <c r="AT80" s="155">
        <v>20.863</v>
      </c>
      <c r="AU80" s="155">
        <v>18.231000000000002</v>
      </c>
      <c r="AV80" s="156">
        <v>17.175000000000001</v>
      </c>
      <c r="AW80" s="16">
        <f>(BD80-BE80)/ABS(BE80)</f>
        <v>-1</v>
      </c>
      <c r="AX80" s="16">
        <f>(BE80-BF80)/ABS(BF80)</f>
        <v>1.2943864229765014</v>
      </c>
      <c r="AY80" s="16">
        <f>(BF80-BG80)/ABS(BG80)</f>
        <v>-0.53377967133292759</v>
      </c>
      <c r="AZ80" s="16">
        <f>(BG80-BH80)/ABS(BH80)</f>
        <v>0.12920962199312711</v>
      </c>
      <c r="BA80" s="16">
        <f>(BH80-BI80)/ABS(BI80)</f>
        <v>0.29621380846325168</v>
      </c>
      <c r="BB80" s="243">
        <f>BD80-BE80</f>
        <v>-3.5150000000000001</v>
      </c>
      <c r="BC80" s="243">
        <f>BE80-BF80</f>
        <v>1.9830000000000001</v>
      </c>
      <c r="BD80" s="155"/>
      <c r="BE80" s="155">
        <v>3.5150000000000001</v>
      </c>
      <c r="BF80" s="155">
        <v>1.532</v>
      </c>
      <c r="BG80" s="155">
        <v>3.286</v>
      </c>
      <c r="BH80" s="155">
        <v>2.91</v>
      </c>
      <c r="BI80" s="155">
        <v>2.2450000000000001</v>
      </c>
      <c r="BJ80" s="155">
        <v>2.3340000000000001</v>
      </c>
      <c r="BK80" s="155">
        <v>2.8079999999999998</v>
      </c>
      <c r="BL80" s="155">
        <v>1.1100000000000001</v>
      </c>
      <c r="BM80" s="155">
        <v>-0.94</v>
      </c>
      <c r="BN80" s="16">
        <f>(BU80-BV80)/ABS(BV80)</f>
        <v>-1</v>
      </c>
      <c r="BO80" s="16">
        <f>(BV80-BW80)/ABS(BW80)</f>
        <v>2.9544270833333335</v>
      </c>
      <c r="BP80" s="16">
        <f>(BW80-BX80)/ABS(BX80)</f>
        <v>-0.62862669245647973</v>
      </c>
      <c r="BQ80" s="16">
        <f>(BX80-BY80)/ABS(BY80)</f>
        <v>0.21361502347417846</v>
      </c>
      <c r="BR80" s="16">
        <f>(BY80-BZ80)/ABS(BZ80)</f>
        <v>0.36538461538461536</v>
      </c>
      <c r="BS80" s="243">
        <f>BU80-BV80</f>
        <v>-3.0369999999999999</v>
      </c>
      <c r="BT80" s="243">
        <f>BV80-BW80</f>
        <v>2.2690000000000001</v>
      </c>
      <c r="BU80" s="155"/>
      <c r="BV80" s="155">
        <v>3.0369999999999999</v>
      </c>
      <c r="BW80" s="155">
        <v>0.76800000000000002</v>
      </c>
      <c r="BX80" s="155">
        <v>2.0680000000000001</v>
      </c>
      <c r="BY80" s="155">
        <v>1.704</v>
      </c>
      <c r="BZ80" s="155">
        <v>1.248</v>
      </c>
      <c r="CA80" s="155">
        <v>1.3149999999999999</v>
      </c>
      <c r="CB80" s="155">
        <v>2.0379999999999998</v>
      </c>
      <c r="CC80" s="155">
        <v>0.252</v>
      </c>
      <c r="CD80" s="155">
        <v>-1.734</v>
      </c>
      <c r="CE80" s="16">
        <f>(CL80-CM80)/ABS(CM80)</f>
        <v>-1</v>
      </c>
      <c r="CF80" s="16">
        <f>(CM80-CN80)/ABS(CN80)</f>
        <v>0.15731682970652819</v>
      </c>
      <c r="CG80" s="16">
        <f>(CN80-CO80)/ABS(CO80)</f>
        <v>2.8471699404558112E-2</v>
      </c>
      <c r="CH80" s="16">
        <f>(CO80-CP80)/ABS(CP80)</f>
        <v>0.12418250365468961</v>
      </c>
      <c r="CI80" s="16">
        <f>(CP80-CQ80)/ABS(CQ80)</f>
        <v>0.11342414118050199</v>
      </c>
      <c r="CJ80" s="243">
        <f>CL80-CM80</f>
        <v>-17.390999999999998</v>
      </c>
      <c r="CK80" s="243">
        <f>CM80-CN80</f>
        <v>2.363999999999999</v>
      </c>
      <c r="CL80" s="155"/>
      <c r="CM80" s="155">
        <v>17.390999999999998</v>
      </c>
      <c r="CN80" s="155">
        <v>15.026999999999999</v>
      </c>
      <c r="CO80" s="155">
        <v>14.611000000000001</v>
      </c>
      <c r="CP80" s="155">
        <v>12.997</v>
      </c>
      <c r="CQ80" s="155">
        <v>11.673</v>
      </c>
      <c r="CR80" s="155">
        <v>10.755000000000001</v>
      </c>
      <c r="CS80" s="155">
        <v>9.73</v>
      </c>
      <c r="CT80" s="155">
        <v>8.1660000000000004</v>
      </c>
      <c r="CU80" s="156">
        <v>7.9909999999999997</v>
      </c>
      <c r="CV80" s="16">
        <f>(DC80-DD80)/ABS(DD80)</f>
        <v>-1</v>
      </c>
      <c r="CW80" s="16">
        <f>(DD80-DE80)/ABS(DE80)</f>
        <v>-8.3147124544278431E-2</v>
      </c>
      <c r="CX80" s="16">
        <f>(DE80-DF80)/ABS(DF80)</f>
        <v>-0.13845686204974919</v>
      </c>
      <c r="CY80" s="16">
        <f>(DF80-DG80)/ABS(DG80)</f>
        <v>-0.15065762108977215</v>
      </c>
      <c r="CZ80" s="16">
        <f>(DG80-DH80)/ABS(DH80)</f>
        <v>0.18813585317223644</v>
      </c>
      <c r="DA80" s="243">
        <f>DC80-DD80</f>
        <v>-46.776000000000003</v>
      </c>
      <c r="DB80" s="243">
        <f>DD80-DE80</f>
        <v>-4.2419999999999973</v>
      </c>
      <c r="DC80" s="155"/>
      <c r="DD80" s="155">
        <v>46.776000000000003</v>
      </c>
      <c r="DE80" s="155">
        <v>51.018000000000001</v>
      </c>
      <c r="DF80" s="155">
        <v>59.216999999999999</v>
      </c>
      <c r="DG80" s="155">
        <v>69.721000000000004</v>
      </c>
      <c r="DH80" s="155">
        <v>58.680999999999997</v>
      </c>
      <c r="DI80" s="155">
        <v>62.966999999999999</v>
      </c>
      <c r="DJ80" s="155">
        <v>70.843999999999994</v>
      </c>
      <c r="DK80" s="155">
        <v>57.595999999999997</v>
      </c>
      <c r="DL80" s="155">
        <v>51.584000000000003</v>
      </c>
      <c r="DM80" s="16">
        <f>(DT80-DU80)/ABS(DU80)</f>
        <v>-1</v>
      </c>
      <c r="DN80" s="16">
        <f>(DU80-DV80)/ABS(DV80)</f>
        <v>-0.11320754716981132</v>
      </c>
      <c r="DO80" s="16">
        <f>(DV80-DW80)/ABS(DW80)</f>
        <v>-0.13114754098360656</v>
      </c>
      <c r="DP80" s="16">
        <f>(DW80-DX80)/ABS(DX80)</f>
        <v>1.6666666666666666E-2</v>
      </c>
      <c r="DQ80" s="16">
        <f>(DX80-DY80)/ABS(DY80)</f>
        <v>0</v>
      </c>
      <c r="DR80" s="243">
        <f>DT80-DU80</f>
        <v>-47</v>
      </c>
      <c r="DS80" s="243">
        <f>DU80-DV80</f>
        <v>-6</v>
      </c>
      <c r="DT80" s="222"/>
      <c r="DU80" s="222">
        <v>47</v>
      </c>
      <c r="DV80" s="222">
        <v>53</v>
      </c>
      <c r="DW80" s="222">
        <v>61</v>
      </c>
      <c r="DX80" s="222">
        <v>60</v>
      </c>
      <c r="DY80" s="222">
        <v>60</v>
      </c>
      <c r="DZ80" s="222">
        <v>60</v>
      </c>
      <c r="EA80" s="222">
        <v>44</v>
      </c>
      <c r="EB80" s="222">
        <v>43</v>
      </c>
      <c r="EC80" s="223">
        <v>44</v>
      </c>
      <c r="ED80" s="14"/>
      <c r="EE80" s="14" t="s">
        <v>51</v>
      </c>
      <c r="EF80" s="209"/>
      <c r="EG80" s="15">
        <v>9000</v>
      </c>
      <c r="EH80" t="s">
        <v>450</v>
      </c>
      <c r="EI80" t="s">
        <v>88</v>
      </c>
      <c r="EJ80" s="16" t="e">
        <f>(EQ80-ER80)/ABS(ER80)</f>
        <v>#VALUE!</v>
      </c>
      <c r="EK80" s="16" t="e">
        <f>(ER80-ES80)/ABS(ES80)</f>
        <v>#DIV/0!</v>
      </c>
      <c r="EL80" s="16" t="e">
        <f>(ES80-ET80)/ABS(ET80)</f>
        <v>#DIV/0!</v>
      </c>
      <c r="EM80" s="16" t="e">
        <f>(ET80-EU80)/ABS(EU80)</f>
        <v>#DIV/0!</v>
      </c>
      <c r="EN80" s="16" t="e">
        <f>(EU80-EV80)/ABS(EV80)</f>
        <v>#DIV/0!</v>
      </c>
      <c r="EO80" s="246" t="e">
        <f>EQ80-ER80</f>
        <v>#VALUE!</v>
      </c>
      <c r="EP80" s="246">
        <f>ER80-ES80</f>
        <v>0</v>
      </c>
      <c r="EQ80" s="240" t="str">
        <f>IFERROR((V80/DT80),"i.a")</f>
        <v>i.a</v>
      </c>
      <c r="ER80" s="240">
        <f>IFERROR((W80/DU80),"i.a")</f>
        <v>0</v>
      </c>
      <c r="ES80" s="240">
        <f>IFERROR((X80/DV80),"i.a")</f>
        <v>0</v>
      </c>
      <c r="ET80" s="240">
        <f>IFERROR((Y80/DW80),"i.a")</f>
        <v>0</v>
      </c>
      <c r="EU80" s="240">
        <f>IFERROR((Z80/DX80),"i.a")</f>
        <v>0</v>
      </c>
      <c r="EV80" s="240">
        <f>IFERROR((AA80/DY80),"i.a")</f>
        <v>0</v>
      </c>
      <c r="EW80" s="240">
        <f>IFERROR((AB80/DZ80),"i.a")</f>
        <v>0</v>
      </c>
      <c r="EX80" s="240">
        <f>IFERROR((AC80/EA80),"i.a")</f>
        <v>0</v>
      </c>
      <c r="EY80" s="240">
        <f>IFERROR((AD80/EB80),"i.a")</f>
        <v>0</v>
      </c>
      <c r="EZ80" s="240">
        <f>IFERROR((AE80/EC80),"i.a")</f>
        <v>0</v>
      </c>
      <c r="FA80" s="16">
        <f>(FH80-FI80)/ABS(FI80)</f>
        <v>-1</v>
      </c>
      <c r="FB80" s="16">
        <f>(FI80-FJ80)/ABS(FJ80)</f>
        <v>2.6153158706839821</v>
      </c>
      <c r="FC80" s="16">
        <f>(FJ80-FK80)/ABS(FK80)</f>
        <v>-0.65406322037041942</v>
      </c>
      <c r="FD80" s="16">
        <f>(FK80-FL80)/ABS(FL80)</f>
        <v>8.4464018730367338E-2</v>
      </c>
      <c r="FE80" s="16">
        <f>(FL80-FM80)/ABS(FM80)</f>
        <v>0.24129899285959278</v>
      </c>
      <c r="FF80" s="249">
        <f>FH80-FI80</f>
        <v>-0.1873650441112962</v>
      </c>
      <c r="FG80" s="249">
        <f>FI80-FJ80</f>
        <v>0.13553968477530862</v>
      </c>
      <c r="FH80" s="16">
        <f>IFERROR(BU80/MAX(AVERAGE(CL80:CM80),0),"Negativ EK")</f>
        <v>0</v>
      </c>
      <c r="FI80" s="16">
        <f>IFERROR(BV80/MAX(AVERAGE(CM80:CN80),0),"Negativ EK")</f>
        <v>0.1873650441112962</v>
      </c>
      <c r="FJ80" s="16">
        <f>IFERROR(BW80/MAX(AVERAGE(CN80:CO80),0),"Negativ EK")</f>
        <v>5.1825359335987586E-2</v>
      </c>
      <c r="FK80" s="16">
        <f>IFERROR(BX80/MAX(AVERAGE(CO80:CP80),0),"Negativ EK")</f>
        <v>0.14981164879745001</v>
      </c>
      <c r="FL80" s="16">
        <f>IFERROR(BY80/MAX(AVERAGE(CP80:CQ80),0),"Negativ EK")</f>
        <v>0.13814349412241589</v>
      </c>
      <c r="FM80" s="16">
        <f>IFERROR(BZ80/MAX(AVERAGE(CQ80:CR80),0),"Negativ EK")</f>
        <v>0.11128945960406635</v>
      </c>
      <c r="FN80" s="16">
        <f>IFERROR(CA80/MAX(AVERAGE(CR80:CS80),0),"Negativ EK")</f>
        <v>0.12838662435928727</v>
      </c>
      <c r="FO80" s="16">
        <f>IFERROR(CB80/MAX(AVERAGE(CS80:CT80),0),"Negativ EK")</f>
        <v>0.2277603933839964</v>
      </c>
      <c r="FP80" s="16">
        <f>IFERROR(CC80/MAX(AVERAGE(CT80:CU80),0),"Negativ EK")</f>
        <v>3.1193909760475334E-2</v>
      </c>
      <c r="FQ80" s="16">
        <f>(FX80-FY80)/ABS(FY80)</f>
        <v>-1</v>
      </c>
      <c r="FR80" s="16">
        <f>(FY80-FZ80)/ABS(FZ80)</f>
        <v>1.5862699893328283</v>
      </c>
      <c r="FS80" s="16">
        <f>(FZ80-GA80)/ABS(GA80)</f>
        <v>-0.45467848924865079</v>
      </c>
      <c r="FT80" s="16">
        <f>(GA80-GB80)/ABS(GB80)</f>
        <v>0.12451545613520838</v>
      </c>
      <c r="FU80" s="16">
        <f>(GB80-GC80)/ABS(GC80)</f>
        <v>0.22803240893395477</v>
      </c>
      <c r="FV80" s="249">
        <f>FX80-FY80</f>
        <v>-7.1885800764873095E-2</v>
      </c>
      <c r="FW80" s="249">
        <f>FY80-FZ80</f>
        <v>4.4090635889833404E-2</v>
      </c>
      <c r="FX80" s="16">
        <f>IFERROR(BD80/AVERAGE(DC80:DD80),"i.a.")</f>
        <v>0</v>
      </c>
      <c r="FY80" s="16">
        <f>IFERROR(BE80/AVERAGE(DD80:DE80),"i.a.")</f>
        <v>7.1885800764873095E-2</v>
      </c>
      <c r="FZ80" s="16">
        <f>IFERROR(BF80/AVERAGE(DE80:DF80),"i.a.")</f>
        <v>2.7795164875039687E-2</v>
      </c>
      <c r="GA80" s="16">
        <f>IFERROR(BG80/AVERAGE(DF80:DG80),"i.a.")</f>
        <v>5.0970233755758584E-2</v>
      </c>
      <c r="GB80" s="16">
        <f>IFERROR(BH80/AVERAGE(DG80:DH80),"i.a.")</f>
        <v>4.5326396785096812E-2</v>
      </c>
      <c r="GC80" s="16">
        <f>IFERROR(BI80/AVERAGE(DH80:DI80),"i.a.")</f>
        <v>3.6909772458240168E-2</v>
      </c>
      <c r="GD80" s="16">
        <f>IFERROR(BJ80/AVERAGE(DI80:DJ80),"i.a.")</f>
        <v>3.4885024400086694E-2</v>
      </c>
      <c r="GE80" s="16">
        <f>IFERROR(BK80/AVERAGE(DJ80:DK80),"i.a.")</f>
        <v>4.3724696356275301E-2</v>
      </c>
      <c r="GF80" s="16">
        <f>IFERROR(BL80/AVERAGE(DK80:DL80),"i.a.")</f>
        <v>2.0333394394577761E-2</v>
      </c>
      <c r="GG80" s="16" t="e">
        <f>(GN80-GO80)/ABS(GO80)</f>
        <v>#VALUE!</v>
      </c>
      <c r="GH80" s="16">
        <f>(GO80-GP80)/ABS(GP80)</f>
        <v>0.26227103681305913</v>
      </c>
      <c r="GI80" s="16">
        <f>(GP80-GQ80)/ABS(GQ80)</f>
        <v>0.19375531427417211</v>
      </c>
      <c r="GJ80" s="16">
        <f>(GQ80-GR80)/ABS(GR80)</f>
        <v>0.3235916770067484</v>
      </c>
      <c r="GK80" s="16">
        <f>(GR80-GS80)/ABS(GS80)</f>
        <v>-6.2881455678876777E-2</v>
      </c>
      <c r="GL80" s="249" t="e">
        <f>GN80-GO80</f>
        <v>#VALUE!</v>
      </c>
      <c r="GM80" s="249">
        <f>GO80-GP80</f>
        <v>7.7250124861614311E-2</v>
      </c>
      <c r="GN80" s="16" t="str">
        <f>IFERROR(CL80/DC80,"i.a.")</f>
        <v>i.a.</v>
      </c>
      <c r="GO80" s="16">
        <f>IFERROR(CM80/DD80,"i.a.")</f>
        <v>0.37179322729604919</v>
      </c>
      <c r="GP80" s="16">
        <f>IFERROR(CN80/DE80,"i.a.")</f>
        <v>0.29454310243443488</v>
      </c>
      <c r="GQ80" s="16">
        <f>IFERROR(CO80/DF80,"i.a.")</f>
        <v>0.24673657902291574</v>
      </c>
      <c r="GR80" s="16">
        <f>IFERROR(CP80/DG80,"i.a.")</f>
        <v>0.18641442320104415</v>
      </c>
      <c r="GS80" s="16">
        <f>IFERROR(CQ80/DH80,"i.a.")</f>
        <v>0.19892299040575315</v>
      </c>
      <c r="GT80" s="16">
        <f>IFERROR(CR80/DI80,"i.a.")</f>
        <v>0.17080375434751538</v>
      </c>
      <c r="GU80" s="16">
        <f>IFERROR(CS80/DJ80,"i.a.")</f>
        <v>0.13734402348822766</v>
      </c>
      <c r="GV80" s="16">
        <f>IFERROR(CT80/DK80,"i.a.")</f>
        <v>0.1417806792138343</v>
      </c>
      <c r="GW80" s="16">
        <f>IFERROR(CU80/DL80,"i.a.")</f>
        <v>0.15491237593052107</v>
      </c>
      <c r="GX80" s="16" t="e">
        <f>(HE80-HF80)/ABS(HF80)</f>
        <v>#VALUE!</v>
      </c>
      <c r="GY80" s="16" t="e">
        <f>(HF80-HG80)/ABS(HG80)</f>
        <v>#VALUE!</v>
      </c>
      <c r="GZ80" s="16" t="e">
        <f>(HG80-HH80)/ABS(HH80)</f>
        <v>#VALUE!</v>
      </c>
      <c r="HA80" s="16" t="e">
        <f>(HH80-HI80)/ABS(HI80)</f>
        <v>#VALUE!</v>
      </c>
      <c r="HB80" s="16" t="e">
        <f>(HI80-HJ80)/ABS(HJ80)</f>
        <v>#VALUE!</v>
      </c>
      <c r="HC80" s="249" t="e">
        <f>HE80-HF80</f>
        <v>#VALUE!</v>
      </c>
      <c r="HD80" s="249" t="e">
        <f>HF80-HG80</f>
        <v>#VALUE!</v>
      </c>
      <c r="HE80" s="16" t="str">
        <f>IFERROR((BD80/V80),"i.a.")</f>
        <v>i.a.</v>
      </c>
      <c r="HF80" s="16" t="str">
        <f>IFERROR((BE80/W80),"i.a.")</f>
        <v>i.a.</v>
      </c>
      <c r="HG80" s="16" t="str">
        <f>IFERROR((BF80/X80),"i.a.")</f>
        <v>i.a.</v>
      </c>
      <c r="HH80" s="16" t="str">
        <f>IFERROR((BG80/Y80),"i.a.")</f>
        <v>i.a.</v>
      </c>
      <c r="HI80" s="16" t="str">
        <f>IFERROR((BH80/Z80),"i.a.")</f>
        <v>i.a.</v>
      </c>
      <c r="HJ80" s="16" t="str">
        <f>IFERROR((BI80/AA80),"i.a.")</f>
        <v>i.a.</v>
      </c>
      <c r="HK80" s="16" t="str">
        <f>IFERROR((BJ80/AB80),"i.a.")</f>
        <v>i.a.</v>
      </c>
      <c r="HL80" s="16" t="str">
        <f>IFERROR((BK80/AC80),"i.a.")</f>
        <v>i.a.</v>
      </c>
      <c r="HM80" s="16" t="str">
        <f>IFERROR((BL80/AD80),"i.a.")</f>
        <v>i.a.</v>
      </c>
      <c r="HN80" s="16" t="str">
        <f>IFERROR((BM80/AE80),"i.a.")</f>
        <v>i.a.</v>
      </c>
      <c r="HO80" s="16" t="e">
        <f>(HV80-HW80)/ABS(HW80)</f>
        <v>#VALUE!</v>
      </c>
      <c r="HP80" s="16">
        <f>(HW80-HX80)/ABS(HX80)</f>
        <v>3.4592475620567371</v>
      </c>
      <c r="HQ80" s="16">
        <f>(HX80-HY80)/ABS(HY80)</f>
        <v>-0.57257034414802377</v>
      </c>
      <c r="HR80" s="16">
        <f>(HY80-HZ80)/ABS(HZ80)</f>
        <v>0.19371969522050347</v>
      </c>
      <c r="HS80" s="16">
        <f>(HZ80-IA80)/ABS(IA80)</f>
        <v>0.36538461538461536</v>
      </c>
      <c r="HT80" s="246" t="e">
        <f>HV80-HW80</f>
        <v>#VALUE!</v>
      </c>
      <c r="HU80" s="246">
        <f>HW80-HX80</f>
        <v>5.0126455238859891E-2</v>
      </c>
      <c r="HV80" s="102" t="str">
        <f>IFERROR(BU80/DT80,"i.a.")</f>
        <v>i.a.</v>
      </c>
      <c r="HW80" s="102">
        <f>IFERROR(BV80/DU80,"i.a.")</f>
        <v>6.4617021276595743E-2</v>
      </c>
      <c r="HX80" s="102">
        <f>IFERROR(BW80/DV80,"i.a.")</f>
        <v>1.4490566037735849E-2</v>
      </c>
      <c r="HY80" s="102">
        <f>IFERROR(BX80/DW80,"i.a.")</f>
        <v>3.3901639344262297E-2</v>
      </c>
      <c r="HZ80" s="102">
        <f>IFERROR(BY80/DX80,"i.a.")</f>
        <v>2.8399999999999998E-2</v>
      </c>
      <c r="IA80" s="102">
        <f>IFERROR(BZ80/DY80,"i.a.")</f>
        <v>2.0799999999999999E-2</v>
      </c>
      <c r="IB80" s="102">
        <f>IFERROR(CA80/DZ80,"i.a.")</f>
        <v>2.1916666666666664E-2</v>
      </c>
      <c r="IC80" s="102">
        <f>IFERROR(CB80/EA80,"i.a.")</f>
        <v>4.6318181818181814E-2</v>
      </c>
      <c r="ID80" s="102">
        <f>IFERROR(CC80/EB80,"i.a.")</f>
        <v>5.8604651162790702E-3</v>
      </c>
      <c r="IE80" s="102">
        <f>IFERROR(CD80/EC80,"i.a.")</f>
        <v>-3.9409090909090908E-2</v>
      </c>
    </row>
    <row r="81" spans="1:239" customFormat="1" ht="17.25" customHeight="1" outlineLevel="2" x14ac:dyDescent="0.25">
      <c r="A81" s="17" t="s">
        <v>189</v>
      </c>
      <c r="B81" s="98">
        <v>12012675</v>
      </c>
      <c r="C81" s="10" t="s">
        <v>79</v>
      </c>
      <c r="D81" s="10"/>
      <c r="E81" s="11">
        <v>451120</v>
      </c>
      <c r="F81" s="11"/>
      <c r="G81" s="11">
        <v>1</v>
      </c>
      <c r="H81" s="12">
        <v>44729</v>
      </c>
      <c r="I81" s="13"/>
      <c r="J81" s="13" t="s">
        <v>58</v>
      </c>
      <c r="K81" s="13" t="s">
        <v>58</v>
      </c>
      <c r="L81" s="13" t="s">
        <v>58</v>
      </c>
      <c r="M81" s="13" t="s">
        <v>58</v>
      </c>
      <c r="N81" s="19" t="s">
        <v>58</v>
      </c>
      <c r="O81" s="16" t="e">
        <f>(V81-W81)/ABS(W81)</f>
        <v>#DIV/0!</v>
      </c>
      <c r="P81" s="16" t="e">
        <f>(W81-X81)/ABS(X81)</f>
        <v>#DIV/0!</v>
      </c>
      <c r="Q81" s="16" t="e">
        <f>(X81-Y81)/ABS(Y81)</f>
        <v>#DIV/0!</v>
      </c>
      <c r="R81" s="16" t="e">
        <f>(Y81-Z81)/ABS(Z81)</f>
        <v>#DIV/0!</v>
      </c>
      <c r="S81" s="16" t="e">
        <f>(Z81-AA81)/ABS(AA81)</f>
        <v>#DIV/0!</v>
      </c>
      <c r="T81" s="243">
        <f>V81-W81</f>
        <v>0</v>
      </c>
      <c r="U81" s="243">
        <f>W81-X81</f>
        <v>0</v>
      </c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6">
        <f>(AM81-AN81)/ABS(AN81)</f>
        <v>-1</v>
      </c>
      <c r="AG81" s="16">
        <f>(AN81-AO81)/ABS(AO81)</f>
        <v>-8.7233828846926403E-2</v>
      </c>
      <c r="AH81" s="16">
        <f>(AO81-AP81)/ABS(AP81)</f>
        <v>0.15244820002315085</v>
      </c>
      <c r="AI81" s="16">
        <f>(AP81-AQ81)/ABS(AQ81)</f>
        <v>-1.5610756608933508E-2</v>
      </c>
      <c r="AJ81" s="16">
        <f>(AQ81-AR81)/ABS(AR81)</f>
        <v>0.17475403252794316</v>
      </c>
      <c r="AK81" s="243">
        <f>AM81-AN81</f>
        <v>-18.175000000000001</v>
      </c>
      <c r="AL81" s="243">
        <f>AN81-AO81</f>
        <v>-1.7369999999999983</v>
      </c>
      <c r="AM81" s="155"/>
      <c r="AN81" s="155">
        <v>18.175000000000001</v>
      </c>
      <c r="AO81" s="155">
        <v>19.911999999999999</v>
      </c>
      <c r="AP81" s="155">
        <v>17.277999999999999</v>
      </c>
      <c r="AQ81" s="155">
        <v>17.552</v>
      </c>
      <c r="AR81" s="155">
        <v>14.941000000000001</v>
      </c>
      <c r="AS81" s="155">
        <v>16.637</v>
      </c>
      <c r="AT81" s="155">
        <v>13.407</v>
      </c>
      <c r="AU81" s="155">
        <v>12.218999999999999</v>
      </c>
      <c r="AV81" s="156">
        <v>12.209</v>
      </c>
      <c r="AW81" s="16">
        <f>(BD81-BE81)/ABS(BE81)</f>
        <v>-1</v>
      </c>
      <c r="AX81" s="16">
        <f>(BE81-BF81)/ABS(BF81)</f>
        <v>-0.39941348973607038</v>
      </c>
      <c r="AY81" s="16">
        <f>(BF81-BG81)/ABS(BG81)</f>
        <v>12.44295302013423</v>
      </c>
      <c r="AZ81" s="16">
        <f>(BG81-BH81)/ABS(BH81)</f>
        <v>-1.4707740916271723</v>
      </c>
      <c r="BA81" s="16">
        <f>(BH81-BI81)/ABS(BI81)</f>
        <v>0.96583850931677018</v>
      </c>
      <c r="BB81" s="243">
        <f>BD81-BE81</f>
        <v>-2.048</v>
      </c>
      <c r="BC81" s="243">
        <f>BE81-BF81</f>
        <v>-1.3620000000000001</v>
      </c>
      <c r="BD81" s="155"/>
      <c r="BE81" s="155">
        <v>2.048</v>
      </c>
      <c r="BF81" s="155">
        <v>3.41</v>
      </c>
      <c r="BG81" s="155">
        <v>-0.29799999999999999</v>
      </c>
      <c r="BH81" s="155">
        <v>0.63300000000000001</v>
      </c>
      <c r="BI81" s="155">
        <v>0.32200000000000001</v>
      </c>
      <c r="BJ81" s="155">
        <v>3.0630000000000002</v>
      </c>
      <c r="BK81" s="155">
        <v>2.113</v>
      </c>
      <c r="BL81" s="155">
        <v>1.9219999999999999</v>
      </c>
      <c r="BM81" s="155">
        <v>2.7309999999999999</v>
      </c>
      <c r="BN81" s="16">
        <f>(BU81-BV81)/ABS(BV81)</f>
        <v>-1</v>
      </c>
      <c r="BO81" s="16">
        <f>(BV81-BW81)/ABS(BW81)</f>
        <v>-0.65284974093264247</v>
      </c>
      <c r="BP81" s="16">
        <f>(BW81-BX81)/ABS(BX81)</f>
        <v>1.8777160181910055</v>
      </c>
      <c r="BQ81" s="16">
        <f>(BX81-BY81)/ABS(BY81)</f>
        <v>-0.81726354453627192</v>
      </c>
      <c r="BR81" s="16">
        <f>(BY81-BZ81)/ABS(BZ81)</f>
        <v>-2.2314540059347179</v>
      </c>
      <c r="BS81" s="243">
        <f>BU81-BV81</f>
        <v>-0.60299999999999998</v>
      </c>
      <c r="BT81" s="243">
        <f>BV81-BW81</f>
        <v>-1.1340000000000001</v>
      </c>
      <c r="BU81" s="155"/>
      <c r="BV81" s="155">
        <v>0.60299999999999998</v>
      </c>
      <c r="BW81" s="155">
        <v>1.7370000000000001</v>
      </c>
      <c r="BX81" s="155">
        <v>-1.9790000000000001</v>
      </c>
      <c r="BY81" s="155">
        <v>-1.089</v>
      </c>
      <c r="BZ81" s="155">
        <v>-0.33700000000000002</v>
      </c>
      <c r="CA81" s="155">
        <v>2.0310000000000001</v>
      </c>
      <c r="CB81" s="155">
        <v>1.002</v>
      </c>
      <c r="CC81" s="155">
        <v>0.79100000000000004</v>
      </c>
      <c r="CD81" s="155">
        <v>1.292</v>
      </c>
      <c r="CE81" s="16">
        <f>(CL81-CM81)/ABS(CM81)</f>
        <v>-1</v>
      </c>
      <c r="CF81" s="16">
        <f>(CM81-CN81)/ABS(CN81)</f>
        <v>6.3976785961033594E-2</v>
      </c>
      <c r="CG81" s="16">
        <f>(CN81-CO81)/ABS(CO81)</f>
        <v>0.22994561522773618</v>
      </c>
      <c r="CH81" s="16">
        <f>(CO81-CP81)/ABS(CP81)</f>
        <v>-0.20796877103244041</v>
      </c>
      <c r="CI81" s="16">
        <f>(CP81-CQ81)/ABS(CQ81)</f>
        <v>-0.10386007237635693</v>
      </c>
      <c r="CJ81" s="243">
        <f>CL81-CM81</f>
        <v>-7.7</v>
      </c>
      <c r="CK81" s="243">
        <f>CM81-CN81</f>
        <v>0.46300000000000008</v>
      </c>
      <c r="CL81" s="155"/>
      <c r="CM81" s="155">
        <v>7.7</v>
      </c>
      <c r="CN81" s="155">
        <v>7.2370000000000001</v>
      </c>
      <c r="CO81" s="155">
        <v>5.8840000000000003</v>
      </c>
      <c r="CP81" s="155">
        <v>7.4290000000000003</v>
      </c>
      <c r="CQ81" s="155">
        <v>8.2899999999999991</v>
      </c>
      <c r="CR81" s="155">
        <v>8.4779999999999998</v>
      </c>
      <c r="CS81" s="155">
        <v>6.9020000000000001</v>
      </c>
      <c r="CT81" s="155">
        <v>6.1260000000000003</v>
      </c>
      <c r="CU81" s="156">
        <v>5.9029999999999996</v>
      </c>
      <c r="CV81" s="16">
        <f>(DC81-DD81)/ABS(DD81)</f>
        <v>-1</v>
      </c>
      <c r="CW81" s="16">
        <f>(DD81-DE81)/ABS(DE81)</f>
        <v>-7.7001759338815742E-2</v>
      </c>
      <c r="CX81" s="16">
        <f>(DE81-DF81)/ABS(DF81)</f>
        <v>-5.3041456799690211E-2</v>
      </c>
      <c r="CY81" s="16">
        <f>(DF81-DG81)/ABS(DG81)</f>
        <v>5.4789668700959096E-2</v>
      </c>
      <c r="CZ81" s="16">
        <f>(DG81-DH81)/ABS(DH81)</f>
        <v>-5.5979218374249233E-2</v>
      </c>
      <c r="DA81" s="243">
        <f>DC81-DD81</f>
        <v>-67.677000000000007</v>
      </c>
      <c r="DB81" s="243">
        <f>DD81-DE81</f>
        <v>-5.6459999999999866</v>
      </c>
      <c r="DC81" s="155"/>
      <c r="DD81" s="155">
        <v>67.677000000000007</v>
      </c>
      <c r="DE81" s="155">
        <v>73.322999999999993</v>
      </c>
      <c r="DF81" s="155">
        <v>77.430000000000007</v>
      </c>
      <c r="DG81" s="155">
        <v>73.408000000000001</v>
      </c>
      <c r="DH81" s="155">
        <v>77.760999999999996</v>
      </c>
      <c r="DI81" s="155">
        <v>66.447000000000003</v>
      </c>
      <c r="DJ81" s="155">
        <v>64.852999999999994</v>
      </c>
      <c r="DK81" s="155">
        <v>54.908999999999999</v>
      </c>
      <c r="DL81" s="155">
        <v>55.421999999999997</v>
      </c>
      <c r="DM81" s="16">
        <f>(DT81-DU81)/ABS(DU81)</f>
        <v>-1</v>
      </c>
      <c r="DN81" s="16">
        <f>(DU81-DV81)/ABS(DV81)</f>
        <v>-5.4054054054054057E-2</v>
      </c>
      <c r="DO81" s="16">
        <f>(DV81-DW81)/ABS(DW81)</f>
        <v>-7.4999999999999997E-2</v>
      </c>
      <c r="DP81" s="16">
        <f>(DW81-DX81)/ABS(DX81)</f>
        <v>8.1081081081081086E-2</v>
      </c>
      <c r="DQ81" s="16">
        <f>(DX81-DY81)/ABS(DY81)</f>
        <v>0.15625</v>
      </c>
      <c r="DR81" s="243">
        <f>DT81-DU81</f>
        <v>-35</v>
      </c>
      <c r="DS81" s="243">
        <f>DU81-DV81</f>
        <v>-2</v>
      </c>
      <c r="DT81" s="222"/>
      <c r="DU81" s="222">
        <v>35</v>
      </c>
      <c r="DV81" s="222">
        <v>37</v>
      </c>
      <c r="DW81" s="222">
        <v>40</v>
      </c>
      <c r="DX81" s="222">
        <v>37</v>
      </c>
      <c r="DY81" s="222">
        <v>32</v>
      </c>
      <c r="DZ81" s="222">
        <v>31</v>
      </c>
      <c r="EA81" s="222">
        <v>28</v>
      </c>
      <c r="EB81" s="222">
        <v>25</v>
      </c>
      <c r="EC81" s="222">
        <v>25</v>
      </c>
      <c r="ED81" s="14"/>
      <c r="EE81" s="14" t="s">
        <v>49</v>
      </c>
      <c r="EF81" s="209"/>
      <c r="EG81" s="15">
        <v>4800</v>
      </c>
      <c r="EH81" t="s">
        <v>190</v>
      </c>
      <c r="EI81" t="s">
        <v>91</v>
      </c>
      <c r="EJ81" s="16" t="e">
        <f>(EQ81-ER81)/ABS(ER81)</f>
        <v>#VALUE!</v>
      </c>
      <c r="EK81" s="16" t="e">
        <f>(ER81-ES81)/ABS(ES81)</f>
        <v>#DIV/0!</v>
      </c>
      <c r="EL81" s="16" t="e">
        <f>(ES81-ET81)/ABS(ET81)</f>
        <v>#DIV/0!</v>
      </c>
      <c r="EM81" s="16" t="e">
        <f>(ET81-EU81)/ABS(EU81)</f>
        <v>#DIV/0!</v>
      </c>
      <c r="EN81" s="16" t="e">
        <f>(EU81-EV81)/ABS(EV81)</f>
        <v>#DIV/0!</v>
      </c>
      <c r="EO81" s="246" t="e">
        <f>EQ81-ER81</f>
        <v>#VALUE!</v>
      </c>
      <c r="EP81" s="246">
        <f>ER81-ES81</f>
        <v>0</v>
      </c>
      <c r="EQ81" s="240" t="str">
        <f>IFERROR((V81/DT81),"i.a")</f>
        <v>i.a</v>
      </c>
      <c r="ER81" s="240">
        <f>IFERROR((W81/DU81),"i.a")</f>
        <v>0</v>
      </c>
      <c r="ES81" s="240">
        <f>IFERROR((X81/DV81),"i.a")</f>
        <v>0</v>
      </c>
      <c r="ET81" s="240">
        <f>IFERROR((Y81/DW81),"i.a")</f>
        <v>0</v>
      </c>
      <c r="EU81" s="240">
        <f>IFERROR((Z81/DX81),"i.a")</f>
        <v>0</v>
      </c>
      <c r="EV81" s="240">
        <f>IFERROR((AA81/DY81),"i.a")</f>
        <v>0</v>
      </c>
      <c r="EW81" s="240">
        <f>IFERROR((AB81/DZ81),"i.a")</f>
        <v>0</v>
      </c>
      <c r="EX81" s="240">
        <f>IFERROR((AC81/EA81),"i.a")</f>
        <v>0</v>
      </c>
      <c r="EY81" s="240">
        <f>IFERROR((AD81/EB81),"i.a")</f>
        <v>0</v>
      </c>
      <c r="EZ81" s="240">
        <f>IFERROR((AE81/EC81),"i.a")</f>
        <v>0</v>
      </c>
      <c r="FA81" s="16">
        <f>(FH81-FI81)/ABS(FI81)</f>
        <v>-1</v>
      </c>
      <c r="FB81" s="16">
        <f>(FI81-FJ81)/ABS(FJ81)</f>
        <v>-0.69505532910070322</v>
      </c>
      <c r="FC81" s="16">
        <f>(FJ81-FK81)/ABS(FK81)</f>
        <v>1.8905596639110478</v>
      </c>
      <c r="FD81" s="16">
        <f>(FK81-FL81)/ABS(FL81)</f>
        <v>-1.1456896008837723</v>
      </c>
      <c r="FE81" s="16">
        <f>(FL81-FM81)/ABS(FM81)</f>
        <v>-2.4471035543936224</v>
      </c>
      <c r="FF81" s="249">
        <f>FH81-FI81</f>
        <v>-8.0739104237798745E-2</v>
      </c>
      <c r="FG81" s="249">
        <f>FI81-FJ81</f>
        <v>-0.18402730076182022</v>
      </c>
      <c r="FH81" s="16">
        <f>IFERROR(BU81/MAX(AVERAGE(CL81:CM81),0),"Negativ EK")</f>
        <v>0</v>
      </c>
      <c r="FI81" s="16">
        <f>IFERROR(BV81/MAX(AVERAGE(CM81:CN81),0),"Negativ EK")</f>
        <v>8.0739104237798745E-2</v>
      </c>
      <c r="FJ81" s="16">
        <f>IFERROR(BW81/MAX(AVERAGE(CN81:CO81),0),"Negativ EK")</f>
        <v>0.26476640499961895</v>
      </c>
      <c r="FK81" s="16">
        <f>IFERROR(BX81/MAX(AVERAGE(CO81:CP81),0),"Negativ EK")</f>
        <v>-0.29730338766619097</v>
      </c>
      <c r="FL81" s="16">
        <f>IFERROR(BY81/MAX(AVERAGE(CP81:CQ81),0),"Negativ EK")</f>
        <v>-0.13855843247025892</v>
      </c>
      <c r="FM81" s="16">
        <f>IFERROR(BZ81/MAX(AVERAGE(CQ81:CR81),0),"Negativ EK")</f>
        <v>-4.0195610687022904E-2</v>
      </c>
      <c r="FN81" s="16">
        <f>IFERROR(CA81/MAX(AVERAGE(CR81:CS81),0),"Negativ EK")</f>
        <v>0.264109232769831</v>
      </c>
      <c r="FO81" s="16">
        <f>IFERROR(CB81/MAX(AVERAGE(CS81:CT81),0),"Negativ EK")</f>
        <v>0.15382253607614368</v>
      </c>
      <c r="FP81" s="16">
        <f>IFERROR(CC81/MAX(AVERAGE(CT81:CU81),0),"Negativ EK")</f>
        <v>0.13151550419818772</v>
      </c>
      <c r="FQ81" s="16">
        <f>(FX81-FY81)/ABS(FY81)</f>
        <v>-1</v>
      </c>
      <c r="FR81" s="16">
        <f>(FY81-FZ81)/ABS(FZ81)</f>
        <v>-0.35787079303675062</v>
      </c>
      <c r="FS81" s="16">
        <f>(FZ81-GA81)/ABS(GA81)</f>
        <v>12.449404971383704</v>
      </c>
      <c r="FT81" s="16">
        <f>(GA81-GB81)/ABS(GB81)</f>
        <v>-1.4718071617045305</v>
      </c>
      <c r="FU81" s="16">
        <f>(GB81-GC81)/ABS(GC81)</f>
        <v>0.87531596922353638</v>
      </c>
      <c r="FV81" s="249">
        <f>FX81-FY81</f>
        <v>-2.9049645390070922E-2</v>
      </c>
      <c r="FW81" s="249">
        <f>FY81-FZ81</f>
        <v>-1.6189918665039101E-2</v>
      </c>
      <c r="FX81" s="16">
        <f>IFERROR(BD81/AVERAGE(DC81:DD81),"i.a.")</f>
        <v>0</v>
      </c>
      <c r="FY81" s="16">
        <f>IFERROR(BE81/AVERAGE(DD81:DE81),"i.a.")</f>
        <v>2.9049645390070922E-2</v>
      </c>
      <c r="FZ81" s="16">
        <f>IFERROR(BF81/AVERAGE(DE81:DF81),"i.a.")</f>
        <v>4.5239564055110024E-2</v>
      </c>
      <c r="GA81" s="16">
        <f>IFERROR(BG81/AVERAGE(DF81:DG81),"i.a.")</f>
        <v>-3.951258966573409E-3</v>
      </c>
      <c r="GB81" s="16">
        <f>IFERROR(BH81/AVERAGE(DG81:DH81),"i.a.")</f>
        <v>8.3747329148171918E-3</v>
      </c>
      <c r="GC81" s="16">
        <f>IFERROR(BI81/AVERAGE(DH81:DI81),"i.a.")</f>
        <v>4.4657716631532236E-3</v>
      </c>
      <c r="GD81" s="16">
        <f>IFERROR(BJ81/AVERAGE(DI81:DJ81),"i.a.")</f>
        <v>4.6656511805026654E-2</v>
      </c>
      <c r="GE81" s="16">
        <f>IFERROR(BK81/AVERAGE(DJ81:DK81),"i.a.")</f>
        <v>3.5286651859521387E-2</v>
      </c>
      <c r="GF81" s="16">
        <f>IFERROR(BL81/AVERAGE(DK81:DL81),"i.a.")</f>
        <v>3.4840615964688078E-2</v>
      </c>
      <c r="GG81" s="16" t="e">
        <f>(GN81-GO81)/ABS(GO81)</f>
        <v>#VALUE!</v>
      </c>
      <c r="GH81" s="16">
        <f>(GO81-GP81)/ABS(GP81)</f>
        <v>0.15273977683734274</v>
      </c>
      <c r="GI81" s="16">
        <f>(GP81-GQ81)/ABS(GQ81)</f>
        <v>0.29883786788707006</v>
      </c>
      <c r="GJ81" s="16">
        <f>(GQ81-GR81)/ABS(GR81)</f>
        <v>-0.2491097965123259</v>
      </c>
      <c r="GK81" s="16">
        <f>(GR81-GS81)/ABS(GS81)</f>
        <v>-5.0720127071407738E-2</v>
      </c>
      <c r="GL81" s="249" t="e">
        <f>GN81-GO81</f>
        <v>#VALUE!</v>
      </c>
      <c r="GM81" s="249">
        <f>GO81-GP81</f>
        <v>1.5075457427708217E-2</v>
      </c>
      <c r="GN81" s="16" t="str">
        <f>IFERROR(CL81/DC81,"i.a.")</f>
        <v>i.a.</v>
      </c>
      <c r="GO81" s="16">
        <f>IFERROR(CM81/DD81,"i.a.")</f>
        <v>0.11377572882958759</v>
      </c>
      <c r="GP81" s="16">
        <f>IFERROR(CN81/DE81,"i.a.")</f>
        <v>9.8700271401879369E-2</v>
      </c>
      <c r="GQ81" s="16">
        <f>IFERROR(CO81/DF81,"i.a.")</f>
        <v>7.5991217874208955E-2</v>
      </c>
      <c r="GR81" s="16">
        <f>IFERROR(CP81/DG81,"i.a.")</f>
        <v>0.10120150392327812</v>
      </c>
      <c r="GS81" s="16">
        <f>IFERROR(CQ81/DH81,"i.a.")</f>
        <v>0.10660871130772495</v>
      </c>
      <c r="GT81" s="16">
        <f>IFERROR(CR81/DI81,"i.a.")</f>
        <v>0.12759041040227548</v>
      </c>
      <c r="GU81" s="16">
        <f>IFERROR(CS81/DJ81,"i.a.")</f>
        <v>0.10642530029451222</v>
      </c>
      <c r="GV81" s="16">
        <f>IFERROR(CT81/DK81,"i.a.")</f>
        <v>0.11156640987816206</v>
      </c>
      <c r="GW81" s="16">
        <f>IFERROR(CU81/DL81,"i.a.")</f>
        <v>0.10651005016058605</v>
      </c>
      <c r="GX81" s="16" t="e">
        <f>(HE81-HF81)/ABS(HF81)</f>
        <v>#VALUE!</v>
      </c>
      <c r="GY81" s="16" t="e">
        <f>(HF81-HG81)/ABS(HG81)</f>
        <v>#VALUE!</v>
      </c>
      <c r="GZ81" s="16" t="e">
        <f>(HG81-HH81)/ABS(HH81)</f>
        <v>#VALUE!</v>
      </c>
      <c r="HA81" s="16" t="e">
        <f>(HH81-HI81)/ABS(HI81)</f>
        <v>#VALUE!</v>
      </c>
      <c r="HB81" s="16" t="e">
        <f>(HI81-HJ81)/ABS(HJ81)</f>
        <v>#VALUE!</v>
      </c>
      <c r="HC81" s="249" t="e">
        <f>HE81-HF81</f>
        <v>#VALUE!</v>
      </c>
      <c r="HD81" s="249" t="e">
        <f>HF81-HG81</f>
        <v>#VALUE!</v>
      </c>
      <c r="HE81" s="16" t="str">
        <f>IFERROR((BD81/V81),"i.a.")</f>
        <v>i.a.</v>
      </c>
      <c r="HF81" s="16" t="str">
        <f>IFERROR((BE81/W81),"i.a.")</f>
        <v>i.a.</v>
      </c>
      <c r="HG81" s="16" t="str">
        <f>IFERROR((BF81/X81),"i.a.")</f>
        <v>i.a.</v>
      </c>
      <c r="HH81" s="16" t="str">
        <f>IFERROR((BG81/Y81),"i.a.")</f>
        <v>i.a.</v>
      </c>
      <c r="HI81" s="16" t="str">
        <f>IFERROR((BH81/Z81),"i.a.")</f>
        <v>i.a.</v>
      </c>
      <c r="HJ81" s="16" t="str">
        <f>IFERROR((BI81/AA81),"i.a.")</f>
        <v>i.a.</v>
      </c>
      <c r="HK81" s="16" t="str">
        <f>IFERROR((BJ81/AB81),"i.a.")</f>
        <v>i.a.</v>
      </c>
      <c r="HL81" s="16" t="str">
        <f>IFERROR((BK81/AC81),"i.a.")</f>
        <v>i.a.</v>
      </c>
      <c r="HM81" s="16" t="str">
        <f>IFERROR((BL81/AD81),"i.a.")</f>
        <v>i.a.</v>
      </c>
      <c r="HN81" s="16" t="str">
        <f>IFERROR((BM81/AE81),"i.a.")</f>
        <v>i.a.</v>
      </c>
      <c r="HO81" s="16" t="e">
        <f>(HV81-HW81)/ABS(HW81)</f>
        <v>#VALUE!</v>
      </c>
      <c r="HP81" s="16">
        <f>(HW81-HX81)/ABS(HX81)</f>
        <v>-0.63301258327165066</v>
      </c>
      <c r="HQ81" s="16">
        <f>(HX81-HY81)/ABS(HY81)</f>
        <v>1.9488821818281141</v>
      </c>
      <c r="HR81" s="16">
        <f>(HY81-HZ81)/ABS(HZ81)</f>
        <v>-0.68096877869605166</v>
      </c>
      <c r="HS81" s="16">
        <f>(HZ81-IA81)/ABS(IA81)</f>
        <v>-1.7947710321597561</v>
      </c>
      <c r="HT81" s="246" t="e">
        <f>HV81-HW81</f>
        <v>#VALUE!</v>
      </c>
      <c r="HU81" s="246">
        <f>HW81-HX81</f>
        <v>-2.9717374517374523E-2</v>
      </c>
      <c r="HV81" s="102" t="str">
        <f>IFERROR(BU81/DT81,"i.a.")</f>
        <v>i.a.</v>
      </c>
      <c r="HW81" s="102">
        <f>IFERROR(BV81/DU81,"i.a.")</f>
        <v>1.7228571428571426E-2</v>
      </c>
      <c r="HX81" s="102">
        <f>IFERROR(BW81/DV81,"i.a.")</f>
        <v>4.6945945945945949E-2</v>
      </c>
      <c r="HY81" s="102">
        <f>IFERROR(BX81/DW81,"i.a.")</f>
        <v>-4.9475000000000005E-2</v>
      </c>
      <c r="HZ81" s="102">
        <f>IFERROR(BY81/DX81,"i.a.")</f>
        <v>-2.9432432432432432E-2</v>
      </c>
      <c r="IA81" s="102">
        <f>IFERROR(BZ81/DY81,"i.a.")</f>
        <v>-1.0531250000000001E-2</v>
      </c>
      <c r="IB81" s="102">
        <f>IFERROR(CA81/DZ81,"i.a.")</f>
        <v>6.5516129032258064E-2</v>
      </c>
      <c r="IC81" s="102">
        <f>IFERROR(CB81/EA81,"i.a.")</f>
        <v>3.5785714285714289E-2</v>
      </c>
      <c r="ID81" s="102">
        <f>IFERROR(CC81/EB81,"i.a.")</f>
        <v>3.1640000000000001E-2</v>
      </c>
      <c r="IE81" s="102">
        <f>IFERROR(CD81/EC81,"i.a.")</f>
        <v>5.1680000000000004E-2</v>
      </c>
    </row>
    <row r="82" spans="1:239" customFormat="1" ht="17.25" customHeight="1" outlineLevel="2" x14ac:dyDescent="0.25">
      <c r="A82" s="116" t="s">
        <v>785</v>
      </c>
      <c r="B82" s="101">
        <v>42345873</v>
      </c>
      <c r="C82" s="116" t="s">
        <v>218</v>
      </c>
      <c r="D82" s="116"/>
      <c r="E82" s="119">
        <v>451120</v>
      </c>
      <c r="F82" s="119"/>
      <c r="G82" s="119"/>
      <c r="H82" s="120">
        <v>44729</v>
      </c>
      <c r="I82" s="13"/>
      <c r="J82" s="121" t="s">
        <v>58</v>
      </c>
      <c r="K82" s="117"/>
      <c r="L82" s="121"/>
      <c r="M82" s="121"/>
      <c r="N82" s="121"/>
      <c r="O82" s="16" t="e">
        <f>(V82-W82)/ABS(W82)</f>
        <v>#DIV/0!</v>
      </c>
      <c r="P82" s="197" t="e">
        <f>(W82-X82)/ABS(X82)</f>
        <v>#DIV/0!</v>
      </c>
      <c r="Q82" s="198" t="e">
        <f>(X82-Y82)/ABS(Y82)</f>
        <v>#DIV/0!</v>
      </c>
      <c r="R82" s="198" t="e">
        <f>(Y82-Z82)/ABS(Z82)</f>
        <v>#DIV/0!</v>
      </c>
      <c r="S82" s="198" t="e">
        <f>(Z82-AA82)/ABS(AA82)</f>
        <v>#DIV/0!</v>
      </c>
      <c r="T82" s="243">
        <f>V82-W82</f>
        <v>0</v>
      </c>
      <c r="U82" s="244">
        <f>W82-X82</f>
        <v>0</v>
      </c>
      <c r="V82" s="155"/>
      <c r="W82" s="220"/>
      <c r="X82" s="160"/>
      <c r="Y82" s="159"/>
      <c r="Z82" s="159"/>
      <c r="AA82" s="160"/>
      <c r="AB82" s="160"/>
      <c r="AC82" s="165"/>
      <c r="AD82" s="165"/>
      <c r="AE82" s="165"/>
      <c r="AF82" s="16">
        <f>(AM82-AN82)/ABS(AN82)</f>
        <v>1</v>
      </c>
      <c r="AG82" s="122" t="e">
        <f>(AN82-AO82)/ABS(AO82)</f>
        <v>#DIV/0!</v>
      </c>
      <c r="AH82" s="198" t="e">
        <f>(AO82-AP82)/ABS(AP82)</f>
        <v>#DIV/0!</v>
      </c>
      <c r="AI82" s="198" t="e">
        <f>(AP82-AQ82)/ABS(AQ82)</f>
        <v>#DIV/0!</v>
      </c>
      <c r="AJ82" s="198" t="e">
        <f>(AQ82-AR82)/ABS(AR82)</f>
        <v>#DIV/0!</v>
      </c>
      <c r="AK82" s="243">
        <f>AM82-AN82</f>
        <v>0.30599999999999999</v>
      </c>
      <c r="AL82" s="244">
        <f>AN82-AO82</f>
        <v>-0.30599999999999999</v>
      </c>
      <c r="AM82" s="155"/>
      <c r="AN82" s="220">
        <v>-0.30599999999999999</v>
      </c>
      <c r="AO82" s="160"/>
      <c r="AP82" s="159"/>
      <c r="AQ82" s="159"/>
      <c r="AR82" s="160"/>
      <c r="AS82" s="160"/>
      <c r="AT82" s="160"/>
      <c r="AU82" s="160"/>
      <c r="AV82" s="161"/>
      <c r="AW82" s="16">
        <f>(BD82-BE82)/ABS(BE82)</f>
        <v>1</v>
      </c>
      <c r="AX82" s="165" t="e">
        <f>(BE82-BF82)/ABS(BF82)</f>
        <v>#DIV/0!</v>
      </c>
      <c r="AY82" s="198" t="e">
        <f>(BF82-BG82)/ABS(BG82)</f>
        <v>#DIV/0!</v>
      </c>
      <c r="AZ82" s="198" t="e">
        <f>(BG82-BH82)/ABS(BH82)</f>
        <v>#DIV/0!</v>
      </c>
      <c r="BA82" s="198" t="e">
        <f>(BH82-BI82)/ABS(BI82)</f>
        <v>#DIV/0!</v>
      </c>
      <c r="BB82" s="243">
        <f>BD82-BE82</f>
        <v>2.2269999999999999</v>
      </c>
      <c r="BC82" s="244">
        <f>BE82-BF82</f>
        <v>-2.2269999999999999</v>
      </c>
      <c r="BD82" s="155"/>
      <c r="BE82" s="220">
        <v>-2.2269999999999999</v>
      </c>
      <c r="BF82" s="165"/>
      <c r="BG82" s="159"/>
      <c r="BH82" s="159"/>
      <c r="BI82" s="165"/>
      <c r="BJ82" s="165"/>
      <c r="BK82" s="165"/>
      <c r="BL82" s="160"/>
      <c r="BM82" s="165"/>
      <c r="BN82" s="16">
        <f>(BU82-BV82)/ABS(BV82)</f>
        <v>1</v>
      </c>
      <c r="BO82" s="165" t="e">
        <f>(BV82-BW82)/ABS(BW82)</f>
        <v>#DIV/0!</v>
      </c>
      <c r="BP82" s="198" t="e">
        <f>(BW82-BX82)/ABS(BX82)</f>
        <v>#DIV/0!</v>
      </c>
      <c r="BQ82" s="198" t="e">
        <f>(BX82-BY82)/ABS(BY82)</f>
        <v>#DIV/0!</v>
      </c>
      <c r="BR82" s="198" t="e">
        <f>(BY82-BZ82)/ABS(BZ82)</f>
        <v>#DIV/0!</v>
      </c>
      <c r="BS82" s="243">
        <f>BU82-BV82</f>
        <v>2.2949999999999999</v>
      </c>
      <c r="BT82" s="244">
        <f>BV82-BW82</f>
        <v>-2.2949999999999999</v>
      </c>
      <c r="BU82" s="155"/>
      <c r="BV82" s="220">
        <v>-2.2949999999999999</v>
      </c>
      <c r="BW82" s="160"/>
      <c r="BX82" s="159"/>
      <c r="BY82" s="159"/>
      <c r="BZ82" s="160"/>
      <c r="CA82" s="160"/>
      <c r="CB82" s="165"/>
      <c r="CC82" s="165"/>
      <c r="CD82" s="165"/>
      <c r="CE82" s="16">
        <f>(CL82-CM82)/ABS(CM82)</f>
        <v>1</v>
      </c>
      <c r="CF82" s="165" t="e">
        <f>(CM82-CN82)/ABS(CN82)</f>
        <v>#DIV/0!</v>
      </c>
      <c r="CG82" s="198" t="e">
        <f>(CN82-CO82)/ABS(CO82)</f>
        <v>#DIV/0!</v>
      </c>
      <c r="CH82" s="198" t="e">
        <f>(CO82-CP82)/ABS(CP82)</f>
        <v>#DIV/0!</v>
      </c>
      <c r="CI82" s="198" t="e">
        <f>(CP82-CQ82)/ABS(CQ82)</f>
        <v>#DIV/0!</v>
      </c>
      <c r="CJ82" s="243">
        <f>CL82-CM82</f>
        <v>1.2949999999999999</v>
      </c>
      <c r="CK82" s="244">
        <f>CM82-CN82</f>
        <v>-1.2949999999999999</v>
      </c>
      <c r="CL82" s="155"/>
      <c r="CM82" s="220">
        <v>-1.2949999999999999</v>
      </c>
      <c r="CN82" s="165"/>
      <c r="CO82" s="159"/>
      <c r="CP82" s="159"/>
      <c r="CQ82" s="165"/>
      <c r="CR82" s="165"/>
      <c r="CS82" s="165"/>
      <c r="CT82" s="160"/>
      <c r="CU82" s="161"/>
      <c r="CV82" s="16">
        <f>(DC82-DD82)/ABS(DD82)</f>
        <v>-1</v>
      </c>
      <c r="CW82" s="165" t="e">
        <f>(DD82-DE82)/ABS(DE82)</f>
        <v>#DIV/0!</v>
      </c>
      <c r="CX82" s="198" t="e">
        <f>(DE82-DF82)/ABS(DF82)</f>
        <v>#DIV/0!</v>
      </c>
      <c r="CY82" s="198" t="e">
        <f>(DF82-DG82)/ABS(DG82)</f>
        <v>#DIV/0!</v>
      </c>
      <c r="CZ82" s="198" t="e">
        <f>(DG82-DH82)/ABS(DH82)</f>
        <v>#DIV/0!</v>
      </c>
      <c r="DA82" s="243">
        <f>DC82-DD82</f>
        <v>-9.1449999999999996</v>
      </c>
      <c r="DB82" s="244">
        <f>DD82-DE82</f>
        <v>9.1449999999999996</v>
      </c>
      <c r="DC82" s="155"/>
      <c r="DD82" s="220">
        <v>9.1449999999999996</v>
      </c>
      <c r="DE82" s="165"/>
      <c r="DF82" s="159"/>
      <c r="DG82" s="159"/>
      <c r="DH82" s="165"/>
      <c r="DI82" s="165"/>
      <c r="DJ82" s="165"/>
      <c r="DK82" s="165"/>
      <c r="DL82" s="165"/>
      <c r="DM82" s="16">
        <f>(DT82-DU82)/ABS(DU82)</f>
        <v>-1</v>
      </c>
      <c r="DN82" s="200" t="e">
        <f>(DU82-DV82)/ABS(DV82)</f>
        <v>#DIV/0!</v>
      </c>
      <c r="DO82" s="198" t="e">
        <f>(DV82-DW82)/ABS(DW82)</f>
        <v>#DIV/0!</v>
      </c>
      <c r="DP82" s="201" t="e">
        <f>(DW82-DX82)/ABS(DX82)</f>
        <v>#DIV/0!</v>
      </c>
      <c r="DQ82" s="201" t="e">
        <f>(DX82-DY82)/ABS(DY82)</f>
        <v>#DIV/0!</v>
      </c>
      <c r="DR82" s="243">
        <f>DT82-DU82</f>
        <v>-4</v>
      </c>
      <c r="DS82" s="244">
        <f>DU82-DV82</f>
        <v>4</v>
      </c>
      <c r="DT82" s="222"/>
      <c r="DU82" s="235">
        <v>4</v>
      </c>
      <c r="DV82" s="227"/>
      <c r="DW82" s="233"/>
      <c r="DX82" s="233"/>
      <c r="DY82" s="227"/>
      <c r="DZ82" s="227"/>
      <c r="EA82" s="227"/>
      <c r="EB82" s="228"/>
      <c r="EC82" s="229"/>
      <c r="ED82" s="124"/>
      <c r="EE82" s="118" t="s">
        <v>221</v>
      </c>
      <c r="EF82" s="218"/>
      <c r="EG82" s="125">
        <v>1610</v>
      </c>
      <c r="EH82" s="129" t="s">
        <v>790</v>
      </c>
      <c r="EI82" s="129" t="s">
        <v>86</v>
      </c>
      <c r="EJ82" s="16" t="e">
        <f>(EQ82-ER82)/ABS(ER82)</f>
        <v>#VALUE!</v>
      </c>
      <c r="EK82" s="198" t="e">
        <f>(ER82-ES82)/ABS(ES82)</f>
        <v>#VALUE!</v>
      </c>
      <c r="EL82" s="198" t="e">
        <f>(ES82-ET82)/ABS(ET82)</f>
        <v>#VALUE!</v>
      </c>
      <c r="EM82" s="202" t="e">
        <f>(ET82-EU82)/ABS(EU82)</f>
        <v>#VALUE!</v>
      </c>
      <c r="EN82" s="202" t="e">
        <f>(EU82-EV82)/ABS(EV82)</f>
        <v>#VALUE!</v>
      </c>
      <c r="EO82" s="246" t="e">
        <f>EQ82-ER82</f>
        <v>#VALUE!</v>
      </c>
      <c r="EP82" s="247" t="e">
        <f>ER82-ES82</f>
        <v>#VALUE!</v>
      </c>
      <c r="EQ82" s="240" t="str">
        <f>IFERROR((V82/DT82),"i.a")</f>
        <v>i.a</v>
      </c>
      <c r="ER82" s="241">
        <f>IFERROR((W82/DU82),"i.a")</f>
        <v>0</v>
      </c>
      <c r="ES82" s="240" t="str">
        <f>IFERROR((X82/DV82),"i.a")</f>
        <v>i.a</v>
      </c>
      <c r="ET82" s="206" t="str">
        <f>IFERROR((Y82/DW82),"i.a")</f>
        <v>i.a</v>
      </c>
      <c r="EU82" s="206" t="str">
        <f>IFERROR((Z82/DX82),"i.a")</f>
        <v>i.a</v>
      </c>
      <c r="EV82" s="203" t="str">
        <f>IFERROR((AA82/DY82),"i.a")</f>
        <v>i.a</v>
      </c>
      <c r="EW82" s="204" t="str">
        <f>IFERROR((AB82/DZ82),"i.a")</f>
        <v>i.a</v>
      </c>
      <c r="EX82" s="204" t="str">
        <f>IFERROR((AC82/EA82),"i.a")</f>
        <v>i.a</v>
      </c>
      <c r="EY82" s="204" t="str">
        <f>IFERROR((AD82/EB82),"i.a")</f>
        <v>i.a</v>
      </c>
      <c r="EZ82" s="204" t="str">
        <f>IFERROR((AE82/EC82),"i.a")</f>
        <v>i.a</v>
      </c>
      <c r="FA82" s="16" t="e">
        <f>(FH82-FI82)/ABS(FI82)</f>
        <v>#VALUE!</v>
      </c>
      <c r="FB82" s="123" t="e">
        <f>(FI82-FJ82)/ABS(FJ82)</f>
        <v>#VALUE!</v>
      </c>
      <c r="FC82" s="123" t="e">
        <f>(FJ82-FK82)/ABS(FK82)</f>
        <v>#VALUE!</v>
      </c>
      <c r="FD82" s="198" t="e">
        <f>(FK82-FL82)/ABS(FL82)</f>
        <v>#VALUE!</v>
      </c>
      <c r="FE82" s="198" t="e">
        <f>(FL82-FM82)/ABS(FM82)</f>
        <v>#VALUE!</v>
      </c>
      <c r="FF82" s="249" t="e">
        <f>FH82-FI82</f>
        <v>#VALUE!</v>
      </c>
      <c r="FG82" s="250" t="e">
        <f>FI82-FJ82</f>
        <v>#VALUE!</v>
      </c>
      <c r="FH82" s="16" t="str">
        <f>IFERROR(BU82/MAX(AVERAGE(CL82:CM82),0),"Negativ EK")</f>
        <v>Negativ EK</v>
      </c>
      <c r="FI82" s="198" t="str">
        <f>IFERROR(BV82/MAX(AVERAGE(CM82:CN82),0),"Negativ EK")</f>
        <v>Negativ EK</v>
      </c>
      <c r="FJ82" s="198" t="str">
        <f>IFERROR(BW82/MAX(AVERAGE(CN82:CO82),0),"Negativ EK")</f>
        <v>Negativ EK</v>
      </c>
      <c r="FK82" s="198" t="str">
        <f>IFERROR(BX82/MAX(AVERAGE(CO82:CP82),0),"Negativ EK")</f>
        <v>Negativ EK</v>
      </c>
      <c r="FL82" s="198" t="str">
        <f>IFERROR(BY82/MAX(AVERAGE(CP82:CQ82),0),"Negativ EK")</f>
        <v>Negativ EK</v>
      </c>
      <c r="FM82" s="199" t="str">
        <f>IFERROR(BZ82/MAX(AVERAGE(CQ82:CR82),0),"Negativ EK")</f>
        <v>Negativ EK</v>
      </c>
      <c r="FN82" s="199" t="str">
        <f>IFERROR(CA82/MAX(AVERAGE(CR82:CS82),0),"Negativ EK")</f>
        <v>Negativ EK</v>
      </c>
      <c r="FO82" s="199" t="str">
        <f>IFERROR(CB82/MAX(AVERAGE(CS82:CT82),0),"Negativ EK")</f>
        <v>Negativ EK</v>
      </c>
      <c r="FP82" s="199" t="str">
        <f>IFERROR(CC82/MAX(AVERAGE(CT82:CU82),0),"Negativ EK")</f>
        <v>Negativ EK</v>
      </c>
      <c r="FQ82" s="16">
        <f>(FX82-FY82)/ABS(FY82)</f>
        <v>1</v>
      </c>
      <c r="FR82" s="198" t="e">
        <f>(FY82-FZ82)/ABS(FZ82)</f>
        <v>#VALUE!</v>
      </c>
      <c r="FS82" s="198" t="e">
        <f>(FZ82-GA82)/ABS(GA82)</f>
        <v>#VALUE!</v>
      </c>
      <c r="FT82" s="199" t="e">
        <f>(GA82-GB82)/ABS(GB82)</f>
        <v>#VALUE!</v>
      </c>
      <c r="FU82" s="198" t="e">
        <f>(GB82-GC82)/ABS(GC82)</f>
        <v>#VALUE!</v>
      </c>
      <c r="FV82" s="249">
        <f>FX82-FY82</f>
        <v>0.24352104975396391</v>
      </c>
      <c r="FW82" s="250" t="e">
        <f>FY82-FZ82</f>
        <v>#VALUE!</v>
      </c>
      <c r="FX82" s="16">
        <f>IFERROR(BD82/AVERAGE(DC82:DD82),"i.a.")</f>
        <v>0</v>
      </c>
      <c r="FY82" s="198">
        <f>IFERROR(BE82/AVERAGE(DD82:DE82),"i.a.")</f>
        <v>-0.24352104975396391</v>
      </c>
      <c r="FZ82" s="198" t="str">
        <f>IFERROR(BF82/AVERAGE(DE82:DF82),"i.a.")</f>
        <v>i.a.</v>
      </c>
      <c r="GA82" s="198" t="str">
        <f>IFERROR(BG82/AVERAGE(DF82:DG82),"i.a.")</f>
        <v>i.a.</v>
      </c>
      <c r="GB82" s="198" t="str">
        <f>IFERROR(BH82/AVERAGE(DG82:DH82),"i.a.")</f>
        <v>i.a.</v>
      </c>
      <c r="GC82" s="199" t="str">
        <f>IFERROR(BI82/AVERAGE(DH82:DI82),"i.a.")</f>
        <v>i.a.</v>
      </c>
      <c r="GD82" s="199" t="str">
        <f>IFERROR(BJ82/AVERAGE(DI82:DJ82),"i.a.")</f>
        <v>i.a.</v>
      </c>
      <c r="GE82" s="199" t="str">
        <f>IFERROR(BK82/AVERAGE(DJ82:DK82),"i.a.")</f>
        <v>i.a.</v>
      </c>
      <c r="GF82" s="199" t="str">
        <f>IFERROR(BL82/AVERAGE(DK82:DL82),"i.a.")</f>
        <v>i.a.</v>
      </c>
      <c r="GG82" s="16" t="e">
        <f>(GN82-GO82)/ABS(GO82)</f>
        <v>#VALUE!</v>
      </c>
      <c r="GH82" s="198" t="e">
        <f>(GO82-GP82)/ABS(GP82)</f>
        <v>#VALUE!</v>
      </c>
      <c r="GI82" s="198" t="e">
        <f>(GP82-GQ82)/ABS(GQ82)</f>
        <v>#VALUE!</v>
      </c>
      <c r="GJ82" s="198" t="e">
        <f>(GQ82-GR82)/ABS(GR82)</f>
        <v>#VALUE!</v>
      </c>
      <c r="GK82" s="198" t="e">
        <f>(GR82-GS82)/ABS(GS82)</f>
        <v>#VALUE!</v>
      </c>
      <c r="GL82" s="249" t="e">
        <f>GN82-GO82</f>
        <v>#VALUE!</v>
      </c>
      <c r="GM82" s="250" t="e">
        <f>GO82-GP82</f>
        <v>#VALUE!</v>
      </c>
      <c r="GN82" s="16" t="str">
        <f>IFERROR(CL82/DC82,"i.a.")</f>
        <v>i.a.</v>
      </c>
      <c r="GO82" s="205">
        <f>IFERROR(CM82/DD82,"i.a.")</f>
        <v>-0.14160743575724438</v>
      </c>
      <c r="GP82" s="198" t="str">
        <f>IFERROR(CN82/DE82,"i.a.")</f>
        <v>i.a.</v>
      </c>
      <c r="GQ82" s="198" t="str">
        <f>IFERROR(CO82/DF82,"i.a.")</f>
        <v>i.a.</v>
      </c>
      <c r="GR82" s="198" t="str">
        <f>IFERROR(CP82/DG82,"i.a.")</f>
        <v>i.a.</v>
      </c>
      <c r="GS82" s="199" t="str">
        <f>IFERROR(CQ82/DH82,"i.a.")</f>
        <v>i.a.</v>
      </c>
      <c r="GT82" s="199" t="str">
        <f>IFERROR(CR82/DI82,"i.a.")</f>
        <v>i.a.</v>
      </c>
      <c r="GU82" s="199" t="str">
        <f>IFERROR(CS82/DJ82,"i.a.")</f>
        <v>i.a.</v>
      </c>
      <c r="GV82" s="199" t="str">
        <f>IFERROR(CT82/DK82,"i.a.")</f>
        <v>i.a.</v>
      </c>
      <c r="GW82" s="199" t="str">
        <f>IFERROR(CU82/DL82,"i.a.")</f>
        <v>i.a.</v>
      </c>
      <c r="GX82" s="16" t="e">
        <f>(HE82-HF82)/ABS(HF82)</f>
        <v>#VALUE!</v>
      </c>
      <c r="GY82" s="198" t="e">
        <f>(HF82-HG82)/ABS(HG82)</f>
        <v>#VALUE!</v>
      </c>
      <c r="GZ82" s="198" t="e">
        <f>(HG82-HH82)/ABS(HH82)</f>
        <v>#VALUE!</v>
      </c>
      <c r="HA82" s="198" t="e">
        <f>(HH82-HI82)/ABS(HI82)</f>
        <v>#VALUE!</v>
      </c>
      <c r="HB82" s="198" t="e">
        <f>(HI82-HJ82)/ABS(HJ82)</f>
        <v>#VALUE!</v>
      </c>
      <c r="HC82" s="249" t="e">
        <f>HE82-HF82</f>
        <v>#VALUE!</v>
      </c>
      <c r="HD82" s="250" t="e">
        <f>HF82-HG82</f>
        <v>#VALUE!</v>
      </c>
      <c r="HE82" s="16" t="str">
        <f>IFERROR((BD82/V82),"i.a.")</f>
        <v>i.a.</v>
      </c>
      <c r="HF82" s="205" t="str">
        <f>IFERROR((BE82/W82),"i.a.")</f>
        <v>i.a.</v>
      </c>
      <c r="HG82" s="198" t="str">
        <f>IFERROR((BF82/X82),"i.a.")</f>
        <v>i.a.</v>
      </c>
      <c r="HH82" s="198" t="str">
        <f>IFERROR((BG82/Y82),"i.a.")</f>
        <v>i.a.</v>
      </c>
      <c r="HI82" s="198" t="str">
        <f>IFERROR((BH82/Z82),"i.a.")</f>
        <v>i.a.</v>
      </c>
      <c r="HJ82" s="199" t="str">
        <f>IFERROR((BI82/AA82),"i.a.")</f>
        <v>i.a.</v>
      </c>
      <c r="HK82" s="199" t="str">
        <f>IFERROR((BJ82/AB82),"i.a.")</f>
        <v>i.a.</v>
      </c>
      <c r="HL82" s="199" t="str">
        <f>IFERROR((BK82/AC82),"i.a.")</f>
        <v>i.a.</v>
      </c>
      <c r="HM82" s="199" t="str">
        <f>IFERROR((BL82/AD82),"i.a.")</f>
        <v>i.a.</v>
      </c>
      <c r="HN82" s="199" t="str">
        <f>IFERROR((BM82/AE82),"i.a.")</f>
        <v>i.a.</v>
      </c>
      <c r="HO82" s="16" t="e">
        <f>(HV82-HW82)/ABS(HW82)</f>
        <v>#VALUE!</v>
      </c>
      <c r="HP82" s="198" t="e">
        <f>(HW82-HX82)/ABS(HX82)</f>
        <v>#VALUE!</v>
      </c>
      <c r="HQ82" s="198" t="e">
        <f>(HX82-HY82)/ABS(HY82)</f>
        <v>#VALUE!</v>
      </c>
      <c r="HR82" s="198" t="e">
        <f>(HY82-HZ82)/ABS(HZ82)</f>
        <v>#VALUE!</v>
      </c>
      <c r="HS82" s="198" t="e">
        <f>(HZ82-IA82)/ABS(IA82)</f>
        <v>#VALUE!</v>
      </c>
      <c r="HT82" s="246" t="e">
        <f>HV82-HW82</f>
        <v>#VALUE!</v>
      </c>
      <c r="HU82" s="247" t="e">
        <f>HW82-HX82</f>
        <v>#VALUE!</v>
      </c>
      <c r="HV82" s="102" t="str">
        <f>IFERROR(BU82/DT82,"i.a.")</f>
        <v>i.a.</v>
      </c>
      <c r="HW82" s="198">
        <f>IFERROR(BV82/DU82,"i.a.")</f>
        <v>-0.57374999999999998</v>
      </c>
      <c r="HX82" s="206" t="str">
        <f>IFERROR(BW82/DV82,"i.a.")</f>
        <v>i.a.</v>
      </c>
      <c r="HY82" s="206" t="str">
        <f>IFERROR(BX82/DW82,"i.a.")</f>
        <v>i.a.</v>
      </c>
      <c r="HZ82" s="206" t="str">
        <f>IFERROR(BY82/DX82,"i.a.")</f>
        <v>i.a.</v>
      </c>
      <c r="IA82" s="203" t="str">
        <f>IFERROR(BZ82/DY82,"i.a.")</f>
        <v>i.a.</v>
      </c>
      <c r="IB82" s="203" t="str">
        <f>IFERROR(CA82/DZ82,"i.a.")</f>
        <v>i.a.</v>
      </c>
      <c r="IC82" s="203" t="str">
        <f>IFERROR(CB82/EA82,"i.a.")</f>
        <v>i.a.</v>
      </c>
      <c r="ID82" s="203" t="str">
        <f>IFERROR(CC82/EB82,"i.a.")</f>
        <v>i.a.</v>
      </c>
      <c r="IE82" s="203" t="str">
        <f>IFERROR(CD82/EC82,"i.a.")</f>
        <v>i.a.</v>
      </c>
    </row>
    <row r="83" spans="1:239" customFormat="1" ht="17.25" customHeight="1" outlineLevel="2" x14ac:dyDescent="0.25">
      <c r="A83" s="10" t="s">
        <v>192</v>
      </c>
      <c r="B83" s="98">
        <v>78378212</v>
      </c>
      <c r="C83" s="10" t="s">
        <v>79</v>
      </c>
      <c r="D83" s="10"/>
      <c r="E83" s="11">
        <v>451120</v>
      </c>
      <c r="F83" s="11"/>
      <c r="G83" s="119">
        <v>1</v>
      </c>
      <c r="H83" s="12">
        <v>44734</v>
      </c>
      <c r="I83" s="13"/>
      <c r="J83" s="13" t="s">
        <v>58</v>
      </c>
      <c r="K83" s="13" t="s">
        <v>58</v>
      </c>
      <c r="L83" s="13" t="s">
        <v>58</v>
      </c>
      <c r="M83" s="13" t="s">
        <v>58</v>
      </c>
      <c r="N83" s="13" t="s">
        <v>58</v>
      </c>
      <c r="O83" s="16" t="e">
        <f>(V83-W83)/ABS(W83)</f>
        <v>#DIV/0!</v>
      </c>
      <c r="P83" s="16" t="e">
        <f>(W83-X83)/ABS(X83)</f>
        <v>#DIV/0!</v>
      </c>
      <c r="Q83" s="16" t="e">
        <f>(X83-Y83)/ABS(Y83)</f>
        <v>#DIV/0!</v>
      </c>
      <c r="R83" s="16" t="e">
        <f>(Y83-Z83)/ABS(Z83)</f>
        <v>#DIV/0!</v>
      </c>
      <c r="S83" s="16" t="e">
        <f>(Z83-AA83)/ABS(AA83)</f>
        <v>#DIV/0!</v>
      </c>
      <c r="T83" s="243">
        <f>V83-W83</f>
        <v>0</v>
      </c>
      <c r="U83" s="243">
        <f>W83-X83</f>
        <v>0</v>
      </c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6">
        <f>(AM83-AN83)/ABS(AN83)</f>
        <v>-1</v>
      </c>
      <c r="AG83" s="16">
        <f>(AN83-AO83)/ABS(AO83)</f>
        <v>0.10586799552527208</v>
      </c>
      <c r="AH83" s="16">
        <f>(AO83-AP83)/ABS(AP83)</f>
        <v>1.062290268456376</v>
      </c>
      <c r="AI83" s="16">
        <f>(AP83-AQ83)/ABS(AQ83)</f>
        <v>-0.53423854644915503</v>
      </c>
      <c r="AJ83" s="16">
        <f>(AQ83-AR83)/ABS(AR83)</f>
        <v>-1.5673076923076946E-2</v>
      </c>
      <c r="AK83" s="243">
        <f>AM83-AN83</f>
        <v>-10.874000000000001</v>
      </c>
      <c r="AL83" s="243">
        <f>AN83-AO83</f>
        <v>1.0410000000000004</v>
      </c>
      <c r="AM83" s="155"/>
      <c r="AN83" s="155">
        <v>10.874000000000001</v>
      </c>
      <c r="AO83" s="155">
        <v>9.8330000000000002</v>
      </c>
      <c r="AP83" s="155">
        <v>4.7679999999999998</v>
      </c>
      <c r="AQ83" s="155">
        <v>10.237</v>
      </c>
      <c r="AR83" s="155">
        <v>10.4</v>
      </c>
      <c r="AS83" s="155">
        <v>10.688000000000001</v>
      </c>
      <c r="AT83" s="155">
        <v>11.308999999999999</v>
      </c>
      <c r="AU83" s="155">
        <v>10.907999999999999</v>
      </c>
      <c r="AV83" s="156">
        <v>4.0830000000000002</v>
      </c>
      <c r="AW83" s="16">
        <f>(BD83-BE83)/ABS(BE83)</f>
        <v>-1</v>
      </c>
      <c r="AX83" s="16">
        <f>(BE83-BF83)/ABS(BF83)</f>
        <v>3.1268436578171093</v>
      </c>
      <c r="AY83" s="16">
        <f>(BF83-BG83)/ABS(BG83)</f>
        <v>1.1147985099898408</v>
      </c>
      <c r="AZ83" s="16">
        <f>(BG83-BH83)/ABS(BH83)</f>
        <v>-309.84210526315786</v>
      </c>
      <c r="BA83" s="16">
        <f>(BH83-BI83)/ABS(BI83)</f>
        <v>-1.0185365853658537</v>
      </c>
      <c r="BB83" s="243">
        <f>BD83-BE83</f>
        <v>-2.798</v>
      </c>
      <c r="BC83" s="243">
        <f>BE83-BF83</f>
        <v>2.12</v>
      </c>
      <c r="BD83" s="155"/>
      <c r="BE83" s="155">
        <v>2.798</v>
      </c>
      <c r="BF83" s="155">
        <v>0.67800000000000005</v>
      </c>
      <c r="BG83" s="155">
        <v>-5.9059999999999997</v>
      </c>
      <c r="BH83" s="155">
        <v>-1.9E-2</v>
      </c>
      <c r="BI83" s="155">
        <v>1.0249999999999999</v>
      </c>
      <c r="BJ83" s="155">
        <v>1.7529999999999999</v>
      </c>
      <c r="BK83" s="155">
        <v>2.492</v>
      </c>
      <c r="BL83" s="155">
        <v>2.7069999999999999</v>
      </c>
      <c r="BM83" s="155">
        <v>-4.8419999999999996</v>
      </c>
      <c r="BN83" s="16">
        <f>(BU83-BV83)/ABS(BV83)</f>
        <v>-1</v>
      </c>
      <c r="BO83" s="16">
        <f>(BV83-BW83)/ABS(BW83)</f>
        <v>6.0093457943925239</v>
      </c>
      <c r="BP83" s="16">
        <f>(BW83-BX83)/ABS(BX83)</f>
        <v>1.0714643513107363</v>
      </c>
      <c r="BQ83" s="16">
        <f>(BX83-BY83)/ABS(BY83)</f>
        <v>-22.23758865248227</v>
      </c>
      <c r="BR83" s="16">
        <f>(BY83-BZ83)/ABS(BZ83)</f>
        <v>-0.72936660268714015</v>
      </c>
      <c r="BS83" s="243">
        <f>BU83-BV83</f>
        <v>-3</v>
      </c>
      <c r="BT83" s="243">
        <f>BV83-BW83</f>
        <v>2.5720000000000001</v>
      </c>
      <c r="BU83" s="155"/>
      <c r="BV83" s="155">
        <v>3</v>
      </c>
      <c r="BW83" s="155">
        <v>0.42799999999999999</v>
      </c>
      <c r="BX83" s="155">
        <v>-5.9889999999999999</v>
      </c>
      <c r="BY83" s="155">
        <v>0.28199999999999997</v>
      </c>
      <c r="BZ83" s="155">
        <v>1.042</v>
      </c>
      <c r="CA83" s="155">
        <v>1.714</v>
      </c>
      <c r="CB83" s="155">
        <v>2.4470000000000001</v>
      </c>
      <c r="CC83" s="155">
        <v>2.7050000000000001</v>
      </c>
      <c r="CD83" s="155">
        <v>-5.4640000000000004</v>
      </c>
      <c r="CE83" s="16">
        <f>(CL83-CM83)/ABS(CM83)</f>
        <v>-1</v>
      </c>
      <c r="CF83" s="16">
        <f>(CM83-CN83)/ABS(CN83)</f>
        <v>0.14117005813953484</v>
      </c>
      <c r="CG83" s="16">
        <f>(CN83-CO83)/ABS(CO83)</f>
        <v>2.0393029291805826E-2</v>
      </c>
      <c r="CH83" s="16">
        <f>(CO83-CP83)/ABS(CP83)</f>
        <v>-0.25974382433668808</v>
      </c>
      <c r="CI83" s="16">
        <f>(CP83-CQ83)/ABS(CQ83)</f>
        <v>-3.4921195532206101E-2</v>
      </c>
      <c r="CJ83" s="243">
        <f>CL83-CM83</f>
        <v>-18.843</v>
      </c>
      <c r="CK83" s="243">
        <f>CM83-CN83</f>
        <v>2.3309999999999995</v>
      </c>
      <c r="CL83" s="155"/>
      <c r="CM83" s="155">
        <v>18.843</v>
      </c>
      <c r="CN83" s="155">
        <v>16.512</v>
      </c>
      <c r="CO83" s="155">
        <v>16.181999999999999</v>
      </c>
      <c r="CP83" s="155">
        <v>21.86</v>
      </c>
      <c r="CQ83" s="155">
        <v>22.651</v>
      </c>
      <c r="CR83" s="155">
        <v>22.86</v>
      </c>
      <c r="CS83" s="155">
        <v>22.535</v>
      </c>
      <c r="CT83" s="155">
        <v>20.646000000000001</v>
      </c>
      <c r="CU83" s="156">
        <v>18.596</v>
      </c>
      <c r="CV83" s="16">
        <f>(DC83-DD83)/ABS(DD83)</f>
        <v>-1</v>
      </c>
      <c r="CW83" s="16">
        <f>(DD83-DE83)/ABS(DE83)</f>
        <v>3.2279114281985509E-2</v>
      </c>
      <c r="CX83" s="16">
        <f>(DE83-DF83)/ABS(DF83)</f>
        <v>-0.27725200440182368</v>
      </c>
      <c r="CY83" s="16">
        <f>(DF83-DG83)/ABS(DG83)</f>
        <v>7.4239200189144469E-2</v>
      </c>
      <c r="CZ83" s="16">
        <f>(DG83-DH83)/ABS(DH83)</f>
        <v>-4.3809646842249764E-2</v>
      </c>
      <c r="DA83" s="243">
        <f>DC83-DD83</f>
        <v>-47.457999999999998</v>
      </c>
      <c r="DB83" s="243">
        <f>DD83-DE83</f>
        <v>1.4840000000000018</v>
      </c>
      <c r="DC83" s="155"/>
      <c r="DD83" s="155">
        <v>47.457999999999998</v>
      </c>
      <c r="DE83" s="155">
        <v>45.973999999999997</v>
      </c>
      <c r="DF83" s="155">
        <v>63.61</v>
      </c>
      <c r="DG83" s="155">
        <v>59.213999999999999</v>
      </c>
      <c r="DH83" s="155">
        <v>61.927</v>
      </c>
      <c r="DI83" s="155">
        <v>56.075000000000003</v>
      </c>
      <c r="DJ83" s="155">
        <v>51.988999999999997</v>
      </c>
      <c r="DK83" s="155">
        <v>52.337000000000003</v>
      </c>
      <c r="DL83" s="155">
        <v>50.786000000000001</v>
      </c>
      <c r="DM83" s="16">
        <f>(DT83-DU83)/ABS(DU83)</f>
        <v>-1</v>
      </c>
      <c r="DN83" s="16">
        <f>(DU83-DV83)/ABS(DV83)</f>
        <v>-7.4999999999999997E-2</v>
      </c>
      <c r="DO83" s="16">
        <f>(DV83-DW83)/ABS(DW83)</f>
        <v>-0.13043478260869565</v>
      </c>
      <c r="DP83" s="16">
        <f>(DW83-DX83)/ABS(DX83)</f>
        <v>4.5454545454545456E-2</v>
      </c>
      <c r="DQ83" s="16">
        <f>(DX83-DY83)/ABS(DY83)</f>
        <v>-4.3478260869565216E-2</v>
      </c>
      <c r="DR83" s="243">
        <f>DT83-DU83</f>
        <v>-37</v>
      </c>
      <c r="DS83" s="243">
        <f>DU83-DV83</f>
        <v>-3</v>
      </c>
      <c r="DT83" s="222"/>
      <c r="DU83" s="222">
        <v>37</v>
      </c>
      <c r="DV83" s="222">
        <v>40</v>
      </c>
      <c r="DW83" s="222">
        <v>46</v>
      </c>
      <c r="DX83" s="222">
        <v>44</v>
      </c>
      <c r="DY83" s="222">
        <v>46</v>
      </c>
      <c r="DZ83" s="222">
        <v>43</v>
      </c>
      <c r="EA83" s="222">
        <v>45</v>
      </c>
      <c r="EB83" s="222">
        <v>48</v>
      </c>
      <c r="EC83" s="223">
        <v>51</v>
      </c>
      <c r="ED83" s="14"/>
      <c r="EE83" s="14" t="s">
        <v>51</v>
      </c>
      <c r="EF83" s="209"/>
      <c r="EG83" s="15">
        <v>2630</v>
      </c>
      <c r="EH83" t="s">
        <v>443</v>
      </c>
      <c r="EI83" t="s">
        <v>86</v>
      </c>
      <c r="EJ83" s="16" t="e">
        <f>(EQ83-ER83)/ABS(ER83)</f>
        <v>#VALUE!</v>
      </c>
      <c r="EK83" s="16" t="e">
        <f>(ER83-ES83)/ABS(ES83)</f>
        <v>#DIV/0!</v>
      </c>
      <c r="EL83" s="16" t="e">
        <f>(ES83-ET83)/ABS(ET83)</f>
        <v>#DIV/0!</v>
      </c>
      <c r="EM83" s="16" t="e">
        <f>(ET83-EU83)/ABS(EU83)</f>
        <v>#DIV/0!</v>
      </c>
      <c r="EN83" s="16" t="e">
        <f>(EU83-EV83)/ABS(EV83)</f>
        <v>#DIV/0!</v>
      </c>
      <c r="EO83" s="246" t="e">
        <f>EQ83-ER83</f>
        <v>#VALUE!</v>
      </c>
      <c r="EP83" s="246">
        <f>ER83-ES83</f>
        <v>0</v>
      </c>
      <c r="EQ83" s="240" t="str">
        <f>IFERROR((V83/DT83),"i.a")</f>
        <v>i.a</v>
      </c>
      <c r="ER83" s="240">
        <f>IFERROR((W83/DU83),"i.a")</f>
        <v>0</v>
      </c>
      <c r="ES83" s="240">
        <f>IFERROR((X83/DV83),"i.a")</f>
        <v>0</v>
      </c>
      <c r="ET83" s="240">
        <f>IFERROR((Y83/DW83),"i.a")</f>
        <v>0</v>
      </c>
      <c r="EU83" s="240">
        <f>IFERROR((Z83/DX83),"i.a")</f>
        <v>0</v>
      </c>
      <c r="EV83" s="240">
        <f>IFERROR((AA83/DY83),"i.a")</f>
        <v>0</v>
      </c>
      <c r="EW83" s="240">
        <f>IFERROR((AB83/DZ83),"i.a")</f>
        <v>0</v>
      </c>
      <c r="EX83" s="240">
        <f>IFERROR((AC83/EA83),"i.a")</f>
        <v>0</v>
      </c>
      <c r="EY83" s="240">
        <f>IFERROR((AD83/EB83),"i.a")</f>
        <v>0</v>
      </c>
      <c r="EZ83" s="240">
        <f>IFERROR((AE83/EC83),"i.a")</f>
        <v>0</v>
      </c>
      <c r="FA83" s="16">
        <f>(FH83-FI83)/ABS(FI83)</f>
        <v>-1</v>
      </c>
      <c r="FB83" s="16">
        <f>(FI83-FJ83)/ABS(FJ83)</f>
        <v>5.4817862085099458</v>
      </c>
      <c r="FC83" s="16">
        <f>(FJ83-FK83)/ABS(FK83)</f>
        <v>1.0831543051496615</v>
      </c>
      <c r="FD83" s="16">
        <f>(FK83-FL83)/ABS(FL83)</f>
        <v>-25.849017099801227</v>
      </c>
      <c r="FE83" s="16">
        <f>(FL83-FM83)/ABS(FM83)</f>
        <v>-0.72328645626686516</v>
      </c>
      <c r="FF83" s="249">
        <f>FH83-FI83</f>
        <v>-0.1697072549851506</v>
      </c>
      <c r="FG83" s="249">
        <f>FI83-FJ83</f>
        <v>0.1435250808859275</v>
      </c>
      <c r="FH83" s="16">
        <f>IFERROR(BU83/MAX(AVERAGE(CL83:CM83),0),"Negativ EK")</f>
        <v>0</v>
      </c>
      <c r="FI83" s="16">
        <f>IFERROR(BV83/MAX(AVERAGE(CM83:CN83),0),"Negativ EK")</f>
        <v>0.1697072549851506</v>
      </c>
      <c r="FJ83" s="16">
        <f>IFERROR(BW83/MAX(AVERAGE(CN83:CO83),0),"Negativ EK")</f>
        <v>2.6182174099223098E-2</v>
      </c>
      <c r="FK83" s="16">
        <f>IFERROR(BX83/MAX(AVERAGE(CO83:CP83),0),"Negativ EK")</f>
        <v>-0.31486252037222018</v>
      </c>
      <c r="FL83" s="16">
        <f>IFERROR(BY83/MAX(AVERAGE(CP83:CQ83),0),"Negativ EK")</f>
        <v>1.2671025139853071E-2</v>
      </c>
      <c r="FM83" s="16">
        <f>IFERROR(BZ83/MAX(AVERAGE(CQ83:CR83),0),"Negativ EK")</f>
        <v>4.5791127419744684E-2</v>
      </c>
      <c r="FN83" s="16">
        <f>IFERROR(CA83/MAX(AVERAGE(CR83:CS83),0),"Negativ EK")</f>
        <v>7.551492455116203E-2</v>
      </c>
      <c r="FO83" s="16">
        <f>IFERROR(CB83/MAX(AVERAGE(CS83:CT83),0),"Negativ EK")</f>
        <v>0.11333688427780737</v>
      </c>
      <c r="FP83" s="16">
        <f>IFERROR(CC83/MAX(AVERAGE(CT83:CU83),0),"Negativ EK")</f>
        <v>0.13786249426634728</v>
      </c>
      <c r="FQ83" s="16">
        <f>(FX83-FY83)/ABS(FY83)</f>
        <v>-1</v>
      </c>
      <c r="FR83" s="16">
        <f>(FY83-FZ83)/ABS(FZ83)</f>
        <v>3.8402692375013929</v>
      </c>
      <c r="FS83" s="16">
        <f>(FZ83-GA83)/ABS(GA83)</f>
        <v>1.1286685299951837</v>
      </c>
      <c r="FT83" s="16">
        <f>(GA83-GB83)/ABS(GB83)</f>
        <v>-305.58278083830692</v>
      </c>
      <c r="FU83" s="16">
        <f>(GB83-GC83)/ABS(GC83)</f>
        <v>-1.0180562662215225</v>
      </c>
      <c r="FV83" s="249">
        <f>FX83-FY83</f>
        <v>-5.9893826526243692E-2</v>
      </c>
      <c r="FW83" s="249">
        <f>FY83-FZ83</f>
        <v>4.7519757319060163E-2</v>
      </c>
      <c r="FX83" s="16">
        <f>IFERROR(BD83/AVERAGE(DC83:DD83),"i.a.")</f>
        <v>0</v>
      </c>
      <c r="FY83" s="16">
        <f>IFERROR(BE83/AVERAGE(DD83:DE83),"i.a.")</f>
        <v>5.9893826526243692E-2</v>
      </c>
      <c r="FZ83" s="16">
        <f>IFERROR(BF83/AVERAGE(DE83:DF83),"i.a.")</f>
        <v>1.237406920718353E-2</v>
      </c>
      <c r="GA83" s="16">
        <f>IFERROR(BG83/AVERAGE(DF83:DG83),"i.a.")</f>
        <v>-9.6170129616361621E-2</v>
      </c>
      <c r="GB83" s="16">
        <f>IFERROR(BH83/AVERAGE(DG83:DH83),"i.a.")</f>
        <v>-3.1368405411875418E-4</v>
      </c>
      <c r="GC83" s="16">
        <f>IFERROR(BI83/AVERAGE(DH83:DI83),"i.a.")</f>
        <v>1.7372586905306686E-2</v>
      </c>
      <c r="GD83" s="16">
        <f>IFERROR(BJ83/AVERAGE(DI83:DJ83),"i.a.")</f>
        <v>3.2443737044714246E-2</v>
      </c>
      <c r="GE83" s="16">
        <f>IFERROR(BK83/AVERAGE(DJ83:DK83),"i.a.")</f>
        <v>4.7773325920671746E-2</v>
      </c>
      <c r="GF83" s="16">
        <f>IFERROR(BL83/AVERAGE(DK83:DL83),"i.a.")</f>
        <v>5.2500412129204928E-2</v>
      </c>
      <c r="GG83" s="16" t="e">
        <f>(GN83-GO83)/ABS(GO83)</f>
        <v>#VALUE!</v>
      </c>
      <c r="GH83" s="16">
        <f>(GO83-GP83)/ABS(GP83)</f>
        <v>0.10548595079664057</v>
      </c>
      <c r="GI83" s="16">
        <f>(GP83-GQ83)/ABS(GQ83)</f>
        <v>0.41182408738094944</v>
      </c>
      <c r="GJ83" s="16">
        <f>(GQ83-GR83)/ABS(GR83)</f>
        <v>-0.31090191501764886</v>
      </c>
      <c r="GK83" s="16">
        <f>(GR83-GS83)/ABS(GS83)</f>
        <v>9.2956923071752118E-3</v>
      </c>
      <c r="GL83" s="249" t="e">
        <f>GN83-GO83</f>
        <v>#VALUE!</v>
      </c>
      <c r="GM83" s="249">
        <f>GO83-GP83</f>
        <v>3.7886283976902801E-2</v>
      </c>
      <c r="GN83" s="16" t="str">
        <f>IFERROR(CL83/DC83,"i.a.")</f>
        <v>i.a.</v>
      </c>
      <c r="GO83" s="16">
        <f>IFERROR(CM83/DD83,"i.a.")</f>
        <v>0.397045808925787</v>
      </c>
      <c r="GP83" s="16">
        <f>IFERROR(CN83/DE83,"i.a.")</f>
        <v>0.3591595249488842</v>
      </c>
      <c r="GQ83" s="16">
        <f>IFERROR(CO83/DF83,"i.a.")</f>
        <v>0.25439396321333124</v>
      </c>
      <c r="GR83" s="16">
        <f>IFERROR(CP83/DG83,"i.a.")</f>
        <v>0.3691694531698585</v>
      </c>
      <c r="GS83" s="16">
        <f>IFERROR(CQ83/DH83,"i.a.")</f>
        <v>0.36576937361732365</v>
      </c>
      <c r="GT83" s="16">
        <f>IFERROR(CR83/DI83,"i.a.")</f>
        <v>0.40766830138207755</v>
      </c>
      <c r="GU83" s="16">
        <f>IFERROR(CS83/DJ83,"i.a.")</f>
        <v>0.43345707745869322</v>
      </c>
      <c r="GV83" s="16">
        <f>IFERROR(CT83/DK83,"i.a.")</f>
        <v>0.39448191527982113</v>
      </c>
      <c r="GW83" s="16">
        <f>IFERROR(CU83/DL83,"i.a.")</f>
        <v>0.36616390343795535</v>
      </c>
      <c r="GX83" s="16" t="e">
        <f>(HE83-HF83)/ABS(HF83)</f>
        <v>#VALUE!</v>
      </c>
      <c r="GY83" s="16" t="e">
        <f>(HF83-HG83)/ABS(HG83)</f>
        <v>#VALUE!</v>
      </c>
      <c r="GZ83" s="16" t="e">
        <f>(HG83-HH83)/ABS(HH83)</f>
        <v>#VALUE!</v>
      </c>
      <c r="HA83" s="16" t="e">
        <f>(HH83-HI83)/ABS(HI83)</f>
        <v>#VALUE!</v>
      </c>
      <c r="HB83" s="16" t="e">
        <f>(HI83-HJ83)/ABS(HJ83)</f>
        <v>#VALUE!</v>
      </c>
      <c r="HC83" s="249" t="e">
        <f>HE83-HF83</f>
        <v>#VALUE!</v>
      </c>
      <c r="HD83" s="249" t="e">
        <f>HF83-HG83</f>
        <v>#VALUE!</v>
      </c>
      <c r="HE83" s="16" t="str">
        <f>IFERROR((BD83/V83),"i.a.")</f>
        <v>i.a.</v>
      </c>
      <c r="HF83" s="16" t="str">
        <f>IFERROR((BE83/W83),"i.a.")</f>
        <v>i.a.</v>
      </c>
      <c r="HG83" s="16" t="str">
        <f>IFERROR((BF83/X83),"i.a.")</f>
        <v>i.a.</v>
      </c>
      <c r="HH83" s="16" t="str">
        <f>IFERROR((BG83/Y83),"i.a.")</f>
        <v>i.a.</v>
      </c>
      <c r="HI83" s="16" t="str">
        <f>IFERROR((BH83/Z83),"i.a.")</f>
        <v>i.a.</v>
      </c>
      <c r="HJ83" s="16" t="str">
        <f>IFERROR((BI83/AA83),"i.a.")</f>
        <v>i.a.</v>
      </c>
      <c r="HK83" s="16" t="str">
        <f>IFERROR((BJ83/AB83),"i.a.")</f>
        <v>i.a.</v>
      </c>
      <c r="HL83" s="16" t="str">
        <f>IFERROR((BK83/AC83),"i.a.")</f>
        <v>i.a.</v>
      </c>
      <c r="HM83" s="16" t="str">
        <f>IFERROR((BL83/AD83),"i.a.")</f>
        <v>i.a.</v>
      </c>
      <c r="HN83" s="16" t="str">
        <f>IFERROR((BM83/AE83),"i.a.")</f>
        <v>i.a.</v>
      </c>
      <c r="HO83" s="16" t="e">
        <f>(HV83-HW83)/ABS(HW83)</f>
        <v>#VALUE!</v>
      </c>
      <c r="HP83" s="16">
        <f>(HW83-HX83)/ABS(HX83)</f>
        <v>6.577671129072999</v>
      </c>
      <c r="HQ83" s="16">
        <f>(HX83-HY83)/ABS(HY83)</f>
        <v>1.0821840040073467</v>
      </c>
      <c r="HR83" s="16">
        <f>(HY83-HZ83)/ABS(HZ83)</f>
        <v>-21.314215232809133</v>
      </c>
      <c r="HS83" s="16">
        <f>(HZ83-IA83)/ABS(IA83)</f>
        <v>-0.71706508462746466</v>
      </c>
      <c r="HT83" s="246" t="e">
        <f>HV83-HW83</f>
        <v>#VALUE!</v>
      </c>
      <c r="HU83" s="246">
        <f>HW83-HX83</f>
        <v>7.0381081081081084E-2</v>
      </c>
      <c r="HV83" s="102" t="str">
        <f>IFERROR(BU83/DT83,"i.a.")</f>
        <v>i.a.</v>
      </c>
      <c r="HW83" s="102">
        <f>IFERROR(BV83/DU83,"i.a.")</f>
        <v>8.1081081081081086E-2</v>
      </c>
      <c r="HX83" s="102">
        <f>IFERROR(BW83/DV83,"i.a.")</f>
        <v>1.0699999999999999E-2</v>
      </c>
      <c r="HY83" s="102">
        <f>IFERROR(BX83/DW83,"i.a.")</f>
        <v>-0.13019565217391305</v>
      </c>
      <c r="HZ83" s="102">
        <f>IFERROR(BY83/DX83,"i.a.")</f>
        <v>6.4090909090909086E-3</v>
      </c>
      <c r="IA83" s="102">
        <f>IFERROR(BZ83/DY83,"i.a.")</f>
        <v>2.2652173913043479E-2</v>
      </c>
      <c r="IB83" s="102">
        <f>IFERROR(CA83/DZ83,"i.a.")</f>
        <v>3.9860465116279067E-2</v>
      </c>
      <c r="IC83" s="102">
        <f>IFERROR(CB83/EA83,"i.a.")</f>
        <v>5.4377777777777782E-2</v>
      </c>
      <c r="ID83" s="102">
        <f>IFERROR(CC83/EB83,"i.a.")</f>
        <v>5.635416666666667E-2</v>
      </c>
      <c r="IE83" s="102">
        <f>IFERROR(CD83/EC83,"i.a.")</f>
        <v>-0.1071372549019608</v>
      </c>
    </row>
    <row r="84" spans="1:239" customFormat="1" ht="17.25" customHeight="1" outlineLevel="2" x14ac:dyDescent="0.25">
      <c r="A84" s="187" t="s">
        <v>220</v>
      </c>
      <c r="B84" s="98">
        <v>10068622</v>
      </c>
      <c r="C84" s="10" t="s">
        <v>218</v>
      </c>
      <c r="D84" s="10"/>
      <c r="E84" s="11">
        <v>451110</v>
      </c>
      <c r="F84" s="11"/>
      <c r="G84" s="119">
        <v>1</v>
      </c>
      <c r="H84" s="21">
        <v>44734</v>
      </c>
      <c r="I84" s="13"/>
      <c r="J84" s="13" t="s">
        <v>58</v>
      </c>
      <c r="K84" s="13" t="s">
        <v>58</v>
      </c>
      <c r="L84" s="13" t="s">
        <v>58</v>
      </c>
      <c r="M84" s="13" t="s">
        <v>58</v>
      </c>
      <c r="N84" s="13" t="s">
        <v>58</v>
      </c>
      <c r="O84" s="16">
        <f>(V84-W84)/ABS(W84)</f>
        <v>-1</v>
      </c>
      <c r="P84" s="16">
        <f>(W84-X84)/ABS(X84)</f>
        <v>0.69202549970792149</v>
      </c>
      <c r="Q84" s="16">
        <f>(X84-Y84)/ABS(Y84)</f>
        <v>-2.4705254052725781E-2</v>
      </c>
      <c r="R84" s="16">
        <f>(Y84-Z84)/ABS(Z84)</f>
        <v>0.22135750088946227</v>
      </c>
      <c r="S84" s="16">
        <f>(Z84-AA84)/ABS(AA84)</f>
        <v>6.1803239086970094E-2</v>
      </c>
      <c r="T84" s="243">
        <f>V84-W84</f>
        <v>-3331.0059999999999</v>
      </c>
      <c r="U84" s="243">
        <f>W84-X84</f>
        <v>1362.3559999999998</v>
      </c>
      <c r="V84" s="155"/>
      <c r="W84" s="155">
        <v>3331.0059999999999</v>
      </c>
      <c r="X84" s="155">
        <v>1968.65</v>
      </c>
      <c r="Y84" s="155">
        <v>2018.518</v>
      </c>
      <c r="Z84" s="155">
        <v>1652.684</v>
      </c>
      <c r="AA84" s="155">
        <v>1556.4880000000001</v>
      </c>
      <c r="AB84" s="155">
        <v>1379.742</v>
      </c>
      <c r="AC84" s="164">
        <v>1234.0519999999999</v>
      </c>
      <c r="AD84" s="164">
        <v>989.55</v>
      </c>
      <c r="AE84" s="164">
        <v>861.46699999999998</v>
      </c>
      <c r="AF84" s="16">
        <f>(AM84-AN84)/ABS(AN84)</f>
        <v>-1</v>
      </c>
      <c r="AG84" s="16">
        <f>(AN84-AO84)/ABS(AO84)</f>
        <v>9.8458275188389628</v>
      </c>
      <c r="AH84" s="16">
        <f>(AO84-AP84)/ABS(AP84)</f>
        <v>-0.3893376964243106</v>
      </c>
      <c r="AI84" s="16">
        <f>(AP84-AQ84)/ABS(AQ84)</f>
        <v>-9.5374653098982423E-2</v>
      </c>
      <c r="AJ84" s="16">
        <f>(AQ84-AR84)/ABS(AR84)</f>
        <v>0.25707419179781388</v>
      </c>
      <c r="AK84" s="243">
        <f>AM84-AN84</f>
        <v>-194.303</v>
      </c>
      <c r="AL84" s="243">
        <f>AN84-AO84</f>
        <v>176.38800000000001</v>
      </c>
      <c r="AM84" s="155"/>
      <c r="AN84" s="155">
        <v>194.303</v>
      </c>
      <c r="AO84" s="155">
        <v>17.914999999999999</v>
      </c>
      <c r="AP84" s="155">
        <v>29.337</v>
      </c>
      <c r="AQ84" s="155">
        <v>32.43</v>
      </c>
      <c r="AR84" s="155">
        <v>25.797999999999998</v>
      </c>
      <c r="AS84" s="155">
        <v>33.393000000000001</v>
      </c>
      <c r="AT84" s="164">
        <v>61.947000000000003</v>
      </c>
      <c r="AU84" s="164">
        <v>54.448999999999998</v>
      </c>
      <c r="AV84" s="164">
        <v>3.8170000000000002</v>
      </c>
      <c r="AW84" s="16">
        <f>(BD84-BE84)/ABS(BE84)</f>
        <v>-1</v>
      </c>
      <c r="AX84" s="16">
        <f>(BE84-BF84)/ABS(BF84)</f>
        <v>32.845677854865926</v>
      </c>
      <c r="AY84" s="16">
        <f>(BF84-BG84)/ABS(BG84)</f>
        <v>-0.68191578193963975</v>
      </c>
      <c r="AZ84" s="16">
        <f>(BG84-BH84)/ABS(BH84)</f>
        <v>-0.23631228933224024</v>
      </c>
      <c r="BA84" s="16">
        <f>(BH84-BI84)/ABS(BI84)</f>
        <v>0.41950084055347225</v>
      </c>
      <c r="BB84" s="243">
        <f>BD84-BE84</f>
        <v>-180.499</v>
      </c>
      <c r="BC84" s="243">
        <f>BE84-BF84</f>
        <v>175.166</v>
      </c>
      <c r="BD84" s="155"/>
      <c r="BE84" s="155">
        <v>180.499</v>
      </c>
      <c r="BF84" s="155">
        <v>5.3330000000000002</v>
      </c>
      <c r="BG84" s="155">
        <v>16.765999999999998</v>
      </c>
      <c r="BH84" s="155">
        <v>21.954000000000001</v>
      </c>
      <c r="BI84" s="155">
        <v>15.465999999999999</v>
      </c>
      <c r="BJ84" s="164">
        <v>23.32</v>
      </c>
      <c r="BK84" s="155">
        <v>52.848999999999997</v>
      </c>
      <c r="BL84" s="164">
        <v>43.850999999999999</v>
      </c>
      <c r="BM84" s="164">
        <v>-9.0969999999999995</v>
      </c>
      <c r="BN84" s="16">
        <f>(BU84-BV84)/ABS(BV84)</f>
        <v>-1</v>
      </c>
      <c r="BO84" s="16">
        <f>(BV84-BW84)/ABS(BW84)</f>
        <v>0.35524291938120572</v>
      </c>
      <c r="BP84" s="16">
        <f>(BW84-BX84)/ABS(BX84)</f>
        <v>11.084176722460102</v>
      </c>
      <c r="BQ84" s="16">
        <f>(BX84-BY84)/ABS(BY84)</f>
        <v>-0.35134452720616088</v>
      </c>
      <c r="BR84" s="16">
        <f>(BY84-BZ84)/ABS(BZ84)</f>
        <v>0.35170648464163817</v>
      </c>
      <c r="BS84" s="243">
        <f>BU84-BV84</f>
        <v>-168.29</v>
      </c>
      <c r="BT84" s="243">
        <f>BV84-BW84</f>
        <v>44.112999999999985</v>
      </c>
      <c r="BU84" s="155"/>
      <c r="BV84" s="155">
        <v>168.29</v>
      </c>
      <c r="BW84" s="155">
        <v>124.17700000000001</v>
      </c>
      <c r="BX84" s="155">
        <v>10.276</v>
      </c>
      <c r="BY84" s="155">
        <v>15.842000000000001</v>
      </c>
      <c r="BZ84" s="155">
        <v>11.72</v>
      </c>
      <c r="CA84" s="155">
        <v>16.216000000000001</v>
      </c>
      <c r="CB84" s="164">
        <v>48.816000000000003</v>
      </c>
      <c r="CC84" s="164">
        <v>40.944000000000003</v>
      </c>
      <c r="CD84" s="164">
        <v>-11.587</v>
      </c>
      <c r="CE84" s="16">
        <f>(CL84-CM84)/ABS(CM84)</f>
        <v>-1</v>
      </c>
      <c r="CF84" s="16">
        <f>(CM84-CN84)/ABS(CN84)</f>
        <v>2.0604807008348717E-2</v>
      </c>
      <c r="CG84" s="16">
        <f>(CN84-CO84)/ABS(CO84)</f>
        <v>1.099137507613116</v>
      </c>
      <c r="CH84" s="16">
        <f>(CO84-CP84)/ABS(CP84)</f>
        <v>3.9423302735432007E-2</v>
      </c>
      <c r="CI84" s="16">
        <f>(CP84-CQ84)/ABS(CQ84)</f>
        <v>-0.12900758606582891</v>
      </c>
      <c r="CJ84" s="243">
        <f>CL84-CM84</f>
        <v>-218.09100000000001</v>
      </c>
      <c r="CK84" s="243">
        <f>CM84-CN84</f>
        <v>4.40300000000002</v>
      </c>
      <c r="CL84" s="155"/>
      <c r="CM84" s="155">
        <v>218.09100000000001</v>
      </c>
      <c r="CN84" s="155">
        <v>213.68799999999999</v>
      </c>
      <c r="CO84" s="155">
        <v>101.798</v>
      </c>
      <c r="CP84" s="155">
        <v>97.936999999999998</v>
      </c>
      <c r="CQ84" s="155">
        <v>112.443</v>
      </c>
      <c r="CR84" s="164">
        <v>103.30800000000001</v>
      </c>
      <c r="CS84" s="164">
        <v>125.956</v>
      </c>
      <c r="CT84" s="164">
        <v>114.947</v>
      </c>
      <c r="CU84" s="164">
        <v>84.488</v>
      </c>
      <c r="CV84" s="16">
        <f>(DC84-DD84)/ABS(DD84)</f>
        <v>-1</v>
      </c>
      <c r="CW84" s="16">
        <f>(DD84-DE84)/ABS(DE84)</f>
        <v>3.8169668577780758E-2</v>
      </c>
      <c r="CX84" s="16">
        <f>(DE84-DF84)/ABS(DF84)</f>
        <v>0.33493834804560918</v>
      </c>
      <c r="CY84" s="16">
        <f>(DF84-DG84)/ABS(DG84)</f>
        <v>0.37832078749276199</v>
      </c>
      <c r="CZ84" s="16">
        <f>(DG84-DH84)/ABS(DH84)</f>
        <v>-3.8884333748620695E-3</v>
      </c>
      <c r="DA84" s="243">
        <f>DC84-DD84</f>
        <v>-1072.1500000000001</v>
      </c>
      <c r="DB84" s="243">
        <f>DD84-DE84</f>
        <v>39.419000000000096</v>
      </c>
      <c r="DC84" s="155"/>
      <c r="DD84" s="155">
        <v>1072.1500000000001</v>
      </c>
      <c r="DE84" s="155">
        <v>1032.731</v>
      </c>
      <c r="DF84" s="155">
        <v>773.61699999999996</v>
      </c>
      <c r="DG84" s="155">
        <v>561.27499999999998</v>
      </c>
      <c r="DH84" s="155">
        <v>563.46600000000001</v>
      </c>
      <c r="DI84" s="164">
        <v>327.44299999999998</v>
      </c>
      <c r="DJ84" s="164">
        <v>281.17899999999997</v>
      </c>
      <c r="DK84" s="164">
        <v>232.57900000000001</v>
      </c>
      <c r="DL84" s="164">
        <v>201.107</v>
      </c>
      <c r="DM84" s="16">
        <f>(DT84-DU84)/ABS(DU84)</f>
        <v>-1</v>
      </c>
      <c r="DN84" s="16">
        <f>(DU84-DV84)/ABS(DV84)</f>
        <v>-0.15384615384615385</v>
      </c>
      <c r="DO84" s="16">
        <f>(DV84-DW84)/ABS(DW84)</f>
        <v>8.3333333333333329E-2</v>
      </c>
      <c r="DP84" s="16">
        <f>(DW84-DX84)/ABS(DX84)</f>
        <v>0.2</v>
      </c>
      <c r="DQ84" s="16">
        <f>(DX84-DY84)/ABS(DY84)</f>
        <v>-0.16666666666666666</v>
      </c>
      <c r="DR84" s="243">
        <f>DT84-DU84</f>
        <v>-11</v>
      </c>
      <c r="DS84" s="243">
        <f>DU84-DV84</f>
        <v>-2</v>
      </c>
      <c r="DT84" s="222"/>
      <c r="DU84" s="222">
        <v>11</v>
      </c>
      <c r="DV84" s="222">
        <v>13</v>
      </c>
      <c r="DW84" s="222">
        <v>12</v>
      </c>
      <c r="DX84" s="222">
        <v>10</v>
      </c>
      <c r="DY84" s="222">
        <v>12</v>
      </c>
      <c r="DZ84" s="230">
        <v>11</v>
      </c>
      <c r="EA84" s="230">
        <v>13</v>
      </c>
      <c r="EB84" s="222">
        <v>15</v>
      </c>
      <c r="EC84" s="230">
        <v>16</v>
      </c>
      <c r="ED84" s="14"/>
      <c r="EE84" s="14" t="s">
        <v>51</v>
      </c>
      <c r="EF84" s="209" t="s">
        <v>55</v>
      </c>
      <c r="EG84" s="15">
        <v>2450</v>
      </c>
      <c r="EH84" t="s">
        <v>464</v>
      </c>
      <c r="EI84" t="s">
        <v>86</v>
      </c>
      <c r="EJ84" s="16" t="e">
        <f>(EQ84-ER84)/ABS(ER84)</f>
        <v>#VALUE!</v>
      </c>
      <c r="EK84" s="16">
        <f>(ER84-ES84)/ABS(ES84)</f>
        <v>0.99966649965481613</v>
      </c>
      <c r="EL84" s="16">
        <f>(ES84-ET84)/ABS(ET84)</f>
        <v>-9.9727926817900686E-2</v>
      </c>
      <c r="EM84" s="16">
        <f>(ET84-EU84)/ABS(EU84)</f>
        <v>1.7797917407885298E-2</v>
      </c>
      <c r="EN84" s="16">
        <f>(EU84-EV84)/ABS(EV84)</f>
        <v>0.27416388690436405</v>
      </c>
      <c r="EO84" s="246" t="e">
        <f>EQ84-ER84</f>
        <v>#VALUE!</v>
      </c>
      <c r="EP84" s="246">
        <f>ER84-ES84</f>
        <v>151.38411188811185</v>
      </c>
      <c r="EQ84" s="240" t="str">
        <f>IFERROR((V84/DT84),"i.a")</f>
        <v>i.a</v>
      </c>
      <c r="ER84" s="240">
        <f>IFERROR((W84/DU84),"i.a")</f>
        <v>302.81872727272724</v>
      </c>
      <c r="ES84" s="240">
        <f>IFERROR((X84/DV84),"i.a")</f>
        <v>151.4346153846154</v>
      </c>
      <c r="ET84" s="240">
        <f>IFERROR((Y84/DW84),"i.a")</f>
        <v>168.20983333333334</v>
      </c>
      <c r="EU84" s="240">
        <f>IFERROR((Z84/DX84),"i.a")</f>
        <v>165.26839999999999</v>
      </c>
      <c r="EV84" s="240">
        <f>IFERROR((AA84/DY84),"i.a")</f>
        <v>129.70733333333334</v>
      </c>
      <c r="EW84" s="240">
        <f>IFERROR((AB84/DZ84),"i.a")</f>
        <v>125.43109090909091</v>
      </c>
      <c r="EX84" s="240">
        <f>IFERROR((AC84/EA84),"i.a")</f>
        <v>94.92707692307691</v>
      </c>
      <c r="EY84" s="240">
        <f>IFERROR((AD84/EB84),"i.a")</f>
        <v>65.97</v>
      </c>
      <c r="EZ84" s="240">
        <f>IFERROR((AE84/EC84),"i.a")</f>
        <v>53.841687499999999</v>
      </c>
      <c r="FA84" s="16">
        <f>(FH84-FI84)/ABS(FI84)</f>
        <v>-1</v>
      </c>
      <c r="FB84" s="16">
        <f>(FI84-FJ84)/ABS(FJ84)</f>
        <v>-9.7708140879962067E-3</v>
      </c>
      <c r="FC84" s="16">
        <f>(FJ84-FK84)/ABS(FK84)</f>
        <v>6.6505234389499641</v>
      </c>
      <c r="FD84" s="16">
        <f>(FK84-FL84)/ABS(FL84)</f>
        <v>-0.31677403376289648</v>
      </c>
      <c r="FE84" s="16">
        <f>(FL84-FM84)/ABS(FM84)</f>
        <v>0.38621554219943954</v>
      </c>
      <c r="FF84" s="249">
        <f>FH84-FI84</f>
        <v>-0.77951915215885903</v>
      </c>
      <c r="FG84" s="249">
        <f>FI84-FJ84</f>
        <v>-7.6916907945525637E-3</v>
      </c>
      <c r="FH84" s="16">
        <f>IFERROR(BU84/MAX(AVERAGE(CL84:CM84),0),"Negativ EK")</f>
        <v>0</v>
      </c>
      <c r="FI84" s="16">
        <f>IFERROR(BV84/MAX(AVERAGE(CM84:CN84),0),"Negativ EK")</f>
        <v>0.77951915215885903</v>
      </c>
      <c r="FJ84" s="16">
        <f>IFERROR(BW84/MAX(AVERAGE(CN84:CO84),0),"Negativ EK")</f>
        <v>0.78721084295341159</v>
      </c>
      <c r="FK84" s="16">
        <f>IFERROR(BX84/MAX(AVERAGE(CO84:CP84),0),"Negativ EK")</f>
        <v>0.10289633764738278</v>
      </c>
      <c r="FL84" s="16">
        <f>IFERROR(BY84/MAX(AVERAGE(CP84:CQ84),0),"Negativ EK")</f>
        <v>0.15060366955033749</v>
      </c>
      <c r="FM84" s="16">
        <f>IFERROR(BZ84/MAX(AVERAGE(CQ84:CR84),0),"Negativ EK")</f>
        <v>0.10864376063146869</v>
      </c>
      <c r="FN84" s="16">
        <f>IFERROR(CA84/MAX(AVERAGE(CR84:CS84),0),"Negativ EK")</f>
        <v>0.14146137204271059</v>
      </c>
      <c r="FO84" s="16">
        <f>IFERROR(CB84/MAX(AVERAGE(CS84:CT84),0),"Negativ EK")</f>
        <v>0.40527515223969812</v>
      </c>
      <c r="FP84" s="16">
        <f>IFERROR(CC84/MAX(AVERAGE(CT84:CU84),0),"Negativ EK")</f>
        <v>0.41059994484418483</v>
      </c>
      <c r="FQ84" s="16">
        <f>(FX84-FY84)/ABS(FY84)</f>
        <v>-1</v>
      </c>
      <c r="FR84" s="16">
        <f>(FY84-FZ84)/ABS(FZ84)</f>
        <v>28.045381901295773</v>
      </c>
      <c r="FS84" s="16">
        <f>(FZ84-GA84)/ABS(GA84)</f>
        <v>-0.76493561704885749</v>
      </c>
      <c r="FT84" s="16">
        <f>(GA84-GB84)/ABS(GB84)</f>
        <v>-0.35653904631673061</v>
      </c>
      <c r="FU84" s="16">
        <f>(GB84-GC84)/ABS(GC84)</f>
        <v>0.12438870313845887</v>
      </c>
      <c r="FV84" s="249">
        <f>FX84-FY84</f>
        <v>-0.17150518247824934</v>
      </c>
      <c r="FW84" s="249">
        <f>FY84-FZ84</f>
        <v>0.16560045094257625</v>
      </c>
      <c r="FX84" s="16">
        <f>IFERROR(BD84/AVERAGE(DC84:DD84),"i.a.")</f>
        <v>0</v>
      </c>
      <c r="FY84" s="16">
        <f>IFERROR(BE84/AVERAGE(DD84:DE84),"i.a.")</f>
        <v>0.17150518247824934</v>
      </c>
      <c r="FZ84" s="16">
        <f>IFERROR(BF84/AVERAGE(DE84:DF84),"i.a.")</f>
        <v>5.9047315356730821E-3</v>
      </c>
      <c r="GA84" s="16">
        <f>IFERROR(BG84/AVERAGE(DF84:DG84),"i.a.")</f>
        <v>2.5119635146513726E-2</v>
      </c>
      <c r="GB84" s="16">
        <f>IFERROR(BH84/AVERAGE(DG84:DH84),"i.a.")</f>
        <v>3.9038320822304871E-2</v>
      </c>
      <c r="GC84" s="16">
        <f>IFERROR(BI84/AVERAGE(DH84:DI84),"i.a.")</f>
        <v>3.471959537955055E-2</v>
      </c>
      <c r="GD84" s="16">
        <f>IFERROR(BJ84/AVERAGE(DI84:DJ84),"i.a.")</f>
        <v>7.6632129630542445E-2</v>
      </c>
      <c r="GE84" s="16">
        <f>IFERROR(BK84/AVERAGE(DJ84:DK84),"i.a.")</f>
        <v>0.20573499585407912</v>
      </c>
      <c r="GF84" s="16">
        <f>IFERROR(BL84/AVERAGE(DK84:DL84),"i.a.")</f>
        <v>0.20222465101478948</v>
      </c>
      <c r="GG84" s="16" t="e">
        <f>(GN84-GO84)/ABS(GO84)</f>
        <v>#VALUE!</v>
      </c>
      <c r="GH84" s="16">
        <f>(GO84-GP84)/ABS(GP84)</f>
        <v>-1.6919066411846446E-2</v>
      </c>
      <c r="GI84" s="16">
        <f>(GP84-GQ84)/ABS(GQ84)</f>
        <v>0.57246026431581487</v>
      </c>
      <c r="GJ84" s="16">
        <f>(GQ84-GR84)/ABS(GR84)</f>
        <v>-0.24587707581034329</v>
      </c>
      <c r="GK84" s="16">
        <f>(GR84-GS84)/ABS(GS84)</f>
        <v>-0.12560756935578521</v>
      </c>
      <c r="GL84" s="249" t="e">
        <f>GN84-GO84</f>
        <v>#VALUE!</v>
      </c>
      <c r="GM84" s="249">
        <f>GO84-GP84</f>
        <v>-3.5008162468393444E-3</v>
      </c>
      <c r="GN84" s="16" t="str">
        <f>IFERROR(CL84/DC84,"i.a.")</f>
        <v>i.a.</v>
      </c>
      <c r="GO84" s="16">
        <f>IFERROR(CM84/DD84,"i.a.")</f>
        <v>0.20341463414634145</v>
      </c>
      <c r="GP84" s="16">
        <f>IFERROR(CN84/DE84,"i.a.")</f>
        <v>0.20691545039318079</v>
      </c>
      <c r="GQ84" s="16">
        <f>IFERROR(CO84/DF84,"i.a.")</f>
        <v>0.13158707732637728</v>
      </c>
      <c r="GR84" s="16">
        <f>IFERROR(CP84/DG84,"i.a.")</f>
        <v>0.17449022315264354</v>
      </c>
      <c r="GS84" s="16">
        <f>IFERROR(CQ84/DH84,"i.a.")</f>
        <v>0.19955596256029645</v>
      </c>
      <c r="GT84" s="16">
        <f>IFERROR(CR84/DI84,"i.a.")</f>
        <v>0.31549918611788924</v>
      </c>
      <c r="GU84" s="16">
        <f>IFERROR(CS84/DJ84,"i.a.")</f>
        <v>0.44795663972060507</v>
      </c>
      <c r="GV84" s="16">
        <f>IFERROR(CT84/DK84,"i.a.")</f>
        <v>0.49422776776923111</v>
      </c>
      <c r="GW84" s="16">
        <f>IFERROR(CU84/DL84,"i.a.")</f>
        <v>0.42011466532741276</v>
      </c>
      <c r="GX84" s="16" t="e">
        <f>(HE84-HF84)/ABS(HF84)</f>
        <v>#VALUE!</v>
      </c>
      <c r="GY84" s="16">
        <f>(HF84-HG84)/ABS(HG84)</f>
        <v>19.003054245168521</v>
      </c>
      <c r="GZ84" s="16">
        <f>(HG84-HH84)/ABS(HH84)</f>
        <v>-0.6738583701161901</v>
      </c>
      <c r="HA84" s="16">
        <f>(HH84-HI84)/ABS(HI84)</f>
        <v>-0.37472221678615897</v>
      </c>
      <c r="HB84" s="16">
        <f>(HI84-HJ84)/ABS(HJ84)</f>
        <v>0.33687748190906008</v>
      </c>
      <c r="HC84" s="249" t="e">
        <f>HE84-HF84</f>
        <v>#VALUE!</v>
      </c>
      <c r="HD84" s="249">
        <f>HF84-HG84</f>
        <v>5.1478570741108738E-2</v>
      </c>
      <c r="HE84" s="16" t="str">
        <f>IFERROR((BD84/V84),"i.a.")</f>
        <v>i.a.</v>
      </c>
      <c r="HF84" s="16">
        <f>IFERROR((BE84/W84),"i.a.")</f>
        <v>5.4187533736054512E-2</v>
      </c>
      <c r="HG84" s="16">
        <f>IFERROR((BF84/X84),"i.a.")</f>
        <v>2.7089629949457752E-3</v>
      </c>
      <c r="HH84" s="16">
        <f>IFERROR((BG84/Y84),"i.a.")</f>
        <v>8.3060938767947571E-3</v>
      </c>
      <c r="HI84" s="16">
        <f>IFERROR((BH84/Z84),"i.a.")</f>
        <v>1.3283846155707928E-2</v>
      </c>
      <c r="HJ84" s="16">
        <f>IFERROR((BI84/AA84),"i.a.")</f>
        <v>9.9364723659931837E-3</v>
      </c>
      <c r="HK84" s="16">
        <f>IFERROR((BJ84/AB84),"i.a.")</f>
        <v>1.6901710609664704E-2</v>
      </c>
      <c r="HL84" s="16">
        <f>IFERROR((BK84/AC84),"i.a.")</f>
        <v>4.2825585955859238E-2</v>
      </c>
      <c r="HM84" s="16">
        <f>IFERROR((BL84/AD84),"i.a.")</f>
        <v>4.4314082158556922E-2</v>
      </c>
      <c r="HN84" s="16">
        <f>IFERROR((BM84/AE84),"i.a.")</f>
        <v>-1.0559893762616559E-2</v>
      </c>
      <c r="HO84" s="16" t="e">
        <f>(HV84-HW84)/ABS(HW84)</f>
        <v>#VALUE!</v>
      </c>
      <c r="HP84" s="16">
        <f>(HW84-HX84)/ABS(HX84)</f>
        <v>0.6016507229050615</v>
      </c>
      <c r="HQ84" s="16">
        <f>(HX84-HY84)/ABS(HY84)</f>
        <v>10.154624666886248</v>
      </c>
      <c r="HR84" s="16">
        <f>(HY84-HZ84)/ABS(HZ84)</f>
        <v>-0.45945377267180076</v>
      </c>
      <c r="HS84" s="16">
        <f>(HZ84-IA84)/ABS(IA84)</f>
        <v>0.62204778156996587</v>
      </c>
      <c r="HT84" s="246" t="e">
        <f>HV84-HW84</f>
        <v>#VALUE!</v>
      </c>
      <c r="HU84" s="246">
        <f>HW84-HX84</f>
        <v>5.7470139860139859</v>
      </c>
      <c r="HV84" s="102" t="str">
        <f>IFERROR(BU84/DT84,"i.a.")</f>
        <v>i.a.</v>
      </c>
      <c r="HW84" s="102">
        <f>IFERROR(BV84/DU84,"i.a.")</f>
        <v>15.299090909090909</v>
      </c>
      <c r="HX84" s="102">
        <f>IFERROR(BW84/DV84,"i.a.")</f>
        <v>9.5520769230769229</v>
      </c>
      <c r="HY84" s="102">
        <f>IFERROR(BX84/DW84,"i.a.")</f>
        <v>0.85633333333333328</v>
      </c>
      <c r="HZ84" s="102">
        <f>IFERROR(BY84/DX84,"i.a.")</f>
        <v>1.5842000000000001</v>
      </c>
      <c r="IA84" s="102">
        <f>IFERROR(BZ84/DY84,"i.a.")</f>
        <v>0.97666666666666668</v>
      </c>
      <c r="IB84" s="102">
        <f>IFERROR(CA84/DZ84,"i.a.")</f>
        <v>1.4741818181818183</v>
      </c>
      <c r="IC84" s="102">
        <f>IFERROR(CB84/EA84,"i.a.")</f>
        <v>3.7550769230769232</v>
      </c>
      <c r="ID84" s="102">
        <f>IFERROR(CC84/EB84,"i.a.")</f>
        <v>2.7296</v>
      </c>
      <c r="IE84" s="102">
        <f>IFERROR(CD84/EC84,"i.a.")</f>
        <v>-0.72418749999999998</v>
      </c>
    </row>
    <row r="85" spans="1:239" customFormat="1" ht="17.25" customHeight="1" outlineLevel="2" x14ac:dyDescent="0.25">
      <c r="A85" s="116" t="s">
        <v>626</v>
      </c>
      <c r="B85" s="101">
        <v>75918410</v>
      </c>
      <c r="C85" s="10" t="s">
        <v>79</v>
      </c>
      <c r="D85" s="116"/>
      <c r="E85" s="119">
        <v>451120</v>
      </c>
      <c r="F85" s="119">
        <v>452010</v>
      </c>
      <c r="G85" s="119"/>
      <c r="H85" s="120">
        <v>44734</v>
      </c>
      <c r="I85" s="13"/>
      <c r="J85" s="13" t="s">
        <v>58</v>
      </c>
      <c r="K85" s="121" t="s">
        <v>58</v>
      </c>
      <c r="L85" s="121" t="s">
        <v>58</v>
      </c>
      <c r="M85" s="121" t="s">
        <v>58</v>
      </c>
      <c r="N85" s="121" t="s">
        <v>58</v>
      </c>
      <c r="O85" s="16" t="e">
        <f>(V85-W85)/ABS(W85)</f>
        <v>#DIV/0!</v>
      </c>
      <c r="P85" s="16" t="e">
        <f>(W85-X85)/ABS(X85)</f>
        <v>#DIV/0!</v>
      </c>
      <c r="Q85" s="16" t="e">
        <f>(X85-Y85)/ABS(Y85)</f>
        <v>#DIV/0!</v>
      </c>
      <c r="R85" s="16" t="e">
        <f>(Y85-Z85)/ABS(Z85)</f>
        <v>#DIV/0!</v>
      </c>
      <c r="S85" s="16" t="e">
        <f>(Z85-AA85)/ABS(AA85)</f>
        <v>#DIV/0!</v>
      </c>
      <c r="T85" s="243">
        <f>V85-W85</f>
        <v>0</v>
      </c>
      <c r="U85" s="243">
        <f>W85-X85</f>
        <v>0</v>
      </c>
      <c r="V85" s="155"/>
      <c r="W85" s="155"/>
      <c r="X85" s="159"/>
      <c r="Y85" s="159"/>
      <c r="Z85" s="159"/>
      <c r="AA85" s="160"/>
      <c r="AB85" s="160"/>
      <c r="AC85" s="165"/>
      <c r="AD85" s="165"/>
      <c r="AE85" s="165"/>
      <c r="AF85" s="16">
        <f>(AM85-AN85)/ABS(AN85)</f>
        <v>-1</v>
      </c>
      <c r="AG85" s="16">
        <f>(AN85-AO85)/ABS(AO85)</f>
        <v>3.5582123541132937E-2</v>
      </c>
      <c r="AH85" s="16">
        <f>(AO85-AP85)/ABS(AP85)</f>
        <v>0.11364717070851159</v>
      </c>
      <c r="AI85" s="16">
        <f>(AP85-AQ85)/ABS(AQ85)</f>
        <v>4.5575074577394827E-2</v>
      </c>
      <c r="AJ85" s="16">
        <f>(AQ85-AR85)/ABS(AR85)</f>
        <v>-0.13229795800977853</v>
      </c>
      <c r="AK85" s="243">
        <f>AM85-AN85</f>
        <v>-7.2759999999999998</v>
      </c>
      <c r="AL85" s="243">
        <f>AN85-AO85</f>
        <v>0.25</v>
      </c>
      <c r="AM85" s="155"/>
      <c r="AN85" s="155">
        <v>7.2759999999999998</v>
      </c>
      <c r="AO85" s="159">
        <v>7.0259999999999998</v>
      </c>
      <c r="AP85" s="159">
        <v>6.3090000000000002</v>
      </c>
      <c r="AQ85" s="159">
        <v>6.0339999999999998</v>
      </c>
      <c r="AR85" s="160">
        <v>6.9539999999999997</v>
      </c>
      <c r="AS85" s="160">
        <v>6.6820000000000004</v>
      </c>
      <c r="AT85" s="160">
        <v>13.012</v>
      </c>
      <c r="AU85" s="160">
        <v>6.3810000000000002</v>
      </c>
      <c r="AV85" s="161">
        <v>6.7370000000000001</v>
      </c>
      <c r="AW85" s="16">
        <f>(BD85-BE85)/ABS(BE85)</f>
        <v>-1</v>
      </c>
      <c r="AX85" s="16">
        <f>(BE85-BF85)/ABS(BF85)</f>
        <v>-0.18331374853113988</v>
      </c>
      <c r="AY85" s="16">
        <f>(BF85-BG85)/ABS(BG85)</f>
        <v>0.80871413390010638</v>
      </c>
      <c r="AZ85" s="16">
        <f>(BG85-BH85)/ABS(BH85)</f>
        <v>0.84872298624754405</v>
      </c>
      <c r="BA85" s="16">
        <f>(BH85-BI85)/ABS(BI85)</f>
        <v>-0.64480111653872996</v>
      </c>
      <c r="BB85" s="243">
        <f>BD85-BE85</f>
        <v>-1.39</v>
      </c>
      <c r="BC85" s="243">
        <f>BE85-BF85</f>
        <v>-0.31200000000000006</v>
      </c>
      <c r="BD85" s="155"/>
      <c r="BE85" s="155">
        <v>1.39</v>
      </c>
      <c r="BF85" s="159">
        <v>1.702</v>
      </c>
      <c r="BG85" s="159">
        <v>0.94099999999999995</v>
      </c>
      <c r="BH85" s="159">
        <v>0.50900000000000001</v>
      </c>
      <c r="BI85" s="165">
        <v>1.4330000000000001</v>
      </c>
      <c r="BJ85" s="165">
        <v>1.3140000000000001</v>
      </c>
      <c r="BK85" s="165">
        <v>6.87</v>
      </c>
      <c r="BL85" s="160">
        <v>0.41199999999999998</v>
      </c>
      <c r="BM85" s="165">
        <v>1.1240000000000001</v>
      </c>
      <c r="BN85" s="16">
        <f>(BU85-BV85)/ABS(BV85)</f>
        <v>-1</v>
      </c>
      <c r="BO85" s="16">
        <f>(BV85-BW85)/ABS(BW85)</f>
        <v>2.0394610202117418</v>
      </c>
      <c r="BP85" s="16">
        <f>(BW85-BX85)/ABS(BX85)</f>
        <v>-0.30033670033670046</v>
      </c>
      <c r="BQ85" s="16">
        <f>(BX85-BY85)/ABS(BY85)</f>
        <v>3.3312401883830454</v>
      </c>
      <c r="BR85" s="16">
        <f>(BY85-BZ85)/ABS(BZ85)</f>
        <v>-1.2702588035638522</v>
      </c>
      <c r="BS85" s="243">
        <f>BU85-BV85</f>
        <v>-3.1579999999999999</v>
      </c>
      <c r="BT85" s="243">
        <f>BV85-BW85</f>
        <v>2.1189999999999998</v>
      </c>
      <c r="BU85" s="155"/>
      <c r="BV85" s="155">
        <v>3.1579999999999999</v>
      </c>
      <c r="BW85" s="159">
        <v>1.0389999999999999</v>
      </c>
      <c r="BX85" s="159">
        <v>1.4850000000000001</v>
      </c>
      <c r="BY85" s="159">
        <v>-0.63700000000000001</v>
      </c>
      <c r="BZ85" s="160">
        <v>2.3570000000000002</v>
      </c>
      <c r="CA85" s="160">
        <v>3.4079999999999999</v>
      </c>
      <c r="CB85" s="165">
        <v>7.7880000000000003</v>
      </c>
      <c r="CC85" s="165">
        <v>1.1499999999999999</v>
      </c>
      <c r="CD85" s="165">
        <v>2.6989999999999998</v>
      </c>
      <c r="CE85" s="16">
        <f>(CL85-CM85)/ABS(CM85)</f>
        <v>-1</v>
      </c>
      <c r="CF85" s="16">
        <f>(CM85-CN85)/ABS(CN85)</f>
        <v>0.13043767460423042</v>
      </c>
      <c r="CG85" s="16">
        <f>(CN85-CO85)/ABS(CO85)</f>
        <v>-4.3516986894006827E-2</v>
      </c>
      <c r="CH85" s="16">
        <f>(CO85-CP85)/ABS(CP85)</f>
        <v>-2.2025883524141317E-2</v>
      </c>
      <c r="CI85" s="16">
        <f>(CP85-CQ85)/ABS(CQ85)</f>
        <v>-0.11174975129877318</v>
      </c>
      <c r="CJ85" s="243">
        <f>CL85-CM85</f>
        <v>-16.995000000000001</v>
      </c>
      <c r="CK85" s="243">
        <f>CM85-CN85</f>
        <v>1.9610000000000003</v>
      </c>
      <c r="CL85" s="155"/>
      <c r="CM85" s="155">
        <v>16.995000000000001</v>
      </c>
      <c r="CN85" s="159">
        <v>15.034000000000001</v>
      </c>
      <c r="CO85" s="159">
        <v>15.718</v>
      </c>
      <c r="CP85" s="159">
        <v>16.071999999999999</v>
      </c>
      <c r="CQ85" s="165">
        <v>18.094000000000001</v>
      </c>
      <c r="CR85" s="165">
        <v>17.736000000000001</v>
      </c>
      <c r="CS85" s="165">
        <v>22.600999999999999</v>
      </c>
      <c r="CT85" s="160">
        <v>15.888</v>
      </c>
      <c r="CU85" s="161">
        <v>16.033999999999999</v>
      </c>
      <c r="CV85" s="16">
        <f>(DC85-DD85)/ABS(DD85)</f>
        <v>-1</v>
      </c>
      <c r="CW85" s="16">
        <f>(DD85-DE85)/ABS(DE85)</f>
        <v>-0.13008547447316421</v>
      </c>
      <c r="CX85" s="16">
        <f>(DE85-DF85)/ABS(DF85)</f>
        <v>-5.8369990815487965E-2</v>
      </c>
      <c r="CY85" s="16">
        <f>(DF85-DG85)/ABS(DG85)</f>
        <v>6.3107045583020785E-2</v>
      </c>
      <c r="CZ85" s="16">
        <f>(DG85-DH85)/ABS(DH85)</f>
        <v>-2.0769763327265589E-3</v>
      </c>
      <c r="DA85" s="243">
        <f>DC85-DD85</f>
        <v>-33.890999999999998</v>
      </c>
      <c r="DB85" s="243">
        <f>DD85-DE85</f>
        <v>-5.0680000000000049</v>
      </c>
      <c r="DC85" s="155"/>
      <c r="DD85" s="155">
        <v>33.890999999999998</v>
      </c>
      <c r="DE85" s="159">
        <v>38.959000000000003</v>
      </c>
      <c r="DF85" s="159">
        <v>41.374000000000002</v>
      </c>
      <c r="DG85" s="159">
        <v>38.917999999999999</v>
      </c>
      <c r="DH85" s="165">
        <v>38.999000000000002</v>
      </c>
      <c r="DI85" s="165">
        <v>40.856999999999999</v>
      </c>
      <c r="DJ85" s="165">
        <v>52.436999999999998</v>
      </c>
      <c r="DK85" s="165">
        <v>39.32</v>
      </c>
      <c r="DL85" s="165">
        <v>40.154000000000003</v>
      </c>
      <c r="DM85" s="16">
        <f>(DT85-DU85)/ABS(DU85)</f>
        <v>-1</v>
      </c>
      <c r="DN85" s="16">
        <f>(DU85-DV85)/ABS(DV85)</f>
        <v>-3.8461538461538464E-2</v>
      </c>
      <c r="DO85" s="16">
        <f>(DV85-DW85)/ABS(DW85)</f>
        <v>0</v>
      </c>
      <c r="DP85" s="16">
        <f>(DW85-DX85)/ABS(DX85)</f>
        <v>-3.7037037037037035E-2</v>
      </c>
      <c r="DQ85" s="16">
        <f>(DX85-DY85)/ABS(DY85)</f>
        <v>-3.5714285714285712E-2</v>
      </c>
      <c r="DR85" s="243">
        <f>DT85-DU85</f>
        <v>-25</v>
      </c>
      <c r="DS85" s="243">
        <f>DU85-DV85</f>
        <v>-1</v>
      </c>
      <c r="DT85" s="222"/>
      <c r="DU85" s="222">
        <v>25</v>
      </c>
      <c r="DV85" s="233">
        <v>26</v>
      </c>
      <c r="DW85" s="233">
        <v>26</v>
      </c>
      <c r="DX85" s="233">
        <v>27</v>
      </c>
      <c r="DY85" s="227">
        <v>28</v>
      </c>
      <c r="DZ85" s="227">
        <v>27</v>
      </c>
      <c r="EA85" s="227">
        <v>29</v>
      </c>
      <c r="EB85" s="228">
        <v>27</v>
      </c>
      <c r="EC85" s="229">
        <v>27</v>
      </c>
      <c r="ED85" s="124"/>
      <c r="EE85" s="14" t="s">
        <v>51</v>
      </c>
      <c r="EF85" s="127"/>
      <c r="EG85" s="125">
        <v>7600</v>
      </c>
      <c r="EH85" s="129" t="s">
        <v>627</v>
      </c>
      <c r="EI85" s="129" t="s">
        <v>130</v>
      </c>
      <c r="EJ85" s="16" t="e">
        <f>(EQ85-ER85)/ABS(ER85)</f>
        <v>#VALUE!</v>
      </c>
      <c r="EK85" s="16" t="e">
        <f>(ER85-ES85)/ABS(ES85)</f>
        <v>#DIV/0!</v>
      </c>
      <c r="EL85" s="16" t="e">
        <f>(ES85-ET85)/ABS(ET85)</f>
        <v>#DIV/0!</v>
      </c>
      <c r="EM85" s="16" t="e">
        <f>(ET85-EU85)/ABS(EU85)</f>
        <v>#DIV/0!</v>
      </c>
      <c r="EN85" s="16" t="e">
        <f>(EU85-EV85)/ABS(EV85)</f>
        <v>#DIV/0!</v>
      </c>
      <c r="EO85" s="246" t="e">
        <f>EQ85-ER85</f>
        <v>#VALUE!</v>
      </c>
      <c r="EP85" s="246">
        <f>ER85-ES85</f>
        <v>0</v>
      </c>
      <c r="EQ85" s="240" t="str">
        <f>IFERROR((V85/DT85),"i.a")</f>
        <v>i.a</v>
      </c>
      <c r="ER85" s="240">
        <f>IFERROR((W85/DU85),"i.a")</f>
        <v>0</v>
      </c>
      <c r="ES85" s="240">
        <f>IFERROR((X85/DV85),"i.a")</f>
        <v>0</v>
      </c>
      <c r="ET85" s="240">
        <f>IFERROR((Y85/DW85),"i.a")</f>
        <v>0</v>
      </c>
      <c r="EU85" s="240">
        <f>IFERROR((Z85/DX85),"i.a")</f>
        <v>0</v>
      </c>
      <c r="EV85" s="240">
        <f>IFERROR((AA85/DY85),"i.a")</f>
        <v>0</v>
      </c>
      <c r="EW85" s="240">
        <f>IFERROR((AB85/DZ85),"i.a")</f>
        <v>0</v>
      </c>
      <c r="EX85" s="240">
        <f>IFERROR((AC85/EA85),"i.a")</f>
        <v>0</v>
      </c>
      <c r="EY85" s="240">
        <f>IFERROR((AD85/EB85),"i.a")</f>
        <v>0</v>
      </c>
      <c r="EZ85" s="240">
        <f>IFERROR((AE85/EC85),"i.a")</f>
        <v>0</v>
      </c>
      <c r="FA85" s="16">
        <f>(FH85-FI85)/ABS(FI85)</f>
        <v>-1</v>
      </c>
      <c r="FB85" s="16">
        <f>(FI85-FJ85)/ABS(FJ85)</f>
        <v>1.9182773515736209</v>
      </c>
      <c r="FC85" s="16">
        <f>(FJ85-FK85)/ABS(FK85)</f>
        <v>-0.27672033375727462</v>
      </c>
      <c r="FD85" s="16">
        <f>(FK85-FL85)/ABS(FL85)</f>
        <v>3.505478209383301</v>
      </c>
      <c r="FE85" s="16">
        <f>(FL85-FM85)/ABS(FM85)</f>
        <v>-1.2834213232948788</v>
      </c>
      <c r="FF85" s="249">
        <f>FH85-FI85</f>
        <v>-0.19719629086140683</v>
      </c>
      <c r="FG85" s="249">
        <f>FI85-FJ85</f>
        <v>0.12962345007056397</v>
      </c>
      <c r="FH85" s="16">
        <f>IFERROR(BU85/MAX(AVERAGE(CL85:CM85),0),"Negativ EK")</f>
        <v>0</v>
      </c>
      <c r="FI85" s="16">
        <f>IFERROR(BV85/MAX(AVERAGE(CM85:CN85),0),"Negativ EK")</f>
        <v>0.19719629086140683</v>
      </c>
      <c r="FJ85" s="16">
        <f>IFERROR(BW85/MAX(AVERAGE(CN85:CO85),0),"Negativ EK")</f>
        <v>6.7572840790842859E-2</v>
      </c>
      <c r="FK85" s="16">
        <f>IFERROR(BX85/MAX(AVERAGE(CO85:CP85),0),"Negativ EK")</f>
        <v>9.3425605536332182E-2</v>
      </c>
      <c r="FL85" s="16">
        <f>IFERROR(BY85/MAX(AVERAGE(CP85:CQ85),0),"Negativ EK")</f>
        <v>-3.7288532459169937E-2</v>
      </c>
      <c r="FM85" s="16">
        <f>IFERROR(BZ85/MAX(AVERAGE(CQ85:CR85),0),"Negativ EK")</f>
        <v>0.13156572704437625</v>
      </c>
      <c r="FN85" s="16">
        <f>IFERROR(CA85/MAX(AVERAGE(CR85:CS85),0),"Negativ EK")</f>
        <v>0.16897637404864019</v>
      </c>
      <c r="FO85" s="16">
        <f>IFERROR(CB85/MAX(AVERAGE(CS85:CT85),0),"Negativ EK")</f>
        <v>0.40468705344384115</v>
      </c>
      <c r="FP85" s="16">
        <f>IFERROR(CC85/MAX(AVERAGE(CT85:CU85),0),"Negativ EK")</f>
        <v>7.2050623394524158E-2</v>
      </c>
      <c r="FQ85" s="16">
        <f>(FX85-FY85)/ABS(FY85)</f>
        <v>-1</v>
      </c>
      <c r="FR85" s="16">
        <f>(FY85-FZ85)/ABS(FZ85)</f>
        <v>-9.9425440779026195E-2</v>
      </c>
      <c r="FS85" s="16">
        <f>(FZ85-GA85)/ABS(GA85)</f>
        <v>0.80779101040801859</v>
      </c>
      <c r="FT85" s="16">
        <f>(GA85-GB85)/ABS(GB85)</f>
        <v>0.79403862052819563</v>
      </c>
      <c r="FU85" s="16">
        <f>(GB85-GC85)/ABS(GC85)</f>
        <v>-0.63596183069569956</v>
      </c>
      <c r="FV85" s="249">
        <f>FX85-FY85</f>
        <v>-3.8160603980782429E-2</v>
      </c>
      <c r="FW85" s="249">
        <f>FY85-FZ85</f>
        <v>-4.2130158267686402E-3</v>
      </c>
      <c r="FX85" s="16">
        <f>IFERROR(BD85/AVERAGE(DC85:DD85),"i.a.")</f>
        <v>0</v>
      </c>
      <c r="FY85" s="16">
        <f>IFERROR(BE85/AVERAGE(DD85:DE85),"i.a.")</f>
        <v>3.8160603980782429E-2</v>
      </c>
      <c r="FZ85" s="16">
        <f>IFERROR(BF85/AVERAGE(DE85:DF85),"i.a.")</f>
        <v>4.2373619807551069E-2</v>
      </c>
      <c r="GA85" s="16">
        <f>IFERROR(BG85/AVERAGE(DF85:DG85),"i.a.")</f>
        <v>2.3439446022019625E-2</v>
      </c>
      <c r="GB85" s="16">
        <f>IFERROR(BH85/AVERAGE(DG85:DH85),"i.a.")</f>
        <v>1.3065184747872736E-2</v>
      </c>
      <c r="GC85" s="16">
        <f>IFERROR(BI85/AVERAGE(DH85:DI85),"i.a.")</f>
        <v>3.5889601282308156E-2</v>
      </c>
      <c r="GD85" s="16">
        <f>IFERROR(BJ85/AVERAGE(DI85:DJ85),"i.a.")</f>
        <v>2.8169014084507043E-2</v>
      </c>
      <c r="GE85" s="16">
        <f>IFERROR(BK85/AVERAGE(DJ85:DK85),"i.a.")</f>
        <v>0.14974334383207821</v>
      </c>
      <c r="GF85" s="16">
        <f>IFERROR(BL85/AVERAGE(DK85:DL85),"i.a.")</f>
        <v>1.0368170722500439E-2</v>
      </c>
      <c r="GG85" s="16" t="e">
        <f>(GN85-GO85)/ABS(GO85)</f>
        <v>#VALUE!</v>
      </c>
      <c r="GH85" s="16">
        <f>(GO85-GP85)/ABS(GP85)</f>
        <v>0.29948131848886789</v>
      </c>
      <c r="GI85" s="16">
        <f>(GP85-GQ85)/ABS(GQ85)</f>
        <v>1.5773715553462936E-2</v>
      </c>
      <c r="GJ85" s="16">
        <f>(GQ85-GR85)/ABS(GR85)</f>
        <v>-8.0079357446525237E-2</v>
      </c>
      <c r="GK85" s="16">
        <f>(GR85-GS85)/ABS(GS85)</f>
        <v>-0.10990103681846074</v>
      </c>
      <c r="GL85" s="249" t="e">
        <f>GN85-GO85</f>
        <v>#VALUE!</v>
      </c>
      <c r="GM85" s="249">
        <f>GO85-GP85</f>
        <v>0.11556770302527375</v>
      </c>
      <c r="GN85" s="16" t="str">
        <f>IFERROR(CL85/DC85,"i.a.")</f>
        <v>i.a.</v>
      </c>
      <c r="GO85" s="16">
        <f>IFERROR(CM85/DD85,"i.a.")</f>
        <v>0.50146056475170409</v>
      </c>
      <c r="GP85" s="16">
        <f>IFERROR(CN85/DE85,"i.a.")</f>
        <v>0.38589286172643034</v>
      </c>
      <c r="GQ85" s="16">
        <f>IFERROR(CO85/DF85,"i.a.")</f>
        <v>0.37990042055397105</v>
      </c>
      <c r="GR85" s="16">
        <f>IFERROR(CP85/DG85,"i.a.")</f>
        <v>0.41297086181201498</v>
      </c>
      <c r="GS85" s="16">
        <f>IFERROR(CQ85/DH85,"i.a.")</f>
        <v>0.46396061437472758</v>
      </c>
      <c r="GT85" s="16">
        <f>IFERROR(CR85/DI85,"i.a.")</f>
        <v>0.43409941992804174</v>
      </c>
      <c r="GU85" s="16">
        <f>IFERROR(CS85/DJ85,"i.a.")</f>
        <v>0.43101245303888475</v>
      </c>
      <c r="GV85" s="16">
        <f>IFERROR(CT85/DK85,"i.a.")</f>
        <v>0.40406917599186165</v>
      </c>
      <c r="GW85" s="16">
        <f>IFERROR(CU85/DL85,"i.a.")</f>
        <v>0.39931264631169988</v>
      </c>
      <c r="GX85" s="16" t="e">
        <f>(HE85-HF85)/ABS(HF85)</f>
        <v>#VALUE!</v>
      </c>
      <c r="GY85" s="16" t="e">
        <f>(HF85-HG85)/ABS(HG85)</f>
        <v>#VALUE!</v>
      </c>
      <c r="GZ85" s="16" t="e">
        <f>(HG85-HH85)/ABS(HH85)</f>
        <v>#VALUE!</v>
      </c>
      <c r="HA85" s="16" t="e">
        <f>(HH85-HI85)/ABS(HI85)</f>
        <v>#VALUE!</v>
      </c>
      <c r="HB85" s="16" t="e">
        <f>(HI85-HJ85)/ABS(HJ85)</f>
        <v>#VALUE!</v>
      </c>
      <c r="HC85" s="249" t="e">
        <f>HE85-HF85</f>
        <v>#VALUE!</v>
      </c>
      <c r="HD85" s="249" t="e">
        <f>HF85-HG85</f>
        <v>#VALUE!</v>
      </c>
      <c r="HE85" s="16" t="str">
        <f>IFERROR((BD85/V85),"i.a.")</f>
        <v>i.a.</v>
      </c>
      <c r="HF85" s="16" t="str">
        <f>IFERROR((BE85/W85),"i.a.")</f>
        <v>i.a.</v>
      </c>
      <c r="HG85" s="16" t="str">
        <f>IFERROR((BF85/X85),"i.a.")</f>
        <v>i.a.</v>
      </c>
      <c r="HH85" s="16" t="str">
        <f>IFERROR((BG85/Y85),"i.a.")</f>
        <v>i.a.</v>
      </c>
      <c r="HI85" s="16" t="str">
        <f>IFERROR((BH85/Z85),"i.a.")</f>
        <v>i.a.</v>
      </c>
      <c r="HJ85" s="16" t="str">
        <f>IFERROR((BI85/AA85),"i.a.")</f>
        <v>i.a.</v>
      </c>
      <c r="HK85" s="16" t="str">
        <f>IFERROR((BJ85/AB85),"i.a.")</f>
        <v>i.a.</v>
      </c>
      <c r="HL85" s="16" t="str">
        <f>IFERROR((BK85/AC85),"i.a.")</f>
        <v>i.a.</v>
      </c>
      <c r="HM85" s="16" t="str">
        <f>IFERROR((BL85/AD85),"i.a.")</f>
        <v>i.a.</v>
      </c>
      <c r="HN85" s="16" t="str">
        <f>IFERROR((BM85/AE85),"i.a.")</f>
        <v>i.a.</v>
      </c>
      <c r="HO85" s="16" t="e">
        <f>(HV85-HW85)/ABS(HW85)</f>
        <v>#VALUE!</v>
      </c>
      <c r="HP85" s="16">
        <f>(HW85-HX85)/ABS(HX85)</f>
        <v>2.1610394610202115</v>
      </c>
      <c r="HQ85" s="16">
        <f>(HX85-HY85)/ABS(HY85)</f>
        <v>-0.3003367003367004</v>
      </c>
      <c r="HR85" s="16">
        <f>(HY85-HZ85)/ABS(HZ85)</f>
        <v>3.420903272551624</v>
      </c>
      <c r="HS85" s="16">
        <f>(HZ85-IA85)/ABS(IA85)</f>
        <v>-1.280268388881032</v>
      </c>
      <c r="HT85" s="246" t="e">
        <f>HV85-HW85</f>
        <v>#VALUE!</v>
      </c>
      <c r="HU85" s="246">
        <f>HW85-HX85</f>
        <v>8.6358461538461523E-2</v>
      </c>
      <c r="HV85" s="102" t="str">
        <f>IFERROR(BU85/DT85,"i.a.")</f>
        <v>i.a.</v>
      </c>
      <c r="HW85" s="102">
        <f>IFERROR(BV85/DU85,"i.a.")</f>
        <v>0.12631999999999999</v>
      </c>
      <c r="HX85" s="102">
        <f>IFERROR(BW85/DV85,"i.a.")</f>
        <v>3.9961538461538458E-2</v>
      </c>
      <c r="HY85" s="102">
        <f>IFERROR(BX85/DW85,"i.a.")</f>
        <v>5.7115384615384616E-2</v>
      </c>
      <c r="HZ85" s="102">
        <f>IFERROR(BY85/DX85,"i.a.")</f>
        <v>-2.3592592592592592E-2</v>
      </c>
      <c r="IA85" s="102">
        <f>IFERROR(BZ85/DY85,"i.a.")</f>
        <v>8.4178571428571436E-2</v>
      </c>
      <c r="IB85" s="102">
        <f>IFERROR(CA85/DZ85,"i.a.")</f>
        <v>0.12622222222222221</v>
      </c>
      <c r="IC85" s="102">
        <f>IFERROR(CB85/EA85,"i.a.")</f>
        <v>0.26855172413793105</v>
      </c>
      <c r="ID85" s="102">
        <f>IFERROR(CC85/EB85,"i.a.")</f>
        <v>4.2592592592592592E-2</v>
      </c>
      <c r="IE85" s="102">
        <f>IFERROR(CD85/EC85,"i.a.")</f>
        <v>9.9962962962962962E-2</v>
      </c>
    </row>
    <row r="86" spans="1:239" customFormat="1" ht="17.25" customHeight="1" outlineLevel="2" x14ac:dyDescent="0.25">
      <c r="A86" s="10" t="s">
        <v>295</v>
      </c>
      <c r="B86" s="98">
        <v>36025069</v>
      </c>
      <c r="C86" s="10" t="s">
        <v>272</v>
      </c>
      <c r="D86" s="116" t="s">
        <v>423</v>
      </c>
      <c r="E86" s="11">
        <v>453100</v>
      </c>
      <c r="F86" s="11"/>
      <c r="G86" s="119">
        <v>1</v>
      </c>
      <c r="H86" s="12">
        <v>44735</v>
      </c>
      <c r="I86" s="13"/>
      <c r="J86" s="13" t="s">
        <v>58</v>
      </c>
      <c r="K86" s="13" t="s">
        <v>58</v>
      </c>
      <c r="L86" s="13" t="s">
        <v>58</v>
      </c>
      <c r="M86" s="13" t="s">
        <v>58</v>
      </c>
      <c r="N86" s="19" t="s">
        <v>58</v>
      </c>
      <c r="O86" s="16" t="e">
        <f>(V86-W86)/ABS(W86)</f>
        <v>#DIV/0!</v>
      </c>
      <c r="P86" s="16" t="e">
        <f>(W86-X86)/ABS(X86)</f>
        <v>#DIV/0!</v>
      </c>
      <c r="Q86" s="16" t="e">
        <f>(X86-Y86)/ABS(Y86)</f>
        <v>#DIV/0!</v>
      </c>
      <c r="R86" s="16" t="e">
        <f>(Y86-Z86)/ABS(Z86)</f>
        <v>#DIV/0!</v>
      </c>
      <c r="S86" s="16" t="e">
        <f>(Z86-AA86)/ABS(AA86)</f>
        <v>#DIV/0!</v>
      </c>
      <c r="T86" s="243">
        <f>V86-W86</f>
        <v>0</v>
      </c>
      <c r="U86" s="243">
        <f>W86-X86</f>
        <v>0</v>
      </c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6">
        <f>(AM86-AN86)/ABS(AN86)</f>
        <v>-1</v>
      </c>
      <c r="AG86" s="16">
        <f>(AN86-AO86)/ABS(AO86)</f>
        <v>0.18402039949001267</v>
      </c>
      <c r="AH86" s="16">
        <f>(AO86-AP86)/ABS(AP86)</f>
        <v>-4.1254965875521986E-2</v>
      </c>
      <c r="AI86" s="16">
        <f>(AP86-AQ86)/ABS(AQ86)</f>
        <v>9.6381505472414503E-2</v>
      </c>
      <c r="AJ86" s="16">
        <f>(AQ86-AR86)/ABS(AR86)</f>
        <v>0.51891433418151001</v>
      </c>
      <c r="AK86" s="243">
        <f>AM86-AN86</f>
        <v>-11.144</v>
      </c>
      <c r="AL86" s="243">
        <f>AN86-AO86</f>
        <v>1.7319999999999993</v>
      </c>
      <c r="AM86" s="155"/>
      <c r="AN86" s="155">
        <v>11.144</v>
      </c>
      <c r="AO86" s="155">
        <v>9.4120000000000008</v>
      </c>
      <c r="AP86" s="155">
        <v>9.8170000000000002</v>
      </c>
      <c r="AQ86" s="155">
        <v>8.9540000000000006</v>
      </c>
      <c r="AR86" s="155">
        <v>5.8949999999999996</v>
      </c>
      <c r="AS86" s="155">
        <v>5.6340000000000003</v>
      </c>
      <c r="AT86" s="155">
        <v>7.6440000000000001</v>
      </c>
      <c r="AU86" s="155">
        <v>4.8</v>
      </c>
      <c r="AV86" s="156"/>
      <c r="AW86" s="16">
        <f>(BD86-BE86)/ABS(BE86)</f>
        <v>-1</v>
      </c>
      <c r="AX86" s="16">
        <f>(BE86-BF86)/ABS(BF86)</f>
        <v>0.26325686348251232</v>
      </c>
      <c r="AY86" s="16">
        <f>(BF86-BG86)/ABS(BG86)</f>
        <v>-6.7017543859649226E-2</v>
      </c>
      <c r="AZ86" s="16">
        <f>(BG86-BH86)/ABS(BH86)</f>
        <v>0.60744500846023697</v>
      </c>
      <c r="BA86" s="16">
        <f>(BH86-BI86)/ABS(BI86)</f>
        <v>5.8588007736943908</v>
      </c>
      <c r="BB86" s="243">
        <f>BD86-BE86</f>
        <v>-6.718</v>
      </c>
      <c r="BC86" s="243">
        <f>BE86-BF86</f>
        <v>1.4000000000000004</v>
      </c>
      <c r="BD86" s="155"/>
      <c r="BE86" s="155">
        <v>6.718</v>
      </c>
      <c r="BF86" s="155">
        <v>5.3179999999999996</v>
      </c>
      <c r="BG86" s="155">
        <v>5.7</v>
      </c>
      <c r="BH86" s="155">
        <v>3.5459999999999998</v>
      </c>
      <c r="BI86" s="155">
        <v>0.51700000000000002</v>
      </c>
      <c r="BJ86" s="155">
        <v>0.58099999999999996</v>
      </c>
      <c r="BK86" s="155">
        <v>2.7589999999999999</v>
      </c>
      <c r="BL86" s="155">
        <v>-1.1639999999999999</v>
      </c>
      <c r="BM86" s="155"/>
      <c r="BN86" s="16">
        <f>(BU86-BV86)/ABS(BV86)</f>
        <v>-1</v>
      </c>
      <c r="BO86" s="16">
        <f>(BV86-BW86)/ABS(BW86)</f>
        <v>0.56893667861409802</v>
      </c>
      <c r="BP86" s="16">
        <f>(BW86-BX86)/ABS(BX86)</f>
        <v>-0.45200995155165641</v>
      </c>
      <c r="BQ86" s="16">
        <f>(BX86-BY86)/ABS(BY86)</f>
        <v>1.3888020018767593</v>
      </c>
      <c r="BR86" s="16">
        <f>(BY86-BZ86)/ABS(BZ86)</f>
        <v>0.51229895931882696</v>
      </c>
      <c r="BS86" s="243">
        <f>BU86-BV86</f>
        <v>-6.5659999999999998</v>
      </c>
      <c r="BT86" s="243">
        <f>BV86-BW86</f>
        <v>2.3810000000000002</v>
      </c>
      <c r="BU86" s="155"/>
      <c r="BV86" s="155">
        <v>6.5659999999999998</v>
      </c>
      <c r="BW86" s="155">
        <v>4.1849999999999996</v>
      </c>
      <c r="BX86" s="155">
        <v>7.6369999999999996</v>
      </c>
      <c r="BY86" s="155">
        <v>3.1970000000000001</v>
      </c>
      <c r="BZ86" s="155">
        <v>2.1139999999999999</v>
      </c>
      <c r="CA86" s="155">
        <v>3.0390000000000001</v>
      </c>
      <c r="CB86" s="155">
        <v>3</v>
      </c>
      <c r="CC86" s="155">
        <v>-0.27200000000000002</v>
      </c>
      <c r="CD86" s="155"/>
      <c r="CE86" s="16">
        <f>(CL86-CM86)/ABS(CM86)</f>
        <v>-1</v>
      </c>
      <c r="CF86" s="16">
        <f>(CM86-CN86)/ABS(CN86)</f>
        <v>9.1006469857320471E-2</v>
      </c>
      <c r="CG86" s="16">
        <f>(CN86-CO86)/ABS(CO86)</f>
        <v>-0.43126934230085046</v>
      </c>
      <c r="CH86" s="16">
        <f>(CO86-CP86)/ABS(CP86)</f>
        <v>0.1085089141004861</v>
      </c>
      <c r="CI86" s="16">
        <f>(CP86-CQ86)/ABS(CQ86)</f>
        <v>4.1525995948683503E-2</v>
      </c>
      <c r="CJ86" s="243">
        <f>CL86-CM86</f>
        <v>-25.463000000000001</v>
      </c>
      <c r="CK86" s="243">
        <f>CM86-CN86</f>
        <v>2.1240000000000023</v>
      </c>
      <c r="CL86" s="155"/>
      <c r="CM86" s="155">
        <v>25.463000000000001</v>
      </c>
      <c r="CN86" s="155">
        <v>23.338999999999999</v>
      </c>
      <c r="CO86" s="155">
        <v>41.036999999999999</v>
      </c>
      <c r="CP86" s="155">
        <v>37.020000000000003</v>
      </c>
      <c r="CQ86" s="155">
        <v>35.543999999999997</v>
      </c>
      <c r="CR86" s="155">
        <v>35.753</v>
      </c>
      <c r="CS86" s="155">
        <v>55.523000000000003</v>
      </c>
      <c r="CT86" s="155">
        <v>54.533000000000001</v>
      </c>
      <c r="CU86" s="156"/>
      <c r="CV86" s="16">
        <f>(DC86-DD86)/ABS(DD86)</f>
        <v>-1</v>
      </c>
      <c r="CW86" s="16">
        <f>(DD86-DE86)/ABS(DE86)</f>
        <v>-0.11817808781288468</v>
      </c>
      <c r="CX86" s="16">
        <f>(DE86-DF86)/ABS(DF86)</f>
        <v>-0.27320486350080297</v>
      </c>
      <c r="CY86" s="16">
        <f>(DF86-DG86)/ABS(DG86)</f>
        <v>7.9815695600475647E-2</v>
      </c>
      <c r="CZ86" s="16">
        <f>(DG86-DH86)/ABS(DH86)</f>
        <v>4.7757475083056569E-2</v>
      </c>
      <c r="DA86" s="243">
        <f>DC86-DD86</f>
        <v>-27.937000000000001</v>
      </c>
      <c r="DB86" s="243">
        <f>DD86-DE86</f>
        <v>-3.7439999999999998</v>
      </c>
      <c r="DC86" s="155"/>
      <c r="DD86" s="155">
        <v>27.937000000000001</v>
      </c>
      <c r="DE86" s="155">
        <v>31.681000000000001</v>
      </c>
      <c r="DF86" s="155">
        <v>43.59</v>
      </c>
      <c r="DG86" s="155">
        <v>40.368000000000002</v>
      </c>
      <c r="DH86" s="155">
        <v>38.527999999999999</v>
      </c>
      <c r="DI86" s="155">
        <v>58.817999999999998</v>
      </c>
      <c r="DJ86" s="155">
        <v>59.427</v>
      </c>
      <c r="DK86" s="155">
        <v>57.323999999999998</v>
      </c>
      <c r="DL86" s="155"/>
      <c r="DM86" s="16">
        <f>(DT86-DU86)/ABS(DU86)</f>
        <v>-1</v>
      </c>
      <c r="DN86" s="16">
        <f>(DU86-DV86)/ABS(DV86)</f>
        <v>0.1</v>
      </c>
      <c r="DO86" s="16">
        <f>(DV86-DW86)/ABS(DW86)</f>
        <v>0</v>
      </c>
      <c r="DP86" s="16">
        <f>(DW86-DX86)/ABS(DX86)</f>
        <v>0</v>
      </c>
      <c r="DQ86" s="16">
        <f>(DX86-DY86)/ABS(DY86)</f>
        <v>0.1111111111111111</v>
      </c>
      <c r="DR86" s="243">
        <f>DT86-DU86</f>
        <v>-11</v>
      </c>
      <c r="DS86" s="243">
        <f>DU86-DV86</f>
        <v>1</v>
      </c>
      <c r="DT86" s="222"/>
      <c r="DU86" s="222">
        <v>11</v>
      </c>
      <c r="DV86" s="222">
        <v>10</v>
      </c>
      <c r="DW86" s="222">
        <v>10</v>
      </c>
      <c r="DX86" s="222">
        <v>10</v>
      </c>
      <c r="DY86" s="222">
        <v>9</v>
      </c>
      <c r="DZ86" s="222">
        <v>8</v>
      </c>
      <c r="EA86" s="222"/>
      <c r="EB86" s="222"/>
      <c r="EC86" s="223"/>
      <c r="ED86" s="14"/>
      <c r="EE86" s="14" t="s">
        <v>49</v>
      </c>
      <c r="EF86" s="209"/>
      <c r="EG86" s="15">
        <v>7800</v>
      </c>
      <c r="EH86" t="s">
        <v>479</v>
      </c>
      <c r="EI86" t="s">
        <v>130</v>
      </c>
      <c r="EJ86" s="16" t="e">
        <f>(EQ86-ER86)/ABS(ER86)</f>
        <v>#VALUE!</v>
      </c>
      <c r="EK86" s="16" t="e">
        <f>(ER86-ES86)/ABS(ES86)</f>
        <v>#DIV/0!</v>
      </c>
      <c r="EL86" s="16" t="e">
        <f>(ES86-ET86)/ABS(ET86)</f>
        <v>#DIV/0!</v>
      </c>
      <c r="EM86" s="16" t="e">
        <f>(ET86-EU86)/ABS(EU86)</f>
        <v>#DIV/0!</v>
      </c>
      <c r="EN86" s="16" t="e">
        <f>(EU86-EV86)/ABS(EV86)</f>
        <v>#DIV/0!</v>
      </c>
      <c r="EO86" s="246" t="e">
        <f>EQ86-ER86</f>
        <v>#VALUE!</v>
      </c>
      <c r="EP86" s="246">
        <f>ER86-ES86</f>
        <v>0</v>
      </c>
      <c r="EQ86" s="240" t="str">
        <f>IFERROR((V86/DT86),"i.a")</f>
        <v>i.a</v>
      </c>
      <c r="ER86" s="240">
        <f>IFERROR((W86/DU86),"i.a")</f>
        <v>0</v>
      </c>
      <c r="ES86" s="240">
        <f>IFERROR((X86/DV86),"i.a")</f>
        <v>0</v>
      </c>
      <c r="ET86" s="240">
        <f>IFERROR((Y86/DW86),"i.a")</f>
        <v>0</v>
      </c>
      <c r="EU86" s="240">
        <f>IFERROR((Z86/DX86),"i.a")</f>
        <v>0</v>
      </c>
      <c r="EV86" s="240">
        <f>IFERROR((AA86/DY86),"i.a")</f>
        <v>0</v>
      </c>
      <c r="EW86" s="240">
        <f>IFERROR((AB86/DZ86),"i.a")</f>
        <v>0</v>
      </c>
      <c r="EX86" s="240" t="str">
        <f>IFERROR((AC86/EA86),"i.a")</f>
        <v>i.a</v>
      </c>
      <c r="EY86" s="240" t="str">
        <f>IFERROR((AD86/EB86),"i.a")</f>
        <v>i.a</v>
      </c>
      <c r="EZ86" s="240" t="str">
        <f>IFERROR((AE86/EC86),"i.a")</f>
        <v>i.a</v>
      </c>
      <c r="FA86" s="16">
        <f>(FH86-FI86)/ABS(FI86)</f>
        <v>-1</v>
      </c>
      <c r="FB86" s="16">
        <f>(FI86-FJ86)/ABS(FJ86)</f>
        <v>1.069625581379066</v>
      </c>
      <c r="FC86" s="16">
        <f>(FJ86-FK86)/ABS(FK86)</f>
        <v>-0.33555270268838772</v>
      </c>
      <c r="FD86" s="16">
        <f>(FK86-FL86)/ABS(FL86)</f>
        <v>1.2206980599329353</v>
      </c>
      <c r="FE86" s="16">
        <f>(FL86-FM86)/ABS(FM86)</f>
        <v>0.48589354090946496</v>
      </c>
      <c r="FF86" s="249">
        <f>FH86-FI86</f>
        <v>-0.26908733248637351</v>
      </c>
      <c r="FG86" s="249">
        <f>FI86-FJ86</f>
        <v>0.139069934698378</v>
      </c>
      <c r="FH86" s="16">
        <f>IFERROR(BU86/MAX(AVERAGE(CL86:CM86),0),"Negativ EK")</f>
        <v>0</v>
      </c>
      <c r="FI86" s="16">
        <f>IFERROR(BV86/MAX(AVERAGE(CM86:CN86),0),"Negativ EK")</f>
        <v>0.26908733248637351</v>
      </c>
      <c r="FJ86" s="16">
        <f>IFERROR(BW86/MAX(AVERAGE(CN86:CO86),0),"Negativ EK")</f>
        <v>0.13001739778799551</v>
      </c>
      <c r="FK86" s="16">
        <f>IFERROR(BX86/MAX(AVERAGE(CO86:CP86),0),"Negativ EK")</f>
        <v>0.195677517711416</v>
      </c>
      <c r="FL86" s="16">
        <f>IFERROR(BY86/MAX(AVERAGE(CP86:CQ86),0),"Negativ EK")</f>
        <v>8.8115318890910108E-2</v>
      </c>
      <c r="FM86" s="16">
        <f>IFERROR(BZ86/MAX(AVERAGE(CQ86:CR86),0),"Negativ EK")</f>
        <v>5.9301232870948288E-2</v>
      </c>
      <c r="FN86" s="16">
        <f>IFERROR(CA86/MAX(AVERAGE(CR86:CS86),0),"Negativ EK")</f>
        <v>6.6589245803935312E-2</v>
      </c>
      <c r="FO86" s="16">
        <f>IFERROR(CB86/MAX(AVERAGE(CS86:CT86),0),"Negativ EK")</f>
        <v>5.4517700079959285E-2</v>
      </c>
      <c r="FP86" s="16">
        <f>IFERROR(CC86/MAX(AVERAGE(CT86:CU86),0),"Negativ EK")</f>
        <v>-4.9878055489336734E-3</v>
      </c>
      <c r="FQ86" s="16">
        <f>(FX86-FY86)/ABS(FY86)</f>
        <v>-1</v>
      </c>
      <c r="FR86" s="16">
        <f>(FY86-FZ86)/ABS(FZ86)</f>
        <v>0.59493118472931283</v>
      </c>
      <c r="FS86" s="16">
        <f>(FZ86-GA86)/ABS(GA86)</f>
        <v>4.0657637770609913E-2</v>
      </c>
      <c r="FT86" s="16">
        <f>(GA86-GB86)/ABS(GB86)</f>
        <v>0.51052885237236301</v>
      </c>
      <c r="FU86" s="16">
        <f>(GB86-GC86)/ABS(GC86)</f>
        <v>7.4627461482971782</v>
      </c>
      <c r="FV86" s="249">
        <f>FX86-FY86</f>
        <v>-0.22536817739608841</v>
      </c>
      <c r="FW86" s="249">
        <f>FY86-FZ86</f>
        <v>8.4065418033252792E-2</v>
      </c>
      <c r="FX86" s="16">
        <f>IFERROR(BD86/AVERAGE(DC86:DD86),"i.a.")</f>
        <v>0</v>
      </c>
      <c r="FY86" s="16">
        <f>IFERROR(BE86/AVERAGE(DD86:DE86),"i.a.")</f>
        <v>0.22536817739608841</v>
      </c>
      <c r="FZ86" s="16">
        <f>IFERROR(BF86/AVERAGE(DE86:DF86),"i.a.")</f>
        <v>0.14130275936283562</v>
      </c>
      <c r="GA86" s="16">
        <f>IFERROR(BG86/AVERAGE(DF86:DG86),"i.a.")</f>
        <v>0.13578217680268706</v>
      </c>
      <c r="GB86" s="16">
        <f>IFERROR(BH86/AVERAGE(DG86:DH86),"i.a.")</f>
        <v>8.9890488744676533E-2</v>
      </c>
      <c r="GC86" s="16">
        <f>IFERROR(BI86/AVERAGE(DH86:DI86),"i.a.")</f>
        <v>1.0621905368479444E-2</v>
      </c>
      <c r="GD86" s="16">
        <f>IFERROR(BJ86/AVERAGE(DI86:DJ86),"i.a.")</f>
        <v>9.8270539980548858E-3</v>
      </c>
      <c r="GE86" s="16">
        <f>IFERROR(BK86/AVERAGE(DJ86:DK86),"i.a.")</f>
        <v>4.7262978475559089E-2</v>
      </c>
      <c r="GF86" s="16">
        <f>IFERROR(BL86/AVERAGE(DK86:DL86),"i.a.")</f>
        <v>-2.0305631149256854E-2</v>
      </c>
      <c r="GG86" s="16" t="e">
        <f>(GN86-GO86)/ABS(GO86)</f>
        <v>#VALUE!</v>
      </c>
      <c r="GH86" s="16">
        <f>(GO86-GP86)/ABS(GP86)</f>
        <v>0.23721859797221487</v>
      </c>
      <c r="GI86" s="16">
        <f>(GP86-GQ86)/ABS(GQ86)</f>
        <v>-0.21748147567608561</v>
      </c>
      <c r="GJ86" s="16">
        <f>(GQ86-GR86)/ABS(GR86)</f>
        <v>2.6572329534490013E-2</v>
      </c>
      <c r="GK86" s="16">
        <f>(GR86-GS86)/ABS(GS86)</f>
        <v>-5.9474442154460192E-3</v>
      </c>
      <c r="GL86" s="249" t="e">
        <f>GN86-GO86</f>
        <v>#VALUE!</v>
      </c>
      <c r="GM86" s="249">
        <f>GO86-GP86</f>
        <v>0.17475600069674324</v>
      </c>
      <c r="GN86" s="16" t="str">
        <f>IFERROR(CL86/DC86,"i.a.")</f>
        <v>i.a.</v>
      </c>
      <c r="GO86" s="16">
        <f>IFERROR(CM86/DD86,"i.a.")</f>
        <v>0.91144360525468016</v>
      </c>
      <c r="GP86" s="16">
        <f>IFERROR(CN86/DE86,"i.a.")</f>
        <v>0.73668760455793691</v>
      </c>
      <c r="GQ86" s="16">
        <f>IFERROR(CO86/DF86,"i.a.")</f>
        <v>0.94143152099105287</v>
      </c>
      <c r="GR86" s="16">
        <f>IFERROR(CP86/DG86,"i.a.")</f>
        <v>0.91706302021403097</v>
      </c>
      <c r="GS86" s="16">
        <f>IFERROR(CQ86/DH86,"i.a.")</f>
        <v>0.92254983388704315</v>
      </c>
      <c r="GT86" s="16">
        <f>IFERROR(CR86/DI86,"i.a.")</f>
        <v>0.60785813866503458</v>
      </c>
      <c r="GU86" s="16">
        <f>IFERROR(CS86/DJ86,"i.a.")</f>
        <v>0.93430595520554638</v>
      </c>
      <c r="GV86" s="16">
        <f>IFERROR(CT86/DK86,"i.a.")</f>
        <v>0.95131184146256376</v>
      </c>
      <c r="GW86" s="16" t="str">
        <f>IFERROR(CU86/DL86,"i.a.")</f>
        <v>i.a.</v>
      </c>
      <c r="GX86" s="16" t="e">
        <f>(HE86-HF86)/ABS(HF86)</f>
        <v>#VALUE!</v>
      </c>
      <c r="GY86" s="16" t="e">
        <f>(HF86-HG86)/ABS(HG86)</f>
        <v>#VALUE!</v>
      </c>
      <c r="GZ86" s="16" t="e">
        <f>(HG86-HH86)/ABS(HH86)</f>
        <v>#VALUE!</v>
      </c>
      <c r="HA86" s="16" t="e">
        <f>(HH86-HI86)/ABS(HI86)</f>
        <v>#VALUE!</v>
      </c>
      <c r="HB86" s="16" t="e">
        <f>(HI86-HJ86)/ABS(HJ86)</f>
        <v>#VALUE!</v>
      </c>
      <c r="HC86" s="249" t="e">
        <f>HE86-HF86</f>
        <v>#VALUE!</v>
      </c>
      <c r="HD86" s="249" t="e">
        <f>HF86-HG86</f>
        <v>#VALUE!</v>
      </c>
      <c r="HE86" s="16" t="str">
        <f>IFERROR((BD86/V86),"i.a.")</f>
        <v>i.a.</v>
      </c>
      <c r="HF86" s="16" t="str">
        <f>IFERROR((BE86/W86),"i.a.")</f>
        <v>i.a.</v>
      </c>
      <c r="HG86" s="16" t="str">
        <f>IFERROR((BF86/X86),"i.a.")</f>
        <v>i.a.</v>
      </c>
      <c r="HH86" s="16" t="str">
        <f>IFERROR((BG86/Y86),"i.a.")</f>
        <v>i.a.</v>
      </c>
      <c r="HI86" s="16" t="str">
        <f>IFERROR((BH86/Z86),"i.a.")</f>
        <v>i.a.</v>
      </c>
      <c r="HJ86" s="16" t="str">
        <f>IFERROR((BI86/AA86),"i.a.")</f>
        <v>i.a.</v>
      </c>
      <c r="HK86" s="16" t="str">
        <f>IFERROR((BJ86/AB86),"i.a.")</f>
        <v>i.a.</v>
      </c>
      <c r="HL86" s="16" t="str">
        <f>IFERROR((BK86/AC86),"i.a.")</f>
        <v>i.a.</v>
      </c>
      <c r="HM86" s="16" t="str">
        <f>IFERROR((BL86/AD86),"i.a.")</f>
        <v>i.a.</v>
      </c>
      <c r="HN86" s="16" t="str">
        <f>IFERROR((BM86/AE86),"i.a.")</f>
        <v>i.a.</v>
      </c>
      <c r="HO86" s="16" t="e">
        <f>(HV86-HW86)/ABS(HW86)</f>
        <v>#VALUE!</v>
      </c>
      <c r="HP86" s="16">
        <f>(HW86-HX86)/ABS(HX86)</f>
        <v>0.42630607146736194</v>
      </c>
      <c r="HQ86" s="16">
        <f>(HX86-HY86)/ABS(HY86)</f>
        <v>-0.45200995155165641</v>
      </c>
      <c r="HR86" s="16">
        <f>(HY86-HZ86)/ABS(HZ86)</f>
        <v>1.3888020018767593</v>
      </c>
      <c r="HS86" s="16">
        <f>(HZ86-IA86)/ABS(IA86)</f>
        <v>0.36106906338694422</v>
      </c>
      <c r="HT86" s="246" t="e">
        <f>HV86-HW86</f>
        <v>#VALUE!</v>
      </c>
      <c r="HU86" s="246">
        <f>HW86-HX86</f>
        <v>0.17840909090909096</v>
      </c>
      <c r="HV86" s="102" t="str">
        <f>IFERROR(BU86/DT86,"i.a.")</f>
        <v>i.a.</v>
      </c>
      <c r="HW86" s="102">
        <f>IFERROR(BV86/DU86,"i.a.")</f>
        <v>0.59690909090909094</v>
      </c>
      <c r="HX86" s="102">
        <f>IFERROR(BW86/DV86,"i.a.")</f>
        <v>0.41849999999999998</v>
      </c>
      <c r="HY86" s="102">
        <f>IFERROR(BX86/DW86,"i.a.")</f>
        <v>0.76369999999999993</v>
      </c>
      <c r="HZ86" s="102">
        <f>IFERROR(BY86/DX86,"i.a.")</f>
        <v>0.31969999999999998</v>
      </c>
      <c r="IA86" s="102">
        <f>IFERROR(BZ86/DY86,"i.a.")</f>
        <v>0.23488888888888887</v>
      </c>
      <c r="IB86" s="102">
        <f>IFERROR(CA86/DZ86,"i.a.")</f>
        <v>0.37987500000000002</v>
      </c>
      <c r="IC86" s="102" t="str">
        <f>IFERROR(CB86/EA86,"i.a.")</f>
        <v>i.a.</v>
      </c>
      <c r="ID86" s="102" t="str">
        <f>IFERROR(CC86/EB86,"i.a.")</f>
        <v>i.a.</v>
      </c>
      <c r="IE86" s="102" t="str">
        <f>IFERROR(CD86/EC86,"i.a.")</f>
        <v>i.a.</v>
      </c>
    </row>
    <row r="87" spans="1:239" customFormat="1" ht="17.25" customHeight="1" outlineLevel="2" x14ac:dyDescent="0.25">
      <c r="A87" s="150" t="s">
        <v>858</v>
      </c>
      <c r="B87" s="98">
        <v>29634629</v>
      </c>
      <c r="C87" s="116" t="s">
        <v>67</v>
      </c>
      <c r="D87" s="116"/>
      <c r="E87" s="119">
        <v>452010</v>
      </c>
      <c r="F87" s="119"/>
      <c r="G87" s="119"/>
      <c r="H87" s="120">
        <v>44735</v>
      </c>
      <c r="I87" s="121"/>
      <c r="J87" s="121" t="s">
        <v>58</v>
      </c>
      <c r="K87" s="117" t="s">
        <v>58</v>
      </c>
      <c r="L87" s="121" t="s">
        <v>58</v>
      </c>
      <c r="M87" s="121" t="s">
        <v>58</v>
      </c>
      <c r="N87" s="121" t="s">
        <v>58</v>
      </c>
      <c r="O87" s="279" t="e">
        <f>(V87-W87)/ABS(W87)</f>
        <v>#DIV/0!</v>
      </c>
      <c r="P87" s="197" t="e">
        <f>(W87-X87)/ABS(X87)</f>
        <v>#DIV/0!</v>
      </c>
      <c r="Q87" s="198" t="e">
        <f>(X87-Y87)/ABS(Y87)</f>
        <v>#DIV/0!</v>
      </c>
      <c r="R87" s="198" t="e">
        <f>(Y87-Z87)/ABS(Z87)</f>
        <v>#DIV/0!</v>
      </c>
      <c r="S87" s="198" t="e">
        <f>(Z87-AA87)/ABS(AA87)</f>
        <v>#DIV/0!</v>
      </c>
      <c r="T87" s="280">
        <f>V87-W87</f>
        <v>0</v>
      </c>
      <c r="U87" s="244">
        <f>W87-X87</f>
        <v>0</v>
      </c>
      <c r="V87" s="281"/>
      <c r="W87" s="220"/>
      <c r="X87" s="160"/>
      <c r="Y87" s="159"/>
      <c r="Z87" s="159"/>
      <c r="AA87" s="160"/>
      <c r="AB87" s="160"/>
      <c r="AC87" s="165"/>
      <c r="AD87" s="165"/>
      <c r="AE87" s="165"/>
      <c r="AF87" s="288">
        <f>(AM87-AN87)/ABS(AN87)</f>
        <v>-1</v>
      </c>
      <c r="AG87" s="288">
        <f>(AN87-AO87)/ABS(AO87)</f>
        <v>0.20637493246893579</v>
      </c>
      <c r="AH87" s="205">
        <f>(AO87-AP87)/ABS(AP87)</f>
        <v>9.6239265620373174E-2</v>
      </c>
      <c r="AI87" s="198">
        <f>(AP87-AQ87)/ABS(AQ87)</f>
        <v>4.761904761904754E-2</v>
      </c>
      <c r="AJ87" s="198">
        <f>(AQ87-AR87)/ABS(AR87)</f>
        <v>6.6854211484362061E-2</v>
      </c>
      <c r="AK87" s="243">
        <f>AM87-AN87</f>
        <v>-8.9320000000000004</v>
      </c>
      <c r="AL87" s="244">
        <f>AN87-AO87</f>
        <v>1.5280000000000005</v>
      </c>
      <c r="AM87" s="281"/>
      <c r="AN87" s="220">
        <v>8.9320000000000004</v>
      </c>
      <c r="AO87" s="160">
        <v>7.4039999999999999</v>
      </c>
      <c r="AP87" s="159">
        <v>6.7539999999999996</v>
      </c>
      <c r="AQ87" s="159">
        <v>6.4470000000000001</v>
      </c>
      <c r="AR87" s="160">
        <v>6.0430000000000001</v>
      </c>
      <c r="AS87" s="160">
        <v>5.63</v>
      </c>
      <c r="AT87" s="160"/>
      <c r="AU87" s="160"/>
      <c r="AV87" s="161"/>
      <c r="AW87" s="288">
        <f>(BD87-BE87)/ABS(BE87)</f>
        <v>-1</v>
      </c>
      <c r="AX87" s="288">
        <f>(BE87-BF87)/ABS(BF87)</f>
        <v>0.66959215281362927</v>
      </c>
      <c r="AY87" s="205">
        <f>(BF87-BG87)/ABS(BG87)</f>
        <v>0.7051056338028171</v>
      </c>
      <c r="AZ87" s="205">
        <f>(BG87-BH87)/ABS(BH87)</f>
        <v>9.1258405379442825E-2</v>
      </c>
      <c r="BA87" s="205">
        <f>(BH87-BI87)/ABS(BI87)</f>
        <v>9.8101265822784792E-2</v>
      </c>
      <c r="BB87" s="243">
        <f>BD87-BE87</f>
        <v>-3.234</v>
      </c>
      <c r="BC87" s="244">
        <f>BE87-BF87</f>
        <v>1.2969999999999999</v>
      </c>
      <c r="BD87" s="281"/>
      <c r="BE87" s="220">
        <v>3.234</v>
      </c>
      <c r="BF87" s="165">
        <v>1.9370000000000001</v>
      </c>
      <c r="BG87" s="159">
        <v>1.1359999999999999</v>
      </c>
      <c r="BH87" s="159">
        <v>1.0409999999999999</v>
      </c>
      <c r="BI87" s="165">
        <v>0.94799999999999995</v>
      </c>
      <c r="BJ87" s="165">
        <v>0.91500000000000004</v>
      </c>
      <c r="BK87" s="165"/>
      <c r="BL87" s="160"/>
      <c r="BM87" s="165"/>
      <c r="BN87" s="288">
        <f>(BU87-BV87)/ABS(BV87)</f>
        <v>-1</v>
      </c>
      <c r="BO87" s="288">
        <f>(BV87-BW87)/ABS(BW87)</f>
        <v>0.64507904130545635</v>
      </c>
      <c r="BP87" s="205">
        <f>(BW87-BX87)/ABS(BX87)</f>
        <v>0.72623239436619735</v>
      </c>
      <c r="BQ87" s="205">
        <f>(BX87-BY87)/ABS(BY87)</f>
        <v>8.1904761904761758E-2</v>
      </c>
      <c r="BR87" s="205">
        <f>(BY87-BZ87)/ABS(BZ87)</f>
        <v>0.14006514657980457</v>
      </c>
      <c r="BS87" s="243">
        <f>BU87-BV87</f>
        <v>-3.226</v>
      </c>
      <c r="BT87" s="244">
        <f>BV87-BW87</f>
        <v>1.2649999999999999</v>
      </c>
      <c r="BU87" s="281"/>
      <c r="BV87" s="220">
        <v>3.226</v>
      </c>
      <c r="BW87" s="160">
        <v>1.9610000000000001</v>
      </c>
      <c r="BX87" s="159">
        <v>1.1359999999999999</v>
      </c>
      <c r="BY87" s="159">
        <v>1.05</v>
      </c>
      <c r="BZ87" s="160">
        <v>0.92100000000000004</v>
      </c>
      <c r="CA87" s="160">
        <v>0.86799999999999999</v>
      </c>
      <c r="CB87" s="165"/>
      <c r="CC87" s="165"/>
      <c r="CD87" s="165"/>
      <c r="CE87" s="288">
        <f>(CL87-CM87)/ABS(CM87)</f>
        <v>-1</v>
      </c>
      <c r="CF87" s="288">
        <f>(CM87-CN87)/ABS(CN87)</f>
        <v>0.11360840881136085</v>
      </c>
      <c r="CG87" s="198">
        <f>(CN87-CO87)/ABS(CO87)</f>
        <v>0.13016555036016672</v>
      </c>
      <c r="CH87" s="198">
        <f>(CO87-CP87)/ABS(CP87)</f>
        <v>-1.2972433578645279E-2</v>
      </c>
      <c r="CI87" s="198">
        <f>(CP87-CQ87)/ABS(CQ87)</f>
        <v>0.11378160600166699</v>
      </c>
      <c r="CJ87" s="243">
        <f>CL87-CM87</f>
        <v>-9.9589999999999996</v>
      </c>
      <c r="CK87" s="244">
        <f>CM87-CN87</f>
        <v>1.016</v>
      </c>
      <c r="CL87" s="281"/>
      <c r="CM87" s="220">
        <v>9.9589999999999996</v>
      </c>
      <c r="CN87" s="165">
        <v>8.9429999999999996</v>
      </c>
      <c r="CO87" s="159">
        <v>7.9130000000000003</v>
      </c>
      <c r="CP87" s="159">
        <v>8.0169999999999995</v>
      </c>
      <c r="CQ87" s="165">
        <v>7.1980000000000004</v>
      </c>
      <c r="CR87" s="165">
        <v>6.4790000000000001</v>
      </c>
      <c r="CS87" s="165"/>
      <c r="CT87" s="160"/>
      <c r="CU87" s="161"/>
      <c r="CV87" s="288">
        <f>(DC87-DD87)/ABS(DD87)</f>
        <v>-1</v>
      </c>
      <c r="CW87" s="288">
        <f>(DD87-DE87)/ABS(DE87)</f>
        <v>4.3507563276920874E-2</v>
      </c>
      <c r="CX87" s="205">
        <f>(DE87-DF87)/ABS(DF87)</f>
        <v>0.12454736842105256</v>
      </c>
      <c r="CY87" s="205">
        <f>(DF87-DG87)/ABS(DG87)</f>
        <v>-3.5243769405051452E-3</v>
      </c>
      <c r="CZ87" s="205">
        <f>(DG87-DH87)/ABS(DH87)</f>
        <v>0.10077590984666536</v>
      </c>
      <c r="DA87" s="243">
        <f>DC87-DD87</f>
        <v>-13.935</v>
      </c>
      <c r="DB87" s="244">
        <f>DD87-DE87</f>
        <v>0.58100000000000129</v>
      </c>
      <c r="DC87" s="281"/>
      <c r="DD87" s="220">
        <v>13.935</v>
      </c>
      <c r="DE87" s="165">
        <v>13.353999999999999</v>
      </c>
      <c r="DF87" s="159">
        <v>11.875</v>
      </c>
      <c r="DG87" s="159">
        <v>11.917</v>
      </c>
      <c r="DH87" s="165">
        <v>10.826000000000001</v>
      </c>
      <c r="DI87" s="165">
        <v>10.667999999999999</v>
      </c>
      <c r="DJ87" s="165"/>
      <c r="DK87" s="165"/>
      <c r="DL87" s="165"/>
      <c r="DM87" s="288">
        <f>(DT87-DU87)/ABS(DU87)</f>
        <v>-1</v>
      </c>
      <c r="DN87" s="288">
        <f>(DU87-DV87)/ABS(DV87)</f>
        <v>0</v>
      </c>
      <c r="DO87" s="205">
        <f>(DV87-DW87)/ABS(DW87)</f>
        <v>-6.25E-2</v>
      </c>
      <c r="DP87" s="205">
        <f>(DW87-DX87)/ABS(DX87)</f>
        <v>0</v>
      </c>
      <c r="DQ87" s="205">
        <f>(DX87-DY87)/ABS(DY87)</f>
        <v>6.6666666666666666E-2</v>
      </c>
      <c r="DR87" s="243">
        <f>DT87-DU87</f>
        <v>-15</v>
      </c>
      <c r="DS87" s="244">
        <f>DU87-DV87</f>
        <v>0</v>
      </c>
      <c r="DT87" s="281"/>
      <c r="DU87" s="235">
        <v>15</v>
      </c>
      <c r="DV87" s="227">
        <v>15</v>
      </c>
      <c r="DW87" s="233">
        <v>16</v>
      </c>
      <c r="DX87" s="233">
        <v>16</v>
      </c>
      <c r="DY87" s="227">
        <v>15</v>
      </c>
      <c r="DZ87" s="227">
        <v>15</v>
      </c>
      <c r="EA87" s="227"/>
      <c r="EB87" s="228"/>
      <c r="EC87" s="229"/>
      <c r="ED87" s="124"/>
      <c r="EE87" s="118" t="s">
        <v>51</v>
      </c>
      <c r="EF87" s="127"/>
      <c r="EG87" s="125">
        <v>6430</v>
      </c>
      <c r="EH87" s="129" t="s">
        <v>859</v>
      </c>
      <c r="EI87" s="129" t="s">
        <v>66</v>
      </c>
      <c r="EJ87" s="198" t="e">
        <f>(EQ87-ER87)/ABS(ER87)</f>
        <v>#VALUE!</v>
      </c>
      <c r="EK87" s="198" t="e">
        <f>(ER87-ES87)/ABS(ES87)</f>
        <v>#DIV/0!</v>
      </c>
      <c r="EL87" s="198" t="e">
        <f>(ES87-ET87)/ABS(ET87)</f>
        <v>#DIV/0!</v>
      </c>
      <c r="EM87" s="202" t="e">
        <f>(ET87-EU87)/ABS(EU87)</f>
        <v>#DIV/0!</v>
      </c>
      <c r="EN87" s="257" t="e">
        <f>(EU87-EV87)/ABS(EV87)</f>
        <v>#DIV/0!</v>
      </c>
      <c r="EO87" s="280" t="e">
        <f>EQ87-ER87</f>
        <v>#VALUE!</v>
      </c>
      <c r="EP87" s="247">
        <f>ER87-ES87</f>
        <v>0</v>
      </c>
      <c r="EQ87" s="206" t="str">
        <f>IFERROR((V87/DT87),"i.a")</f>
        <v>i.a</v>
      </c>
      <c r="ER87" s="259">
        <f>IFERROR((W87/DU87),"i.a")</f>
        <v>0</v>
      </c>
      <c r="ES87" s="240">
        <f>IFERROR((X87/DV87),"i.a")</f>
        <v>0</v>
      </c>
      <c r="ET87" s="206">
        <f>IFERROR((Y87/DW87),"i.a")</f>
        <v>0</v>
      </c>
      <c r="EU87" s="206">
        <f>IFERROR((Z87/DX87),"i.a")</f>
        <v>0</v>
      </c>
      <c r="EV87" s="203">
        <f>IFERROR((AA87/DY87),"i.a")</f>
        <v>0</v>
      </c>
      <c r="EW87" s="204">
        <f>IFERROR((AB87/DZ87),"i.a")</f>
        <v>0</v>
      </c>
      <c r="EX87" s="204" t="str">
        <f>IFERROR((AC87/EA87),"i.a")</f>
        <v>i.a</v>
      </c>
      <c r="EY87" s="204" t="str">
        <f>IFERROR((AD87/EB87),"i.a")</f>
        <v>i.a</v>
      </c>
      <c r="EZ87" s="204" t="str">
        <f>IFERROR((AE87/EC87),"i.a")</f>
        <v>i.a</v>
      </c>
      <c r="FA87" s="205">
        <f>(FH87-FI87)/ABS(FI87)</f>
        <v>-1</v>
      </c>
      <c r="FB87" s="205">
        <f>(FI87-FJ87)/ABS(FJ87)</f>
        <v>0.4670115501134679</v>
      </c>
      <c r="FC87" s="205">
        <f>(FJ87-FK87)/ABS(FK87)</f>
        <v>0.63140021608053631</v>
      </c>
      <c r="FD87" s="198">
        <f>(FK87-FL87)/ABS(FL87)</f>
        <v>3.3344692553731965E-2</v>
      </c>
      <c r="FE87" s="261">
        <f>(FL87-FM87)/ABS(FM87)</f>
        <v>2.4822281286361304E-2</v>
      </c>
      <c r="FF87" s="280">
        <f>FH87-FI87</f>
        <v>-0.34133954078933443</v>
      </c>
      <c r="FG87" s="250">
        <f>FI87-FJ87</f>
        <v>0.10866274914244312</v>
      </c>
      <c r="FH87" s="198">
        <f>IFERROR(BU87/MAX(AVERAGE(CL87:CM87),0),"Negativ EK")</f>
        <v>0</v>
      </c>
      <c r="FI87" s="261">
        <f>IFERROR(BV87/MAX(AVERAGE(CM87:CN87),0),"Negativ EK")</f>
        <v>0.34133954078933443</v>
      </c>
      <c r="FJ87" s="198">
        <f>IFERROR(BW87/MAX(AVERAGE(CN87:CO87),0),"Negativ EK")</f>
        <v>0.23267679164689131</v>
      </c>
      <c r="FK87" s="198">
        <f>IFERROR(BX87/MAX(AVERAGE(CO87:CP87),0),"Negativ EK")</f>
        <v>0.14262397991211551</v>
      </c>
      <c r="FL87" s="198">
        <f>IFERROR(BY87/MAX(AVERAGE(CP87:CQ87),0),"Negativ EK")</f>
        <v>0.13802168912257642</v>
      </c>
      <c r="FM87" s="199">
        <f>IFERROR(BZ87/MAX(AVERAGE(CQ87:CR87),0),"Negativ EK")</f>
        <v>0.13467865760035097</v>
      </c>
      <c r="FN87" s="199">
        <f>IFERROR(CA87/MAX(AVERAGE(CR87:CS87),0),"Negativ EK")</f>
        <v>0.13397129186602871</v>
      </c>
      <c r="FO87" s="199" t="str">
        <f>IFERROR(CB87/MAX(AVERAGE(CS87:CT87),0),"Negativ EK")</f>
        <v>Negativ EK</v>
      </c>
      <c r="FP87" s="199" t="str">
        <f>IFERROR(CC87/MAX(AVERAGE(CT87:CU87),0),"Negativ EK")</f>
        <v>Negativ EK</v>
      </c>
      <c r="FQ87" s="198">
        <f>(FX87-FY87)/ABS(FY87)</f>
        <v>-1</v>
      </c>
      <c r="FR87" s="198">
        <f>(FY87-FZ87)/ABS(FZ87)</f>
        <v>0.54355749288486377</v>
      </c>
      <c r="FS87" s="198">
        <f>(FZ87-GA87)/ABS(GA87)</f>
        <v>0.60798577983418389</v>
      </c>
      <c r="FT87" s="199">
        <f>(GA87-GB87)/ABS(GB87)</f>
        <v>4.3144330596194928E-2</v>
      </c>
      <c r="FU87" s="261">
        <f>(GB87-GC87)/ABS(GC87)</f>
        <v>3.7795744079274281E-2</v>
      </c>
      <c r="FV87" s="280">
        <f>FX87-FY87</f>
        <v>-0.23701857891458095</v>
      </c>
      <c r="FW87" s="250">
        <f>FY87-FZ87</f>
        <v>8.3465128520193527E-2</v>
      </c>
      <c r="FX87" s="198">
        <f>IFERROR(BD87/AVERAGE(DC87:DD87),"i.a.")</f>
        <v>0</v>
      </c>
      <c r="FY87" s="261">
        <f>IFERROR(BE87/AVERAGE(DD87:DE87),"i.a.")</f>
        <v>0.23701857891458095</v>
      </c>
      <c r="FZ87" s="198">
        <f>IFERROR(BF87/AVERAGE(DE87:DF87),"i.a.")</f>
        <v>0.15355345039438742</v>
      </c>
      <c r="GA87" s="198">
        <f>IFERROR(BG87/AVERAGE(DF87:DG87),"i.a.")</f>
        <v>9.5494283792871545E-2</v>
      </c>
      <c r="GB87" s="198">
        <f>IFERROR(BH87/AVERAGE(DG87:DH87),"i.a.")</f>
        <v>9.1544651101437793E-2</v>
      </c>
      <c r="GC87" s="199">
        <f>IFERROR(BI87/AVERAGE(DH87:DI87),"i.a.")</f>
        <v>8.8210663440960263E-2</v>
      </c>
      <c r="GD87" s="199">
        <f>IFERROR(BJ87/AVERAGE(DI87:DJ87),"i.a.")</f>
        <v>8.5770528683914521E-2</v>
      </c>
      <c r="GE87" s="199" t="str">
        <f>IFERROR(BK87/AVERAGE(DJ87:DK87),"i.a.")</f>
        <v>i.a.</v>
      </c>
      <c r="GF87" s="199" t="str">
        <f>IFERROR(BL87/AVERAGE(DK87:DL87),"i.a.")</f>
        <v>i.a.</v>
      </c>
      <c r="GG87" s="198" t="e">
        <f>(GN87-GO87)/ABS(GO87)</f>
        <v>#VALUE!</v>
      </c>
      <c r="GH87" s="198">
        <f>(GO87-GP87)/ABS(GP87)</f>
        <v>6.7178090510722016E-2</v>
      </c>
      <c r="GI87" s="198">
        <f>(GP87-GQ87)/ABS(GQ87)</f>
        <v>4.9959495676935558E-3</v>
      </c>
      <c r="GJ87" s="198">
        <f>(GQ87-GR87)/ABS(GR87)</f>
        <v>-9.4814729226708281E-3</v>
      </c>
      <c r="GK87" s="261">
        <f>(GR87-GS87)/ABS(GS87)</f>
        <v>1.1815026145342574E-2</v>
      </c>
      <c r="GL87" s="280" t="e">
        <f>GN87-GO87</f>
        <v>#VALUE!</v>
      </c>
      <c r="GM87" s="250">
        <f>GO87-GP87</f>
        <v>4.4988292903803129E-2</v>
      </c>
      <c r="GN87" s="198" t="str">
        <f>IFERROR(CL87/DC87,"i.a.")</f>
        <v>i.a.</v>
      </c>
      <c r="GO87" s="263">
        <f>IFERROR(CM87/DD87,"i.a.")</f>
        <v>0.71467527807678499</v>
      </c>
      <c r="GP87" s="198">
        <f>IFERROR(CN87/DE87,"i.a.")</f>
        <v>0.66968698517298186</v>
      </c>
      <c r="GQ87" s="198">
        <f>IFERROR(CO87/DF87,"i.a.")</f>
        <v>0.66635789473684215</v>
      </c>
      <c r="GR87" s="198">
        <f>IFERROR(CP87/DG87,"i.a.")</f>
        <v>0.67273642695309221</v>
      </c>
      <c r="GS87" s="199">
        <f>IFERROR(CQ87/DH87,"i.a.")</f>
        <v>0.66488084241640499</v>
      </c>
      <c r="GT87" s="199">
        <f>IFERROR(CR87/DI87,"i.a.")</f>
        <v>0.60733033370828649</v>
      </c>
      <c r="GU87" s="199" t="str">
        <f>IFERROR(CS87/DJ87,"i.a.")</f>
        <v>i.a.</v>
      </c>
      <c r="GV87" s="199" t="str">
        <f>IFERROR(CT87/DK87,"i.a.")</f>
        <v>i.a.</v>
      </c>
      <c r="GW87" s="199" t="str">
        <f>IFERROR(CU87/DL87,"i.a.")</f>
        <v>i.a.</v>
      </c>
      <c r="GX87" s="198" t="e">
        <f>(HE87-HF87)/ABS(HF87)</f>
        <v>#VALUE!</v>
      </c>
      <c r="GY87" s="198" t="e">
        <f>(HF87-HG87)/ABS(HG87)</f>
        <v>#VALUE!</v>
      </c>
      <c r="GZ87" s="198" t="e">
        <f>(HG87-HH87)/ABS(HH87)</f>
        <v>#VALUE!</v>
      </c>
      <c r="HA87" s="198" t="e">
        <f>(HH87-HI87)/ABS(HI87)</f>
        <v>#VALUE!</v>
      </c>
      <c r="HB87" s="261" t="e">
        <f>(HI87-HJ87)/ABS(HJ87)</f>
        <v>#VALUE!</v>
      </c>
      <c r="HC87" s="280" t="e">
        <f>HE87-HF87</f>
        <v>#VALUE!</v>
      </c>
      <c r="HD87" s="250" t="e">
        <f>HF87-HG87</f>
        <v>#VALUE!</v>
      </c>
      <c r="HE87" s="198" t="str">
        <f>IFERROR((BD87/V87),"i.a.")</f>
        <v>i.a.</v>
      </c>
      <c r="HF87" s="263" t="str">
        <f>IFERROR((BE87/W87),"i.a.")</f>
        <v>i.a.</v>
      </c>
      <c r="HG87" s="198" t="str">
        <f>IFERROR((BF87/X87),"i.a.")</f>
        <v>i.a.</v>
      </c>
      <c r="HH87" s="198" t="str">
        <f>IFERROR((BG87/Y87),"i.a.")</f>
        <v>i.a.</v>
      </c>
      <c r="HI87" s="198" t="str">
        <f>IFERROR((BH87/Z87),"i.a.")</f>
        <v>i.a.</v>
      </c>
      <c r="HJ87" s="199" t="str">
        <f>IFERROR((BI87/AA87),"i.a.")</f>
        <v>i.a.</v>
      </c>
      <c r="HK87" s="199" t="str">
        <f>IFERROR((BJ87/AB87),"i.a.")</f>
        <v>i.a.</v>
      </c>
      <c r="HL87" s="199" t="str">
        <f>IFERROR((BK87/AC87),"i.a.")</f>
        <v>i.a.</v>
      </c>
      <c r="HM87" s="199" t="str">
        <f>IFERROR((BL87/AD87),"i.a.")</f>
        <v>i.a.</v>
      </c>
      <c r="HN87" s="199" t="str">
        <f>IFERROR((BM87/AE87),"i.a.")</f>
        <v>i.a.</v>
      </c>
      <c r="HO87" s="198" t="e">
        <f>(HV87-HW87)/ABS(HW87)</f>
        <v>#VALUE!</v>
      </c>
      <c r="HP87" s="198">
        <f>(HW87-HX87)/ABS(HX87)</f>
        <v>0.64507904130545624</v>
      </c>
      <c r="HQ87" s="198">
        <f>(HX87-HY87)/ABS(HY87)</f>
        <v>0.84131455399061061</v>
      </c>
      <c r="HR87" s="198">
        <f>(HY87-HZ87)/ABS(HZ87)</f>
        <v>8.1904761904761758E-2</v>
      </c>
      <c r="HS87" s="261">
        <f>(HZ87-IA87)/ABS(IA87)</f>
        <v>6.8811074918566764E-2</v>
      </c>
      <c r="HT87" s="280" t="e">
        <f>HV87-HW87</f>
        <v>#VALUE!</v>
      </c>
      <c r="HU87" s="247">
        <f>HW87-HX87</f>
        <v>8.4333333333333316E-2</v>
      </c>
      <c r="HV87" s="206" t="str">
        <f>IFERROR(BU87/DT87,"i.a.")</f>
        <v>i.a.</v>
      </c>
      <c r="HW87" s="261">
        <f>IFERROR(BV87/DU87,"i.a.")</f>
        <v>0.21506666666666666</v>
      </c>
      <c r="HX87" s="206">
        <f>IFERROR(BW87/DV87,"i.a.")</f>
        <v>0.13073333333333334</v>
      </c>
      <c r="HY87" s="206">
        <f>IFERROR(BX87/DW87,"i.a.")</f>
        <v>7.0999999999999994E-2</v>
      </c>
      <c r="HZ87" s="206">
        <f>IFERROR(BY87/DX87,"i.a.")</f>
        <v>6.5625000000000003E-2</v>
      </c>
      <c r="IA87" s="203">
        <f>IFERROR(BZ87/DY87,"i.a.")</f>
        <v>6.1400000000000003E-2</v>
      </c>
      <c r="IB87" s="203">
        <f>IFERROR(CA87/DZ87,"i.a.")</f>
        <v>5.7866666666666663E-2</v>
      </c>
      <c r="IC87" s="203" t="str">
        <f>IFERROR(CB87/EA87,"i.a.")</f>
        <v>i.a.</v>
      </c>
      <c r="ID87" s="203" t="str">
        <f>IFERROR(CC87/EB87,"i.a.")</f>
        <v>i.a.</v>
      </c>
      <c r="IE87" s="203" t="str">
        <f>IFERROR(CD87/EC87,"i.a.")</f>
        <v>i.a.</v>
      </c>
    </row>
    <row r="88" spans="1:239" customFormat="1" ht="17.25" customHeight="1" outlineLevel="2" x14ac:dyDescent="0.25">
      <c r="A88" s="10" t="s">
        <v>764</v>
      </c>
      <c r="B88" s="98">
        <v>12561113</v>
      </c>
      <c r="C88" s="10" t="s">
        <v>272</v>
      </c>
      <c r="D88" s="10"/>
      <c r="E88" s="11">
        <v>466200</v>
      </c>
      <c r="F88" s="11"/>
      <c r="G88" s="11"/>
      <c r="H88" s="12">
        <v>44735</v>
      </c>
      <c r="I88" s="13"/>
      <c r="J88" s="13" t="s">
        <v>58</v>
      </c>
      <c r="K88" s="117" t="s">
        <v>58</v>
      </c>
      <c r="L88" s="117" t="s">
        <v>58</v>
      </c>
      <c r="M88" s="13" t="s">
        <v>58</v>
      </c>
      <c r="N88" s="13" t="s">
        <v>58</v>
      </c>
      <c r="O88" s="16">
        <f>(V88-W88)/ABS(W88)</f>
        <v>-1</v>
      </c>
      <c r="P88" s="16">
        <f>(W88-X88)/ABS(X88)</f>
        <v>9.6276797840887746E-2</v>
      </c>
      <c r="Q88" s="16">
        <f>(X88-Y88)/ABS(Y88)</f>
        <v>0.12557757722330362</v>
      </c>
      <c r="R88" s="16">
        <f>(Y88-Z88)/ABS(Z88)</f>
        <v>2.2514971865709346E-2</v>
      </c>
      <c r="S88" s="16">
        <f>(Z88-AA88)/ABS(AA88)</f>
        <v>4.8205609126124399E-2</v>
      </c>
      <c r="T88" s="243">
        <f>V88-W88</f>
        <v>-1004.115</v>
      </c>
      <c r="U88" s="243">
        <f>W88-X88</f>
        <v>88.182999999999993</v>
      </c>
      <c r="V88" s="155"/>
      <c r="W88" s="155">
        <v>1004.115</v>
      </c>
      <c r="X88" s="155">
        <v>915.93200000000002</v>
      </c>
      <c r="Y88" s="155">
        <v>813.74400000000003</v>
      </c>
      <c r="Z88" s="155">
        <v>795.82600000000002</v>
      </c>
      <c r="AA88" s="155">
        <v>759.22699999999998</v>
      </c>
      <c r="AB88" s="155">
        <v>745.673</v>
      </c>
      <c r="AC88" s="155">
        <v>709.20600000000002</v>
      </c>
      <c r="AD88" s="155"/>
      <c r="AE88" s="155"/>
      <c r="AF88" s="16">
        <f>(AM88-AN88)/ABS(AN88)</f>
        <v>-1</v>
      </c>
      <c r="AG88" s="16">
        <f>(AN88-AO88)/ABS(AO88)</f>
        <v>0.34780338994110843</v>
      </c>
      <c r="AH88" s="16">
        <f>(AO88-AP88)/ABS(AP88)</f>
        <v>-5.0481737352458297E-2</v>
      </c>
      <c r="AI88" s="16">
        <f>(AP88-AQ88)/ABS(AQ88)</f>
        <v>0.11898026817532621</v>
      </c>
      <c r="AJ88" s="16">
        <f>(AQ88-AR88)/ABS(AR88)</f>
        <v>2.3604053708803065E-2</v>
      </c>
      <c r="AK88" s="243">
        <f>AM88-AN88</f>
        <v>-413.09500000000003</v>
      </c>
      <c r="AL88" s="243">
        <f>AN88-AO88</f>
        <v>106.60000000000002</v>
      </c>
      <c r="AM88" s="155"/>
      <c r="AN88" s="155">
        <v>413.09500000000003</v>
      </c>
      <c r="AO88" s="155">
        <v>306.495</v>
      </c>
      <c r="AP88" s="156">
        <v>322.79000000000002</v>
      </c>
      <c r="AQ88" s="155">
        <v>288.46800000000002</v>
      </c>
      <c r="AR88" s="155">
        <v>281.81599999999997</v>
      </c>
      <c r="AS88" s="155">
        <v>282.64400000000001</v>
      </c>
      <c r="AT88" s="155">
        <v>259.29300000000001</v>
      </c>
      <c r="AU88" s="155"/>
      <c r="AV88" s="155"/>
      <c r="AW88" s="16">
        <f>(BD88-BE88)/ABS(BE88)</f>
        <v>-1</v>
      </c>
      <c r="AX88" s="16">
        <f>(BE88-BF88)/ABS(BF88)</f>
        <v>0.97165050465070257</v>
      </c>
      <c r="AY88" s="16">
        <f>(BF88-BG88)/ABS(BG88)</f>
        <v>1.6245942085443448</v>
      </c>
      <c r="AZ88" s="16">
        <f>(BG88-BH88)/ABS(BH88)</f>
        <v>-0.56689724987346035</v>
      </c>
      <c r="BA88" s="16">
        <f>(BH88-BI88)/ABS(BI88)</f>
        <v>0.38158508158508159</v>
      </c>
      <c r="BB88" s="243">
        <f>BD88-BE88</f>
        <v>-39.850999999999999</v>
      </c>
      <c r="BC88" s="243">
        <f>BE88-BF88</f>
        <v>19.638999999999999</v>
      </c>
      <c r="BD88" s="155"/>
      <c r="BE88" s="155">
        <v>39.850999999999999</v>
      </c>
      <c r="BF88" s="155">
        <v>20.212</v>
      </c>
      <c r="BG88" s="155">
        <v>7.7009999999999996</v>
      </c>
      <c r="BH88" s="155">
        <v>17.780999999999999</v>
      </c>
      <c r="BI88" s="155">
        <v>12.87</v>
      </c>
      <c r="BJ88" s="155">
        <v>36.057000000000002</v>
      </c>
      <c r="BK88" s="155">
        <v>22.933</v>
      </c>
      <c r="BL88" s="155"/>
      <c r="BM88" s="155"/>
      <c r="BN88" s="16">
        <f>(BU88-BV88)/ABS(BV88)</f>
        <v>-1</v>
      </c>
      <c r="BO88" s="16">
        <f>(BV88-BW88)/ABS(BW88)</f>
        <v>0.954528976125123</v>
      </c>
      <c r="BP88" s="16">
        <f>(BW88-BX88)/ABS(BX88)</f>
        <v>2.1535195165768415</v>
      </c>
      <c r="BQ88" s="16">
        <f>(BX88-BY88)/ABS(BY88)</f>
        <v>-0.98267965998613926</v>
      </c>
      <c r="BR88" s="16">
        <f>(BY88-BZ88)/ABS(BZ88)</f>
        <v>26.031273895090994</v>
      </c>
      <c r="BS88" s="243">
        <f>BU88-BV88</f>
        <v>-37.74</v>
      </c>
      <c r="BT88" s="243">
        <f>BV88-BW88</f>
        <v>18.431000000000001</v>
      </c>
      <c r="BU88" s="155"/>
      <c r="BV88" s="155">
        <v>37.74</v>
      </c>
      <c r="BW88" s="155">
        <v>19.309000000000001</v>
      </c>
      <c r="BX88" s="155">
        <v>6.1230000000000002</v>
      </c>
      <c r="BY88" s="155">
        <v>353.51499999999999</v>
      </c>
      <c r="BZ88" s="155">
        <v>13.077999999999999</v>
      </c>
      <c r="CA88" s="155">
        <v>36.651000000000003</v>
      </c>
      <c r="CB88" s="155">
        <v>23.431000000000001</v>
      </c>
      <c r="CC88" s="155"/>
      <c r="CD88" s="155"/>
      <c r="CE88" s="16">
        <f>(CL88-CM88)/ABS(CM88)</f>
        <v>-1</v>
      </c>
      <c r="CF88" s="16">
        <f>(CM88-CN88)/ABS(CN88)</f>
        <v>7.9664182151782295E-2</v>
      </c>
      <c r="CG88" s="16">
        <f>(CN88-CO88)/ABS(CO88)</f>
        <v>8.9893307698698105E-2</v>
      </c>
      <c r="CH88" s="16">
        <f>(CO88-CP88)/ABS(CP88)</f>
        <v>2.6759276183513044E-2</v>
      </c>
      <c r="CI88" s="16">
        <f>(CP88-CQ88)/ABS(CQ88)</f>
        <v>-5.7668310294277884E-3</v>
      </c>
      <c r="CJ88" s="243">
        <f>CL88-CM88</f>
        <v>-198.303</v>
      </c>
      <c r="CK88" s="243">
        <f>CM88-CN88</f>
        <v>14.632000000000005</v>
      </c>
      <c r="CL88" s="155"/>
      <c r="CM88" s="155">
        <v>198.303</v>
      </c>
      <c r="CN88" s="155">
        <v>183.67099999999999</v>
      </c>
      <c r="CO88" s="155">
        <v>168.52199999999999</v>
      </c>
      <c r="CP88" s="155">
        <v>164.13</v>
      </c>
      <c r="CQ88" s="155">
        <v>165.08199999999999</v>
      </c>
      <c r="CR88" s="155">
        <v>177.33099999999999</v>
      </c>
      <c r="CS88" s="155">
        <v>178.679</v>
      </c>
      <c r="CT88" s="155"/>
      <c r="CU88" s="155"/>
      <c r="CV88" s="16">
        <f>(DC88-DD88)/ABS(DD88)</f>
        <v>-1</v>
      </c>
      <c r="CW88" s="16">
        <f>(DD88-DE88)/ABS(DE88)</f>
        <v>2.0794961400461782E-2</v>
      </c>
      <c r="CX88" s="16">
        <f>(DE88-DF88)/ABS(DF88)</f>
        <v>0.11033841017718847</v>
      </c>
      <c r="CY88" s="16">
        <f>(DF88-DG88)/ABS(DG88)</f>
        <v>0.32690865817839115</v>
      </c>
      <c r="CZ88" s="16">
        <f>(DG88-DH88)/ABS(DH88)</f>
        <v>-5.7244860273297296E-3</v>
      </c>
      <c r="DA88" s="243">
        <f>DC88-DD88</f>
        <v>-437.28100000000001</v>
      </c>
      <c r="DB88" s="243">
        <f>DD88-DE88</f>
        <v>8.9080000000000155</v>
      </c>
      <c r="DC88" s="155"/>
      <c r="DD88" s="155">
        <v>437.28100000000001</v>
      </c>
      <c r="DE88" s="155">
        <v>428.37299999999999</v>
      </c>
      <c r="DF88" s="155">
        <v>385.80399999999997</v>
      </c>
      <c r="DG88" s="155">
        <v>290.75400000000002</v>
      </c>
      <c r="DH88" s="155">
        <v>292.428</v>
      </c>
      <c r="DI88" s="155">
        <v>279.16899999999998</v>
      </c>
      <c r="DJ88" s="155">
        <v>259.51799999999997</v>
      </c>
      <c r="DK88" s="155"/>
      <c r="DL88" s="155"/>
      <c r="DM88" s="16">
        <f>(DT88-DU88)/ABS(DU88)</f>
        <v>-1</v>
      </c>
      <c r="DN88" s="16">
        <f>(DU88-DV88)/ABS(DV88)</f>
        <v>4.8865619546247817E-2</v>
      </c>
      <c r="DO88" s="16">
        <f>(DV88-DW88)/ABS(DW88)</f>
        <v>2.6881720430107527E-2</v>
      </c>
      <c r="DP88" s="16">
        <f>(DW88-DX88)/ABS(DX88)</f>
        <v>6.0836501901140684E-2</v>
      </c>
      <c r="DQ88" s="16">
        <f>(DX88-DY88)/ABS(DY88)</f>
        <v>3.7475345167652857E-2</v>
      </c>
      <c r="DR88" s="243">
        <f>DT88-DU88</f>
        <v>-601</v>
      </c>
      <c r="DS88" s="243">
        <f>DU88-DV88</f>
        <v>28</v>
      </c>
      <c r="DT88" s="222"/>
      <c r="DU88" s="222">
        <v>601</v>
      </c>
      <c r="DV88" s="222">
        <v>573</v>
      </c>
      <c r="DW88" s="222">
        <v>558</v>
      </c>
      <c r="DX88" s="222">
        <v>526</v>
      </c>
      <c r="DY88" s="222">
        <v>507</v>
      </c>
      <c r="DZ88" s="222">
        <v>488</v>
      </c>
      <c r="EA88" s="222">
        <v>487</v>
      </c>
      <c r="EB88" s="222"/>
      <c r="EC88" s="222"/>
      <c r="ED88" s="14"/>
      <c r="EE88" s="14" t="s">
        <v>51</v>
      </c>
      <c r="EF88" s="209" t="s">
        <v>55</v>
      </c>
      <c r="EG88" s="15">
        <v>6000</v>
      </c>
      <c r="EH88" t="s">
        <v>65</v>
      </c>
      <c r="EI88" t="s">
        <v>66</v>
      </c>
      <c r="EJ88" s="16" t="e">
        <f>(EQ88-ER88)/ABS(ER88)</f>
        <v>#VALUE!</v>
      </c>
      <c r="EK88" s="16">
        <f>(ER88-ES88)/ABS(ES88)</f>
        <v>4.5202338041312184E-2</v>
      </c>
      <c r="EL88" s="16">
        <f>(ES88-ET88)/ABS(ET88)</f>
        <v>9.6112195620599333E-2</v>
      </c>
      <c r="EM88" s="16">
        <f>(ET88-EU88)/ABS(EU88)</f>
        <v>-3.6123879567449578E-2</v>
      </c>
      <c r="EN88" s="16">
        <f>(EU88-EV88)/ABS(EV88)</f>
        <v>1.0342668872519166E-2</v>
      </c>
      <c r="EO88" s="246" t="e">
        <f>EQ88-ER88</f>
        <v>#VALUE!</v>
      </c>
      <c r="EP88" s="246">
        <f>ER88-ES88</f>
        <v>7.2255266818246344E-2</v>
      </c>
      <c r="EQ88" s="240" t="str">
        <f>IFERROR((V88/DT88),"i.a")</f>
        <v>i.a</v>
      </c>
      <c r="ER88" s="240">
        <f>IFERROR((W88/DU88),"i.a")</f>
        <v>1.6707404326123128</v>
      </c>
      <c r="ES88" s="240">
        <f>IFERROR((X88/DV88),"i.a")</f>
        <v>1.5984851657940664</v>
      </c>
      <c r="ET88" s="240">
        <f>IFERROR((Y88/DW88),"i.a")</f>
        <v>1.4583225806451614</v>
      </c>
      <c r="EU88" s="240">
        <f>IFERROR((Z88/DX88),"i.a")</f>
        <v>1.5129771863117871</v>
      </c>
      <c r="EV88" s="240">
        <f>IFERROR((AA88/DY88),"i.a")</f>
        <v>1.4974891518737672</v>
      </c>
      <c r="EW88" s="240">
        <f>IFERROR((AB88/DZ88),"i.a")</f>
        <v>1.5280184426229508</v>
      </c>
      <c r="EX88" s="240">
        <f>IFERROR((AC88/EA88),"i.a")</f>
        <v>1.4562751540041068</v>
      </c>
      <c r="EY88" s="240" t="str">
        <f>IFERROR((AD88/EB88),"i.a")</f>
        <v>i.a</v>
      </c>
      <c r="EZ88" s="240" t="str">
        <f>IFERROR((AE88/EC88),"i.a")</f>
        <v>i.a</v>
      </c>
      <c r="FA88" s="16">
        <f>(FH88-FI88)/ABS(FI88)</f>
        <v>-1</v>
      </c>
      <c r="FB88" s="16">
        <f>(FI88-FJ88)/ABS(FJ88)</f>
        <v>0.80214209262524516</v>
      </c>
      <c r="FC88" s="16">
        <f>(FJ88-FK88)/ABS(FK88)</f>
        <v>1.9785503239085376</v>
      </c>
      <c r="FD88" s="16">
        <f>(FK88-FL88)/ABS(FL88)</f>
        <v>-0.98285877200003868</v>
      </c>
      <c r="FE88" s="16">
        <f>(FL88-FM88)/ABS(FM88)</f>
        <v>27.115195036146293</v>
      </c>
      <c r="FF88" s="249">
        <f>FH88-FI88</f>
        <v>-0.19760507259656418</v>
      </c>
      <c r="FG88" s="249">
        <f>FI88-FJ88</f>
        <v>8.7954965978885788E-2</v>
      </c>
      <c r="FH88" s="16">
        <f>IFERROR(BU88/MAX(AVERAGE(CL88:CM88),0),"Negativ EK")</f>
        <v>0</v>
      </c>
      <c r="FI88" s="16">
        <f>IFERROR(BV88/MAX(AVERAGE(CM88:CN88),0),"Negativ EK")</f>
        <v>0.19760507259656418</v>
      </c>
      <c r="FJ88" s="16">
        <f>IFERROR(BW88/MAX(AVERAGE(CN88:CO88),0),"Negativ EK")</f>
        <v>0.10965010661767839</v>
      </c>
      <c r="FK88" s="16">
        <f>IFERROR(BX88/MAX(AVERAGE(CO88:CP88),0),"Negativ EK")</f>
        <v>3.6813246275386895E-2</v>
      </c>
      <c r="FL88" s="16">
        <f>IFERROR(BY88/MAX(AVERAGE(CP88:CQ88),0),"Negativ EK")</f>
        <v>2.1476434637862534</v>
      </c>
      <c r="FM88" s="16">
        <f>IFERROR(BZ88/MAX(AVERAGE(CQ88:CR88),0),"Negativ EK")</f>
        <v>7.63872866976429E-2</v>
      </c>
      <c r="FN88" s="16">
        <f>IFERROR(CA88/MAX(AVERAGE(CR88:CS88),0),"Negativ EK")</f>
        <v>0.20589871071037333</v>
      </c>
      <c r="FO88" s="16">
        <f>IFERROR(CB88/MAX(AVERAGE(CS88:CT88),0),"Negativ EK")</f>
        <v>0.13113460451424064</v>
      </c>
      <c r="FP88" s="16" t="str">
        <f>IFERROR(CC88/MAX(AVERAGE(CT88:CU88),0),"Negativ EK")</f>
        <v>Negativ EK</v>
      </c>
      <c r="FQ88" s="16">
        <f>(FX88-FY88)/ABS(FY88)</f>
        <v>-1</v>
      </c>
      <c r="FR88" s="16">
        <f>(FY88-FZ88)/ABS(FZ88)</f>
        <v>0.85440429192840917</v>
      </c>
      <c r="FS88" s="16">
        <f>(FZ88-GA88)/ABS(GA88)</f>
        <v>1.1809633636719596</v>
      </c>
      <c r="FT88" s="16">
        <f>(GA88-GB88)/ABS(GB88)</f>
        <v>-0.62667246854771419</v>
      </c>
      <c r="FU88" s="16">
        <f>(GB88-GC88)/ABS(GC88)</f>
        <v>0.35413968174392874</v>
      </c>
      <c r="FV88" s="249">
        <f>FX88-FY88</f>
        <v>-9.2071428076344594E-2</v>
      </c>
      <c r="FW88" s="249">
        <f>FY88-FZ88</f>
        <v>4.2421290575530887E-2</v>
      </c>
      <c r="FX88" s="16">
        <f>IFERROR(BD88/AVERAGE(DC88:DD88),"i.a.")</f>
        <v>0</v>
      </c>
      <c r="FY88" s="16">
        <f>IFERROR(BE88/AVERAGE(DD88:DE88),"i.a.")</f>
        <v>9.2071428076344594E-2</v>
      </c>
      <c r="FZ88" s="16">
        <f>IFERROR(BF88/AVERAGE(DE88:DF88),"i.a.")</f>
        <v>4.9650137500813707E-2</v>
      </c>
      <c r="GA88" s="16">
        <f>IFERROR(BG88/AVERAGE(DF88:DG88),"i.a.")</f>
        <v>2.2765232249119808E-2</v>
      </c>
      <c r="GB88" s="16">
        <f>IFERROR(BH88/AVERAGE(DG88:DH88),"i.a.")</f>
        <v>6.0979248330709793E-2</v>
      </c>
      <c r="GC88" s="16">
        <f>IFERROR(BI88/AVERAGE(DH88:DI88),"i.a.")</f>
        <v>4.5031726898496667E-2</v>
      </c>
      <c r="GD88" s="16">
        <f>IFERROR(BJ88/AVERAGE(DI88:DJ88),"i.a.")</f>
        <v>0.13386994674087183</v>
      </c>
      <c r="GE88" s="16">
        <f>IFERROR(BK88/AVERAGE(DJ88:DK88),"i.a.")</f>
        <v>8.83676662119776E-2</v>
      </c>
      <c r="GF88" s="16" t="str">
        <f>IFERROR(BL88/AVERAGE(DK88:DL88),"i.a.")</f>
        <v>i.a.</v>
      </c>
      <c r="GG88" s="16" t="e">
        <f>(GN88-GO88)/ABS(GO88)</f>
        <v>#VALUE!</v>
      </c>
      <c r="GH88" s="16">
        <f>(GO88-GP88)/ABS(GP88)</f>
        <v>5.7669975829970757E-2</v>
      </c>
      <c r="GI88" s="16">
        <f>(GP88-GQ88)/ABS(GQ88)</f>
        <v>-1.8413397475124504E-2</v>
      </c>
      <c r="GJ88" s="16">
        <f>(GQ88-GR88)/ABS(GR88)</f>
        <v>-0.2262019922357954</v>
      </c>
      <c r="GK88" s="16">
        <f>(GR88-GS88)/ABS(GS88)</f>
        <v>-4.2588801094900417E-5</v>
      </c>
      <c r="GL88" s="249" t="e">
        <f>GN88-GO88</f>
        <v>#VALUE!</v>
      </c>
      <c r="GM88" s="249">
        <f>GO88-GP88</f>
        <v>2.4726820155954177E-2</v>
      </c>
      <c r="GN88" s="16" t="str">
        <f>IFERROR(CL88/DC88,"i.a.")</f>
        <v>i.a.</v>
      </c>
      <c r="GO88" s="16">
        <f>IFERROR(CM88/DD88,"i.a.")</f>
        <v>0.45349100464003694</v>
      </c>
      <c r="GP88" s="16">
        <f>IFERROR(CN88/DE88,"i.a.")</f>
        <v>0.42876418448408277</v>
      </c>
      <c r="GQ88" s="16">
        <f>IFERROR(CO88/DF88,"i.a.")</f>
        <v>0.43680729074867031</v>
      </c>
      <c r="GR88" s="16">
        <f>IFERROR(CP88/DG88,"i.a.")</f>
        <v>0.56449782290183448</v>
      </c>
      <c r="GS88" s="16">
        <f>IFERROR(CQ88/DH88,"i.a.")</f>
        <v>0.56452186521126568</v>
      </c>
      <c r="GT88" s="16">
        <f>IFERROR(CR88/DI88,"i.a.")</f>
        <v>0.63521021316836757</v>
      </c>
      <c r="GU88" s="16">
        <f>IFERROR(CS88/DJ88,"i.a.")</f>
        <v>0.6885033022757574</v>
      </c>
      <c r="GV88" s="16" t="str">
        <f>IFERROR(CT88/DK88,"i.a.")</f>
        <v>i.a.</v>
      </c>
      <c r="GW88" s="16" t="str">
        <f>IFERROR(CU88/DL88,"i.a.")</f>
        <v>i.a.</v>
      </c>
      <c r="GX88" s="16" t="e">
        <f>(HE88-HF88)/ABS(HF88)</f>
        <v>#VALUE!</v>
      </c>
      <c r="GY88" s="16">
        <f>(HF88-HG88)/ABS(HG88)</f>
        <v>0.79849697497371064</v>
      </c>
      <c r="GZ88" s="16">
        <f>(HG88-HH88)/ABS(HH88)</f>
        <v>1.3317754916715534</v>
      </c>
      <c r="HA88" s="16">
        <f>(HH88-HI88)/ABS(HI88)</f>
        <v>-0.57643383026823736</v>
      </c>
      <c r="HB88" s="16">
        <f>(HI88-HJ88)/ABS(HJ88)</f>
        <v>0.31804778524023686</v>
      </c>
      <c r="HC88" s="249" t="e">
        <f>HE88-HF88</f>
        <v>#VALUE!</v>
      </c>
      <c r="HD88" s="249">
        <f>HF88-HG88</f>
        <v>1.7620544820105246E-2</v>
      </c>
      <c r="HE88" s="16" t="str">
        <f>IFERROR((BD88/V88),"i.a.")</f>
        <v>i.a.</v>
      </c>
      <c r="HF88" s="16">
        <f>IFERROR((BE88/W88),"i.a.")</f>
        <v>3.9687685175502807E-2</v>
      </c>
      <c r="HG88" s="16">
        <f>IFERROR((BF88/X88),"i.a.")</f>
        <v>2.2067140355397561E-2</v>
      </c>
      <c r="HH88" s="16">
        <f>IFERROR((BG88/Y88),"i.a.")</f>
        <v>9.4636642482156547E-3</v>
      </c>
      <c r="HI88" s="16">
        <f>IFERROR((BH88/Z88),"i.a.")</f>
        <v>2.2342823682563774E-2</v>
      </c>
      <c r="HJ88" s="16">
        <f>IFERROR((BI88/AA88),"i.a.")</f>
        <v>1.6951451937299383E-2</v>
      </c>
      <c r="HK88" s="16">
        <f>IFERROR((BJ88/AB88),"i.a.")</f>
        <v>4.8354975974723505E-2</v>
      </c>
      <c r="HL88" s="16">
        <f>IFERROR((BK88/AC88),"i.a.")</f>
        <v>3.2336161848602524E-2</v>
      </c>
      <c r="HM88" s="16" t="str">
        <f>IFERROR((BL88/AD88),"i.a.")</f>
        <v>i.a.</v>
      </c>
      <c r="HN88" s="16" t="str">
        <f>IFERROR((BM88/AE88),"i.a.")</f>
        <v>i.a.</v>
      </c>
      <c r="HO88" s="16" t="e">
        <f>(HV88-HW88)/ABS(HW88)</f>
        <v>#VALUE!</v>
      </c>
      <c r="HP88" s="16">
        <f>(HW88-HX88)/ABS(HX88)</f>
        <v>0.86346938988302091</v>
      </c>
      <c r="HQ88" s="16">
        <f>(HX88-HY88)/ABS(HY88)</f>
        <v>2.0709666496507464</v>
      </c>
      <c r="HR88" s="16">
        <f>(HY88-HZ88)/ABS(HZ88)</f>
        <v>-0.98367294113388748</v>
      </c>
      <c r="HS88" s="16">
        <f>(HZ88-IA88)/ABS(IA88)</f>
        <v>25.054859058576298</v>
      </c>
      <c r="HT88" s="246" t="e">
        <f>HV88-HW88</f>
        <v>#VALUE!</v>
      </c>
      <c r="HU88" s="246">
        <f>HW88-HX88</f>
        <v>2.9097260818937612E-2</v>
      </c>
      <c r="HV88" s="102" t="str">
        <f>IFERROR(BU88/DT88,"i.a.")</f>
        <v>i.a.</v>
      </c>
      <c r="HW88" s="102">
        <f>IFERROR(BV88/DU88,"i.a.")</f>
        <v>6.2795341098169727E-2</v>
      </c>
      <c r="HX88" s="102">
        <f>IFERROR(BW88/DV88,"i.a.")</f>
        <v>3.3698080279232115E-2</v>
      </c>
      <c r="HY88" s="102">
        <f>IFERROR(BX88/DW88,"i.a.")</f>
        <v>1.0973118279569894E-2</v>
      </c>
      <c r="HZ88" s="102">
        <f>IFERROR(BY88/DX88,"i.a.")</f>
        <v>0.67208174904942963</v>
      </c>
      <c r="IA88" s="102">
        <f>IFERROR(BZ88/DY88,"i.a.")</f>
        <v>2.5794871794871794E-2</v>
      </c>
      <c r="IB88" s="102">
        <f>IFERROR(CA88/DZ88,"i.a.")</f>
        <v>7.510450819672132E-2</v>
      </c>
      <c r="IC88" s="102">
        <f>IFERROR(CB88/EA88,"i.a.")</f>
        <v>4.8112936344969201E-2</v>
      </c>
      <c r="ID88" s="102" t="str">
        <f>IFERROR(CC88/EB88,"i.a.")</f>
        <v>i.a.</v>
      </c>
      <c r="IE88" s="102" t="str">
        <f>IFERROR(CD88/EC88,"i.a.")</f>
        <v>i.a.</v>
      </c>
    </row>
    <row r="89" spans="1:239" customFormat="1" ht="17.25" customHeight="1" outlineLevel="2" x14ac:dyDescent="0.25">
      <c r="A89" s="332" t="s">
        <v>269</v>
      </c>
      <c r="B89" s="101">
        <v>16316083</v>
      </c>
      <c r="C89" s="10" t="s">
        <v>256</v>
      </c>
      <c r="D89" s="10" t="s">
        <v>57</v>
      </c>
      <c r="E89" s="11"/>
      <c r="F89" s="11"/>
      <c r="G89" s="11"/>
      <c r="H89" s="12">
        <v>44736</v>
      </c>
      <c r="I89" s="13"/>
      <c r="J89" s="13" t="s">
        <v>58</v>
      </c>
      <c r="K89" s="117" t="s">
        <v>58</v>
      </c>
      <c r="L89" s="117" t="s">
        <v>58</v>
      </c>
      <c r="M89" s="13" t="s">
        <v>58</v>
      </c>
      <c r="N89" s="13" t="s">
        <v>58</v>
      </c>
      <c r="O89" s="16" t="e">
        <f>(V89-W89)/ABS(W89)</f>
        <v>#DIV/0!</v>
      </c>
      <c r="P89" s="16" t="e">
        <f>(W89-X89)/ABS(X89)</f>
        <v>#DIV/0!</v>
      </c>
      <c r="Q89" s="16" t="e">
        <f>(X89-Y89)/ABS(Y89)</f>
        <v>#DIV/0!</v>
      </c>
      <c r="R89" s="16" t="e">
        <f>(Y89-Z89)/ABS(Z89)</f>
        <v>#DIV/0!</v>
      </c>
      <c r="S89" s="16" t="e">
        <f>(Z89-AA89)/ABS(AA89)</f>
        <v>#DIV/0!</v>
      </c>
      <c r="T89" s="243">
        <f>V89-W89</f>
        <v>0</v>
      </c>
      <c r="U89" s="243">
        <f>W89-X89</f>
        <v>0</v>
      </c>
      <c r="V89" s="155"/>
      <c r="W89" s="155"/>
      <c r="X89" s="157"/>
      <c r="Y89" s="157"/>
      <c r="Z89" s="157"/>
      <c r="AA89" s="157"/>
      <c r="AB89" s="157"/>
      <c r="AC89" s="162"/>
      <c r="AD89" s="162"/>
      <c r="AE89" s="162"/>
      <c r="AF89" s="16">
        <f>(AM89-AN89)/ABS(AN89)</f>
        <v>-1</v>
      </c>
      <c r="AG89" s="16">
        <f>(AN89-AO89)/ABS(AO89)</f>
        <v>0.10625297033064024</v>
      </c>
      <c r="AH89" s="16">
        <f>(AO89-AP89)/ABS(AP89)</f>
        <v>4.0446272353381642E-3</v>
      </c>
      <c r="AI89" s="16">
        <f>(AP89-AQ89)/ABS(AQ89)</f>
        <v>0.12428469241773968</v>
      </c>
      <c r="AJ89" s="16">
        <f>(AQ89-AR89)/ABS(AR89)</f>
        <v>-6.0303437680046104E-2</v>
      </c>
      <c r="AK89" s="243">
        <f>AM89-AN89</f>
        <v>-48.881999999999998</v>
      </c>
      <c r="AL89" s="243">
        <f>AN89-AO89</f>
        <v>4.6950000000000003</v>
      </c>
      <c r="AM89" s="155"/>
      <c r="AN89" s="155">
        <v>48.881999999999998</v>
      </c>
      <c r="AO89" s="157">
        <v>44.186999999999998</v>
      </c>
      <c r="AP89" s="157">
        <v>44.009</v>
      </c>
      <c r="AQ89" s="157">
        <v>39.143999999999998</v>
      </c>
      <c r="AR89" s="157">
        <v>41.655999999999999</v>
      </c>
      <c r="AS89" s="157">
        <v>40.578000000000003</v>
      </c>
      <c r="AT89" s="157">
        <v>28.748000000000001</v>
      </c>
      <c r="AU89" s="157">
        <v>20.088000000000001</v>
      </c>
      <c r="AV89" s="158">
        <v>20.106000000000002</v>
      </c>
      <c r="AW89" s="16">
        <f>(BD89-BE89)/ABS(BE89)</f>
        <v>-1</v>
      </c>
      <c r="AX89" s="16">
        <f>(BE89-BF89)/ABS(BF89)</f>
        <v>0.28000768196658349</v>
      </c>
      <c r="AY89" s="16">
        <f>(BF89-BG89)/ABS(BG89)</f>
        <v>-5.8451245422901282E-2</v>
      </c>
      <c r="AZ89" s="16">
        <f>(BG89-BH89)/ABS(BH89)</f>
        <v>0.96613634343613897</v>
      </c>
      <c r="BA89" s="16">
        <f>(BH89-BI89)/ABS(BI89)</f>
        <v>-0.17217276138621146</v>
      </c>
      <c r="BB89" s="243">
        <f>BD89-BE89</f>
        <v>-26.66</v>
      </c>
      <c r="BC89" s="243">
        <f>BE89-BF89</f>
        <v>5.8320000000000007</v>
      </c>
      <c r="BD89" s="155"/>
      <c r="BE89" s="155">
        <v>26.66</v>
      </c>
      <c r="BF89" s="162">
        <v>20.827999999999999</v>
      </c>
      <c r="BG89" s="162">
        <v>22.120999999999999</v>
      </c>
      <c r="BH89" s="162">
        <v>11.250999999999999</v>
      </c>
      <c r="BI89" s="162">
        <v>13.590999999999999</v>
      </c>
      <c r="BJ89" s="162">
        <v>17.347999999999999</v>
      </c>
      <c r="BK89" s="162">
        <v>13.356</v>
      </c>
      <c r="BL89" s="157">
        <v>9.2420000000000009</v>
      </c>
      <c r="BM89" s="162">
        <v>14.064</v>
      </c>
      <c r="BN89" s="16">
        <f>(BU89-BV89)/ABS(BV89)</f>
        <v>-1</v>
      </c>
      <c r="BO89" s="16">
        <f>(BV89-BW89)/ABS(BW89)</f>
        <v>0.27435787056966571</v>
      </c>
      <c r="BP89" s="16">
        <f>(BW89-BX89)/ABS(BX89)</f>
        <v>-0.10984800102184181</v>
      </c>
      <c r="BQ89" s="16">
        <f>(BX89-BY89)/ABS(BY89)</f>
        <v>0.73374178784970823</v>
      </c>
      <c r="BR89" s="16">
        <f>(BY89-BZ89)/ABS(BZ89)</f>
        <v>2.3419203747072636E-2</v>
      </c>
      <c r="BS89" s="243">
        <f>BU89-BV89</f>
        <v>-26.643000000000001</v>
      </c>
      <c r="BT89" s="243">
        <f>BV89-BW89</f>
        <v>5.7360000000000007</v>
      </c>
      <c r="BU89" s="155"/>
      <c r="BV89" s="155">
        <v>26.643000000000001</v>
      </c>
      <c r="BW89" s="157">
        <v>20.907</v>
      </c>
      <c r="BX89" s="157">
        <v>23.486999999999998</v>
      </c>
      <c r="BY89" s="157">
        <v>13.547000000000001</v>
      </c>
      <c r="BZ89" s="157">
        <v>13.237</v>
      </c>
      <c r="CA89" s="157">
        <v>18.977</v>
      </c>
      <c r="CB89" s="162">
        <v>13.872999999999999</v>
      </c>
      <c r="CC89" s="162">
        <v>10.154</v>
      </c>
      <c r="CD89" s="162">
        <v>15.112</v>
      </c>
      <c r="CE89" s="16">
        <f>(CL89-CM89)/ABS(CM89)</f>
        <v>-1</v>
      </c>
      <c r="CF89" s="16">
        <f>(CM89-CN89)/ABS(CN89)</f>
        <v>0.11105191499437622</v>
      </c>
      <c r="CG89" s="16">
        <f>(CN89-CO89)/ABS(CO89)</f>
        <v>3.9409321642824138E-2</v>
      </c>
      <c r="CH89" s="16">
        <f>(CO89-CP89)/ABS(CP89)</f>
        <v>2.4618585298197024E-2</v>
      </c>
      <c r="CI89" s="16">
        <f>(CP89-CQ89)/ABS(CQ89)</f>
        <v>-6.7873303167420782E-2</v>
      </c>
      <c r="CJ89" s="243">
        <f>CL89-CM89</f>
        <v>-37.537999999999997</v>
      </c>
      <c r="CK89" s="243">
        <f>CM89-CN89</f>
        <v>3.7519999999999953</v>
      </c>
      <c r="CL89" s="155"/>
      <c r="CM89" s="155">
        <v>37.537999999999997</v>
      </c>
      <c r="CN89" s="162">
        <v>33.786000000000001</v>
      </c>
      <c r="CO89" s="162">
        <v>32.505000000000003</v>
      </c>
      <c r="CP89" s="162">
        <v>31.724</v>
      </c>
      <c r="CQ89" s="162">
        <v>34.033999999999999</v>
      </c>
      <c r="CR89" s="162">
        <v>24.055</v>
      </c>
      <c r="CS89" s="162">
        <v>17.131</v>
      </c>
      <c r="CT89" s="157">
        <v>16.712</v>
      </c>
      <c r="CU89" s="158">
        <v>22.085000000000001</v>
      </c>
      <c r="CV89" s="16">
        <f>(DC89-DD89)/ABS(DD89)</f>
        <v>-1</v>
      </c>
      <c r="CW89" s="16">
        <f>(DD89-DE89)/ABS(DE89)</f>
        <v>-5.83910228280242E-3</v>
      </c>
      <c r="CX89" s="16">
        <f>(DE89-DF89)/ABS(DF89)</f>
        <v>-2.8798316111748885E-2</v>
      </c>
      <c r="CY89" s="16">
        <f>(DF89-DG89)/ABS(DG89)</f>
        <v>0.21642896440814241</v>
      </c>
      <c r="CZ89" s="16">
        <f>(DG89-DH89)/ABS(DH89)</f>
        <v>-0.16536267462602214</v>
      </c>
      <c r="DA89" s="243">
        <f>DC89-DD89</f>
        <v>-111.009</v>
      </c>
      <c r="DB89" s="243">
        <f>DD89-DE89</f>
        <v>-0.65200000000000102</v>
      </c>
      <c r="DC89" s="155"/>
      <c r="DD89" s="155">
        <v>111.009</v>
      </c>
      <c r="DE89" s="162">
        <v>111.661</v>
      </c>
      <c r="DF89" s="162">
        <v>114.97199999999999</v>
      </c>
      <c r="DG89" s="162">
        <v>94.516000000000005</v>
      </c>
      <c r="DH89" s="162">
        <v>113.242</v>
      </c>
      <c r="DI89" s="162">
        <v>113.07599999999999</v>
      </c>
      <c r="DJ89" s="162">
        <v>51.539000000000001</v>
      </c>
      <c r="DK89" s="162">
        <v>36.219000000000001</v>
      </c>
      <c r="DL89" s="162">
        <v>43.960999999999999</v>
      </c>
      <c r="DM89" s="16">
        <f>(DT89-DU89)/ABS(DU89)</f>
        <v>-1</v>
      </c>
      <c r="DN89" s="16">
        <f>(DU89-DV89)/ABS(DV89)</f>
        <v>-9.0909090909090912E-2</v>
      </c>
      <c r="DO89" s="16">
        <f>(DV89-DW89)/ABS(DW89)</f>
        <v>0</v>
      </c>
      <c r="DP89" s="16">
        <f>(DW89-DX89)/ABS(DX89)</f>
        <v>0</v>
      </c>
      <c r="DQ89" s="16">
        <f>(DX89-DY89)/ABS(DY89)</f>
        <v>0</v>
      </c>
      <c r="DR89" s="243">
        <f>DT89-DU89</f>
        <v>-10</v>
      </c>
      <c r="DS89" s="243">
        <f>DU89-DV89</f>
        <v>-1</v>
      </c>
      <c r="DT89" s="222"/>
      <c r="DU89" s="222">
        <v>10</v>
      </c>
      <c r="DV89" s="224">
        <v>11</v>
      </c>
      <c r="DW89" s="224">
        <v>11</v>
      </c>
      <c r="DX89" s="224">
        <v>11</v>
      </c>
      <c r="DY89" s="224">
        <v>11</v>
      </c>
      <c r="DZ89" s="224">
        <v>9</v>
      </c>
      <c r="EA89" s="224">
        <v>6</v>
      </c>
      <c r="EB89" s="225"/>
      <c r="EC89" s="226"/>
      <c r="ED89" s="92"/>
      <c r="EE89" s="14" t="s">
        <v>51</v>
      </c>
      <c r="EF89" s="209"/>
      <c r="EG89" s="97">
        <v>6000</v>
      </c>
      <c r="EH89" t="s">
        <v>65</v>
      </c>
      <c r="EI89" t="s">
        <v>66</v>
      </c>
      <c r="EJ89" s="16" t="e">
        <f>(EQ89-ER89)/ABS(ER89)</f>
        <v>#VALUE!</v>
      </c>
      <c r="EK89" s="16" t="e">
        <f>(ER89-ES89)/ABS(ES89)</f>
        <v>#DIV/0!</v>
      </c>
      <c r="EL89" s="16" t="e">
        <f>(ES89-ET89)/ABS(ET89)</f>
        <v>#DIV/0!</v>
      </c>
      <c r="EM89" s="16" t="e">
        <f>(ET89-EU89)/ABS(EU89)</f>
        <v>#DIV/0!</v>
      </c>
      <c r="EN89" s="16" t="e">
        <f>(EU89-EV89)/ABS(EV89)</f>
        <v>#DIV/0!</v>
      </c>
      <c r="EO89" s="246" t="e">
        <f>EQ89-ER89</f>
        <v>#VALUE!</v>
      </c>
      <c r="EP89" s="246">
        <f>ER89-ES89</f>
        <v>0</v>
      </c>
      <c r="EQ89" s="240" t="str">
        <f>IFERROR((V89/DT89),"i.a")</f>
        <v>i.a</v>
      </c>
      <c r="ER89" s="240">
        <f>IFERROR((W89/DU89),"i.a")</f>
        <v>0</v>
      </c>
      <c r="ES89" s="240">
        <f>IFERROR((X89/DV89),"i.a")</f>
        <v>0</v>
      </c>
      <c r="ET89" s="240">
        <f>IFERROR((Y89/DW89),"i.a")</f>
        <v>0</v>
      </c>
      <c r="EU89" s="240">
        <f>IFERROR((Z89/DX89),"i.a")</f>
        <v>0</v>
      </c>
      <c r="EV89" s="240">
        <f>IFERROR((AA89/DY89),"i.a")</f>
        <v>0</v>
      </c>
      <c r="EW89" s="240">
        <f>IFERROR((AB89/DZ89),"i.a")</f>
        <v>0</v>
      </c>
      <c r="EX89" s="240">
        <f>IFERROR((AC89/EA89),"i.a")</f>
        <v>0</v>
      </c>
      <c r="EY89" s="240" t="str">
        <f>IFERROR((AD89/EB89),"i.a")</f>
        <v>i.a</v>
      </c>
      <c r="EZ89" s="240" t="str">
        <f>IFERROR((AE89/EC89),"i.a")</f>
        <v>i.a</v>
      </c>
      <c r="FA89" s="16">
        <f>(FH89-FI89)/ABS(FI89)</f>
        <v>-1</v>
      </c>
      <c r="FB89" s="16">
        <f>(FI89-FJ89)/ABS(FJ89)</f>
        <v>0.18443241542725741</v>
      </c>
      <c r="FC89" s="16">
        <f>(FJ89-FK89)/ABS(FK89)</f>
        <v>-0.13753642662852994</v>
      </c>
      <c r="FD89" s="16">
        <f>(FK89-FL89)/ABS(FL89)</f>
        <v>0.77501428459762889</v>
      </c>
      <c r="FE89" s="16">
        <f>(FL89-FM89)/ABS(FM89)</f>
        <v>-9.5936644568513307E-2</v>
      </c>
      <c r="FF89" s="249">
        <f>FH89-FI89</f>
        <v>-0.74709775110762155</v>
      </c>
      <c r="FG89" s="249">
        <f>FI89-FJ89</f>
        <v>0.11633339395506692</v>
      </c>
      <c r="FH89" s="16">
        <f>IFERROR(BU89/MAX(AVERAGE(CL89:CM89),0),"Negativ EK")</f>
        <v>0</v>
      </c>
      <c r="FI89" s="16">
        <f>IFERROR(BV89/MAX(AVERAGE(CM89:CN89),0),"Negativ EK")</f>
        <v>0.74709775110762155</v>
      </c>
      <c r="FJ89" s="16">
        <f>IFERROR(BW89/MAX(AVERAGE(CN89:CO89),0),"Negativ EK")</f>
        <v>0.63076435715255463</v>
      </c>
      <c r="FK89" s="16">
        <f>IFERROR(BX89/MAX(AVERAGE(CO89:CP89),0),"Negativ EK")</f>
        <v>0.73135188154883302</v>
      </c>
      <c r="FL89" s="16">
        <f>IFERROR(BY89/MAX(AVERAGE(CP89:CQ89),0),"Negativ EK")</f>
        <v>0.41202591319687343</v>
      </c>
      <c r="FM89" s="16">
        <f>IFERROR(BZ89/MAX(AVERAGE(CQ89:CR89),0),"Negativ EK")</f>
        <v>0.45574893697601959</v>
      </c>
      <c r="FN89" s="16">
        <f>IFERROR(CA89/MAX(AVERAGE(CR89:CS89),0),"Negativ EK")</f>
        <v>0.92152673238479099</v>
      </c>
      <c r="FO89" s="16">
        <f>IFERROR(CB89/MAX(AVERAGE(CS89:CT89),0),"Negativ EK")</f>
        <v>0.8198445764264396</v>
      </c>
      <c r="FP89" s="16">
        <f>IFERROR(CC89/MAX(AVERAGE(CT89:CU89),0),"Negativ EK")</f>
        <v>0.52344253421656317</v>
      </c>
      <c r="FQ89" s="16">
        <f>(FX89-FY89)/ABS(FY89)</f>
        <v>-1</v>
      </c>
      <c r="FR89" s="16">
        <f>(FY89-FZ89)/ABS(FZ89)</f>
        <v>0.30278879502013145</v>
      </c>
      <c r="FS89" s="16">
        <f>(FZ89-GA89)/ABS(GA89)</f>
        <v>-0.12968029590197686</v>
      </c>
      <c r="FT89" s="16">
        <f>(GA89-GB89)/ABS(GB89)</f>
        <v>0.94989953811008432</v>
      </c>
      <c r="FU89" s="16">
        <f>(GB89-GC89)/ABS(GC89)</f>
        <v>-9.82190578047758E-2</v>
      </c>
      <c r="FV89" s="249">
        <f>FX89-FY89</f>
        <v>-0.2394574931513001</v>
      </c>
      <c r="FW89" s="249">
        <f>FY89-FZ89</f>
        <v>5.5653722297099695E-2</v>
      </c>
      <c r="FX89" s="16">
        <f>IFERROR(BD89/AVERAGE(DC89:DD89),"i.a.")</f>
        <v>0</v>
      </c>
      <c r="FY89" s="16">
        <f>IFERROR(BE89/AVERAGE(DD89:DE89),"i.a.")</f>
        <v>0.2394574931513001</v>
      </c>
      <c r="FZ89" s="16">
        <f>IFERROR(BF89/AVERAGE(DE89:DF89),"i.a.")</f>
        <v>0.18380377085420041</v>
      </c>
      <c r="GA89" s="16">
        <f>IFERROR(BG89/AVERAGE(DF89:DG89),"i.a.")</f>
        <v>0.2111910944779653</v>
      </c>
      <c r="GB89" s="16">
        <f>IFERROR(BH89/AVERAGE(DG89:DH89),"i.a.")</f>
        <v>0.1083087053206134</v>
      </c>
      <c r="GC89" s="16">
        <f>IFERROR(BI89/AVERAGE(DH89:DI89),"i.a.")</f>
        <v>0.12010533850599599</v>
      </c>
      <c r="GD89" s="16">
        <f>IFERROR(BJ89/AVERAGE(DI89:DJ89),"i.a.")</f>
        <v>0.21077058591258388</v>
      </c>
      <c r="GE89" s="16">
        <f>IFERROR(BK89/AVERAGE(DJ89:DK89),"i.a.")</f>
        <v>0.30438250643815945</v>
      </c>
      <c r="GF89" s="16">
        <f>IFERROR(BL89/AVERAGE(DK89:DL89),"i.a.")</f>
        <v>0.23053130456472937</v>
      </c>
      <c r="GG89" s="16" t="e">
        <f>(GN89-GO89)/ABS(GO89)</f>
        <v>#VALUE!</v>
      </c>
      <c r="GH89" s="16">
        <f>(GO89-GP89)/ABS(GP89)</f>
        <v>0.11757756470364611</v>
      </c>
      <c r="GI89" s="16">
        <f>(GP89-GQ89)/ABS(GQ89)</f>
        <v>7.0230147750053859E-2</v>
      </c>
      <c r="GJ89" s="16">
        <f>(GQ89-GR89)/ABS(GR89)</f>
        <v>-0.15768317322439904</v>
      </c>
      <c r="GK89" s="16">
        <f>(GR89-GS89)/ABS(GS89)</f>
        <v>0.11680447122936791</v>
      </c>
      <c r="GL89" s="249" t="e">
        <f>GN89-GO89</f>
        <v>#VALUE!</v>
      </c>
      <c r="GM89" s="249">
        <f>GO89-GP89</f>
        <v>3.5576213727956829E-2</v>
      </c>
      <c r="GN89" s="16" t="str">
        <f>IFERROR(CL89/DC89,"i.a.")</f>
        <v>i.a.</v>
      </c>
      <c r="GO89" s="16">
        <f>IFERROR(CM89/DD89,"i.a.")</f>
        <v>0.33815276238863512</v>
      </c>
      <c r="GP89" s="16">
        <f>IFERROR(CN89/DE89,"i.a.")</f>
        <v>0.30257654866067829</v>
      </c>
      <c r="GQ89" s="16">
        <f>IFERROR(CO89/DF89,"i.a.")</f>
        <v>0.28272101033295066</v>
      </c>
      <c r="GR89" s="16">
        <f>IFERROR(CP89/DG89,"i.a.")</f>
        <v>0.33564687460324177</v>
      </c>
      <c r="GS89" s="16">
        <f>IFERROR(CQ89/DH89,"i.a.")</f>
        <v>0.30054220165662915</v>
      </c>
      <c r="GT89" s="16">
        <f>IFERROR(CR89/DI89,"i.a.")</f>
        <v>0.21273302911316283</v>
      </c>
      <c r="GU89" s="16">
        <f>IFERROR(CS89/DJ89,"i.a.")</f>
        <v>0.33238906459186246</v>
      </c>
      <c r="GV89" s="16">
        <f>IFERROR(CT89/DK89,"i.a.")</f>
        <v>0.46141527927330955</v>
      </c>
      <c r="GW89" s="16">
        <f>IFERROR(CU89/DL89,"i.a.")</f>
        <v>0.50237710698118787</v>
      </c>
      <c r="GX89" s="16" t="e">
        <f>(HE89-HF89)/ABS(HF89)</f>
        <v>#VALUE!</v>
      </c>
      <c r="GY89" s="16" t="e">
        <f>(HF89-HG89)/ABS(HG89)</f>
        <v>#VALUE!</v>
      </c>
      <c r="GZ89" s="16" t="e">
        <f>(HG89-HH89)/ABS(HH89)</f>
        <v>#VALUE!</v>
      </c>
      <c r="HA89" s="16" t="e">
        <f>(HH89-HI89)/ABS(HI89)</f>
        <v>#VALUE!</v>
      </c>
      <c r="HB89" s="16" t="e">
        <f>(HI89-HJ89)/ABS(HJ89)</f>
        <v>#VALUE!</v>
      </c>
      <c r="HC89" s="249" t="e">
        <f>HE89-HF89</f>
        <v>#VALUE!</v>
      </c>
      <c r="HD89" s="249" t="e">
        <f>HF89-HG89</f>
        <v>#VALUE!</v>
      </c>
      <c r="HE89" s="16" t="str">
        <f>IFERROR((BD89/V89),"i.a.")</f>
        <v>i.a.</v>
      </c>
      <c r="HF89" s="16" t="str">
        <f>IFERROR((BE89/W89),"i.a.")</f>
        <v>i.a.</v>
      </c>
      <c r="HG89" s="16" t="str">
        <f>IFERROR((BF89/X89),"i.a.")</f>
        <v>i.a.</v>
      </c>
      <c r="HH89" s="16" t="str">
        <f>IFERROR((BG89/Y89),"i.a.")</f>
        <v>i.a.</v>
      </c>
      <c r="HI89" s="16" t="str">
        <f>IFERROR((BH89/Z89),"i.a.")</f>
        <v>i.a.</v>
      </c>
      <c r="HJ89" s="16" t="str">
        <f>IFERROR((BI89/AA89),"i.a.")</f>
        <v>i.a.</v>
      </c>
      <c r="HK89" s="16" t="str">
        <f>IFERROR((BJ89/AB89),"i.a.")</f>
        <v>i.a.</v>
      </c>
      <c r="HL89" s="16" t="str">
        <f>IFERROR((BK89/AC89),"i.a.")</f>
        <v>i.a.</v>
      </c>
      <c r="HM89" s="16" t="str">
        <f>IFERROR((BL89/AD89),"i.a.")</f>
        <v>i.a.</v>
      </c>
      <c r="HN89" s="16" t="str">
        <f>IFERROR((BM89/AE89),"i.a.")</f>
        <v>i.a.</v>
      </c>
      <c r="HO89" s="16" t="e">
        <f>(HV89-HW89)/ABS(HW89)</f>
        <v>#VALUE!</v>
      </c>
      <c r="HP89" s="16">
        <f>(HW89-HX89)/ABS(HX89)</f>
        <v>0.40179365762663216</v>
      </c>
      <c r="HQ89" s="16">
        <f>(HX89-HY89)/ABS(HY89)</f>
        <v>-0.10984800102184181</v>
      </c>
      <c r="HR89" s="16">
        <f>(HY89-HZ89)/ABS(HZ89)</f>
        <v>0.73374178784970845</v>
      </c>
      <c r="HS89" s="16">
        <f>(HZ89-IA89)/ABS(IA89)</f>
        <v>2.3419203747072518E-2</v>
      </c>
      <c r="HT89" s="246" t="e">
        <f>HV89-HW89</f>
        <v>#VALUE!</v>
      </c>
      <c r="HU89" s="246">
        <f>HW89-HX89</f>
        <v>0.76366363636363621</v>
      </c>
      <c r="HV89" s="102" t="str">
        <f>IFERROR(BU89/DT89,"i.a.")</f>
        <v>i.a.</v>
      </c>
      <c r="HW89" s="102">
        <f>IFERROR(BV89/DU89,"i.a.")</f>
        <v>2.6642999999999999</v>
      </c>
      <c r="HX89" s="102">
        <f>IFERROR(BW89/DV89,"i.a.")</f>
        <v>1.9006363636363637</v>
      </c>
      <c r="HY89" s="102">
        <f>IFERROR(BX89/DW89,"i.a.")</f>
        <v>2.1351818181818181</v>
      </c>
      <c r="HZ89" s="102">
        <f>IFERROR(BY89/DX89,"i.a.")</f>
        <v>1.2315454545454545</v>
      </c>
      <c r="IA89" s="102">
        <f>IFERROR(BZ89/DY89,"i.a.")</f>
        <v>1.2033636363636364</v>
      </c>
      <c r="IB89" s="102">
        <f>IFERROR(CA89/DZ89,"i.a.")</f>
        <v>2.1085555555555557</v>
      </c>
      <c r="IC89" s="102">
        <f>IFERROR(CB89/EA89,"i.a.")</f>
        <v>2.3121666666666667</v>
      </c>
      <c r="ID89" s="102" t="str">
        <f>IFERROR(CC89/EB89,"i.a.")</f>
        <v>i.a.</v>
      </c>
      <c r="IE89" s="102" t="str">
        <f>IFERROR(CD89/EC89,"i.a.")</f>
        <v>i.a.</v>
      </c>
    </row>
    <row r="90" spans="1:239" customFormat="1" ht="17.25" customHeight="1" outlineLevel="2" x14ac:dyDescent="0.25">
      <c r="A90" s="217" t="s">
        <v>395</v>
      </c>
      <c r="B90" s="98">
        <v>30559053</v>
      </c>
      <c r="C90" s="10" t="s">
        <v>218</v>
      </c>
      <c r="D90" s="10" t="s">
        <v>406</v>
      </c>
      <c r="E90" s="11">
        <v>642020</v>
      </c>
      <c r="F90" s="11">
        <v>451110</v>
      </c>
      <c r="G90" s="11"/>
      <c r="H90" s="12">
        <v>44736</v>
      </c>
      <c r="I90" s="13"/>
      <c r="J90" s="13" t="s">
        <v>58</v>
      </c>
      <c r="K90" s="121" t="s">
        <v>58</v>
      </c>
      <c r="L90" s="121" t="s">
        <v>58</v>
      </c>
      <c r="M90" s="19" t="s">
        <v>58</v>
      </c>
      <c r="N90" s="19" t="s">
        <v>58</v>
      </c>
      <c r="O90" s="16" t="e">
        <f>(V90-W90)/ABS(W90)</f>
        <v>#DIV/0!</v>
      </c>
      <c r="P90" s="16" t="e">
        <f>(W90-X90)/ABS(X90)</f>
        <v>#DIV/0!</v>
      </c>
      <c r="Q90" s="16">
        <f>(X90-Y90)/ABS(Y90)</f>
        <v>-1</v>
      </c>
      <c r="R90" s="16">
        <f>(Y90-Z90)/ABS(Z90)</f>
        <v>0.52004807283530308</v>
      </c>
      <c r="S90" s="16">
        <f>(Z90-AA90)/ABS(AA90)</f>
        <v>5.1865053798712223E-2</v>
      </c>
      <c r="T90" s="243">
        <f>V90-W90</f>
        <v>0</v>
      </c>
      <c r="U90" s="243">
        <f>W90-X90</f>
        <v>0</v>
      </c>
      <c r="V90" s="155"/>
      <c r="W90" s="155"/>
      <c r="X90" s="157"/>
      <c r="Y90" s="157">
        <v>5702.9269999999997</v>
      </c>
      <c r="Z90" s="157">
        <v>3751.8069999999998</v>
      </c>
      <c r="AA90" s="157">
        <v>3566.8139999999999</v>
      </c>
      <c r="AB90" s="157">
        <v>2934.2220000000002</v>
      </c>
      <c r="AC90" s="162">
        <v>2386.346</v>
      </c>
      <c r="AD90" s="162">
        <v>2039.865</v>
      </c>
      <c r="AE90" s="162">
        <v>1792.058</v>
      </c>
      <c r="AF90" s="16" t="e">
        <f>(AM90-AN90)/ABS(AN90)</f>
        <v>#DIV/0!</v>
      </c>
      <c r="AG90" s="16">
        <f>(AN90-AO90)/ABS(AO90)</f>
        <v>-1</v>
      </c>
      <c r="AH90" s="16">
        <f>(AO90-AP90)/ABS(AP90)</f>
        <v>-0.37643541744184561</v>
      </c>
      <c r="AI90" s="16">
        <f>(AP90-AQ90)/ABS(AQ90)</f>
        <v>0.3490480036925917</v>
      </c>
      <c r="AJ90" s="16">
        <f>(AQ90-AR90)/ABS(AR90)</f>
        <v>0.23907091128761296</v>
      </c>
      <c r="AK90" s="243">
        <f>AM90-AN90</f>
        <v>0</v>
      </c>
      <c r="AL90" s="243">
        <f>AN90-AO90</f>
        <v>-437.4</v>
      </c>
      <c r="AM90" s="155"/>
      <c r="AN90" s="155"/>
      <c r="AO90" s="157">
        <v>437.4</v>
      </c>
      <c r="AP90" s="170">
        <v>701.45100000000002</v>
      </c>
      <c r="AQ90" s="157">
        <v>519.96</v>
      </c>
      <c r="AR90" s="157">
        <v>419.637</v>
      </c>
      <c r="AS90" s="157">
        <v>402.82499999999999</v>
      </c>
      <c r="AT90" s="157">
        <v>353.81799999999998</v>
      </c>
      <c r="AU90" s="157">
        <v>281.33300000000003</v>
      </c>
      <c r="AV90" s="158">
        <v>296.51600000000002</v>
      </c>
      <c r="AW90" s="16" t="e">
        <f>(BD90-BE90)/ABS(BE90)</f>
        <v>#DIV/0!</v>
      </c>
      <c r="AX90" s="16">
        <f>(BE90-BF90)/ABS(BF90)</f>
        <v>-1</v>
      </c>
      <c r="AY90" s="16">
        <f>(BF90-BG90)/ABS(BG90)</f>
        <v>-0.79917851270757123</v>
      </c>
      <c r="AZ90" s="16">
        <f>(BG90-BH90)/ABS(BH90)</f>
        <v>4.0165266617969326</v>
      </c>
      <c r="BA90" s="16">
        <f>(BH90-BI90)/ABS(BI90)</f>
        <v>2.9100104638995465</v>
      </c>
      <c r="BB90" s="243">
        <f>BD90-BE90</f>
        <v>0</v>
      </c>
      <c r="BC90" s="243">
        <f>BE90-BF90</f>
        <v>-33.1</v>
      </c>
      <c r="BD90" s="155"/>
      <c r="BE90" s="155"/>
      <c r="BF90" s="162">
        <v>33.1</v>
      </c>
      <c r="BG90" s="162">
        <v>164.82300000000001</v>
      </c>
      <c r="BH90" s="162">
        <v>32.856000000000002</v>
      </c>
      <c r="BI90" s="162">
        <v>-17.202000000000002</v>
      </c>
      <c r="BJ90" s="162">
        <v>45.917000000000002</v>
      </c>
      <c r="BK90" s="162">
        <v>34.456000000000003</v>
      </c>
      <c r="BL90" s="157">
        <v>30.402999999999999</v>
      </c>
      <c r="BM90" s="162">
        <v>20.638000000000002</v>
      </c>
      <c r="BN90" s="16" t="e">
        <f>(BU90-BV90)/ABS(BV90)</f>
        <v>#DIV/0!</v>
      </c>
      <c r="BO90" s="16">
        <f>(BV90-BW90)/ABS(BW90)</f>
        <v>-1</v>
      </c>
      <c r="BP90" s="16">
        <f>(BW90-BX90)/ABS(BX90)</f>
        <v>-0.99265589531312592</v>
      </c>
      <c r="BQ90" s="16">
        <f>(BX90-BY90)/ABS(BY90)</f>
        <v>6.1381594624219602</v>
      </c>
      <c r="BR90" s="16">
        <f>(BY90-BZ90)/ABS(BZ90)</f>
        <v>1.7295389750365067</v>
      </c>
      <c r="BS90" s="243">
        <f>BU90-BV90</f>
        <v>0</v>
      </c>
      <c r="BT90" s="243">
        <f>BV90-BW90</f>
        <v>-1.1000000000000001</v>
      </c>
      <c r="BU90" s="155"/>
      <c r="BV90" s="155"/>
      <c r="BW90" s="157">
        <v>1.1000000000000001</v>
      </c>
      <c r="BX90" s="157">
        <v>149.78</v>
      </c>
      <c r="BY90" s="157">
        <v>20.983000000000001</v>
      </c>
      <c r="BZ90" s="157">
        <v>-28.762</v>
      </c>
      <c r="CA90" s="157">
        <v>40.709000000000003</v>
      </c>
      <c r="CB90" s="162">
        <v>31.350999999999999</v>
      </c>
      <c r="CC90" s="162">
        <v>35.652000000000001</v>
      </c>
      <c r="CD90" s="162">
        <v>18.081</v>
      </c>
      <c r="CE90" s="16" t="e">
        <f>(CL90-CM90)/ABS(CM90)</f>
        <v>#DIV/0!</v>
      </c>
      <c r="CF90" s="16">
        <f>(CM90-CN90)/ABS(CN90)</f>
        <v>-1</v>
      </c>
      <c r="CG90" s="16">
        <f>(CN90-CO90)/ABS(CO90)</f>
        <v>-1.5614861040162364E-2</v>
      </c>
      <c r="CH90" s="16">
        <f>(CO90-CP90)/ABS(CP90)</f>
        <v>1.1941917177449486</v>
      </c>
      <c r="CI90" s="16">
        <f>(CP90-CQ90)/ABS(CQ90)</f>
        <v>4.5248247910157961E-2</v>
      </c>
      <c r="CJ90" s="243">
        <f>CL90-CM90</f>
        <v>0</v>
      </c>
      <c r="CK90" s="243">
        <f>CM90-CN90</f>
        <v>-213.9</v>
      </c>
      <c r="CL90" s="155"/>
      <c r="CM90" s="155"/>
      <c r="CN90" s="162">
        <v>213.9</v>
      </c>
      <c r="CO90" s="162">
        <v>217.29300000000001</v>
      </c>
      <c r="CP90" s="162">
        <v>99.031000000000006</v>
      </c>
      <c r="CQ90" s="162">
        <v>94.744</v>
      </c>
      <c r="CR90" s="162">
        <v>120.232</v>
      </c>
      <c r="CS90" s="162">
        <v>98.372</v>
      </c>
      <c r="CT90" s="157">
        <v>111.265</v>
      </c>
      <c r="CU90" s="158">
        <v>124.119</v>
      </c>
      <c r="CV90" s="16" t="e">
        <f>(DC90-DD90)/ABS(DD90)</f>
        <v>#DIV/0!</v>
      </c>
      <c r="CW90" s="16">
        <f>(DD90-DE90)/ABS(DE90)</f>
        <v>-1</v>
      </c>
      <c r="CX90" s="16">
        <f>(DE90-DF90)/ABS(DF90)</f>
        <v>-0.10200316533344347</v>
      </c>
      <c r="CY90" s="16">
        <f>(DF90-DG90)/ABS(DG90)</f>
        <v>0.40859595654869507</v>
      </c>
      <c r="CZ90" s="16">
        <f>(DG90-DH90)/ABS(DH90)</f>
        <v>-0.20780085923489336</v>
      </c>
      <c r="DA90" s="243">
        <f>DC90-DD90</f>
        <v>0</v>
      </c>
      <c r="DB90" s="243">
        <f>DD90-DE90</f>
        <v>-1065</v>
      </c>
      <c r="DC90" s="155"/>
      <c r="DD90" s="155"/>
      <c r="DE90" s="162">
        <v>1065</v>
      </c>
      <c r="DF90" s="162">
        <v>1185.973</v>
      </c>
      <c r="DG90" s="162">
        <v>841.95399999999995</v>
      </c>
      <c r="DH90" s="162">
        <v>1062.806</v>
      </c>
      <c r="DI90" s="162">
        <v>610.41899999999998</v>
      </c>
      <c r="DJ90" s="162">
        <v>600.77099999999996</v>
      </c>
      <c r="DK90" s="162">
        <v>467.18799999999999</v>
      </c>
      <c r="DL90" s="162">
        <v>521.62599999999998</v>
      </c>
      <c r="DM90" s="16" t="e">
        <f>(DT90-DU90)/ABS(DU90)</f>
        <v>#DIV/0!</v>
      </c>
      <c r="DN90" s="16">
        <f>(DU90-DV90)/ABS(DV90)</f>
        <v>-1</v>
      </c>
      <c r="DO90" s="16">
        <f>(DV90-DW90)/ABS(DW90)</f>
        <v>-0.10344827586206896</v>
      </c>
      <c r="DP90" s="16">
        <f>(DW90-DX90)/ABS(DX90)</f>
        <v>0.27941176470588236</v>
      </c>
      <c r="DQ90" s="16">
        <f>(DX90-DY90)/ABS(DY90)</f>
        <v>3.0303030303030304E-2</v>
      </c>
      <c r="DR90" s="243">
        <f>DT90-DU90</f>
        <v>0</v>
      </c>
      <c r="DS90" s="243">
        <f>DU90-DV90</f>
        <v>-156</v>
      </c>
      <c r="DT90" s="222"/>
      <c r="DU90" s="222"/>
      <c r="DV90" s="224">
        <v>156</v>
      </c>
      <c r="DW90" s="224">
        <v>174</v>
      </c>
      <c r="DX90" s="224">
        <v>136</v>
      </c>
      <c r="DY90" s="224">
        <v>132</v>
      </c>
      <c r="DZ90" s="224">
        <v>96</v>
      </c>
      <c r="EA90" s="224">
        <v>91</v>
      </c>
      <c r="EB90" s="225">
        <v>87</v>
      </c>
      <c r="EC90" s="226">
        <v>82</v>
      </c>
      <c r="ED90" s="92"/>
      <c r="EE90" s="14" t="s">
        <v>49</v>
      </c>
      <c r="EF90" s="209"/>
      <c r="EG90" s="97">
        <v>6000</v>
      </c>
      <c r="EH90" t="s">
        <v>65</v>
      </c>
      <c r="EI90" t="s">
        <v>66</v>
      </c>
      <c r="EJ90" s="16" t="e">
        <f>(EQ90-ER90)/ABS(ER90)</f>
        <v>#VALUE!</v>
      </c>
      <c r="EK90" s="16" t="e">
        <f>(ER90-ES90)/ABS(ES90)</f>
        <v>#VALUE!</v>
      </c>
      <c r="EL90" s="16">
        <f>(ES90-ET90)/ABS(ET90)</f>
        <v>-1</v>
      </c>
      <c r="EM90" s="16">
        <f>(ET90-EU90)/ABS(EU90)</f>
        <v>0.18808355118161618</v>
      </c>
      <c r="EN90" s="16">
        <f>(EU90-EV90)/ABS(EV90)</f>
        <v>2.0927846334044264E-2</v>
      </c>
      <c r="EO90" s="246" t="e">
        <f>EQ90-ER90</f>
        <v>#VALUE!</v>
      </c>
      <c r="EP90" s="246" t="e">
        <f>ER90-ES90</f>
        <v>#VALUE!</v>
      </c>
      <c r="EQ90" s="240" t="str">
        <f>IFERROR((V90/DT90),"i.a")</f>
        <v>i.a</v>
      </c>
      <c r="ER90" s="240" t="str">
        <f>IFERROR((W90/DU90),"i.a")</f>
        <v>i.a</v>
      </c>
      <c r="ES90" s="240">
        <f>IFERROR((X90/DV90),"i.a")</f>
        <v>0</v>
      </c>
      <c r="ET90" s="240">
        <f>IFERROR((Y90/DW90),"i.a")</f>
        <v>32.775442528735631</v>
      </c>
      <c r="EU90" s="240">
        <f>IFERROR((Z90/DX90),"i.a")</f>
        <v>27.586816176470588</v>
      </c>
      <c r="EV90" s="240">
        <f>IFERROR((AA90/DY90),"i.a")</f>
        <v>27.021318181818181</v>
      </c>
      <c r="EW90" s="240">
        <f>IFERROR((AB90/DZ90),"i.a")</f>
        <v>30.564812500000002</v>
      </c>
      <c r="EX90" s="240">
        <f>IFERROR((AC90/EA90),"i.a")</f>
        <v>26.223582417582417</v>
      </c>
      <c r="EY90" s="240">
        <f>IFERROR((AD90/EB90),"i.a")</f>
        <v>23.446724137931035</v>
      </c>
      <c r="EZ90" s="240">
        <f>IFERROR((AE90/EC90),"i.a")</f>
        <v>21.854365853658535</v>
      </c>
      <c r="FA90" s="16" t="e">
        <f>(FH90-FI90)/ABS(FI90)</f>
        <v>#VALUE!</v>
      </c>
      <c r="FB90" s="16">
        <f>(FI90-FJ90)/ABS(FJ90)</f>
        <v>-1</v>
      </c>
      <c r="FC90" s="16">
        <f>(FJ90-FK90)/ABS(FK90)</f>
        <v>-0.99461235091717459</v>
      </c>
      <c r="FD90" s="16">
        <f>(FK90-FL90)/ABS(FL90)</f>
        <v>3.3727217973685701</v>
      </c>
      <c r="FE90" s="16">
        <f>(FL90-FM90)/ABS(FM90)</f>
        <v>1.8093581251319726</v>
      </c>
      <c r="FF90" s="249" t="e">
        <f>FH90-FI90</f>
        <v>#VALUE!</v>
      </c>
      <c r="FG90" s="249">
        <f>FI90-FJ90</f>
        <v>-5.102123643009048E-3</v>
      </c>
      <c r="FH90" s="16" t="str">
        <f>IFERROR(BU90/MAX(AVERAGE(CL90:CM90),0),"Negativ EK")</f>
        <v>Negativ EK</v>
      </c>
      <c r="FI90" s="16">
        <f>IFERROR(BV90/MAX(AVERAGE(CM90:CN90),0),"Negativ EK")</f>
        <v>0</v>
      </c>
      <c r="FJ90" s="16">
        <f>IFERROR(BW90/MAX(AVERAGE(CN90:CO90),0),"Negativ EK")</f>
        <v>5.102123643009048E-3</v>
      </c>
      <c r="FK90" s="16">
        <f>IFERROR(BX90/MAX(AVERAGE(CO90:CP90),0),"Negativ EK")</f>
        <v>0.94700370506189857</v>
      </c>
      <c r="FL90" s="16">
        <f>IFERROR(BY90/MAX(AVERAGE(CP90:CQ90),0),"Negativ EK")</f>
        <v>0.21657076506257256</v>
      </c>
      <c r="FM90" s="16">
        <f>IFERROR(BZ90/MAX(AVERAGE(CQ90:CR90),0),"Negativ EK")</f>
        <v>-0.26758335814230427</v>
      </c>
      <c r="FN90" s="16">
        <f>IFERROR(CA90/MAX(AVERAGE(CR90:CS90),0),"Negativ EK")</f>
        <v>0.37244515196428252</v>
      </c>
      <c r="FO90" s="16">
        <f>IFERROR(CB90/MAX(AVERAGE(CS90:CT90),0),"Negativ EK")</f>
        <v>0.29909796457686383</v>
      </c>
      <c r="FP90" s="16">
        <f>IFERROR(CC90/MAX(AVERAGE(CT90:CU90),0),"Negativ EK")</f>
        <v>0.30292628216021478</v>
      </c>
      <c r="FQ90" s="16" t="e">
        <f>(FX90-FY90)/ABS(FY90)</f>
        <v>#VALUE!</v>
      </c>
      <c r="FR90" s="16">
        <f>(FY90-FZ90)/ABS(FZ90)</f>
        <v>-1</v>
      </c>
      <c r="FS90" s="16">
        <f>(FZ90-GA90)/ABS(GA90)</f>
        <v>-0.81907765385880971</v>
      </c>
      <c r="FT90" s="16">
        <f>(GA90-GB90)/ABS(GB90)</f>
        <v>3.7118458032879511</v>
      </c>
      <c r="FU90" s="16">
        <f>(GB90-GC90)/ABS(GC90)</f>
        <v>2.6778372385278559</v>
      </c>
      <c r="FV90" s="249" t="e">
        <f>FX90-FY90</f>
        <v>#VALUE!</v>
      </c>
      <c r="FW90" s="249">
        <f>FY90-FZ90</f>
        <v>-2.9409504245497393E-2</v>
      </c>
      <c r="FX90" s="16" t="str">
        <f>IFERROR(BD90/AVERAGE(DC90:DD90),"i.a.")</f>
        <v>i.a.</v>
      </c>
      <c r="FY90" s="16">
        <f>IFERROR(BE90/AVERAGE(DD90:DE90),"i.a.")</f>
        <v>0</v>
      </c>
      <c r="FZ90" s="16">
        <f>IFERROR(BF90/AVERAGE(DE90:DF90),"i.a.")</f>
        <v>2.9409504245497393E-2</v>
      </c>
      <c r="GA90" s="16">
        <f>IFERROR(BG90/AVERAGE(DF90:DG90),"i.a.")</f>
        <v>0.16255318855165893</v>
      </c>
      <c r="GB90" s="16">
        <f>IFERROR(BH90/AVERAGE(DG90:DH90),"i.a.")</f>
        <v>3.4498834498834501E-2</v>
      </c>
      <c r="GC90" s="16">
        <f>IFERROR(BI90/AVERAGE(DH90:DI90),"i.a.")</f>
        <v>-2.0561490534745777E-2</v>
      </c>
      <c r="GD90" s="16">
        <f>IFERROR(BJ90/AVERAGE(DI90:DJ90),"i.a.")</f>
        <v>7.5821299713504903E-2</v>
      </c>
      <c r="GE90" s="16">
        <f>IFERROR(BK90/AVERAGE(DJ90:DK90),"i.a.")</f>
        <v>6.4526821722556776E-2</v>
      </c>
      <c r="GF90" s="16">
        <f>IFERROR(BL90/AVERAGE(DK90:DL90),"i.a.")</f>
        <v>6.1493870434682359E-2</v>
      </c>
      <c r="GG90" s="16" t="e">
        <f>(GN90-GO90)/ABS(GO90)</f>
        <v>#VALUE!</v>
      </c>
      <c r="GH90" s="16" t="e">
        <f>(GO90-GP90)/ABS(GP90)</f>
        <v>#VALUE!</v>
      </c>
      <c r="GI90" s="16">
        <f>(GP90-GQ90)/ABS(GQ90)</f>
        <v>9.6201123387432308E-2</v>
      </c>
      <c r="GJ90" s="16">
        <f>(GQ90-GR90)/ABS(GR90)</f>
        <v>0.5577154737268305</v>
      </c>
      <c r="GK90" s="16">
        <f>(GR90-GS90)/ABS(GS90)</f>
        <v>0.31942613179390261</v>
      </c>
      <c r="GL90" s="249" t="e">
        <f>GN90-GO90</f>
        <v>#VALUE!</v>
      </c>
      <c r="GM90" s="249" t="e">
        <f>GO90-GP90</f>
        <v>#VALUE!</v>
      </c>
      <c r="GN90" s="16" t="str">
        <f>IFERROR(CL90/DC90,"i.a.")</f>
        <v>i.a.</v>
      </c>
      <c r="GO90" s="16" t="str">
        <f>IFERROR(CM90/DD90,"i.a.")</f>
        <v>i.a.</v>
      </c>
      <c r="GP90" s="16">
        <f>IFERROR(CN90/DE90,"i.a.")</f>
        <v>0.20084507042253522</v>
      </c>
      <c r="GQ90" s="16">
        <f>IFERROR(CO90/DF90,"i.a.")</f>
        <v>0.18321917952600947</v>
      </c>
      <c r="GR90" s="16">
        <f>IFERROR(CP90/DG90,"i.a.")</f>
        <v>0.11762044007154787</v>
      </c>
      <c r="GS90" s="16">
        <f>IFERROR(CQ90/DH90,"i.a.")</f>
        <v>8.914514972629059E-2</v>
      </c>
      <c r="GT90" s="16">
        <f>IFERROR(CR90/DI90,"i.a.")</f>
        <v>0.19696634606720959</v>
      </c>
      <c r="GU90" s="16">
        <f>IFERROR(CS90/DJ90,"i.a.")</f>
        <v>0.16374292367640916</v>
      </c>
      <c r="GV90" s="16">
        <f>IFERROR(CT90/DK90,"i.a.")</f>
        <v>0.23815894243859004</v>
      </c>
      <c r="GW90" s="16">
        <f>IFERROR(CU90/DL90,"i.a.")</f>
        <v>0.23794634469907561</v>
      </c>
      <c r="GX90" s="16" t="e">
        <f>(HE90-HF90)/ABS(HF90)</f>
        <v>#VALUE!</v>
      </c>
      <c r="GY90" s="16" t="e">
        <f>(HF90-HG90)/ABS(HG90)</f>
        <v>#VALUE!</v>
      </c>
      <c r="GZ90" s="16" t="e">
        <f>(HG90-HH90)/ABS(HH90)</f>
        <v>#VALUE!</v>
      </c>
      <c r="HA90" s="16">
        <f>(HH90-HI90)/ABS(HI90)</f>
        <v>2.3002421117114706</v>
      </c>
      <c r="HB90" s="16">
        <f>(HI90-HJ90)/ABS(HJ90)</f>
        <v>2.8158322277194423</v>
      </c>
      <c r="HC90" s="249" t="e">
        <f>HE90-HF90</f>
        <v>#VALUE!</v>
      </c>
      <c r="HD90" s="249" t="e">
        <f>HF90-HG90</f>
        <v>#VALUE!</v>
      </c>
      <c r="HE90" s="16" t="str">
        <f>IFERROR((BD90/V90),"i.a.")</f>
        <v>i.a.</v>
      </c>
      <c r="HF90" s="16" t="str">
        <f>IFERROR((BE90/W90),"i.a.")</f>
        <v>i.a.</v>
      </c>
      <c r="HG90" s="16" t="str">
        <f>IFERROR((BF90/X90),"i.a.")</f>
        <v>i.a.</v>
      </c>
      <c r="HH90" s="16">
        <f>IFERROR((BG90/Y90),"i.a.")</f>
        <v>2.8901474628730127E-2</v>
      </c>
      <c r="HI90" s="16">
        <f>IFERROR((BH90/Z90),"i.a.")</f>
        <v>8.7573801104374512E-3</v>
      </c>
      <c r="HJ90" s="16">
        <f>IFERROR((BI90/AA90),"i.a.")</f>
        <v>-4.8227914323539164E-3</v>
      </c>
      <c r="HK90" s="16">
        <f>IFERROR((BJ90/AB90),"i.a.")</f>
        <v>1.5648781857678117E-2</v>
      </c>
      <c r="HL90" s="16">
        <f>IFERROR((BK90/AC90),"i.a.")</f>
        <v>1.4438811471597163E-2</v>
      </c>
      <c r="HM90" s="16">
        <f>IFERROR((BL90/AD90),"i.a.")</f>
        <v>1.4904417694308201E-2</v>
      </c>
      <c r="HN90" s="16">
        <f>IFERROR((BM90/AE90),"i.a.")</f>
        <v>1.1516368331828546E-2</v>
      </c>
      <c r="HO90" s="16" t="e">
        <f>(HV90-HW90)/ABS(HW90)</f>
        <v>#VALUE!</v>
      </c>
      <c r="HP90" s="16" t="e">
        <f>(HW90-HX90)/ABS(HX90)</f>
        <v>#VALUE!</v>
      </c>
      <c r="HQ90" s="16">
        <f>(HX90-HY90)/ABS(HY90)</f>
        <v>-0.99180849861848663</v>
      </c>
      <c r="HR90" s="16">
        <f>(HY90-HZ90)/ABS(HZ90)</f>
        <v>4.5792510740769359</v>
      </c>
      <c r="HS90" s="16">
        <f>(HZ90-IA90)/ABS(IA90)</f>
        <v>1.7080819463589623</v>
      </c>
      <c r="HT90" s="246" t="e">
        <f>HV90-HW90</f>
        <v>#VALUE!</v>
      </c>
      <c r="HU90" s="246" t="e">
        <f>HW90-HX90</f>
        <v>#VALUE!</v>
      </c>
      <c r="HV90" s="102" t="str">
        <f>IFERROR(BU90/DT90,"i.a.")</f>
        <v>i.a.</v>
      </c>
      <c r="HW90" s="102" t="str">
        <f>IFERROR(BV90/DU90,"i.a.")</f>
        <v>i.a.</v>
      </c>
      <c r="HX90" s="102">
        <f>IFERROR(BW90/DV90,"i.a.")</f>
        <v>7.0512820512820523E-3</v>
      </c>
      <c r="HY90" s="102">
        <f>IFERROR(BX90/DW90,"i.a.")</f>
        <v>0.86080459770114948</v>
      </c>
      <c r="HZ90" s="102">
        <f>IFERROR(BY90/DX90,"i.a.")</f>
        <v>0.15428676470588235</v>
      </c>
      <c r="IA90" s="102">
        <f>IFERROR(BZ90/DY90,"i.a.")</f>
        <v>-0.21789393939393939</v>
      </c>
      <c r="IB90" s="102">
        <f>IFERROR(CA90/DZ90,"i.a.")</f>
        <v>0.42405208333333338</v>
      </c>
      <c r="IC90" s="102">
        <f>IFERROR(CB90/EA90,"i.a.")</f>
        <v>0.34451648351648351</v>
      </c>
      <c r="ID90" s="102">
        <f>IFERROR(CC90/EB90,"i.a.")</f>
        <v>0.40979310344827585</v>
      </c>
      <c r="IE90" s="102">
        <f>IFERROR(CD90/EC90,"i.a.")</f>
        <v>0.2205</v>
      </c>
    </row>
    <row r="91" spans="1:239" customFormat="1" ht="17.25" customHeight="1" outlineLevel="2" x14ac:dyDescent="0.25">
      <c r="A91" s="150" t="s">
        <v>632</v>
      </c>
      <c r="B91" s="101">
        <v>42931926</v>
      </c>
      <c r="C91" s="116" t="s">
        <v>79</v>
      </c>
      <c r="D91" s="116"/>
      <c r="E91" s="119">
        <v>642020</v>
      </c>
      <c r="F91" s="119"/>
      <c r="G91" s="119"/>
      <c r="H91" s="120">
        <v>44739</v>
      </c>
      <c r="I91" s="13"/>
      <c r="J91" s="121" t="s">
        <v>58</v>
      </c>
      <c r="K91" s="117"/>
      <c r="L91" s="121"/>
      <c r="M91" s="121"/>
      <c r="N91" s="121"/>
      <c r="O91" s="16">
        <f>(V91-W91)/ABS(W91)</f>
        <v>-1</v>
      </c>
      <c r="P91" s="197" t="e">
        <f>(W91-X91)/ABS(X91)</f>
        <v>#DIV/0!</v>
      </c>
      <c r="Q91" s="198" t="e">
        <f>(X91-Y91)/ABS(Y91)</f>
        <v>#DIV/0!</v>
      </c>
      <c r="R91" s="198" t="e">
        <f>(Y91-Z91)/ABS(Z91)</f>
        <v>#DIV/0!</v>
      </c>
      <c r="S91" s="198" t="e">
        <f>(Z91-AA91)/ABS(AA91)</f>
        <v>#DIV/0!</v>
      </c>
      <c r="T91" s="243">
        <f>V91-W91</f>
        <v>-408.88</v>
      </c>
      <c r="U91" s="244">
        <f>W91-X91</f>
        <v>408.88</v>
      </c>
      <c r="V91" s="155"/>
      <c r="W91" s="220">
        <v>408.88</v>
      </c>
      <c r="X91" s="160"/>
      <c r="Y91" s="160"/>
      <c r="Z91" s="160"/>
      <c r="AA91" s="160"/>
      <c r="AB91" s="160"/>
      <c r="AC91" s="165"/>
      <c r="AD91" s="165"/>
      <c r="AE91" s="165"/>
      <c r="AF91" s="16">
        <f>(AM91-AN91)/ABS(AN91)</f>
        <v>-1</v>
      </c>
      <c r="AG91" s="122" t="e">
        <f>(AN91-AO91)/ABS(AO91)</f>
        <v>#DIV/0!</v>
      </c>
      <c r="AH91" s="198" t="e">
        <f>(AO91-AP91)/ABS(AP91)</f>
        <v>#DIV/0!</v>
      </c>
      <c r="AI91" s="198" t="e">
        <f>(AP91-AQ91)/ABS(AQ91)</f>
        <v>#DIV/0!</v>
      </c>
      <c r="AJ91" s="198" t="e">
        <f>(AQ91-AR91)/ABS(AR91)</f>
        <v>#DIV/0!</v>
      </c>
      <c r="AK91" s="243">
        <f>AM91-AN91</f>
        <v>-63.942999999999998</v>
      </c>
      <c r="AL91" s="244">
        <f>AN91-AO91</f>
        <v>63.942999999999998</v>
      </c>
      <c r="AM91" s="155"/>
      <c r="AN91" s="220">
        <v>63.942999999999998</v>
      </c>
      <c r="AO91" s="160"/>
      <c r="AP91" s="160"/>
      <c r="AQ91" s="160"/>
      <c r="AR91" s="160"/>
      <c r="AS91" s="160"/>
      <c r="AT91" s="160"/>
      <c r="AU91" s="160"/>
      <c r="AV91" s="161"/>
      <c r="AW91" s="16">
        <f>(BD91-BE91)/ABS(BE91)</f>
        <v>-1</v>
      </c>
      <c r="AX91" s="165" t="e">
        <f>(BE91-BF91)/ABS(BF91)</f>
        <v>#DIV/0!</v>
      </c>
      <c r="AY91" s="198" t="e">
        <f>(BF91-BG91)/ABS(BG91)</f>
        <v>#DIV/0!</v>
      </c>
      <c r="AZ91" s="198" t="e">
        <f>(BG91-BH91)/ABS(BH91)</f>
        <v>#DIV/0!</v>
      </c>
      <c r="BA91" s="198" t="e">
        <f>(BH91-BI91)/ABS(BI91)</f>
        <v>#DIV/0!</v>
      </c>
      <c r="BB91" s="243">
        <f>BD91-BE91</f>
        <v>-23.216999999999999</v>
      </c>
      <c r="BC91" s="244">
        <f>BE91-BF91</f>
        <v>23.216999999999999</v>
      </c>
      <c r="BD91" s="155"/>
      <c r="BE91" s="220">
        <v>23.216999999999999</v>
      </c>
      <c r="BF91" s="165"/>
      <c r="BG91" s="165"/>
      <c r="BH91" s="165"/>
      <c r="BI91" s="165"/>
      <c r="BJ91" s="165"/>
      <c r="BK91" s="165"/>
      <c r="BL91" s="160"/>
      <c r="BM91" s="165"/>
      <c r="BN91" s="16">
        <f>(BU91-BV91)/ABS(BV91)</f>
        <v>-1</v>
      </c>
      <c r="BO91" s="165" t="e">
        <f>(BV91-BW91)/ABS(BW91)</f>
        <v>#DIV/0!</v>
      </c>
      <c r="BP91" s="198" t="e">
        <f>(BW91-BX91)/ABS(BX91)</f>
        <v>#DIV/0!</v>
      </c>
      <c r="BQ91" s="198" t="e">
        <f>(BX91-BY91)/ABS(BY91)</f>
        <v>#DIV/0!</v>
      </c>
      <c r="BR91" s="198" t="e">
        <f>(BY91-BZ91)/ABS(BZ91)</f>
        <v>#DIV/0!</v>
      </c>
      <c r="BS91" s="243">
        <f>BU91-BV91</f>
        <v>-19.475999999999999</v>
      </c>
      <c r="BT91" s="244">
        <f>BV91-BW91</f>
        <v>19.475999999999999</v>
      </c>
      <c r="BU91" s="155"/>
      <c r="BV91" s="220">
        <v>19.475999999999999</v>
      </c>
      <c r="BW91" s="160"/>
      <c r="BX91" s="160"/>
      <c r="BY91" s="160"/>
      <c r="BZ91" s="160"/>
      <c r="CA91" s="160"/>
      <c r="CB91" s="165"/>
      <c r="CC91" s="165"/>
      <c r="CD91" s="165"/>
      <c r="CE91" s="16">
        <f>(CL91-CM91)/ABS(CM91)</f>
        <v>-1</v>
      </c>
      <c r="CF91" s="165" t="e">
        <f>(CM91-CN91)/ABS(CN91)</f>
        <v>#DIV/0!</v>
      </c>
      <c r="CG91" s="198" t="e">
        <f>(CN91-CO91)/ABS(CO91)</f>
        <v>#DIV/0!</v>
      </c>
      <c r="CH91" s="198" t="e">
        <f>(CO91-CP91)/ABS(CP91)</f>
        <v>#DIV/0!</v>
      </c>
      <c r="CI91" s="198" t="e">
        <f>(CP91-CQ91)/ABS(CQ91)</f>
        <v>#DIV/0!</v>
      </c>
      <c r="CJ91" s="243">
        <f>CL91-CM91</f>
        <v>-45.545000000000002</v>
      </c>
      <c r="CK91" s="244">
        <f>CM91-CN91</f>
        <v>45.545000000000002</v>
      </c>
      <c r="CL91" s="155"/>
      <c r="CM91" s="220">
        <v>45.545000000000002</v>
      </c>
      <c r="CN91" s="165"/>
      <c r="CO91" s="165"/>
      <c r="CP91" s="165"/>
      <c r="CQ91" s="165"/>
      <c r="CR91" s="165"/>
      <c r="CS91" s="165"/>
      <c r="CT91" s="160"/>
      <c r="CU91" s="161"/>
      <c r="CV91" s="16">
        <f>(DC91-DD91)/ABS(DD91)</f>
        <v>-1</v>
      </c>
      <c r="CW91" s="165" t="e">
        <f>(DD91-DE91)/ABS(DE91)</f>
        <v>#DIV/0!</v>
      </c>
      <c r="CX91" s="198" t="e">
        <f>(DE91-DF91)/ABS(DF91)</f>
        <v>#DIV/0!</v>
      </c>
      <c r="CY91" s="198" t="e">
        <f>(DF91-DG91)/ABS(DG91)</f>
        <v>#DIV/0!</v>
      </c>
      <c r="CZ91" s="198" t="e">
        <f>(DG91-DH91)/ABS(DH91)</f>
        <v>#DIV/0!</v>
      </c>
      <c r="DA91" s="243">
        <f>DC91-DD91</f>
        <v>-212.39099999999999</v>
      </c>
      <c r="DB91" s="244">
        <f>DD91-DE91</f>
        <v>212.39099999999999</v>
      </c>
      <c r="DC91" s="155"/>
      <c r="DD91" s="220">
        <v>212.39099999999999</v>
      </c>
      <c r="DE91" s="165"/>
      <c r="DF91" s="165"/>
      <c r="DG91" s="165"/>
      <c r="DH91" s="165"/>
      <c r="DI91" s="165"/>
      <c r="DJ91" s="165"/>
      <c r="DK91" s="165"/>
      <c r="DL91" s="165"/>
      <c r="DM91" s="16">
        <f>(DT91-DU91)/ABS(DU91)</f>
        <v>-1</v>
      </c>
      <c r="DN91" s="200" t="e">
        <f>(DU91-DV91)/ABS(DV91)</f>
        <v>#DIV/0!</v>
      </c>
      <c r="DO91" s="198" t="e">
        <f>(DV91-DW91)/ABS(DW91)</f>
        <v>#DIV/0!</v>
      </c>
      <c r="DP91" s="201" t="e">
        <f>(DW91-DX91)/ABS(DX91)</f>
        <v>#DIV/0!</v>
      </c>
      <c r="DQ91" s="201" t="e">
        <f>(DX91-DY91)/ABS(DY91)</f>
        <v>#DIV/0!</v>
      </c>
      <c r="DR91" s="243">
        <f>DT91-DU91</f>
        <v>-77</v>
      </c>
      <c r="DS91" s="244">
        <f>DU91-DV91</f>
        <v>77</v>
      </c>
      <c r="DT91" s="222"/>
      <c r="DU91" s="235">
        <v>77</v>
      </c>
      <c r="DV91" s="227"/>
      <c r="DW91" s="227"/>
      <c r="DX91" s="227"/>
      <c r="DY91" s="227"/>
      <c r="DZ91" s="227"/>
      <c r="EA91" s="227"/>
      <c r="EB91" s="228"/>
      <c r="EC91" s="229"/>
      <c r="ED91" s="124"/>
      <c r="EE91" s="118" t="s">
        <v>51</v>
      </c>
      <c r="EF91" s="127"/>
      <c r="EG91" s="125">
        <v>6000</v>
      </c>
      <c r="EH91" s="129" t="s">
        <v>65</v>
      </c>
      <c r="EI91" s="129" t="s">
        <v>66</v>
      </c>
      <c r="EJ91" s="16" t="e">
        <f>(EQ91-ER91)/ABS(ER91)</f>
        <v>#VALUE!</v>
      </c>
      <c r="EK91" s="198" t="e">
        <f>(ER91-ES91)/ABS(ES91)</f>
        <v>#VALUE!</v>
      </c>
      <c r="EL91" s="198" t="e">
        <f>(ES91-ET91)/ABS(ET91)</f>
        <v>#VALUE!</v>
      </c>
      <c r="EM91" s="202" t="e">
        <f>(ET91-EU91)/ABS(EU91)</f>
        <v>#VALUE!</v>
      </c>
      <c r="EN91" s="257" t="e">
        <f>(EU91-EV91)/ABS(EV91)</f>
        <v>#VALUE!</v>
      </c>
      <c r="EO91" s="246" t="e">
        <f>EQ91-ER91</f>
        <v>#VALUE!</v>
      </c>
      <c r="EP91" s="247" t="e">
        <f>ER91-ES91</f>
        <v>#VALUE!</v>
      </c>
      <c r="EQ91" s="240" t="str">
        <f>IFERROR((V91/DT91),"i.a")</f>
        <v>i.a</v>
      </c>
      <c r="ER91" s="259">
        <f>IFERROR((W91/DU91),"i.a")</f>
        <v>5.3101298701298703</v>
      </c>
      <c r="ES91" s="240" t="str">
        <f>IFERROR((X91/DV91),"i.a")</f>
        <v>i.a</v>
      </c>
      <c r="ET91" s="206" t="str">
        <f>IFERROR((Y91/DW91),"i.a")</f>
        <v>i.a</v>
      </c>
      <c r="EU91" s="206" t="str">
        <f>IFERROR((Z91/DX91),"i.a")</f>
        <v>i.a</v>
      </c>
      <c r="EV91" s="203" t="str">
        <f>IFERROR((AA91/DY91),"i.a")</f>
        <v>i.a</v>
      </c>
      <c r="EW91" s="204" t="str">
        <f>IFERROR((AB91/DZ91),"i.a")</f>
        <v>i.a</v>
      </c>
      <c r="EX91" s="204" t="str">
        <f>IFERROR((AC91/EA91),"i.a")</f>
        <v>i.a</v>
      </c>
      <c r="EY91" s="204" t="str">
        <f>IFERROR((AD91/EB91),"i.a")</f>
        <v>i.a</v>
      </c>
      <c r="EZ91" s="204" t="str">
        <f>IFERROR((AE91/EC91),"i.a")</f>
        <v>i.a</v>
      </c>
      <c r="FA91" s="16">
        <f>(FH91-FI91)/ABS(FI91)</f>
        <v>-1</v>
      </c>
      <c r="FB91" s="123" t="e">
        <f>(FI91-FJ91)/ABS(FJ91)</f>
        <v>#VALUE!</v>
      </c>
      <c r="FC91" s="123" t="e">
        <f>(FJ91-FK91)/ABS(FK91)</f>
        <v>#VALUE!</v>
      </c>
      <c r="FD91" s="198" t="e">
        <f>(FK91-FL91)/ABS(FL91)</f>
        <v>#VALUE!</v>
      </c>
      <c r="FE91" s="261" t="e">
        <f>(FL91-FM91)/ABS(FM91)</f>
        <v>#VALUE!</v>
      </c>
      <c r="FF91" s="249">
        <f>FH91-FI91</f>
        <v>-0.42762103414205727</v>
      </c>
      <c r="FG91" s="250" t="e">
        <f>FI91-FJ91</f>
        <v>#VALUE!</v>
      </c>
      <c r="FH91" s="16">
        <f>IFERROR(BU91/MAX(AVERAGE(CL91:CM91),0),"Negativ EK")</f>
        <v>0</v>
      </c>
      <c r="FI91" s="261">
        <f>IFERROR(BV91/MAX(AVERAGE(CM91:CN91),0),"Negativ EK")</f>
        <v>0.42762103414205727</v>
      </c>
      <c r="FJ91" s="198" t="str">
        <f>IFERROR(BW91/MAX(AVERAGE(CN91:CO91),0),"Negativ EK")</f>
        <v>Negativ EK</v>
      </c>
      <c r="FK91" s="198" t="str">
        <f>IFERROR(BX91/MAX(AVERAGE(CO91:CP91),0),"Negativ EK")</f>
        <v>Negativ EK</v>
      </c>
      <c r="FL91" s="198" t="str">
        <f>IFERROR(BY91/MAX(AVERAGE(CP91:CQ91),0),"Negativ EK")</f>
        <v>Negativ EK</v>
      </c>
      <c r="FM91" s="199" t="str">
        <f>IFERROR(BZ91/MAX(AVERAGE(CQ91:CR91),0),"Negativ EK")</f>
        <v>Negativ EK</v>
      </c>
      <c r="FN91" s="199" t="str">
        <f>IFERROR(CA91/MAX(AVERAGE(CR91:CS91),0),"Negativ EK")</f>
        <v>Negativ EK</v>
      </c>
      <c r="FO91" s="199" t="str">
        <f>IFERROR(CB91/MAX(AVERAGE(CS91:CT91),0),"Negativ EK")</f>
        <v>Negativ EK</v>
      </c>
      <c r="FP91" s="199" t="str">
        <f>IFERROR(CC91/MAX(AVERAGE(CT91:CU91),0),"Negativ EK")</f>
        <v>Negativ EK</v>
      </c>
      <c r="FQ91" s="16">
        <f>(FX91-FY91)/ABS(FY91)</f>
        <v>-1</v>
      </c>
      <c r="FR91" s="198" t="e">
        <f>(FY91-FZ91)/ABS(FZ91)</f>
        <v>#VALUE!</v>
      </c>
      <c r="FS91" s="198" t="e">
        <f>(FZ91-GA91)/ABS(GA91)</f>
        <v>#VALUE!</v>
      </c>
      <c r="FT91" s="199" t="e">
        <f>(GA91-GB91)/ABS(GB91)</f>
        <v>#VALUE!</v>
      </c>
      <c r="FU91" s="261" t="e">
        <f>(GB91-GC91)/ABS(GC91)</f>
        <v>#VALUE!</v>
      </c>
      <c r="FV91" s="249">
        <f>FX91-FY91</f>
        <v>-0.10931254149187113</v>
      </c>
      <c r="FW91" s="250" t="e">
        <f>FY91-FZ91</f>
        <v>#VALUE!</v>
      </c>
      <c r="FX91" s="16">
        <f>IFERROR(BD91/AVERAGE(DC91:DD91),"i.a.")</f>
        <v>0</v>
      </c>
      <c r="FY91" s="261">
        <f>IFERROR(BE91/AVERAGE(DD91:DE91),"i.a.")</f>
        <v>0.10931254149187113</v>
      </c>
      <c r="FZ91" s="198" t="str">
        <f>IFERROR(BF91/AVERAGE(DE91:DF91),"i.a.")</f>
        <v>i.a.</v>
      </c>
      <c r="GA91" s="198" t="str">
        <f>IFERROR(BG91/AVERAGE(DF91:DG91),"i.a.")</f>
        <v>i.a.</v>
      </c>
      <c r="GB91" s="198" t="str">
        <f>IFERROR(BH91/AVERAGE(DG91:DH91),"i.a.")</f>
        <v>i.a.</v>
      </c>
      <c r="GC91" s="199" t="str">
        <f>IFERROR(BI91/AVERAGE(DH91:DI91),"i.a.")</f>
        <v>i.a.</v>
      </c>
      <c r="GD91" s="199" t="str">
        <f>IFERROR(BJ91/AVERAGE(DI91:DJ91),"i.a.")</f>
        <v>i.a.</v>
      </c>
      <c r="GE91" s="199" t="str">
        <f>IFERROR(BK91/AVERAGE(DJ91:DK91),"i.a.")</f>
        <v>i.a.</v>
      </c>
      <c r="GF91" s="199" t="str">
        <f>IFERROR(BL91/AVERAGE(DK91:DL91),"i.a.")</f>
        <v>i.a.</v>
      </c>
      <c r="GG91" s="16" t="e">
        <f>(GN91-GO91)/ABS(GO91)</f>
        <v>#VALUE!</v>
      </c>
      <c r="GH91" s="198" t="e">
        <f>(GO91-GP91)/ABS(GP91)</f>
        <v>#VALUE!</v>
      </c>
      <c r="GI91" s="198" t="e">
        <f>(GP91-GQ91)/ABS(GQ91)</f>
        <v>#VALUE!</v>
      </c>
      <c r="GJ91" s="198" t="e">
        <f>(GQ91-GR91)/ABS(GR91)</f>
        <v>#VALUE!</v>
      </c>
      <c r="GK91" s="261" t="e">
        <f>(GR91-GS91)/ABS(GS91)</f>
        <v>#VALUE!</v>
      </c>
      <c r="GL91" s="249" t="e">
        <f>GN91-GO91</f>
        <v>#VALUE!</v>
      </c>
      <c r="GM91" s="250" t="e">
        <f>GO91-GP91</f>
        <v>#VALUE!</v>
      </c>
      <c r="GN91" s="16" t="str">
        <f>IFERROR(CL91/DC91,"i.a.")</f>
        <v>i.a.</v>
      </c>
      <c r="GO91" s="263">
        <f>IFERROR(CM91/DD91,"i.a.")</f>
        <v>0.21443940656619162</v>
      </c>
      <c r="GP91" s="198" t="str">
        <f>IFERROR(CN91/DE91,"i.a.")</f>
        <v>i.a.</v>
      </c>
      <c r="GQ91" s="198" t="str">
        <f>IFERROR(CO91/DF91,"i.a.")</f>
        <v>i.a.</v>
      </c>
      <c r="GR91" s="198" t="str">
        <f>IFERROR(CP91/DG91,"i.a.")</f>
        <v>i.a.</v>
      </c>
      <c r="GS91" s="199" t="str">
        <f>IFERROR(CQ91/DH91,"i.a.")</f>
        <v>i.a.</v>
      </c>
      <c r="GT91" s="199" t="str">
        <f>IFERROR(CR91/DI91,"i.a.")</f>
        <v>i.a.</v>
      </c>
      <c r="GU91" s="199" t="str">
        <f>IFERROR(CS91/DJ91,"i.a.")</f>
        <v>i.a.</v>
      </c>
      <c r="GV91" s="199" t="str">
        <f>IFERROR(CT91/DK91,"i.a.")</f>
        <v>i.a.</v>
      </c>
      <c r="GW91" s="199" t="str">
        <f>IFERROR(CU91/DL91,"i.a.")</f>
        <v>i.a.</v>
      </c>
      <c r="GX91" s="16" t="e">
        <f>(HE91-HF91)/ABS(HF91)</f>
        <v>#VALUE!</v>
      </c>
      <c r="GY91" s="198" t="e">
        <f>(HF91-HG91)/ABS(HG91)</f>
        <v>#VALUE!</v>
      </c>
      <c r="GZ91" s="198" t="e">
        <f>(HG91-HH91)/ABS(HH91)</f>
        <v>#VALUE!</v>
      </c>
      <c r="HA91" s="198" t="e">
        <f>(HH91-HI91)/ABS(HI91)</f>
        <v>#VALUE!</v>
      </c>
      <c r="HB91" s="261" t="e">
        <f>(HI91-HJ91)/ABS(HJ91)</f>
        <v>#VALUE!</v>
      </c>
      <c r="HC91" s="249" t="e">
        <f>HE91-HF91</f>
        <v>#VALUE!</v>
      </c>
      <c r="HD91" s="250" t="e">
        <f>HF91-HG91</f>
        <v>#VALUE!</v>
      </c>
      <c r="HE91" s="16" t="str">
        <f>IFERROR((BD91/V91),"i.a.")</f>
        <v>i.a.</v>
      </c>
      <c r="HF91" s="263">
        <f>IFERROR((BE91/W91),"i.a.")</f>
        <v>5.6781940911758949E-2</v>
      </c>
      <c r="HG91" s="198" t="str">
        <f>IFERROR((BF91/X91),"i.a.")</f>
        <v>i.a.</v>
      </c>
      <c r="HH91" s="198" t="str">
        <f>IFERROR((BG91/Y91),"i.a.")</f>
        <v>i.a.</v>
      </c>
      <c r="HI91" s="198" t="str">
        <f>IFERROR((BH91/Z91),"i.a.")</f>
        <v>i.a.</v>
      </c>
      <c r="HJ91" s="199" t="str">
        <f>IFERROR((BI91/AA91),"i.a.")</f>
        <v>i.a.</v>
      </c>
      <c r="HK91" s="199" t="str">
        <f>IFERROR((BJ91/AB91),"i.a.")</f>
        <v>i.a.</v>
      </c>
      <c r="HL91" s="199" t="str">
        <f>IFERROR((BK91/AC91),"i.a.")</f>
        <v>i.a.</v>
      </c>
      <c r="HM91" s="199" t="str">
        <f>IFERROR((BL91/AD91),"i.a.")</f>
        <v>i.a.</v>
      </c>
      <c r="HN91" s="199" t="str">
        <f>IFERROR((BM91/AE91),"i.a.")</f>
        <v>i.a.</v>
      </c>
      <c r="HO91" s="16" t="e">
        <f>(HV91-HW91)/ABS(HW91)</f>
        <v>#VALUE!</v>
      </c>
      <c r="HP91" s="198" t="e">
        <f>(HW91-HX91)/ABS(HX91)</f>
        <v>#VALUE!</v>
      </c>
      <c r="HQ91" s="198" t="e">
        <f>(HX91-HY91)/ABS(HY91)</f>
        <v>#VALUE!</v>
      </c>
      <c r="HR91" s="198" t="e">
        <f>(HY91-HZ91)/ABS(HZ91)</f>
        <v>#VALUE!</v>
      </c>
      <c r="HS91" s="261" t="e">
        <f>(HZ91-IA91)/ABS(IA91)</f>
        <v>#VALUE!</v>
      </c>
      <c r="HT91" s="246" t="e">
        <f>HV91-HW91</f>
        <v>#VALUE!</v>
      </c>
      <c r="HU91" s="247" t="e">
        <f>HW91-HX91</f>
        <v>#VALUE!</v>
      </c>
      <c r="HV91" s="102" t="str">
        <f>IFERROR(BU91/DT91,"i.a.")</f>
        <v>i.a.</v>
      </c>
      <c r="HW91" s="261">
        <f>IFERROR(BV91/DU91,"i.a.")</f>
        <v>0.2529350649350649</v>
      </c>
      <c r="HX91" s="206" t="str">
        <f>IFERROR(BW91/DV91,"i.a.")</f>
        <v>i.a.</v>
      </c>
      <c r="HY91" s="206" t="str">
        <f>IFERROR(BX91/DW91,"i.a.")</f>
        <v>i.a.</v>
      </c>
      <c r="HZ91" s="206" t="str">
        <f>IFERROR(BY91/DX91,"i.a.")</f>
        <v>i.a.</v>
      </c>
      <c r="IA91" s="203" t="str">
        <f>IFERROR(BZ91/DY91,"i.a.")</f>
        <v>i.a.</v>
      </c>
      <c r="IB91" s="203" t="str">
        <f>IFERROR(CA91/DZ91,"i.a.")</f>
        <v>i.a.</v>
      </c>
      <c r="IC91" s="203" t="str">
        <f>IFERROR(CB91/EA91,"i.a.")</f>
        <v>i.a.</v>
      </c>
      <c r="ID91" s="203" t="str">
        <f>IFERROR(CC91/EB91,"i.a.")</f>
        <v>i.a.</v>
      </c>
      <c r="IE91" s="203" t="str">
        <f>IFERROR(CD91/EC91,"i.a.")</f>
        <v>i.a.</v>
      </c>
    </row>
    <row r="92" spans="1:239" customFormat="1" ht="17.25" customHeight="1" outlineLevel="2" x14ac:dyDescent="0.25">
      <c r="A92" s="10" t="s">
        <v>157</v>
      </c>
      <c r="B92" s="98">
        <v>49722516</v>
      </c>
      <c r="C92" s="10" t="s">
        <v>79</v>
      </c>
      <c r="D92" s="10"/>
      <c r="E92" s="11">
        <v>451120</v>
      </c>
      <c r="F92" s="11"/>
      <c r="G92" s="11">
        <v>1</v>
      </c>
      <c r="H92" s="12">
        <v>44739</v>
      </c>
      <c r="I92" s="13"/>
      <c r="J92" s="13" t="s">
        <v>58</v>
      </c>
      <c r="K92" s="13" t="s">
        <v>58</v>
      </c>
      <c r="L92" s="13" t="s">
        <v>58</v>
      </c>
      <c r="M92" s="13" t="s">
        <v>58</v>
      </c>
      <c r="N92" s="13" t="s">
        <v>58</v>
      </c>
      <c r="O92" s="16" t="e">
        <f>(V92-W92)/ABS(W92)</f>
        <v>#DIV/0!</v>
      </c>
      <c r="P92" s="16" t="e">
        <f>(W92-X92)/ABS(X92)</f>
        <v>#DIV/0!</v>
      </c>
      <c r="Q92" s="16" t="e">
        <f>(X92-Y92)/ABS(Y92)</f>
        <v>#DIV/0!</v>
      </c>
      <c r="R92" s="16" t="e">
        <f>(Y92-Z92)/ABS(Z92)</f>
        <v>#DIV/0!</v>
      </c>
      <c r="S92" s="16" t="e">
        <f>(Z92-AA92)/ABS(AA92)</f>
        <v>#DIV/0!</v>
      </c>
      <c r="T92" s="243">
        <f>V92-W92</f>
        <v>0</v>
      </c>
      <c r="U92" s="243">
        <f>W92-X92</f>
        <v>0</v>
      </c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6">
        <f>(AM92-AN92)/ABS(AN92)</f>
        <v>-1</v>
      </c>
      <c r="AG92" s="16">
        <f>(AN92-AO92)/ABS(AO92)</f>
        <v>-5.5472960416279624E-2</v>
      </c>
      <c r="AH92" s="16">
        <f>(AO92-AP92)/ABS(AP92)</f>
        <v>0.13895650333368617</v>
      </c>
      <c r="AI92" s="16">
        <f>(AP92-AQ92)/ABS(AQ92)</f>
        <v>1.8869959025231909E-2</v>
      </c>
      <c r="AJ92" s="16">
        <f>(AQ92-AR92)/ABS(AR92)</f>
        <v>7.5870069605568441E-2</v>
      </c>
      <c r="AK92" s="243">
        <f>AM92-AN92</f>
        <v>-20.329999999999998</v>
      </c>
      <c r="AL92" s="243">
        <f>AN92-AO92</f>
        <v>-1.1940000000000026</v>
      </c>
      <c r="AM92" s="155"/>
      <c r="AN92" s="155">
        <v>20.329999999999998</v>
      </c>
      <c r="AO92" s="155">
        <v>21.524000000000001</v>
      </c>
      <c r="AP92" s="155">
        <v>18.898</v>
      </c>
      <c r="AQ92" s="155">
        <v>18.547999999999998</v>
      </c>
      <c r="AR92" s="155">
        <v>17.239999999999998</v>
      </c>
      <c r="AS92" s="155">
        <v>17.3</v>
      </c>
      <c r="AT92" s="155">
        <v>13.872</v>
      </c>
      <c r="AU92" s="155">
        <v>15.146000000000001</v>
      </c>
      <c r="AV92" s="156">
        <v>12.696999999999999</v>
      </c>
      <c r="AW92" s="16">
        <f>(BD92-BE92)/ABS(BE92)</f>
        <v>-1</v>
      </c>
      <c r="AX92" s="16">
        <f>(BE92-BF92)/ABS(BF92)</f>
        <v>-0.40239778665846915</v>
      </c>
      <c r="AY92" s="16">
        <f>(BF92-BG92)/ABS(BG92)</f>
        <v>1.6795716639209228</v>
      </c>
      <c r="AZ92" s="16">
        <f>(BG92-BH92)/ABS(BH92)</f>
        <v>2.5917159763313604</v>
      </c>
      <c r="BA92" s="16">
        <f>(BH92-BI92)/ABS(BI92)</f>
        <v>-0.7770448548812664</v>
      </c>
      <c r="BB92" s="243">
        <f>BD92-BE92</f>
        <v>-1.944</v>
      </c>
      <c r="BC92" s="243">
        <f>BE92-BF92</f>
        <v>-1.3090000000000002</v>
      </c>
      <c r="BD92" s="155"/>
      <c r="BE92" s="155">
        <v>1.944</v>
      </c>
      <c r="BF92" s="155">
        <v>3.2530000000000001</v>
      </c>
      <c r="BG92" s="155">
        <v>1.214</v>
      </c>
      <c r="BH92" s="155">
        <v>0.33800000000000002</v>
      </c>
      <c r="BI92" s="155">
        <v>1.516</v>
      </c>
      <c r="BJ92" s="155">
        <v>1.2629999999999999</v>
      </c>
      <c r="BK92" s="155">
        <v>-0.36199999999999999</v>
      </c>
      <c r="BL92" s="155">
        <v>0.73599999999999999</v>
      </c>
      <c r="BM92" s="155">
        <v>-2.0369999999999999</v>
      </c>
      <c r="BN92" s="16">
        <f>(BU92-BV92)/ABS(BV92)</f>
        <v>-1</v>
      </c>
      <c r="BO92" s="16">
        <f>(BV92-BW92)/ABS(BW92)</f>
        <v>-0.65322580645161288</v>
      </c>
      <c r="BP92" s="16">
        <f>(BW92-BX92)/ABS(BX92)</f>
        <v>6.1610942249240113</v>
      </c>
      <c r="BQ92" s="16">
        <f>(BX92-BY92)/ABS(BY92)</f>
        <v>1.7230769230769232</v>
      </c>
      <c r="BR92" s="16">
        <f>(BY92-BZ92)/ABS(BZ92)</f>
        <v>-1.5176336746302617</v>
      </c>
      <c r="BS92" s="243">
        <f>BU92-BV92</f>
        <v>-0.81699999999999995</v>
      </c>
      <c r="BT92" s="243">
        <f>BV92-BW92</f>
        <v>-1.5389999999999999</v>
      </c>
      <c r="BU92" s="155"/>
      <c r="BV92" s="155">
        <v>0.81699999999999995</v>
      </c>
      <c r="BW92" s="155">
        <v>2.3559999999999999</v>
      </c>
      <c r="BX92" s="155">
        <v>0.32900000000000001</v>
      </c>
      <c r="BY92" s="155">
        <v>-0.45500000000000002</v>
      </c>
      <c r="BZ92" s="155">
        <v>0.879</v>
      </c>
      <c r="CA92" s="155">
        <v>0.54800000000000004</v>
      </c>
      <c r="CB92" s="155">
        <v>-0.46300000000000002</v>
      </c>
      <c r="CC92" s="155">
        <v>5.8999999999999997E-2</v>
      </c>
      <c r="CD92" s="155">
        <v>-2.9220000000000002</v>
      </c>
      <c r="CE92" s="16">
        <f>(CL92-CM92)/ABS(CM92)</f>
        <v>-1</v>
      </c>
      <c r="CF92" s="16">
        <f>(CM92-CN92)/ABS(CN92)</f>
        <v>-0.16540084388185658</v>
      </c>
      <c r="CG92" s="16">
        <f>(CN92-CO92)/ABS(CO92)</f>
        <v>3.3566176470588234</v>
      </c>
      <c r="CH92" s="16">
        <f>(CO92-CP92)/ABS(CP92)</f>
        <v>0.88888888888888917</v>
      </c>
      <c r="CI92" s="16">
        <f>(CP92-CQ92)/ABS(CQ92)</f>
        <v>-0.76680161943319836</v>
      </c>
      <c r="CJ92" s="243">
        <f>CL92-CM92</f>
        <v>-1.978</v>
      </c>
      <c r="CK92" s="243">
        <f>CM92-CN92</f>
        <v>-0.39200000000000013</v>
      </c>
      <c r="CL92" s="155"/>
      <c r="CM92" s="155">
        <v>1.978</v>
      </c>
      <c r="CN92" s="155">
        <v>2.37</v>
      </c>
      <c r="CO92" s="155">
        <v>0.54400000000000004</v>
      </c>
      <c r="CP92" s="155">
        <v>0.28799999999999998</v>
      </c>
      <c r="CQ92" s="155">
        <v>1.2350000000000001</v>
      </c>
      <c r="CR92" s="155">
        <v>0.68799999999999994</v>
      </c>
      <c r="CS92" s="155">
        <v>0.26800000000000002</v>
      </c>
      <c r="CT92" s="155">
        <v>0.63100000000000001</v>
      </c>
      <c r="CU92" s="156">
        <v>0.625</v>
      </c>
      <c r="CV92" s="16">
        <f>(DC92-DD92)/ABS(DD92)</f>
        <v>-1</v>
      </c>
      <c r="CW92" s="16">
        <f>(DD92-DE92)/ABS(DE92)</f>
        <v>-8.2547686910765194E-2</v>
      </c>
      <c r="CX92" s="16">
        <f>(DE92-DF92)/ABS(DF92)</f>
        <v>-9.324055666003972E-2</v>
      </c>
      <c r="CY92" s="16">
        <f>(DF92-DG92)/ABS(DG92)</f>
        <v>4.4890836951328325E-2</v>
      </c>
      <c r="CZ92" s="16">
        <f>(DG92-DH92)/ABS(DH92)</f>
        <v>0.29691793738886796</v>
      </c>
      <c r="DA92" s="243">
        <f>DC92-DD92</f>
        <v>-41.844999999999999</v>
      </c>
      <c r="DB92" s="243">
        <f>DD92-DE92</f>
        <v>-3.7650000000000006</v>
      </c>
      <c r="DC92" s="155"/>
      <c r="DD92" s="155">
        <v>41.844999999999999</v>
      </c>
      <c r="DE92" s="155">
        <v>45.61</v>
      </c>
      <c r="DF92" s="155">
        <v>50.3</v>
      </c>
      <c r="DG92" s="155">
        <v>48.139000000000003</v>
      </c>
      <c r="DH92" s="155">
        <v>37.118000000000002</v>
      </c>
      <c r="DI92" s="155">
        <v>30.134</v>
      </c>
      <c r="DJ92" s="155">
        <v>29.547000000000001</v>
      </c>
      <c r="DK92" s="155">
        <v>28.126000000000001</v>
      </c>
      <c r="DL92" s="155">
        <v>27.86</v>
      </c>
      <c r="DM92" s="16">
        <f>(DT92-DU92)/ABS(DU92)</f>
        <v>-1</v>
      </c>
      <c r="DN92" s="16">
        <f>(DU92-DV92)/ABS(DV92)</f>
        <v>0</v>
      </c>
      <c r="DO92" s="16">
        <f>(DV92-DW92)/ABS(DW92)</f>
        <v>2.7777777777777776E-2</v>
      </c>
      <c r="DP92" s="16">
        <f>(DW92-DX92)/ABS(DX92)</f>
        <v>-5.2631578947368418E-2</v>
      </c>
      <c r="DQ92" s="16">
        <f>(DX92-DY92)/ABS(DY92)</f>
        <v>5.5555555555555552E-2</v>
      </c>
      <c r="DR92" s="243">
        <f>DT92-DU92</f>
        <v>-37</v>
      </c>
      <c r="DS92" s="243">
        <f>DU92-DV92</f>
        <v>0</v>
      </c>
      <c r="DT92" s="222"/>
      <c r="DU92" s="222">
        <v>37</v>
      </c>
      <c r="DV92" s="222">
        <v>37</v>
      </c>
      <c r="DW92" s="222">
        <v>36</v>
      </c>
      <c r="DX92" s="222">
        <v>38</v>
      </c>
      <c r="DY92" s="222">
        <v>36</v>
      </c>
      <c r="DZ92" s="222">
        <v>38</v>
      </c>
      <c r="EA92" s="222">
        <v>33</v>
      </c>
      <c r="EB92" s="222"/>
      <c r="EC92" s="223"/>
      <c r="ED92" s="14"/>
      <c r="EE92" s="14" t="s">
        <v>51</v>
      </c>
      <c r="EF92" s="209"/>
      <c r="EG92" s="15">
        <v>2610</v>
      </c>
      <c r="EH92" t="s">
        <v>502</v>
      </c>
      <c r="EI92" t="s">
        <v>86</v>
      </c>
      <c r="EJ92" s="16" t="e">
        <f>(EQ92-ER92)/ABS(ER92)</f>
        <v>#VALUE!</v>
      </c>
      <c r="EK92" s="16" t="e">
        <f>(ER92-ES92)/ABS(ES92)</f>
        <v>#DIV/0!</v>
      </c>
      <c r="EL92" s="16" t="e">
        <f>(ES92-ET92)/ABS(ET92)</f>
        <v>#DIV/0!</v>
      </c>
      <c r="EM92" s="16" t="e">
        <f>(ET92-EU92)/ABS(EU92)</f>
        <v>#DIV/0!</v>
      </c>
      <c r="EN92" s="16" t="e">
        <f>(EU92-EV92)/ABS(EV92)</f>
        <v>#DIV/0!</v>
      </c>
      <c r="EO92" s="246" t="e">
        <f>EQ92-ER92</f>
        <v>#VALUE!</v>
      </c>
      <c r="EP92" s="246">
        <f>ER92-ES92</f>
        <v>0</v>
      </c>
      <c r="EQ92" s="240" t="str">
        <f>IFERROR((V92/DT92),"i.a")</f>
        <v>i.a</v>
      </c>
      <c r="ER92" s="240">
        <f>IFERROR((W92/DU92),"i.a")</f>
        <v>0</v>
      </c>
      <c r="ES92" s="240">
        <f>IFERROR((X92/DV92),"i.a")</f>
        <v>0</v>
      </c>
      <c r="ET92" s="240">
        <f>IFERROR((Y92/DW92),"i.a")</f>
        <v>0</v>
      </c>
      <c r="EU92" s="240">
        <f>IFERROR((Z92/DX92),"i.a")</f>
        <v>0</v>
      </c>
      <c r="EV92" s="240">
        <f>IFERROR((AA92/DY92),"i.a")</f>
        <v>0</v>
      </c>
      <c r="EW92" s="240">
        <f>IFERROR((AB92/DZ92),"i.a")</f>
        <v>0</v>
      </c>
      <c r="EX92" s="240">
        <f>IFERROR((AC92/EA92),"i.a")</f>
        <v>0</v>
      </c>
      <c r="EY92" s="240" t="str">
        <f>IFERROR((AD92/EB92),"i.a")</f>
        <v>i.a</v>
      </c>
      <c r="EZ92" s="240" t="str">
        <f>IFERROR((AE92/EC92),"i.a")</f>
        <v>i.a</v>
      </c>
      <c r="FA92" s="16">
        <f>(FH92-FI92)/ABS(FI92)</f>
        <v>-1</v>
      </c>
      <c r="FB92" s="16">
        <f>(FI92-FJ92)/ABS(FJ92)</f>
        <v>-0.7675942962281509</v>
      </c>
      <c r="FC92" s="16">
        <f>(FJ92-FK92)/ABS(FK92)</f>
        <v>1.0446226476104248</v>
      </c>
      <c r="FD92" s="16">
        <f>(FK92-FL92)/ABS(FL92)</f>
        <v>2.3236131656804733</v>
      </c>
      <c r="FE92" s="16">
        <f>(FL92-FM92)/ABS(FM92)</f>
        <v>-1.6535847382232391</v>
      </c>
      <c r="FF92" s="249">
        <f>FH92-FI92</f>
        <v>-0.37580496780128791</v>
      </c>
      <c r="FG92" s="249">
        <f>FI92-FJ92</f>
        <v>-1.2412163087944568</v>
      </c>
      <c r="FH92" s="16">
        <f>IFERROR(BU92/MAX(AVERAGE(CL92:CM92),0),"Negativ EK")</f>
        <v>0</v>
      </c>
      <c r="FI92" s="16">
        <f>IFERROR(BV92/MAX(AVERAGE(CM92:CN92),0),"Negativ EK")</f>
        <v>0.37580496780128791</v>
      </c>
      <c r="FJ92" s="16">
        <f>IFERROR(BW92/MAX(AVERAGE(CN92:CO92),0),"Negativ EK")</f>
        <v>1.6170212765957446</v>
      </c>
      <c r="FK92" s="16">
        <f>IFERROR(BX92/MAX(AVERAGE(CO92:CP92),0),"Negativ EK")</f>
        <v>0.79086538461538458</v>
      </c>
      <c r="FL92" s="16">
        <f>IFERROR(BY92/MAX(AVERAGE(CP92:CQ92),0),"Negativ EK")</f>
        <v>-0.5975049244911359</v>
      </c>
      <c r="FM92" s="16">
        <f>IFERROR(BZ92/MAX(AVERAGE(CQ92:CR92),0),"Negativ EK")</f>
        <v>0.91419656786271453</v>
      </c>
      <c r="FN92" s="16">
        <f>IFERROR(CA92/MAX(AVERAGE(CR92:CS92),0),"Negativ EK")</f>
        <v>1.1464435146443517</v>
      </c>
      <c r="FO92" s="16">
        <f>IFERROR(CB92/MAX(AVERAGE(CS92:CT92),0),"Negativ EK")</f>
        <v>-1.0300333704115685</v>
      </c>
      <c r="FP92" s="16">
        <f>IFERROR(CC92/MAX(AVERAGE(CT92:CU92),0),"Negativ EK")</f>
        <v>9.3949044585987254E-2</v>
      </c>
      <c r="FQ92" s="16">
        <f>(FX92-FY92)/ABS(FY92)</f>
        <v>-1</v>
      </c>
      <c r="FR92" s="16">
        <f>(FY92-FZ92)/ABS(FZ92)</f>
        <v>-0.34462262556073148</v>
      </c>
      <c r="FS92" s="16">
        <f>(FZ92-GA92)/ABS(GA92)</f>
        <v>1.7502278701356657</v>
      </c>
      <c r="FT92" s="16">
        <f>(GA92-GB92)/ABS(GB92)</f>
        <v>2.1107480672709276</v>
      </c>
      <c r="FU92" s="16">
        <f>(GB92-GC92)/ABS(GC92)</f>
        <v>-0.82412963839303444</v>
      </c>
      <c r="FV92" s="249">
        <f>FX92-FY92</f>
        <v>-4.4457149391115433E-2</v>
      </c>
      <c r="FW92" s="249">
        <f>FY92-FZ92</f>
        <v>-2.3377278718570732E-2</v>
      </c>
      <c r="FX92" s="16">
        <f>IFERROR(BD92/AVERAGE(DC92:DD92),"i.a.")</f>
        <v>0</v>
      </c>
      <c r="FY92" s="16">
        <f>IFERROR(BE92/AVERAGE(DD92:DE92),"i.a.")</f>
        <v>4.4457149391115433E-2</v>
      </c>
      <c r="FZ92" s="16">
        <f>IFERROR(BF92/AVERAGE(DE92:DF92),"i.a.")</f>
        <v>6.7834428109686165E-2</v>
      </c>
      <c r="GA92" s="16">
        <f>IFERROR(BG92/AVERAGE(DF92:DG92),"i.a.")</f>
        <v>2.4665020977458121E-2</v>
      </c>
      <c r="GB92" s="16">
        <f>IFERROR(BH92/AVERAGE(DG92:DH92),"i.a.")</f>
        <v>7.9289677093962955E-3</v>
      </c>
      <c r="GC92" s="16">
        <f>IFERROR(BI92/AVERAGE(DH92:DI92),"i.a.")</f>
        <v>4.5084161065841899E-2</v>
      </c>
      <c r="GD92" s="16">
        <f>IFERROR(BJ92/AVERAGE(DI92:DJ92),"i.a.")</f>
        <v>4.2325028065883612E-2</v>
      </c>
      <c r="GE92" s="16">
        <f>IFERROR(BK92/AVERAGE(DJ92:DK92),"i.a.")</f>
        <v>-1.2553534582907078E-2</v>
      </c>
      <c r="GF92" s="16">
        <f>IFERROR(BL92/AVERAGE(DK92:DL92),"i.a.")</f>
        <v>2.6292287357553672E-2</v>
      </c>
      <c r="GG92" s="16" t="e">
        <f>(GN92-GO92)/ABS(GO92)</f>
        <v>#VALUE!</v>
      </c>
      <c r="GH92" s="16">
        <f>(GO92-GP92)/ABS(GP92)</f>
        <v>-9.0307862097060085E-2</v>
      </c>
      <c r="GI92" s="16">
        <f>(GP92-GQ92)/ABS(GQ92)</f>
        <v>3.8046013516127779</v>
      </c>
      <c r="GJ92" s="16">
        <f>(GQ92-GR92)/ABS(GR92)</f>
        <v>0.80773801634636666</v>
      </c>
      <c r="GK92" s="16">
        <f>(GR92-GS92)/ABS(GS92)</f>
        <v>-0.82019033445068368</v>
      </c>
      <c r="GL92" s="249" t="e">
        <f>GN92-GO92</f>
        <v>#VALUE!</v>
      </c>
      <c r="GM92" s="249">
        <f>GO92-GP92</f>
        <v>-4.6926032267053802E-3</v>
      </c>
      <c r="GN92" s="16" t="str">
        <f>IFERROR(CL92/DC92,"i.a.")</f>
        <v>i.a.</v>
      </c>
      <c r="GO92" s="16">
        <f>IFERROR(CM92/DD92,"i.a.")</f>
        <v>4.726968574501135E-2</v>
      </c>
      <c r="GP92" s="16">
        <f>IFERROR(CN92/DE92,"i.a.")</f>
        <v>5.196228897171673E-2</v>
      </c>
      <c r="GQ92" s="16">
        <f>IFERROR(CO92/DF92,"i.a.")</f>
        <v>1.0815109343936383E-2</v>
      </c>
      <c r="GR92" s="16">
        <f>IFERROR(CP92/DG92,"i.a.")</f>
        <v>5.9826751698207267E-3</v>
      </c>
      <c r="GS92" s="16">
        <f>IFERROR(CQ92/DH92,"i.a.")</f>
        <v>3.3272266824721161E-2</v>
      </c>
      <c r="GT92" s="16">
        <f>IFERROR(CR92/DI92,"i.a.")</f>
        <v>2.2831353288644055E-2</v>
      </c>
      <c r="GU92" s="16">
        <f>IFERROR(CS92/DJ92,"i.a.")</f>
        <v>9.0702947845804991E-3</v>
      </c>
      <c r="GV92" s="16">
        <f>IFERROR(CT92/DK92,"i.a.")</f>
        <v>2.2434757875275546E-2</v>
      </c>
      <c r="GW92" s="16">
        <f>IFERROR(CU92/DL92,"i.a.")</f>
        <v>2.2433596554199568E-2</v>
      </c>
      <c r="GX92" s="16" t="e">
        <f>(HE92-HF92)/ABS(HF92)</f>
        <v>#VALUE!</v>
      </c>
      <c r="GY92" s="16" t="e">
        <f>(HF92-HG92)/ABS(HG92)</f>
        <v>#VALUE!</v>
      </c>
      <c r="GZ92" s="16" t="e">
        <f>(HG92-HH92)/ABS(HH92)</f>
        <v>#VALUE!</v>
      </c>
      <c r="HA92" s="16" t="e">
        <f>(HH92-HI92)/ABS(HI92)</f>
        <v>#VALUE!</v>
      </c>
      <c r="HB92" s="16" t="e">
        <f>(HI92-HJ92)/ABS(HJ92)</f>
        <v>#VALUE!</v>
      </c>
      <c r="HC92" s="249" t="e">
        <f>HE92-HF92</f>
        <v>#VALUE!</v>
      </c>
      <c r="HD92" s="249" t="e">
        <f>HF92-HG92</f>
        <v>#VALUE!</v>
      </c>
      <c r="HE92" s="16" t="str">
        <f>IFERROR((BD92/V92),"i.a.")</f>
        <v>i.a.</v>
      </c>
      <c r="HF92" s="16" t="str">
        <f>IFERROR((BE92/W92),"i.a.")</f>
        <v>i.a.</v>
      </c>
      <c r="HG92" s="16" t="str">
        <f>IFERROR((BF92/X92),"i.a.")</f>
        <v>i.a.</v>
      </c>
      <c r="HH92" s="16" t="str">
        <f>IFERROR((BG92/Y92),"i.a.")</f>
        <v>i.a.</v>
      </c>
      <c r="HI92" s="16" t="str">
        <f>IFERROR((BH92/Z92),"i.a.")</f>
        <v>i.a.</v>
      </c>
      <c r="HJ92" s="16" t="str">
        <f>IFERROR((BI92/AA92),"i.a.")</f>
        <v>i.a.</v>
      </c>
      <c r="HK92" s="16" t="str">
        <f>IFERROR((BJ92/AB92),"i.a.")</f>
        <v>i.a.</v>
      </c>
      <c r="HL92" s="16" t="str">
        <f>IFERROR((BK92/AC92),"i.a.")</f>
        <v>i.a.</v>
      </c>
      <c r="HM92" s="16" t="str">
        <f>IFERROR((BL92/AD92),"i.a.")</f>
        <v>i.a.</v>
      </c>
      <c r="HN92" s="16" t="str">
        <f>IFERROR((BM92/AE92),"i.a.")</f>
        <v>i.a.</v>
      </c>
      <c r="HO92" s="16" t="e">
        <f>(HV92-HW92)/ABS(HW92)</f>
        <v>#VALUE!</v>
      </c>
      <c r="HP92" s="16">
        <f>(HW92-HX92)/ABS(HX92)</f>
        <v>-0.65322580645161299</v>
      </c>
      <c r="HQ92" s="16">
        <f>(HX92-HY92)/ABS(HY92)</f>
        <v>5.9675511377639028</v>
      </c>
      <c r="HR92" s="16">
        <f>(HY92-HZ92)/ABS(HZ92)</f>
        <v>1.7632478632478634</v>
      </c>
      <c r="HS92" s="16">
        <f>(HZ92-IA92)/ABS(IA92)</f>
        <v>-1.4903897970181428</v>
      </c>
      <c r="HT92" s="246" t="e">
        <f>HV92-HW92</f>
        <v>#VALUE!</v>
      </c>
      <c r="HU92" s="246">
        <f>HW92-HX92</f>
        <v>-4.1594594594594594E-2</v>
      </c>
      <c r="HV92" s="102" t="str">
        <f>IFERROR(BU92/DT92,"i.a.")</f>
        <v>i.a.</v>
      </c>
      <c r="HW92" s="102">
        <f>IFERROR(BV92/DU92,"i.a.")</f>
        <v>2.2081081081081078E-2</v>
      </c>
      <c r="HX92" s="102">
        <f>IFERROR(BW92/DV92,"i.a.")</f>
        <v>6.3675675675675669E-2</v>
      </c>
      <c r="HY92" s="102">
        <f>IFERROR(BX92/DW92,"i.a.")</f>
        <v>9.1388888888888891E-3</v>
      </c>
      <c r="HZ92" s="102">
        <f>IFERROR(BY92/DX92,"i.a.")</f>
        <v>-1.1973684210526317E-2</v>
      </c>
      <c r="IA92" s="102">
        <f>IFERROR(BZ92/DY92,"i.a.")</f>
        <v>2.4416666666666666E-2</v>
      </c>
      <c r="IB92" s="102">
        <f>IFERROR(CA92/DZ92,"i.a.")</f>
        <v>1.4421052631578949E-2</v>
      </c>
      <c r="IC92" s="102">
        <f>IFERROR(CB92/EA92,"i.a.")</f>
        <v>-1.4030303030303032E-2</v>
      </c>
      <c r="ID92" s="102" t="str">
        <f>IFERROR(CC92/EB92,"i.a.")</f>
        <v>i.a.</v>
      </c>
      <c r="IE92" s="102" t="str">
        <f>IFERROR(CD92/EC92,"i.a.")</f>
        <v>i.a.</v>
      </c>
    </row>
    <row r="93" spans="1:239" customFormat="1" ht="17.25" customHeight="1" outlineLevel="2" x14ac:dyDescent="0.25">
      <c r="A93" s="10" t="s">
        <v>286</v>
      </c>
      <c r="B93" s="98">
        <v>19754243</v>
      </c>
      <c r="C93" s="10" t="s">
        <v>272</v>
      </c>
      <c r="D93" s="10"/>
      <c r="E93" s="11">
        <v>282500</v>
      </c>
      <c r="F93" s="11"/>
      <c r="G93" s="11">
        <v>1</v>
      </c>
      <c r="H93" s="12">
        <v>44739</v>
      </c>
      <c r="I93" s="13"/>
      <c r="J93" s="13" t="s">
        <v>58</v>
      </c>
      <c r="K93" s="13" t="s">
        <v>58</v>
      </c>
      <c r="L93" s="13" t="s">
        <v>58</v>
      </c>
      <c r="M93" s="13" t="s">
        <v>58</v>
      </c>
      <c r="N93" s="13" t="s">
        <v>58</v>
      </c>
      <c r="O93" s="16" t="e">
        <f>(V93-W93)/ABS(W93)</f>
        <v>#DIV/0!</v>
      </c>
      <c r="P93" s="16" t="e">
        <f>(W93-X93)/ABS(X93)</f>
        <v>#DIV/0!</v>
      </c>
      <c r="Q93" s="16" t="e">
        <f>(X93-Y93)/ABS(Y93)</f>
        <v>#DIV/0!</v>
      </c>
      <c r="R93" s="16" t="e">
        <f>(Y93-Z93)/ABS(Z93)</f>
        <v>#DIV/0!</v>
      </c>
      <c r="S93" s="16" t="e">
        <f>(Z93-AA93)/ABS(AA93)</f>
        <v>#DIV/0!</v>
      </c>
      <c r="T93" s="243">
        <f>V93-W93</f>
        <v>0</v>
      </c>
      <c r="U93" s="243">
        <f>W93-X93</f>
        <v>0</v>
      </c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6">
        <f>(AM93-AN93)/ABS(AN93)</f>
        <v>-1</v>
      </c>
      <c r="AG93" s="16">
        <f>(AN93-AO93)/ABS(AO93)</f>
        <v>1.2222046995741946E-2</v>
      </c>
      <c r="AH93" s="16">
        <f>(AO93-AP93)/ABS(AP93)</f>
        <v>2.249455776828186E-2</v>
      </c>
      <c r="AI93" s="16">
        <f>(AP93-AQ93)/ABS(AQ93)</f>
        <v>-7.77067221891731E-2</v>
      </c>
      <c r="AJ93" s="16">
        <f>(AQ93-AR93)/ABS(AR93)</f>
        <v>0.553783939919122</v>
      </c>
      <c r="AK93" s="243">
        <f>AM93-AN93</f>
        <v>-12.837</v>
      </c>
      <c r="AL93" s="243">
        <f>AN93-AO93</f>
        <v>0.15499999999999936</v>
      </c>
      <c r="AM93" s="155"/>
      <c r="AN93" s="155">
        <v>12.837</v>
      </c>
      <c r="AO93" s="155">
        <v>12.682</v>
      </c>
      <c r="AP93" s="155">
        <v>12.403</v>
      </c>
      <c r="AQ93" s="155">
        <v>13.448</v>
      </c>
      <c r="AR93" s="155">
        <v>8.6549999999999994</v>
      </c>
      <c r="AS93" s="155">
        <v>7.9169999999999998</v>
      </c>
      <c r="AT93" s="155">
        <v>7.9020000000000001</v>
      </c>
      <c r="AU93" s="155">
        <v>8.6010000000000009</v>
      </c>
      <c r="AV93" s="156">
        <v>6.6639999999999997</v>
      </c>
      <c r="AW93" s="16">
        <f>(BD93-BE93)/ABS(BE93)</f>
        <v>-1</v>
      </c>
      <c r="AX93" s="16">
        <f>(BE93-BF93)/ABS(BF93)</f>
        <v>4.0869565217391299</v>
      </c>
      <c r="AY93" s="16">
        <f>(BF93-BG93)/ABS(BG93)</f>
        <v>-0.92490671641791045</v>
      </c>
      <c r="AZ93" s="16">
        <f>(BG93-BH93)/ABS(BH93)</f>
        <v>-0.47948531196892441</v>
      </c>
      <c r="BA93" s="16">
        <f>(BH93-BI93)/ABS(BI93)</f>
        <v>12.973837209302326</v>
      </c>
      <c r="BB93" s="243">
        <f>BD93-BE93</f>
        <v>-0.81899999999999995</v>
      </c>
      <c r="BC93" s="243">
        <f>BE93-BF93</f>
        <v>0.65799999999999992</v>
      </c>
      <c r="BD93" s="155"/>
      <c r="BE93" s="155">
        <v>0.81899999999999995</v>
      </c>
      <c r="BF93" s="155">
        <v>0.161</v>
      </c>
      <c r="BG93" s="155">
        <v>2.1440000000000001</v>
      </c>
      <c r="BH93" s="155">
        <v>4.1189999999999998</v>
      </c>
      <c r="BI93" s="155">
        <v>-0.34399999999999997</v>
      </c>
      <c r="BJ93" s="155">
        <v>0.39200000000000002</v>
      </c>
      <c r="BK93" s="155">
        <v>1.036</v>
      </c>
      <c r="BL93" s="155">
        <v>1.2589999999999999</v>
      </c>
      <c r="BM93" s="155">
        <v>0.82699999999999996</v>
      </c>
      <c r="BN93" s="16">
        <f>(BU93-BV93)/ABS(BV93)</f>
        <v>-1</v>
      </c>
      <c r="BO93" s="16">
        <f>(BV93-BW93)/ABS(BW93)</f>
        <v>2.2760416666666665</v>
      </c>
      <c r="BP93" s="16">
        <f>(BW93-BX93)/ABS(BX93)</f>
        <v>-1.2005221932114882</v>
      </c>
      <c r="BQ93" s="16">
        <f>(BX93-BY93)/ABS(BY93)</f>
        <v>-0.52434177844013907</v>
      </c>
      <c r="BR93" s="16">
        <f>(BY93-BZ93)/ABS(BZ93)</f>
        <v>10.916256157635466</v>
      </c>
      <c r="BS93" s="243">
        <f>BU93-BV93</f>
        <v>-0.49</v>
      </c>
      <c r="BT93" s="243">
        <f>BV93-BW93</f>
        <v>0.874</v>
      </c>
      <c r="BU93" s="155"/>
      <c r="BV93" s="155">
        <v>0.49</v>
      </c>
      <c r="BW93" s="155">
        <v>-0.38400000000000001</v>
      </c>
      <c r="BX93" s="155">
        <v>1.915</v>
      </c>
      <c r="BY93" s="155">
        <v>4.0259999999999998</v>
      </c>
      <c r="BZ93" s="155">
        <v>-0.40600000000000003</v>
      </c>
      <c r="CA93" s="155">
        <v>0.314</v>
      </c>
      <c r="CB93" s="155">
        <v>0.97699999999999998</v>
      </c>
      <c r="CC93" s="155">
        <v>1.1579999999999999</v>
      </c>
      <c r="CD93" s="155">
        <v>0.746</v>
      </c>
      <c r="CE93" s="16">
        <f>(CL93-CM93)/ABS(CM93)</f>
        <v>-1</v>
      </c>
      <c r="CF93" s="16">
        <f>(CM93-CN93)/ABS(CN93)</f>
        <v>1.1620689655172416</v>
      </c>
      <c r="CG93" s="16">
        <f>(CN93-CO93)/ABS(CO93)</f>
        <v>-0.81863664790494062</v>
      </c>
      <c r="CH93" s="16">
        <f>(CO93-CP93)/ABS(CP93)</f>
        <v>-0.75520514390691973</v>
      </c>
      <c r="CI93" s="16">
        <f>(CP93-CQ93)/ABS(CQ93)</f>
        <v>0.91217798594847777</v>
      </c>
      <c r="CJ93" s="243">
        <f>CL93-CM93</f>
        <v>-0.627</v>
      </c>
      <c r="CK93" s="243">
        <f>CM93-CN93</f>
        <v>0.33700000000000002</v>
      </c>
      <c r="CL93" s="155"/>
      <c r="CM93" s="155">
        <v>0.627</v>
      </c>
      <c r="CN93" s="155">
        <v>0.28999999999999998</v>
      </c>
      <c r="CO93" s="155">
        <v>1.599</v>
      </c>
      <c r="CP93" s="155">
        <v>6.532</v>
      </c>
      <c r="CQ93" s="155">
        <v>3.4159999999999999</v>
      </c>
      <c r="CR93" s="155">
        <v>4.0469999999999997</v>
      </c>
      <c r="CS93" s="155">
        <v>3.8149999999999999</v>
      </c>
      <c r="CT93" s="155">
        <v>3.3860000000000001</v>
      </c>
      <c r="CU93" s="156">
        <v>2.528</v>
      </c>
      <c r="CV93" s="16">
        <f>(DC93-DD93)/ABS(DD93)</f>
        <v>-1</v>
      </c>
      <c r="CW93" s="16">
        <f>(DD93-DE93)/ABS(DE93)</f>
        <v>0.29727640342530937</v>
      </c>
      <c r="CX93" s="16">
        <f>(DE93-DF93)/ABS(DF93)</f>
        <v>-8.1193312206316287E-2</v>
      </c>
      <c r="CY93" s="16">
        <f>(DF93-DG93)/ABS(DG93)</f>
        <v>-4.6769632368937383E-3</v>
      </c>
      <c r="CZ93" s="16">
        <f>(DG93-DH93)/ABS(DH93)</f>
        <v>0.69038426181283341</v>
      </c>
      <c r="DA93" s="243">
        <f>DC93-DD93</f>
        <v>-21.815000000000001</v>
      </c>
      <c r="DB93" s="243">
        <f>DD93-DE93</f>
        <v>4.9990000000000023</v>
      </c>
      <c r="DC93" s="155"/>
      <c r="DD93" s="155">
        <v>21.815000000000001</v>
      </c>
      <c r="DE93" s="155">
        <v>16.815999999999999</v>
      </c>
      <c r="DF93" s="155">
        <v>18.302</v>
      </c>
      <c r="DG93" s="155">
        <v>18.388000000000002</v>
      </c>
      <c r="DH93" s="155">
        <v>10.878</v>
      </c>
      <c r="DI93" s="155">
        <v>11.773</v>
      </c>
      <c r="DJ93" s="155">
        <v>11.282</v>
      </c>
      <c r="DK93" s="155">
        <v>9.0649999999999995</v>
      </c>
      <c r="DL93" s="155">
        <v>8.298</v>
      </c>
      <c r="DM93" s="16">
        <f>(DT93-DU93)/ABS(DU93)</f>
        <v>-1</v>
      </c>
      <c r="DN93" s="16">
        <f>(DU93-DV93)/ABS(DV93)</f>
        <v>-4.7619047619047616E-2</v>
      </c>
      <c r="DO93" s="16">
        <f>(DV93-DW93)/ABS(DW93)</f>
        <v>0.10526315789473684</v>
      </c>
      <c r="DP93" s="16">
        <f>(DW93-DX93)/ABS(DX93)</f>
        <v>0.26666666666666666</v>
      </c>
      <c r="DQ93" s="16">
        <f>(DX93-DY93)/ABS(DY93)</f>
        <v>7.1428571428571425E-2</v>
      </c>
      <c r="DR93" s="243">
        <f>DT93-DU93</f>
        <v>-20</v>
      </c>
      <c r="DS93" s="243">
        <f>DU93-DV93</f>
        <v>-1</v>
      </c>
      <c r="DT93" s="222"/>
      <c r="DU93" s="222">
        <v>20</v>
      </c>
      <c r="DV93" s="222">
        <v>21</v>
      </c>
      <c r="DW93" s="222">
        <v>19</v>
      </c>
      <c r="DX93" s="222">
        <v>15</v>
      </c>
      <c r="DY93" s="222">
        <v>14</v>
      </c>
      <c r="DZ93" s="222">
        <v>13</v>
      </c>
      <c r="EA93" s="222">
        <v>13</v>
      </c>
      <c r="EB93" s="222"/>
      <c r="EC93" s="223"/>
      <c r="ED93" s="14"/>
      <c r="EE93" s="14" t="s">
        <v>49</v>
      </c>
      <c r="EF93" s="209"/>
      <c r="EG93" s="15">
        <v>2635</v>
      </c>
      <c r="EH93" t="s">
        <v>478</v>
      </c>
      <c r="EI93" t="s">
        <v>86</v>
      </c>
      <c r="EJ93" s="16" t="e">
        <f>(EQ93-ER93)/ABS(ER93)</f>
        <v>#VALUE!</v>
      </c>
      <c r="EK93" s="16" t="e">
        <f>(ER93-ES93)/ABS(ES93)</f>
        <v>#DIV/0!</v>
      </c>
      <c r="EL93" s="16" t="e">
        <f>(ES93-ET93)/ABS(ET93)</f>
        <v>#DIV/0!</v>
      </c>
      <c r="EM93" s="16" t="e">
        <f>(ET93-EU93)/ABS(EU93)</f>
        <v>#DIV/0!</v>
      </c>
      <c r="EN93" s="16" t="e">
        <f>(EU93-EV93)/ABS(EV93)</f>
        <v>#DIV/0!</v>
      </c>
      <c r="EO93" s="246" t="e">
        <f>EQ93-ER93</f>
        <v>#VALUE!</v>
      </c>
      <c r="EP93" s="246">
        <f>ER93-ES93</f>
        <v>0</v>
      </c>
      <c r="EQ93" s="240" t="str">
        <f>IFERROR((V93/DT93),"i.a")</f>
        <v>i.a</v>
      </c>
      <c r="ER93" s="240">
        <f>IFERROR((W93/DU93),"i.a")</f>
        <v>0</v>
      </c>
      <c r="ES93" s="240">
        <f>IFERROR((X93/DV93),"i.a")</f>
        <v>0</v>
      </c>
      <c r="ET93" s="240">
        <f>IFERROR((Y93/DW93),"i.a")</f>
        <v>0</v>
      </c>
      <c r="EU93" s="240">
        <f>IFERROR((Z93/DX93),"i.a")</f>
        <v>0</v>
      </c>
      <c r="EV93" s="240">
        <f>IFERROR((AA93/DY93),"i.a")</f>
        <v>0</v>
      </c>
      <c r="EW93" s="240">
        <f>IFERROR((AB93/DZ93),"i.a")</f>
        <v>0</v>
      </c>
      <c r="EX93" s="240">
        <f>IFERROR((AC93/EA93),"i.a")</f>
        <v>0</v>
      </c>
      <c r="EY93" s="240" t="str">
        <f>IFERROR((AD93/EB93),"i.a")</f>
        <v>i.a</v>
      </c>
      <c r="EZ93" s="240" t="str">
        <f>IFERROR((AE93/EC93),"i.a")</f>
        <v>i.a</v>
      </c>
      <c r="FA93" s="16">
        <f>(FH93-FI93)/ABS(FI93)</f>
        <v>-1</v>
      </c>
      <c r="FB93" s="16">
        <f>(FI93-FJ93)/ABS(FJ93)</f>
        <v>3.6286180025445294</v>
      </c>
      <c r="FC93" s="16">
        <f>(FJ93-FK93)/ABS(FK93)</f>
        <v>-1.8631264970897887</v>
      </c>
      <c r="FD93" s="16">
        <f>(FK93-FL93)/ABS(FL93)</f>
        <v>-0.41804845799071499</v>
      </c>
      <c r="FE93" s="16">
        <f>(FL93-FM93)/ABS(FM93)</f>
        <v>8.4391857362719627</v>
      </c>
      <c r="FF93" s="249">
        <f>FH93-FI93</f>
        <v>-1.0687022900763359</v>
      </c>
      <c r="FG93" s="249">
        <f>FI93-FJ93</f>
        <v>1.4752666098222331</v>
      </c>
      <c r="FH93" s="16">
        <f>IFERROR(BU93/MAX(AVERAGE(CL93:CM93),0),"Negativ EK")</f>
        <v>0</v>
      </c>
      <c r="FI93" s="16">
        <f>IFERROR(BV93/MAX(AVERAGE(CM93:CN93),0),"Negativ EK")</f>
        <v>1.0687022900763359</v>
      </c>
      <c r="FJ93" s="16">
        <f>IFERROR(BW93/MAX(AVERAGE(CN93:CO93),0),"Negativ EK")</f>
        <v>-0.4065643197458973</v>
      </c>
      <c r="FK93" s="16">
        <f>IFERROR(BX93/MAX(AVERAGE(CO93:CP93),0),"Negativ EK")</f>
        <v>0.47103677284466855</v>
      </c>
      <c r="FL93" s="16">
        <f>IFERROR(BY93/MAX(AVERAGE(CP93:CQ93),0),"Negativ EK")</f>
        <v>0.80940892641737028</v>
      </c>
      <c r="FM93" s="16">
        <f>IFERROR(BZ93/MAX(AVERAGE(CQ93:CR93),0),"Negativ EK")</f>
        <v>-0.10880343025592927</v>
      </c>
      <c r="FN93" s="16">
        <f>IFERROR(CA93/MAX(AVERAGE(CR93:CS93),0),"Negativ EK")</f>
        <v>7.9877893665733904E-2</v>
      </c>
      <c r="FO93" s="16">
        <f>IFERROR(CB93/MAX(AVERAGE(CS93:CT93),0),"Negativ EK")</f>
        <v>0.27135120122205247</v>
      </c>
      <c r="FP93" s="16">
        <f>IFERROR(CC93/MAX(AVERAGE(CT93:CU93),0),"Negativ EK")</f>
        <v>0.39161312140683124</v>
      </c>
      <c r="FQ93" s="16">
        <f>(FX93-FY93)/ABS(FY93)</f>
        <v>-1</v>
      </c>
      <c r="FR93" s="16">
        <f>(FY93-FZ93)/ABS(FZ93)</f>
        <v>3.6243622771979691</v>
      </c>
      <c r="FS93" s="16">
        <f>(FZ93-GA93)/ABS(GA93)</f>
        <v>-0.92154528803955615</v>
      </c>
      <c r="FT93" s="16">
        <f>(GA93-GB93)/ABS(GB93)</f>
        <v>-0.58480831670979938</v>
      </c>
      <c r="FU93" s="16">
        <f>(GB93-GC93)/ABS(GC93)</f>
        <v>10.267388321872033</v>
      </c>
      <c r="FV93" s="249">
        <f>FX93-FY93</f>
        <v>-4.2401180399161291E-2</v>
      </c>
      <c r="FW93" s="249">
        <f>FY93-FZ93</f>
        <v>3.3232093321309476E-2</v>
      </c>
      <c r="FX93" s="16">
        <f>IFERROR(BD93/AVERAGE(DC93:DD93),"i.a.")</f>
        <v>0</v>
      </c>
      <c r="FY93" s="16">
        <f>IFERROR(BE93/AVERAGE(DD93:DE93),"i.a.")</f>
        <v>4.2401180399161291E-2</v>
      </c>
      <c r="FZ93" s="16">
        <f>IFERROR(BF93/AVERAGE(DE93:DF93),"i.a.")</f>
        <v>9.1690870778518146E-3</v>
      </c>
      <c r="GA93" s="16">
        <f>IFERROR(BG93/AVERAGE(DF93:DG93),"i.a.")</f>
        <v>0.11687108203870265</v>
      </c>
      <c r="GB93" s="16">
        <f>IFERROR(BH93/AVERAGE(DG93:DH93),"i.a.")</f>
        <v>0.28148704981890244</v>
      </c>
      <c r="GC93" s="16">
        <f>IFERROR(BI93/AVERAGE(DH93:DI93),"i.a.")</f>
        <v>-3.0373934925610347E-2</v>
      </c>
      <c r="GD93" s="16">
        <f>IFERROR(BJ93/AVERAGE(DI93:DJ93),"i.a.")</f>
        <v>3.4005638690088921E-2</v>
      </c>
      <c r="GE93" s="16">
        <f>IFERROR(BK93/AVERAGE(DJ93:DK93),"i.a.")</f>
        <v>0.10183319408266575</v>
      </c>
      <c r="GF93" s="16">
        <f>IFERROR(BL93/AVERAGE(DK93:DL93),"i.a.")</f>
        <v>0.14502102171283762</v>
      </c>
      <c r="GG93" s="16" t="e">
        <f>(GN93-GO93)/ABS(GO93)</f>
        <v>#VALUE!</v>
      </c>
      <c r="GH93" s="16">
        <f>(GO93-GP93)/ABS(GP93)</f>
        <v>0.66662166968315051</v>
      </c>
      <c r="GI93" s="16">
        <f>(GP93-GQ93)/ABS(GQ93)</f>
        <v>-0.80260989117246806</v>
      </c>
      <c r="GJ93" s="16">
        <f>(GQ93-GR93)/ABS(GR93)</f>
        <v>-0.75405486756422468</v>
      </c>
      <c r="GK93" s="16">
        <f>(GR93-GS93)/ABS(GS93)</f>
        <v>0.13120905651226561</v>
      </c>
      <c r="GL93" s="249" t="e">
        <f>GN93-GO93</f>
        <v>#VALUE!</v>
      </c>
      <c r="GM93" s="249">
        <f>GO93-GP93</f>
        <v>1.1496211001909708E-2</v>
      </c>
      <c r="GN93" s="16" t="str">
        <f>IFERROR(CL93/DC93,"i.a.")</f>
        <v>i.a.</v>
      </c>
      <c r="GO93" s="16">
        <f>IFERROR(CM93/DD93,"i.a.")</f>
        <v>2.8741691496676595E-2</v>
      </c>
      <c r="GP93" s="16">
        <f>IFERROR(CN93/DE93,"i.a.")</f>
        <v>1.7245480494766888E-2</v>
      </c>
      <c r="GQ93" s="16">
        <f>IFERROR(CO93/DF93,"i.a.")</f>
        <v>8.7367500819582555E-2</v>
      </c>
      <c r="GR93" s="16">
        <f>IFERROR(CP93/DG93,"i.a.")</f>
        <v>0.35523167283010654</v>
      </c>
      <c r="GS93" s="16">
        <f>IFERROR(CQ93/DH93,"i.a.")</f>
        <v>0.31402831402831399</v>
      </c>
      <c r="GT93" s="16">
        <f>IFERROR(CR93/DI93,"i.a.")</f>
        <v>0.34375265437866304</v>
      </c>
      <c r="GU93" s="16">
        <f>IFERROR(CS93/DJ93,"i.a.")</f>
        <v>0.33814926431483777</v>
      </c>
      <c r="GV93" s="16">
        <f>IFERROR(CT93/DK93,"i.a.")</f>
        <v>0.37352454495311643</v>
      </c>
      <c r="GW93" s="16">
        <f>IFERROR(CU93/DL93,"i.a.")</f>
        <v>0.30465172330682094</v>
      </c>
      <c r="GX93" s="16" t="e">
        <f>(HE93-HF93)/ABS(HF93)</f>
        <v>#VALUE!</v>
      </c>
      <c r="GY93" s="16" t="e">
        <f>(HF93-HG93)/ABS(HG93)</f>
        <v>#VALUE!</v>
      </c>
      <c r="GZ93" s="16" t="e">
        <f>(HG93-HH93)/ABS(HH93)</f>
        <v>#VALUE!</v>
      </c>
      <c r="HA93" s="16" t="e">
        <f>(HH93-HI93)/ABS(HI93)</f>
        <v>#VALUE!</v>
      </c>
      <c r="HB93" s="16" t="e">
        <f>(HI93-HJ93)/ABS(HJ93)</f>
        <v>#VALUE!</v>
      </c>
      <c r="HC93" s="249" t="e">
        <f>HE93-HF93</f>
        <v>#VALUE!</v>
      </c>
      <c r="HD93" s="249" t="e">
        <f>HF93-HG93</f>
        <v>#VALUE!</v>
      </c>
      <c r="HE93" s="16" t="str">
        <f>IFERROR((BD93/V93),"i.a.")</f>
        <v>i.a.</v>
      </c>
      <c r="HF93" s="16" t="str">
        <f>IFERROR((BE93/W93),"i.a.")</f>
        <v>i.a.</v>
      </c>
      <c r="HG93" s="16" t="str">
        <f>IFERROR((BF93/X93),"i.a.")</f>
        <v>i.a.</v>
      </c>
      <c r="HH93" s="16" t="str">
        <f>IFERROR((BG93/Y93),"i.a.")</f>
        <v>i.a.</v>
      </c>
      <c r="HI93" s="16" t="str">
        <f>IFERROR((BH93/Z93),"i.a.")</f>
        <v>i.a.</v>
      </c>
      <c r="HJ93" s="16" t="str">
        <f>IFERROR((BI93/AA93),"i.a.")</f>
        <v>i.a.</v>
      </c>
      <c r="HK93" s="16" t="str">
        <f>IFERROR((BJ93/AB93),"i.a.")</f>
        <v>i.a.</v>
      </c>
      <c r="HL93" s="16" t="str">
        <f>IFERROR((BK93/AC93),"i.a.")</f>
        <v>i.a.</v>
      </c>
      <c r="HM93" s="16" t="str">
        <f>IFERROR((BL93/AD93),"i.a.")</f>
        <v>i.a.</v>
      </c>
      <c r="HN93" s="16" t="str">
        <f>IFERROR((BM93/AE93),"i.a.")</f>
        <v>i.a.</v>
      </c>
      <c r="HO93" s="16" t="e">
        <f>(HV93-HW93)/ABS(HW93)</f>
        <v>#VALUE!</v>
      </c>
      <c r="HP93" s="16">
        <f>(HW93-HX93)/ABS(HX93)</f>
        <v>2.33984375</v>
      </c>
      <c r="HQ93" s="16">
        <f>(HX93-HY93)/ABS(HY93)</f>
        <v>-1.1814248414770607</v>
      </c>
      <c r="HR93" s="16">
        <f>(HY93-HZ93)/ABS(HZ93)</f>
        <v>-0.62448035140010971</v>
      </c>
      <c r="HS93" s="16">
        <f>(HZ93-IA93)/ABS(IA93)</f>
        <v>10.255172413793103</v>
      </c>
      <c r="HT93" s="246" t="e">
        <f>HV93-HW93</f>
        <v>#VALUE!</v>
      </c>
      <c r="HU93" s="246">
        <f>HW93-HX93</f>
        <v>4.2785714285714288E-2</v>
      </c>
      <c r="HV93" s="102" t="str">
        <f>IFERROR(BU93/DT93,"i.a.")</f>
        <v>i.a.</v>
      </c>
      <c r="HW93" s="102">
        <f>IFERROR(BV93/DU93,"i.a.")</f>
        <v>2.4500000000000001E-2</v>
      </c>
      <c r="HX93" s="102">
        <f>IFERROR(BW93/DV93,"i.a.")</f>
        <v>-1.8285714285714287E-2</v>
      </c>
      <c r="HY93" s="102">
        <f>IFERROR(BX93/DW93,"i.a.")</f>
        <v>0.10078947368421053</v>
      </c>
      <c r="HZ93" s="102">
        <f>IFERROR(BY93/DX93,"i.a.")</f>
        <v>0.26839999999999997</v>
      </c>
      <c r="IA93" s="102">
        <f>IFERROR(BZ93/DY93,"i.a.")</f>
        <v>-2.9000000000000001E-2</v>
      </c>
      <c r="IB93" s="102">
        <f>IFERROR(CA93/DZ93,"i.a.")</f>
        <v>2.4153846153846154E-2</v>
      </c>
      <c r="IC93" s="102">
        <f>IFERROR(CB93/EA93,"i.a.")</f>
        <v>7.5153846153846154E-2</v>
      </c>
      <c r="ID93" s="102" t="str">
        <f>IFERROR(CC93/EB93,"i.a.")</f>
        <v>i.a.</v>
      </c>
      <c r="IE93" s="102" t="str">
        <f>IFERROR(CD93/EC93,"i.a.")</f>
        <v>i.a.</v>
      </c>
    </row>
    <row r="94" spans="1:239" customFormat="1" ht="17.25" customHeight="1" outlineLevel="2" x14ac:dyDescent="0.25">
      <c r="A94" s="10" t="s">
        <v>142</v>
      </c>
      <c r="B94" s="98">
        <v>20999705</v>
      </c>
      <c r="C94" s="10" t="s">
        <v>79</v>
      </c>
      <c r="D94" s="10"/>
      <c r="E94" s="11">
        <v>451120</v>
      </c>
      <c r="F94" s="11"/>
      <c r="G94" s="11"/>
      <c r="H94" s="12">
        <v>44739</v>
      </c>
      <c r="I94" s="13"/>
      <c r="J94" s="13" t="s">
        <v>58</v>
      </c>
      <c r="K94" s="13" t="s">
        <v>58</v>
      </c>
      <c r="L94" s="13" t="s">
        <v>58</v>
      </c>
      <c r="M94" s="13" t="s">
        <v>58</v>
      </c>
      <c r="N94" s="13" t="s">
        <v>58</v>
      </c>
      <c r="O94" s="16" t="e">
        <f>(V94-W94)/ABS(W94)</f>
        <v>#DIV/0!</v>
      </c>
      <c r="P94" s="16" t="e">
        <f>(W94-X94)/ABS(X94)</f>
        <v>#DIV/0!</v>
      </c>
      <c r="Q94" s="16" t="e">
        <f>(X94-Y94)/ABS(Y94)</f>
        <v>#DIV/0!</v>
      </c>
      <c r="R94" s="16" t="e">
        <f>(Y94-Z94)/ABS(Z94)</f>
        <v>#DIV/0!</v>
      </c>
      <c r="S94" s="16" t="e">
        <f>(Z94-AA94)/ABS(AA94)</f>
        <v>#DIV/0!</v>
      </c>
      <c r="T94" s="243">
        <f>V94-W94</f>
        <v>0</v>
      </c>
      <c r="U94" s="243">
        <f>W94-X94</f>
        <v>0</v>
      </c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6">
        <f>(AM94-AN94)/ABS(AN94)</f>
        <v>-1</v>
      </c>
      <c r="AG94" s="16">
        <f>(AN94-AO94)/ABS(AO94)</f>
        <v>-0.20452668098463564</v>
      </c>
      <c r="AH94" s="16">
        <f>(AO94-AP94)/ABS(AP94)</f>
        <v>-1.8246695320736327E-2</v>
      </c>
      <c r="AI94" s="16">
        <f>(AP94-AQ94)/ABS(AQ94)</f>
        <v>0.11360968120653835</v>
      </c>
      <c r="AJ94" s="16">
        <f>(AQ94-AR94)/ABS(AR94)</f>
        <v>-9.9243471894574067E-2</v>
      </c>
      <c r="AK94" s="243">
        <f>AM94-AN94</f>
        <v>-9.6300000000000008</v>
      </c>
      <c r="AL94" s="243">
        <f>AN94-AO94</f>
        <v>-2.4759999999999991</v>
      </c>
      <c r="AM94" s="155"/>
      <c r="AN94" s="155">
        <v>9.6300000000000008</v>
      </c>
      <c r="AO94" s="155">
        <v>12.106</v>
      </c>
      <c r="AP94" s="155">
        <v>12.331</v>
      </c>
      <c r="AQ94" s="155">
        <v>11.073</v>
      </c>
      <c r="AR94" s="155">
        <v>12.292999999999999</v>
      </c>
      <c r="AS94" s="155">
        <v>11.394</v>
      </c>
      <c r="AT94" s="155">
        <v>11.013999999999999</v>
      </c>
      <c r="AU94" s="155">
        <v>9.8450000000000006</v>
      </c>
      <c r="AV94" s="156">
        <v>10.356999999999999</v>
      </c>
      <c r="AW94" s="16">
        <f>(BD94-BE94)/ABS(BE94)</f>
        <v>1</v>
      </c>
      <c r="AX94" s="16">
        <f>(BE94-BF94)/ABS(BF94)</f>
        <v>-1.7263339070567985</v>
      </c>
      <c r="AY94" s="16">
        <f>(BF94-BG94)/ABS(BG94)</f>
        <v>7.5441176470588216</v>
      </c>
      <c r="AZ94" s="16">
        <f>(BG94-BH94)/ABS(BH94)</f>
        <v>-0.36744186046511623</v>
      </c>
      <c r="BA94" s="16">
        <f>(BH94-BI94)/ABS(BI94)</f>
        <v>-0.81497418244406195</v>
      </c>
      <c r="BB94" s="243">
        <f>BD94-BE94</f>
        <v>0.84399999999999997</v>
      </c>
      <c r="BC94" s="243">
        <f>BE94-BF94</f>
        <v>-2.0059999999999998</v>
      </c>
      <c r="BD94" s="155"/>
      <c r="BE94" s="155">
        <v>-0.84399999999999997</v>
      </c>
      <c r="BF94" s="155">
        <v>1.1619999999999999</v>
      </c>
      <c r="BG94" s="155">
        <v>0.13600000000000001</v>
      </c>
      <c r="BH94" s="155">
        <v>0.215</v>
      </c>
      <c r="BI94" s="155">
        <v>1.1619999999999999</v>
      </c>
      <c r="BJ94" s="155">
        <v>1.427</v>
      </c>
      <c r="BK94" s="155">
        <v>1.546</v>
      </c>
      <c r="BL94" s="155">
        <v>1.141</v>
      </c>
      <c r="BM94" s="155">
        <v>2.4630000000000001</v>
      </c>
      <c r="BN94" s="16">
        <f>(BU94-BV94)/ABS(BV94)</f>
        <v>1</v>
      </c>
      <c r="BO94" s="16">
        <f>(BV94-BW94)/ABS(BW94)</f>
        <v>-2.2757847533632285</v>
      </c>
      <c r="BP94" s="16">
        <f>(BW94-BX94)/ABS(BX94)</f>
        <v>26.030303030303028</v>
      </c>
      <c r="BQ94" s="16">
        <f>(BX94-BY94)/ABS(BY94)</f>
        <v>-0.3125</v>
      </c>
      <c r="BR94" s="16">
        <f>(BY94-BZ94)/ABS(BZ94)</f>
        <v>-0.95298726738491668</v>
      </c>
      <c r="BS94" s="243">
        <f>BU94-BV94</f>
        <v>1.1379999999999999</v>
      </c>
      <c r="BT94" s="243">
        <f>BV94-BW94</f>
        <v>-2.0299999999999998</v>
      </c>
      <c r="BU94" s="155"/>
      <c r="BV94" s="155">
        <v>-1.1379999999999999</v>
      </c>
      <c r="BW94" s="155">
        <v>0.89200000000000002</v>
      </c>
      <c r="BX94" s="155">
        <v>3.3000000000000002E-2</v>
      </c>
      <c r="BY94" s="155">
        <v>4.8000000000000001E-2</v>
      </c>
      <c r="BZ94" s="155">
        <v>1.0209999999999999</v>
      </c>
      <c r="CA94" s="155">
        <v>1.2090000000000001</v>
      </c>
      <c r="CB94" s="155">
        <v>1.33</v>
      </c>
      <c r="CC94" s="155">
        <v>1.0169999999999999</v>
      </c>
      <c r="CD94" s="155">
        <v>2.37</v>
      </c>
      <c r="CE94" s="16">
        <f>(CL94-CM94)/ABS(CM94)</f>
        <v>-1</v>
      </c>
      <c r="CF94" s="16">
        <f>(CM94-CN94)/ABS(CN94)</f>
        <v>-0.30382775119617234</v>
      </c>
      <c r="CG94" s="16">
        <f>(CN94-CO94)/ABS(CO94)</f>
        <v>-0.10327919092859324</v>
      </c>
      <c r="CH94" s="16">
        <f>(CO94-CP94)/ABS(CP94)</f>
        <v>1.8096723868954705E-2</v>
      </c>
      <c r="CI94" s="16">
        <f>(CP94-CQ94)/ABS(CQ94)</f>
        <v>1.1041009463722443E-2</v>
      </c>
      <c r="CJ94" s="243">
        <f>CL94-CM94</f>
        <v>-2.0369999999999999</v>
      </c>
      <c r="CK94" s="243">
        <f>CM94-CN94</f>
        <v>-0.88900000000000023</v>
      </c>
      <c r="CL94" s="155"/>
      <c r="CM94" s="155">
        <v>2.0369999999999999</v>
      </c>
      <c r="CN94" s="155">
        <v>2.9260000000000002</v>
      </c>
      <c r="CO94" s="155">
        <v>3.2629999999999999</v>
      </c>
      <c r="CP94" s="155">
        <v>3.2050000000000001</v>
      </c>
      <c r="CQ94" s="155">
        <v>3.17</v>
      </c>
      <c r="CR94" s="155">
        <v>2.3769999999999998</v>
      </c>
      <c r="CS94" s="155">
        <v>1.4359999999999999</v>
      </c>
      <c r="CT94" s="155">
        <v>4.01</v>
      </c>
      <c r="CU94" s="156">
        <v>4.2469999999999999</v>
      </c>
      <c r="CV94" s="16">
        <f>(DC94-DD94)/ABS(DD94)</f>
        <v>-1</v>
      </c>
      <c r="CW94" s="16">
        <f>(DD94-DE94)/ABS(DE94)</f>
        <v>-2.4854547310401237E-2</v>
      </c>
      <c r="CX94" s="16">
        <f>(DE94-DF94)/ABS(DF94)</f>
        <v>0.10832060636913869</v>
      </c>
      <c r="CY94" s="16">
        <f>(DF94-DG94)/ABS(DG94)</f>
        <v>0.10218204488778052</v>
      </c>
      <c r="CZ94" s="16">
        <f>(DG94-DH94)/ABS(DH94)</f>
        <v>-0.24853595689857108</v>
      </c>
      <c r="DA94" s="243">
        <f>DC94-DD94</f>
        <v>-19.106999999999999</v>
      </c>
      <c r="DB94" s="243">
        <f>DD94-DE94</f>
        <v>-0.48700000000000188</v>
      </c>
      <c r="DC94" s="155"/>
      <c r="DD94" s="155">
        <v>19.106999999999999</v>
      </c>
      <c r="DE94" s="155">
        <v>19.594000000000001</v>
      </c>
      <c r="DF94" s="155">
        <v>17.678999999999998</v>
      </c>
      <c r="DG94" s="155">
        <v>16.04</v>
      </c>
      <c r="DH94" s="155">
        <v>21.344999999999999</v>
      </c>
      <c r="DI94" s="155">
        <v>18.600000000000001</v>
      </c>
      <c r="DJ94" s="155">
        <v>16.149000000000001</v>
      </c>
      <c r="DK94" s="155">
        <v>14.433999999999999</v>
      </c>
      <c r="DL94" s="155">
        <v>15.019</v>
      </c>
      <c r="DM94" s="16">
        <f>(DT94-DU94)/ABS(DU94)</f>
        <v>-1</v>
      </c>
      <c r="DN94" s="16">
        <f>(DU94-DV94)/ABS(DV94)</f>
        <v>-8.3333333333333329E-2</v>
      </c>
      <c r="DO94" s="16">
        <f>(DV94-DW94)/ABS(DW94)</f>
        <v>-7.6923076923076927E-2</v>
      </c>
      <c r="DP94" s="16">
        <f>(DW94-DX94)/ABS(DX94)</f>
        <v>0.18181818181818182</v>
      </c>
      <c r="DQ94" s="16">
        <f>(DX94-DY94)/ABS(DY94)</f>
        <v>-8.3333333333333329E-2</v>
      </c>
      <c r="DR94" s="243">
        <f>DT94-DU94</f>
        <v>-22</v>
      </c>
      <c r="DS94" s="243">
        <f>DU94-DV94</f>
        <v>-2</v>
      </c>
      <c r="DT94" s="222"/>
      <c r="DU94" s="222">
        <v>22</v>
      </c>
      <c r="DV94" s="222">
        <v>24</v>
      </c>
      <c r="DW94" s="222">
        <v>26</v>
      </c>
      <c r="DX94" s="222">
        <v>22</v>
      </c>
      <c r="DY94" s="222">
        <v>24</v>
      </c>
      <c r="DZ94" s="222">
        <v>22</v>
      </c>
      <c r="EA94" s="222">
        <v>23</v>
      </c>
      <c r="EB94" s="222"/>
      <c r="EC94" s="223"/>
      <c r="ED94" s="14"/>
      <c r="EE94" s="14" t="s">
        <v>104</v>
      </c>
      <c r="EF94" s="209"/>
      <c r="EG94" s="15">
        <v>8660</v>
      </c>
      <c r="EH94" t="s">
        <v>485</v>
      </c>
      <c r="EI94" t="s">
        <v>130</v>
      </c>
      <c r="EJ94" s="16" t="e">
        <f>(EQ94-ER94)/ABS(ER94)</f>
        <v>#VALUE!</v>
      </c>
      <c r="EK94" s="16" t="e">
        <f>(ER94-ES94)/ABS(ES94)</f>
        <v>#DIV/0!</v>
      </c>
      <c r="EL94" s="16" t="e">
        <f>(ES94-ET94)/ABS(ET94)</f>
        <v>#DIV/0!</v>
      </c>
      <c r="EM94" s="16" t="e">
        <f>(ET94-EU94)/ABS(EU94)</f>
        <v>#DIV/0!</v>
      </c>
      <c r="EN94" s="16" t="e">
        <f>(EU94-EV94)/ABS(EV94)</f>
        <v>#DIV/0!</v>
      </c>
      <c r="EO94" s="246" t="e">
        <f>EQ94-ER94</f>
        <v>#VALUE!</v>
      </c>
      <c r="EP94" s="246">
        <f>ER94-ES94</f>
        <v>0</v>
      </c>
      <c r="EQ94" s="240" t="str">
        <f>IFERROR((V94/DT94),"i.a")</f>
        <v>i.a</v>
      </c>
      <c r="ER94" s="240">
        <f>IFERROR((W94/DU94),"i.a")</f>
        <v>0</v>
      </c>
      <c r="ES94" s="240">
        <f>IFERROR((X94/DV94),"i.a")</f>
        <v>0</v>
      </c>
      <c r="ET94" s="240">
        <f>IFERROR((Y94/DW94),"i.a")</f>
        <v>0</v>
      </c>
      <c r="EU94" s="240">
        <f>IFERROR((Z94/DX94),"i.a")</f>
        <v>0</v>
      </c>
      <c r="EV94" s="240">
        <f>IFERROR((AA94/DY94),"i.a")</f>
        <v>0</v>
      </c>
      <c r="EW94" s="240">
        <f>IFERROR((AB94/DZ94),"i.a")</f>
        <v>0</v>
      </c>
      <c r="EX94" s="240">
        <f>IFERROR((AC94/EA94),"i.a")</f>
        <v>0</v>
      </c>
      <c r="EY94" s="240" t="str">
        <f>IFERROR((AD94/EB94),"i.a")</f>
        <v>i.a</v>
      </c>
      <c r="EZ94" s="240" t="str">
        <f>IFERROR((AE94/EC94),"i.a")</f>
        <v>i.a</v>
      </c>
      <c r="FA94" s="16">
        <f>(FH94-FI94)/ABS(FI94)</f>
        <v>1</v>
      </c>
      <c r="FB94" s="16">
        <f>(FI94-FJ94)/ABS(FJ94)</f>
        <v>-2.5909393186711713</v>
      </c>
      <c r="FC94" s="16">
        <f>(FJ94-FK94)/ABS(FK94)</f>
        <v>27.248828566812083</v>
      </c>
      <c r="FD94" s="16">
        <f>(FK94-FL94)/ABS(FL94)</f>
        <v>-0.32238520408163263</v>
      </c>
      <c r="FE94" s="16">
        <f>(FL94-FM94)/ABS(FM94)</f>
        <v>-0.95909339171515806</v>
      </c>
      <c r="FF94" s="249">
        <f>FH94-FI94</f>
        <v>0.45859359258512994</v>
      </c>
      <c r="FG94" s="249">
        <f>FI94-FJ94</f>
        <v>-0.74684694530770224</v>
      </c>
      <c r="FH94" s="16">
        <f>IFERROR(BU94/MAX(AVERAGE(CL94:CM94),0),"Negativ EK")</f>
        <v>0</v>
      </c>
      <c r="FI94" s="16">
        <f>IFERROR(BV94/MAX(AVERAGE(CM94:CN94),0),"Negativ EK")</f>
        <v>-0.45859359258512994</v>
      </c>
      <c r="FJ94" s="16">
        <f>IFERROR(BW94/MAX(AVERAGE(CN94:CO94),0),"Negativ EK")</f>
        <v>0.2882533527225723</v>
      </c>
      <c r="FK94" s="16">
        <f>IFERROR(BX94/MAX(AVERAGE(CO94:CP94),0),"Negativ EK")</f>
        <v>1.0204081632653062E-2</v>
      </c>
      <c r="FL94" s="16">
        <f>IFERROR(BY94/MAX(AVERAGE(CP94:CQ94),0),"Negativ EK")</f>
        <v>1.5058823529411765E-2</v>
      </c>
      <c r="FM94" s="16">
        <f>IFERROR(BZ94/MAX(AVERAGE(CQ94:CR94),0),"Negativ EK")</f>
        <v>0.36812691544979265</v>
      </c>
      <c r="FN94" s="16">
        <f>IFERROR(CA94/MAX(AVERAGE(CR94:CS94),0),"Negativ EK")</f>
        <v>0.63414634146341475</v>
      </c>
      <c r="FO94" s="16">
        <f>IFERROR(CB94/MAX(AVERAGE(CS94:CT94),0),"Negativ EK")</f>
        <v>0.48843187660668386</v>
      </c>
      <c r="FP94" s="16">
        <f>IFERROR(CC94/MAX(AVERAGE(CT94:CU94),0),"Negativ EK")</f>
        <v>0.24633644180695166</v>
      </c>
      <c r="FQ94" s="16">
        <f>(FX94-FY94)/ABS(FY94)</f>
        <v>1</v>
      </c>
      <c r="FR94" s="16">
        <f>(FY94-FZ94)/ABS(FZ94)</f>
        <v>-1.6995334414544341</v>
      </c>
      <c r="FS94" s="16">
        <f>(FZ94-GA94)/ABS(GA94)</f>
        <v>6.729431570873726</v>
      </c>
      <c r="FT94" s="16">
        <f>(GA94-GB94)/ABS(GB94)</f>
        <v>-0.29866882035316483</v>
      </c>
      <c r="FU94" s="16">
        <f>(GB94-GC94)/ABS(GC94)</f>
        <v>-0.8023042321179098</v>
      </c>
      <c r="FV94" s="249">
        <f>FX94-FY94</f>
        <v>4.3616444019534378E-2</v>
      </c>
      <c r="FW94" s="249">
        <f>FY94-FZ94</f>
        <v>-0.10596720730663228</v>
      </c>
      <c r="FX94" s="16">
        <f>IFERROR(BD94/AVERAGE(DC94:DD94),"i.a.")</f>
        <v>0</v>
      </c>
      <c r="FY94" s="16">
        <f>IFERROR(BE94/AVERAGE(DD94:DE94),"i.a.")</f>
        <v>-4.3616444019534378E-2</v>
      </c>
      <c r="FZ94" s="16">
        <f>IFERROR(BF94/AVERAGE(DE94:DF94),"i.a.")</f>
        <v>6.2350763287097904E-2</v>
      </c>
      <c r="GA94" s="16">
        <f>IFERROR(BG94/AVERAGE(DF94:DG94),"i.a.")</f>
        <v>8.066668643791337E-3</v>
      </c>
      <c r="GB94" s="16">
        <f>IFERROR(BH94/AVERAGE(DG94:DH94),"i.a.")</f>
        <v>1.1501939280460078E-2</v>
      </c>
      <c r="GC94" s="16">
        <f>IFERROR(BI94/AVERAGE(DH94:DI94),"i.a.")</f>
        <v>5.8179997496557764E-2</v>
      </c>
      <c r="GD94" s="16">
        <f>IFERROR(BJ94/AVERAGE(DI94:DJ94),"i.a.")</f>
        <v>8.2131859909637686E-2</v>
      </c>
      <c r="GE94" s="16">
        <f>IFERROR(BK94/AVERAGE(DJ94:DK94),"i.a.")</f>
        <v>0.10110191936696858</v>
      </c>
      <c r="GF94" s="16">
        <f>IFERROR(BL94/AVERAGE(DK94:DL94),"i.a.")</f>
        <v>7.7479373917767297E-2</v>
      </c>
      <c r="GG94" s="16" t="e">
        <f>(GN94-GO94)/ABS(GO94)</f>
        <v>#VALUE!</v>
      </c>
      <c r="GH94" s="16">
        <f>(GO94-GP94)/ABS(GP94)</f>
        <v>-0.28608368435326309</v>
      </c>
      <c r="GI94" s="16">
        <f>(GP94-GQ94)/ABS(GQ94)</f>
        <v>-0.19091930266543861</v>
      </c>
      <c r="GJ94" s="16">
        <f>(GQ94-GR94)/ABS(GR94)</f>
        <v>-7.6289866459752498E-2</v>
      </c>
      <c r="GK94" s="16">
        <f>(GR94-GS94)/ABS(GS94)</f>
        <v>0.34542832587301475</v>
      </c>
      <c r="GL94" s="249" t="e">
        <f>GN94-GO94</f>
        <v>#VALUE!</v>
      </c>
      <c r="GM94" s="249">
        <f>GO94-GP94</f>
        <v>-4.2721285108586693E-2</v>
      </c>
      <c r="GN94" s="16" t="str">
        <f>IFERROR(CL94/DC94,"i.a.")</f>
        <v>i.a.</v>
      </c>
      <c r="GO94" s="16">
        <f>IFERROR(CM94/DD94,"i.a.")</f>
        <v>0.10661014287957293</v>
      </c>
      <c r="GP94" s="16">
        <f>IFERROR(CN94/DE94,"i.a.")</f>
        <v>0.14933142798815963</v>
      </c>
      <c r="GQ94" s="16">
        <f>IFERROR(CO94/DF94,"i.a.")</f>
        <v>0.18456926296736242</v>
      </c>
      <c r="GR94" s="16">
        <f>IFERROR(CP94/DG94,"i.a.")</f>
        <v>0.19981296758104738</v>
      </c>
      <c r="GS94" s="16">
        <f>IFERROR(CQ94/DH94,"i.a.")</f>
        <v>0.14851253220894822</v>
      </c>
      <c r="GT94" s="16">
        <f>IFERROR(CR94/DI94,"i.a.")</f>
        <v>0.12779569892473117</v>
      </c>
      <c r="GU94" s="16">
        <f>IFERROR(CS94/DJ94,"i.a.")</f>
        <v>8.8921914669638974E-2</v>
      </c>
      <c r="GV94" s="16">
        <f>IFERROR(CT94/DK94,"i.a.")</f>
        <v>0.27781626714701402</v>
      </c>
      <c r="GW94" s="16">
        <f>IFERROR(CU94/DL94,"i.a.")</f>
        <v>0.28277515147479859</v>
      </c>
      <c r="GX94" s="16" t="e">
        <f>(HE94-HF94)/ABS(HF94)</f>
        <v>#VALUE!</v>
      </c>
      <c r="GY94" s="16" t="e">
        <f>(HF94-HG94)/ABS(HG94)</f>
        <v>#VALUE!</v>
      </c>
      <c r="GZ94" s="16" t="e">
        <f>(HG94-HH94)/ABS(HH94)</f>
        <v>#VALUE!</v>
      </c>
      <c r="HA94" s="16" t="e">
        <f>(HH94-HI94)/ABS(HI94)</f>
        <v>#VALUE!</v>
      </c>
      <c r="HB94" s="16" t="e">
        <f>(HI94-HJ94)/ABS(HJ94)</f>
        <v>#VALUE!</v>
      </c>
      <c r="HC94" s="249" t="e">
        <f>HE94-HF94</f>
        <v>#VALUE!</v>
      </c>
      <c r="HD94" s="249" t="e">
        <f>HF94-HG94</f>
        <v>#VALUE!</v>
      </c>
      <c r="HE94" s="16" t="str">
        <f>IFERROR((BD94/V94),"i.a.")</f>
        <v>i.a.</v>
      </c>
      <c r="HF94" s="16" t="str">
        <f>IFERROR((BE94/W94),"i.a.")</f>
        <v>i.a.</v>
      </c>
      <c r="HG94" s="16" t="str">
        <f>IFERROR((BF94/X94),"i.a.")</f>
        <v>i.a.</v>
      </c>
      <c r="HH94" s="16" t="str">
        <f>IFERROR((BG94/Y94),"i.a.")</f>
        <v>i.a.</v>
      </c>
      <c r="HI94" s="16" t="str">
        <f>IFERROR((BH94/Z94),"i.a.")</f>
        <v>i.a.</v>
      </c>
      <c r="HJ94" s="16" t="str">
        <f>IFERROR((BI94/AA94),"i.a.")</f>
        <v>i.a.</v>
      </c>
      <c r="HK94" s="16" t="str">
        <f>IFERROR((BJ94/AB94),"i.a.")</f>
        <v>i.a.</v>
      </c>
      <c r="HL94" s="16" t="str">
        <f>IFERROR((BK94/AC94),"i.a.")</f>
        <v>i.a.</v>
      </c>
      <c r="HM94" s="16" t="str">
        <f>IFERROR((BL94/AD94),"i.a.")</f>
        <v>i.a.</v>
      </c>
      <c r="HN94" s="16" t="str">
        <f>IFERROR((BM94/AE94),"i.a.")</f>
        <v>i.a.</v>
      </c>
      <c r="HO94" s="16" t="e">
        <f>(HV94-HW94)/ABS(HW94)</f>
        <v>#VALUE!</v>
      </c>
      <c r="HP94" s="16">
        <f>(HW94-HX94)/ABS(HX94)</f>
        <v>-2.3917651854871584</v>
      </c>
      <c r="HQ94" s="16">
        <f>(HX94-HY94)/ABS(HY94)</f>
        <v>28.28282828282828</v>
      </c>
      <c r="HR94" s="16">
        <f>(HY94-HZ94)/ABS(HZ94)</f>
        <v>-0.41826923076923078</v>
      </c>
      <c r="HS94" s="16">
        <f>(HZ94-IA94)/ABS(IA94)</f>
        <v>-0.94871338260172744</v>
      </c>
      <c r="HT94" s="246" t="e">
        <f>HV94-HW94</f>
        <v>#VALUE!</v>
      </c>
      <c r="HU94" s="246">
        <f>HW94-HX94</f>
        <v>-8.8893939393939386E-2</v>
      </c>
      <c r="HV94" s="102" t="str">
        <f>IFERROR(BU94/DT94,"i.a.")</f>
        <v>i.a.</v>
      </c>
      <c r="HW94" s="102">
        <f>IFERROR(BV94/DU94,"i.a.")</f>
        <v>-5.1727272727272726E-2</v>
      </c>
      <c r="HX94" s="102">
        <f>IFERROR(BW94/DV94,"i.a.")</f>
        <v>3.7166666666666667E-2</v>
      </c>
      <c r="HY94" s="102">
        <f>IFERROR(BX94/DW94,"i.a.")</f>
        <v>1.2692307692307692E-3</v>
      </c>
      <c r="HZ94" s="102">
        <f>IFERROR(BY94/DX94,"i.a.")</f>
        <v>2.1818181818181819E-3</v>
      </c>
      <c r="IA94" s="102">
        <f>IFERROR(BZ94/DY94,"i.a.")</f>
        <v>4.2541666666666665E-2</v>
      </c>
      <c r="IB94" s="102">
        <f>IFERROR(CA94/DZ94,"i.a.")</f>
        <v>5.4954545454545457E-2</v>
      </c>
      <c r="IC94" s="102">
        <f>IFERROR(CB94/EA94,"i.a.")</f>
        <v>5.7826086956521743E-2</v>
      </c>
      <c r="ID94" s="102" t="str">
        <f>IFERROR(CC94/EB94,"i.a.")</f>
        <v>i.a.</v>
      </c>
      <c r="IE94" s="102" t="str">
        <f>IFERROR(CD94/EC94,"i.a.")</f>
        <v>i.a.</v>
      </c>
    </row>
    <row r="95" spans="1:239" customFormat="1" ht="17.25" customHeight="1" outlineLevel="2" x14ac:dyDescent="0.25">
      <c r="A95" s="10" t="s">
        <v>754</v>
      </c>
      <c r="B95" s="98">
        <v>38090216</v>
      </c>
      <c r="C95" s="10" t="s">
        <v>794</v>
      </c>
      <c r="D95" s="10"/>
      <c r="E95" s="11">
        <v>642020</v>
      </c>
      <c r="F95" s="11"/>
      <c r="G95" s="11">
        <v>1</v>
      </c>
      <c r="H95" s="12">
        <v>44739</v>
      </c>
      <c r="I95" s="13"/>
      <c r="J95" s="13" t="s">
        <v>58</v>
      </c>
      <c r="K95" s="13" t="s">
        <v>58</v>
      </c>
      <c r="L95" s="13" t="s">
        <v>58</v>
      </c>
      <c r="M95" s="13" t="s">
        <v>58</v>
      </c>
      <c r="N95" s="13" t="s">
        <v>58</v>
      </c>
      <c r="O95" s="16">
        <f>(V95-W95)/ABS(W95)</f>
        <v>-1</v>
      </c>
      <c r="P95" s="16">
        <f>(W95-X95)/ABS(X95)</f>
        <v>0.26953149741282967</v>
      </c>
      <c r="Q95" s="16">
        <f>(X95-Y95)/ABS(Y95)</f>
        <v>-0.18194521595606744</v>
      </c>
      <c r="R95" s="16">
        <f>(Y95-Z95)/ABS(Z95)</f>
        <v>0.39080410253746223</v>
      </c>
      <c r="S95" s="16">
        <f>(Z95-AA95)/ABS(AA95)</f>
        <v>-2.4690042176260397E-2</v>
      </c>
      <c r="T95" s="243">
        <f>V95-W95</f>
        <v>-9119.9549999999999</v>
      </c>
      <c r="U95" s="243">
        <f>W95-X95</f>
        <v>1936.2380000000003</v>
      </c>
      <c r="V95" s="155"/>
      <c r="W95" s="155">
        <v>9119.9549999999999</v>
      </c>
      <c r="X95" s="155">
        <v>7183.7169999999996</v>
      </c>
      <c r="Y95" s="155">
        <v>8781.4619999999995</v>
      </c>
      <c r="Z95" s="155">
        <v>6313.9459999999999</v>
      </c>
      <c r="AA95" s="155">
        <v>6473.7839999999997</v>
      </c>
      <c r="AB95" s="155">
        <v>5601.0349999999999</v>
      </c>
      <c r="AC95" s="155">
        <v>4689.8190000000004</v>
      </c>
      <c r="AD95" s="155">
        <v>3774.9340000000002</v>
      </c>
      <c r="AE95" s="155">
        <v>3276.71</v>
      </c>
      <c r="AF95" s="16">
        <f>(AM95-AN95)/ABS(AN95)</f>
        <v>-1</v>
      </c>
      <c r="AG95" s="16">
        <f>(AN95-AO95)/ABS(AO95)</f>
        <v>0.32330747068035898</v>
      </c>
      <c r="AH95" s="16">
        <f>(AO95-AP95)/ABS(AP95)</f>
        <v>-0.24661753818385534</v>
      </c>
      <c r="AI95" s="16">
        <f>(AP95-AQ95)/ABS(AQ95)</f>
        <v>0.24186258247590467</v>
      </c>
      <c r="AJ95" s="16">
        <f>(AQ95-AR95)/ABS(AR95)</f>
        <v>0.12523818753445373</v>
      </c>
      <c r="AK95" s="243">
        <f>AM95-AN95</f>
        <v>-1106.9069999999999</v>
      </c>
      <c r="AL95" s="243">
        <f>AN95-AO95</f>
        <v>270.4369999999999</v>
      </c>
      <c r="AM95" s="155"/>
      <c r="AN95" s="155">
        <v>1106.9069999999999</v>
      </c>
      <c r="AO95" s="155">
        <v>836.47</v>
      </c>
      <c r="AP95" s="156">
        <v>1110.2860000000001</v>
      </c>
      <c r="AQ95" s="155">
        <v>894.04899999999998</v>
      </c>
      <c r="AR95" s="155">
        <v>794.54200000000003</v>
      </c>
      <c r="AS95" s="155">
        <v>768.97799999999995</v>
      </c>
      <c r="AT95" s="155">
        <v>680.15200000000004</v>
      </c>
      <c r="AU95" s="155">
        <v>533.11300000000006</v>
      </c>
      <c r="AV95" s="155">
        <v>512.40499999999997</v>
      </c>
      <c r="AW95" s="16">
        <f>(BD95-BE95)/ABS(BE95)</f>
        <v>-1</v>
      </c>
      <c r="AX95" s="16">
        <f>(BE95-BF95)/ABS(BF95)</f>
        <v>2.3465671077924815</v>
      </c>
      <c r="AY95" s="16">
        <f>(BF95-BG95)/ABS(BG95)</f>
        <v>-0.5924251962085223</v>
      </c>
      <c r="AZ95" s="16">
        <f>(BG95-BH95)/ABS(BH95)</f>
        <v>2.1483261092734121</v>
      </c>
      <c r="BA95" s="16">
        <f>(BH95-BI95)/ABS(BI95)</f>
        <v>6.5569442947958185</v>
      </c>
      <c r="BB95" s="243">
        <f>BD95-BE95</f>
        <v>-301.18099999999998</v>
      </c>
      <c r="BC95" s="243">
        <f>BE95-BF95</f>
        <v>211.18399999999997</v>
      </c>
      <c r="BD95" s="155"/>
      <c r="BE95" s="155">
        <v>301.18099999999998</v>
      </c>
      <c r="BF95" s="155">
        <v>89.997</v>
      </c>
      <c r="BG95" s="155">
        <v>220.81100000000001</v>
      </c>
      <c r="BH95" s="155">
        <v>70.135999999999996</v>
      </c>
      <c r="BI95" s="155">
        <v>9.2810000000000006</v>
      </c>
      <c r="BJ95" s="155">
        <v>76.754999999999995</v>
      </c>
      <c r="BK95" s="155">
        <v>76.911000000000001</v>
      </c>
      <c r="BL95" s="155">
        <v>67.888999999999996</v>
      </c>
      <c r="BM95" s="155">
        <v>71.236000000000004</v>
      </c>
      <c r="BN95" s="16">
        <f>(BU95-BV95)/ABS(BV95)</f>
        <v>-1</v>
      </c>
      <c r="BO95" s="16">
        <f>(BV95-BW95)/ABS(BW95)</f>
        <v>2.8406859920589196</v>
      </c>
      <c r="BP95" s="16">
        <f>(BW95-BX95)/ABS(BX95)</f>
        <v>-0.6329577789740829</v>
      </c>
      <c r="BQ95" s="16">
        <f>(BX95-BY95)/ABS(BY95)</f>
        <v>3.3713440462583208</v>
      </c>
      <c r="BR95" s="16">
        <f>(BY95-BZ95)/ABS(BZ95)</f>
        <v>25.522671063478978</v>
      </c>
      <c r="BS95" s="243">
        <f>BU95-BV95</f>
        <v>-366.60500000000002</v>
      </c>
      <c r="BT95" s="243">
        <f>BV95-BW95</f>
        <v>271.15200000000004</v>
      </c>
      <c r="BU95" s="155"/>
      <c r="BV95" s="155">
        <v>366.60500000000002</v>
      </c>
      <c r="BW95" s="155">
        <v>95.453000000000003</v>
      </c>
      <c r="BX95" s="155">
        <v>260.06</v>
      </c>
      <c r="BY95" s="155">
        <v>59.491999999999997</v>
      </c>
      <c r="BZ95" s="155">
        <v>-2.4260000000000002</v>
      </c>
      <c r="CA95" s="155">
        <v>68.95</v>
      </c>
      <c r="CB95" s="155">
        <v>70.64</v>
      </c>
      <c r="CC95" s="155">
        <v>67.373999999999995</v>
      </c>
      <c r="CD95" s="155">
        <v>66.197000000000003</v>
      </c>
      <c r="CE95" s="16">
        <f>(CL95-CM95)/ABS(CM95)</f>
        <v>-1</v>
      </c>
      <c r="CF95" s="16">
        <f>(CM95-CN95)/ABS(CN95)</f>
        <v>0.41527449664807942</v>
      </c>
      <c r="CG95" s="16">
        <f>(CN95-CO95)/ABS(CO95)</f>
        <v>-5.7521624246256807E-2</v>
      </c>
      <c r="CH95" s="16">
        <f>(CO95-CP95)/ABS(CP95)</f>
        <v>0.35476805399325095</v>
      </c>
      <c r="CI95" s="16">
        <f>(CP95-CQ95)/ABS(CQ95)</f>
        <v>9.7288106137506325E-2</v>
      </c>
      <c r="CJ95" s="243">
        <f>CL95-CM95</f>
        <v>-1004.058</v>
      </c>
      <c r="CK95" s="243">
        <f>CM95-CN95</f>
        <v>294.61400000000003</v>
      </c>
      <c r="CL95" s="155"/>
      <c r="CM95" s="155">
        <v>1004.058</v>
      </c>
      <c r="CN95" s="155">
        <v>709.44399999999996</v>
      </c>
      <c r="CO95" s="155">
        <v>752.74300000000005</v>
      </c>
      <c r="CP95" s="155">
        <v>555.625</v>
      </c>
      <c r="CQ95" s="155">
        <v>506.36200000000002</v>
      </c>
      <c r="CR95" s="155">
        <v>529.08600000000001</v>
      </c>
      <c r="CS95" s="155">
        <v>486.93400000000003</v>
      </c>
      <c r="CT95" s="155">
        <v>463.84199999999998</v>
      </c>
      <c r="CU95" s="155">
        <v>415.52499999999998</v>
      </c>
      <c r="CV95" s="16">
        <f>(DC95-DD95)/ABS(DD95)</f>
        <v>-1</v>
      </c>
      <c r="CW95" s="16">
        <f>(DD95-DE95)/ABS(DE95)</f>
        <v>-3.4380546089304007E-2</v>
      </c>
      <c r="CX95" s="16">
        <f>(DE95-DF95)/ABS(DF95)</f>
        <v>-0.16000216968702263</v>
      </c>
      <c r="CY95" s="16">
        <f>(DF95-DG95)/ABS(DG95)</f>
        <v>0.3259608390862066</v>
      </c>
      <c r="CZ95" s="16">
        <f>(DG95-DH95)/ABS(DH95)</f>
        <v>-0.16060097500936013</v>
      </c>
      <c r="DA95" s="243">
        <f>DC95-DD95</f>
        <v>-1854.252</v>
      </c>
      <c r="DB95" s="243">
        <f>DD95-DE95</f>
        <v>-66.019999999999982</v>
      </c>
      <c r="DC95" s="155"/>
      <c r="DD95" s="155">
        <v>1854.252</v>
      </c>
      <c r="DE95" s="155">
        <v>1920.2719999999999</v>
      </c>
      <c r="DF95" s="155">
        <v>2286.0439999999999</v>
      </c>
      <c r="DG95" s="155">
        <v>1724.066</v>
      </c>
      <c r="DH95" s="155">
        <v>2053.9290000000001</v>
      </c>
      <c r="DI95" s="155">
        <v>1586.8109999999999</v>
      </c>
      <c r="DJ95" s="155">
        <v>1519.92</v>
      </c>
      <c r="DK95" s="155">
        <v>1192.018</v>
      </c>
      <c r="DL95" s="155">
        <v>1103.5740000000001</v>
      </c>
      <c r="DM95" s="16">
        <f>(DT95-DU95)/ABS(DU95)</f>
        <v>-1</v>
      </c>
      <c r="DN95" s="16">
        <f>(DU95-DV95)/ABS(DV95)</f>
        <v>-4.601226993865031E-3</v>
      </c>
      <c r="DO95" s="16">
        <f>(DV95-DW95)/ABS(DW95)</f>
        <v>-1.6591251885369532E-2</v>
      </c>
      <c r="DP95" s="16">
        <f>(DW95-DX95)/ABS(DX95)</f>
        <v>6.7632850241545889E-2</v>
      </c>
      <c r="DQ95" s="16">
        <f>(DX95-DY95)/ABS(DY95)</f>
        <v>-3.2710280373831772E-2</v>
      </c>
      <c r="DR95" s="243">
        <f>DT95-DU95</f>
        <v>-649</v>
      </c>
      <c r="DS95" s="243">
        <f>DU95-DV95</f>
        <v>-3</v>
      </c>
      <c r="DT95" s="222"/>
      <c r="DU95" s="222">
        <v>649</v>
      </c>
      <c r="DV95" s="222">
        <v>652</v>
      </c>
      <c r="DW95" s="222">
        <v>663</v>
      </c>
      <c r="DX95" s="222">
        <v>621</v>
      </c>
      <c r="DY95" s="222">
        <v>642</v>
      </c>
      <c r="DZ95" s="222">
        <v>578</v>
      </c>
      <c r="EA95" s="222">
        <v>535</v>
      </c>
      <c r="EB95" s="222">
        <v>420</v>
      </c>
      <c r="EC95" s="222">
        <v>366</v>
      </c>
      <c r="ED95" s="14"/>
      <c r="EE95" s="14" t="s">
        <v>51</v>
      </c>
      <c r="EF95" s="209"/>
      <c r="EG95" s="15">
        <v>6000</v>
      </c>
      <c r="EH95" t="s">
        <v>65</v>
      </c>
      <c r="EI95" t="s">
        <v>66</v>
      </c>
      <c r="EJ95" s="16" t="e">
        <f>(EQ95-ER95)/ABS(ER95)</f>
        <v>#VALUE!</v>
      </c>
      <c r="EK95" s="16">
        <f>(ER95-ES95)/ABS(ES95)</f>
        <v>0.27539990186928337</v>
      </c>
      <c r="EL95" s="16">
        <f>(ES95-ET95)/ABS(ET95)</f>
        <v>-0.1681436781884551</v>
      </c>
      <c r="EM95" s="16">
        <f>(ET95-EU95)/ABS(EU95)</f>
        <v>0.30269886527264561</v>
      </c>
      <c r="EN95" s="16">
        <f>(EU95-EV95)/ABS(EV95)</f>
        <v>8.2914539820303432E-3</v>
      </c>
      <c r="EO95" s="246" t="e">
        <f>EQ95-ER95</f>
        <v>#VALUE!</v>
      </c>
      <c r="EP95" s="246">
        <f>ER95-ES95</f>
        <v>3.034348093338501</v>
      </c>
      <c r="EQ95" s="240" t="str">
        <f>IFERROR((V95/DT95),"i.a")</f>
        <v>i.a</v>
      </c>
      <c r="ER95" s="240">
        <f>IFERROR((W95/DU95),"i.a")</f>
        <v>14.052318952234206</v>
      </c>
      <c r="ES95" s="240">
        <f>IFERROR((X95/DV95),"i.a")</f>
        <v>11.017970858895705</v>
      </c>
      <c r="ET95" s="240">
        <f>IFERROR((Y95/DW95),"i.a")</f>
        <v>13.2450407239819</v>
      </c>
      <c r="EU95" s="240">
        <f>IFERROR((Z95/DX95),"i.a")</f>
        <v>10.167384863123994</v>
      </c>
      <c r="EV95" s="240">
        <f>IFERROR((AA95/DY95),"i.a")</f>
        <v>10.083775700934579</v>
      </c>
      <c r="EW95" s="240">
        <f>IFERROR((AB95/DZ95),"i.a")</f>
        <v>9.6903719723183386</v>
      </c>
      <c r="EX95" s="240">
        <f>IFERROR((AC95/EA95),"i.a")</f>
        <v>8.7660168224299078</v>
      </c>
      <c r="EY95" s="240">
        <f>IFERROR((AD95/EB95),"i.a")</f>
        <v>8.9879380952380963</v>
      </c>
      <c r="EZ95" s="240">
        <f>IFERROR((AE95/EC95),"i.a")</f>
        <v>8.9527595628415302</v>
      </c>
      <c r="FA95" s="16">
        <f>(FH95-FI95)/ABS(FI95)</f>
        <v>-1</v>
      </c>
      <c r="FB95" s="16">
        <f>(FI95-FJ95)/ABS(FJ95)</f>
        <v>2.277382301666794</v>
      </c>
      <c r="FC95" s="16">
        <f>(FJ95-FK95)/ABS(FK95)</f>
        <v>-0.67156984938367181</v>
      </c>
      <c r="FD95" s="16">
        <f>(FK95-FL95)/ABS(FL95)</f>
        <v>2.5481688253257002</v>
      </c>
      <c r="FE95" s="16">
        <f>(FL95-FM95)/ABS(FM95)</f>
        <v>24.90985078662656</v>
      </c>
      <c r="FF95" s="249">
        <f>FH95-FI95</f>
        <v>-0.42790145561545889</v>
      </c>
      <c r="FG95" s="249">
        <f>FI95-FJ95</f>
        <v>0.29733949603026222</v>
      </c>
      <c r="FH95" s="16">
        <f>IFERROR(BU95/MAX(AVERAGE(CL95:CM95),0),"Negativ EK")</f>
        <v>0</v>
      </c>
      <c r="FI95" s="16">
        <f>IFERROR(BV95/MAX(AVERAGE(CM95:CN95),0),"Negativ EK")</f>
        <v>0.42790145561545889</v>
      </c>
      <c r="FJ95" s="16">
        <f>IFERROR(BW95/MAX(AVERAGE(CN95:CO95),0),"Negativ EK")</f>
        <v>0.1305619595851967</v>
      </c>
      <c r="FK95" s="16">
        <f>IFERROR(BX95/MAX(AVERAGE(CO95:CP95),0),"Negativ EK")</f>
        <v>0.39753341567510059</v>
      </c>
      <c r="FL95" s="16">
        <f>IFERROR(BY95/MAX(AVERAGE(CP95:CQ95),0),"Negativ EK")</f>
        <v>0.11203903625938923</v>
      </c>
      <c r="FM95" s="16">
        <f>IFERROR(BZ95/MAX(AVERAGE(CQ95:CR95),0),"Negativ EK")</f>
        <v>-4.6858944147847113E-3</v>
      </c>
      <c r="FN95" s="16">
        <f>IFERROR(CA95/MAX(AVERAGE(CR95:CS95),0),"Negativ EK")</f>
        <v>0.13572567469144309</v>
      </c>
      <c r="FO95" s="16">
        <f>IFERROR(CB95/MAX(AVERAGE(CS95:CT95),0),"Negativ EK")</f>
        <v>0.14859441130192599</v>
      </c>
      <c r="FP95" s="16">
        <f>IFERROR(CC95/MAX(AVERAGE(CT95:CU95),0),"Negativ EK")</f>
        <v>0.15323295052009001</v>
      </c>
      <c r="FQ95" s="16">
        <f>(FX95-FY95)/ABS(FY95)</f>
        <v>-1</v>
      </c>
      <c r="FR95" s="16">
        <f>(FY95-FZ95)/ABS(FZ95)</f>
        <v>2.7294023751289549</v>
      </c>
      <c r="FS95" s="16">
        <f>(FZ95-GA95)/ABS(GA95)</f>
        <v>-0.61143675453003465</v>
      </c>
      <c r="FT95" s="16">
        <f>(GA95-GB95)/ABS(GB95)</f>
        <v>1.9660932740509376</v>
      </c>
      <c r="FU95" s="16">
        <f>(GB95-GC95)/ABS(GC95)</f>
        <v>6.2823996251543273</v>
      </c>
      <c r="FV95" s="249">
        <f>FX95-FY95</f>
        <v>-0.15958621537444193</v>
      </c>
      <c r="FW95" s="249">
        <f>FY95-FZ95</f>
        <v>0.11679485114978548</v>
      </c>
      <c r="FX95" s="16">
        <f>IFERROR(BD95/AVERAGE(DC95:DD95),"i.a.")</f>
        <v>0</v>
      </c>
      <c r="FY95" s="16">
        <f>IFERROR(BE95/AVERAGE(DD95:DE95),"i.a.")</f>
        <v>0.15958621537444193</v>
      </c>
      <c r="FZ95" s="16">
        <f>IFERROR(BF95/AVERAGE(DE95:DF95),"i.a.")</f>
        <v>4.2791364224656445E-2</v>
      </c>
      <c r="GA95" s="16">
        <f>IFERROR(BG95/AVERAGE(DF95:DG95),"i.a.")</f>
        <v>0.11012715361922741</v>
      </c>
      <c r="GB95" s="16">
        <f>IFERROR(BH95/AVERAGE(DG95:DH95),"i.a.")</f>
        <v>3.7128688629815547E-2</v>
      </c>
      <c r="GC95" s="16">
        <f>IFERROR(BI95/AVERAGE(DH95:DI95),"i.a.")</f>
        <v>5.098414058680379E-3</v>
      </c>
      <c r="GD95" s="16">
        <f>IFERROR(BJ95/AVERAGE(DI95:DJ95),"i.a.")</f>
        <v>4.9412066896039601E-2</v>
      </c>
      <c r="GE95" s="16">
        <f>IFERROR(BK95/AVERAGE(DJ95:DK95),"i.a.")</f>
        <v>5.6720323252227742E-2</v>
      </c>
      <c r="GF95" s="16">
        <f>IFERROR(BL95/AVERAGE(DK95:DL95),"i.a.")</f>
        <v>5.9147270072382192E-2</v>
      </c>
      <c r="GG95" s="16" t="e">
        <f>(GN95-GO95)/ABS(GO95)</f>
        <v>#VALUE!</v>
      </c>
      <c r="GH95" s="16">
        <f>(GO95-GP95)/ABS(GP95)</f>
        <v>0.46566485473786762</v>
      </c>
      <c r="GI95" s="16">
        <f>(GP95-GQ95)/ABS(GQ95)</f>
        <v>0.12200096445794663</v>
      </c>
      <c r="GJ95" s="16">
        <f>(GQ95-GR95)/ABS(GR95)</f>
        <v>2.172553974286081E-2</v>
      </c>
      <c r="GK95" s="16">
        <f>(GR95-GS95)/ABS(GS95)</f>
        <v>0.30723061794090384</v>
      </c>
      <c r="GL95" s="249" t="e">
        <f>GN95-GO95</f>
        <v>#VALUE!</v>
      </c>
      <c r="GM95" s="249">
        <f>GO95-GP95</f>
        <v>0.17203976166118745</v>
      </c>
      <c r="GN95" s="16" t="str">
        <f>IFERROR(CL95/DC95,"i.a.")</f>
        <v>i.a.</v>
      </c>
      <c r="GO95" s="16">
        <f>IFERROR(CM95/DD95,"i.a.")</f>
        <v>0.5414895062806997</v>
      </c>
      <c r="GP95" s="16">
        <f>IFERROR(CN95/DE95,"i.a.")</f>
        <v>0.36944974461951224</v>
      </c>
      <c r="GQ95" s="16">
        <f>IFERROR(CO95/DF95,"i.a.")</f>
        <v>0.32927756421136256</v>
      </c>
      <c r="GR95" s="16">
        <f>IFERROR(CP95/DG95,"i.a.")</f>
        <v>0.32227594535244009</v>
      </c>
      <c r="GS95" s="16">
        <f>IFERROR(CQ95/DH95,"i.a.")</f>
        <v>0.2465333514449623</v>
      </c>
      <c r="GT95" s="16">
        <f>IFERROR(CR95/DI95,"i.a.")</f>
        <v>0.3334272323547039</v>
      </c>
      <c r="GU95" s="16">
        <f>IFERROR(CS95/DJ95,"i.a.")</f>
        <v>0.32036817727248801</v>
      </c>
      <c r="GV95" s="16">
        <f>IFERROR(CT95/DK95,"i.a.")</f>
        <v>0.38912331860760491</v>
      </c>
      <c r="GW95" s="16">
        <f>IFERROR(CU95/DL95,"i.a.")</f>
        <v>0.37652663074700921</v>
      </c>
      <c r="GX95" s="16" t="e">
        <f>(HE95-HF95)/ABS(HF95)</f>
        <v>#VALUE!</v>
      </c>
      <c r="GY95" s="16">
        <f>(HF95-HG95)/ABS(HG95)</f>
        <v>1.6360646542542898</v>
      </c>
      <c r="GZ95" s="16">
        <f>(HG95-HH95)/ABS(HH95)</f>
        <v>-0.50177566131122397</v>
      </c>
      <c r="HA95" s="16">
        <f>(HH95-HI95)/ABS(HI95)</f>
        <v>1.2636732977199494</v>
      </c>
      <c r="HB95" s="16">
        <f>(HI95-HJ95)/ABS(HJ95)</f>
        <v>6.7482488865980876</v>
      </c>
      <c r="HC95" s="249" t="e">
        <f>HE95-HF95</f>
        <v>#VALUE!</v>
      </c>
      <c r="HD95" s="249">
        <f>HF95-HG95</f>
        <v>2.0496479843084482E-2</v>
      </c>
      <c r="HE95" s="16" t="str">
        <f>IFERROR((BD95/V95),"i.a.")</f>
        <v>i.a.</v>
      </c>
      <c r="HF95" s="16">
        <f>IFERROR((BE95/W95),"i.a.")</f>
        <v>3.3024395405459782E-2</v>
      </c>
      <c r="HG95" s="16">
        <f>IFERROR((BF95/X95),"i.a.")</f>
        <v>1.25279155623753E-2</v>
      </c>
      <c r="HH95" s="16">
        <f>IFERROR((BG95/Y95),"i.a.")</f>
        <v>2.5145129592316177E-2</v>
      </c>
      <c r="HI95" s="16">
        <f>IFERROR((BH95/Z95),"i.a.")</f>
        <v>1.1108108938530674E-2</v>
      </c>
      <c r="HJ95" s="16">
        <f>IFERROR((BI95/AA95),"i.a.")</f>
        <v>1.4336283076482009E-3</v>
      </c>
      <c r="HK95" s="16">
        <f>IFERROR((BJ95/AB95),"i.a.")</f>
        <v>1.3703717259399378E-2</v>
      </c>
      <c r="HL95" s="16">
        <f>IFERROR((BK95/AC95),"i.a.")</f>
        <v>1.6399566806309582E-2</v>
      </c>
      <c r="HM95" s="16">
        <f>IFERROR((BL95/AD95),"i.a.")</f>
        <v>1.798415548457271E-2</v>
      </c>
      <c r="HN95" s="16">
        <f>IFERROR((BM95/AE95),"i.a.")</f>
        <v>2.1740099062779437E-2</v>
      </c>
      <c r="HO95" s="16" t="e">
        <f>(HV95-HW95)/ABS(HW95)</f>
        <v>#VALUE!</v>
      </c>
      <c r="HP95" s="16">
        <f>(HW95-HX95)/ABS(HX95)</f>
        <v>2.8584395482625813</v>
      </c>
      <c r="HQ95" s="16">
        <f>(HX95-HY95)/ABS(HY95)</f>
        <v>-0.62676534886474999</v>
      </c>
      <c r="HR95" s="16">
        <f>(HY95-HZ95)/ABS(HZ95)</f>
        <v>3.0944263238709162</v>
      </c>
      <c r="HS95" s="16">
        <f>(HZ95-IA95)/ABS(IA95)</f>
        <v>26.351940133258459</v>
      </c>
      <c r="HT95" s="246" t="e">
        <f>HV95-HW95</f>
        <v>#VALUE!</v>
      </c>
      <c r="HU95" s="246">
        <f>HW95-HX95</f>
        <v>0.41847642668758922</v>
      </c>
      <c r="HV95" s="102" t="str">
        <f>IFERROR(BU95/DT95,"i.a.")</f>
        <v>i.a.</v>
      </c>
      <c r="HW95" s="102">
        <f>IFERROR(BV95/DU95,"i.a.")</f>
        <v>0.56487673343605549</v>
      </c>
      <c r="HX95" s="102">
        <f>IFERROR(BW95/DV95,"i.a.")</f>
        <v>0.14640030674846627</v>
      </c>
      <c r="HY95" s="102">
        <f>IFERROR(BX95/DW95,"i.a.")</f>
        <v>0.39224736048265463</v>
      </c>
      <c r="HZ95" s="102">
        <f>IFERROR(BY95/DX95,"i.a.")</f>
        <v>9.5800322061191628E-2</v>
      </c>
      <c r="IA95" s="102">
        <f>IFERROR(BZ95/DY95,"i.a.")</f>
        <v>-3.7788161993769472E-3</v>
      </c>
      <c r="IB95" s="102">
        <f>IFERROR(CA95/DZ95,"i.a.")</f>
        <v>0.11929065743944638</v>
      </c>
      <c r="IC95" s="102">
        <f>IFERROR(CB95/EA95,"i.a.")</f>
        <v>0.13203738317757011</v>
      </c>
      <c r="ID95" s="102">
        <f>IFERROR(CC95/EB95,"i.a.")</f>
        <v>0.1604142857142857</v>
      </c>
      <c r="IE95" s="102">
        <f>IFERROR(CD95/EC95,"i.a.")</f>
        <v>0.18086612021857923</v>
      </c>
    </row>
    <row r="96" spans="1:239" customFormat="1" ht="17.25" customHeight="1" outlineLevel="2" x14ac:dyDescent="0.25">
      <c r="A96" s="154" t="s">
        <v>778</v>
      </c>
      <c r="B96" s="101">
        <v>26305616</v>
      </c>
      <c r="C96" s="116" t="s">
        <v>744</v>
      </c>
      <c r="D96" s="116"/>
      <c r="E96" s="119">
        <v>620200</v>
      </c>
      <c r="F96" s="119"/>
      <c r="G96" s="119"/>
      <c r="H96" s="120">
        <v>44740</v>
      </c>
      <c r="I96" s="13"/>
      <c r="J96" s="121" t="s">
        <v>58</v>
      </c>
      <c r="K96" s="117" t="s">
        <v>48</v>
      </c>
      <c r="L96" s="121" t="s">
        <v>48</v>
      </c>
      <c r="M96" s="121" t="s">
        <v>48</v>
      </c>
      <c r="N96" s="121" t="s">
        <v>48</v>
      </c>
      <c r="O96" s="16" t="e">
        <f>(V96-W96)/ABS(W96)</f>
        <v>#DIV/0!</v>
      </c>
      <c r="P96" s="197" t="e">
        <f>(W96-X96)/ABS(X96)</f>
        <v>#DIV/0!</v>
      </c>
      <c r="Q96" s="198" t="e">
        <f>(X96-Y96)/ABS(Y96)</f>
        <v>#DIV/0!</v>
      </c>
      <c r="R96" s="198" t="e">
        <f>(Y96-Z96)/ABS(Z96)</f>
        <v>#DIV/0!</v>
      </c>
      <c r="S96" s="198" t="e">
        <f>(Z96-AA96)/ABS(AA96)</f>
        <v>#DIV/0!</v>
      </c>
      <c r="T96" s="243">
        <f>V96-W96</f>
        <v>0</v>
      </c>
      <c r="U96" s="244">
        <f>W96-X96</f>
        <v>0</v>
      </c>
      <c r="V96" s="155"/>
      <c r="W96" s="220"/>
      <c r="X96" s="160"/>
      <c r="Y96" s="159"/>
      <c r="Z96" s="159"/>
      <c r="AA96" s="160"/>
      <c r="AB96" s="160"/>
      <c r="AC96" s="165"/>
      <c r="AD96" s="165"/>
      <c r="AE96" s="165"/>
      <c r="AF96" s="16">
        <f>(AM96-AN96)/ABS(AN96)</f>
        <v>-1</v>
      </c>
      <c r="AG96" s="122">
        <f>(AN96-AO96)/ABS(AO96)</f>
        <v>-0.21713692554496558</v>
      </c>
      <c r="AH96" s="198">
        <f>(AO96-AP96)/ABS(AP96)</f>
        <v>-0.11262770055267129</v>
      </c>
      <c r="AI96" s="198">
        <f>(AP96-AQ96)/ABS(AQ96)</f>
        <v>9.8316931849535633E-2</v>
      </c>
      <c r="AJ96" s="198">
        <f>(AQ96-AR96)/ABS(AR96)</f>
        <v>0.2161512219674514</v>
      </c>
      <c r="AK96" s="243">
        <f>AM96-AN96</f>
        <v>-16.591999999999999</v>
      </c>
      <c r="AL96" s="244">
        <f>AN96-AO96</f>
        <v>-4.6020000000000003</v>
      </c>
      <c r="AM96" s="155"/>
      <c r="AN96" s="220">
        <v>16.591999999999999</v>
      </c>
      <c r="AO96" s="160">
        <v>21.193999999999999</v>
      </c>
      <c r="AP96" s="159">
        <v>23.884</v>
      </c>
      <c r="AQ96" s="159">
        <v>21.745999999999999</v>
      </c>
      <c r="AR96" s="160">
        <v>17.881</v>
      </c>
      <c r="AS96" s="160">
        <v>6.1749999999999998</v>
      </c>
      <c r="AT96" s="160">
        <v>5.4080000000000004</v>
      </c>
      <c r="AU96" s="160"/>
      <c r="AV96" s="161"/>
      <c r="AW96" s="16">
        <f>(BD96-BE96)/ABS(BE96)</f>
        <v>-1</v>
      </c>
      <c r="AX96" s="165">
        <f>(BE96-BF96)/ABS(BF96)</f>
        <v>4.329004329004333E-2</v>
      </c>
      <c r="AY96" s="198">
        <f>(BF96-BG96)/ABS(BG96)</f>
        <v>-0.81811023622047241</v>
      </c>
      <c r="AZ96" s="198">
        <f>(BG96-BH96)/ABS(BH96)</f>
        <v>-5.3416149068323052E-2</v>
      </c>
      <c r="BA96" s="198">
        <f>(BH96-BI96)/ABS(BI96)</f>
        <v>0.37512811752647773</v>
      </c>
      <c r="BB96" s="243">
        <f>BD96-BE96</f>
        <v>-0.72299999999999998</v>
      </c>
      <c r="BC96" s="244">
        <f>BE96-BF96</f>
        <v>3.0000000000000027E-2</v>
      </c>
      <c r="BD96" s="155"/>
      <c r="BE96" s="220">
        <v>0.72299999999999998</v>
      </c>
      <c r="BF96" s="165">
        <v>0.69299999999999995</v>
      </c>
      <c r="BG96" s="159">
        <v>3.81</v>
      </c>
      <c r="BH96" s="159">
        <v>4.0250000000000004</v>
      </c>
      <c r="BI96" s="165">
        <v>2.927</v>
      </c>
      <c r="BJ96" s="165">
        <v>3.222</v>
      </c>
      <c r="BK96" s="165">
        <v>3.1739999999999999</v>
      </c>
      <c r="BL96" s="160"/>
      <c r="BM96" s="165"/>
      <c r="BN96" s="16">
        <f>(BU96-BV96)/ABS(BV96)</f>
        <v>-1</v>
      </c>
      <c r="BO96" s="165">
        <f>(BV96-BW96)/ABS(BW96)</f>
        <v>6.7264573991031279E-2</v>
      </c>
      <c r="BP96" s="198">
        <f>(BW96-BX96)/ABS(BX96)</f>
        <v>-0.82282838983050843</v>
      </c>
      <c r="BQ96" s="198">
        <f>(BX96-BY96)/ABS(BY96)</f>
        <v>-6.1863354037267212E-2</v>
      </c>
      <c r="BR96" s="198">
        <f>(BY96-BZ96)/ABS(BZ96)</f>
        <v>0.38316151202749149</v>
      </c>
      <c r="BS96" s="243">
        <f>BU96-BV96</f>
        <v>-0.71399999999999997</v>
      </c>
      <c r="BT96" s="244">
        <f>BV96-BW96</f>
        <v>4.4999999999999929E-2</v>
      </c>
      <c r="BU96" s="155"/>
      <c r="BV96" s="220">
        <v>0.71399999999999997</v>
      </c>
      <c r="BW96" s="160">
        <v>0.66900000000000004</v>
      </c>
      <c r="BX96" s="159">
        <v>3.7759999999999998</v>
      </c>
      <c r="BY96" s="159">
        <v>4.0250000000000004</v>
      </c>
      <c r="BZ96" s="160">
        <v>2.91</v>
      </c>
      <c r="CA96" s="160">
        <v>3.218</v>
      </c>
      <c r="CB96" s="165">
        <v>3.1629999999999998</v>
      </c>
      <c r="CC96" s="165"/>
      <c r="CD96" s="165"/>
      <c r="CE96" s="16">
        <f>(CL96-CM96)/ABS(CM96)</f>
        <v>-1</v>
      </c>
      <c r="CF96" s="165">
        <f>(CM96-CN96)/ABS(CN96)</f>
        <v>0.15175491986204084</v>
      </c>
      <c r="CG96" s="198">
        <f>(CN96-CO96)/ABS(CO96)</f>
        <v>-0.19618395303326802</v>
      </c>
      <c r="CH96" s="198">
        <f>(CO96-CP96)/ABS(CP96)</f>
        <v>0.17741935483870958</v>
      </c>
      <c r="CI96" s="198">
        <f>(CP96-CQ96)/ABS(CQ96)</f>
        <v>-0.16364220330817408</v>
      </c>
      <c r="CJ96" s="243">
        <f>CL96-CM96</f>
        <v>-5.6769999999999996</v>
      </c>
      <c r="CK96" s="244">
        <f>CM96-CN96</f>
        <v>0.74799999999999933</v>
      </c>
      <c r="CL96" s="155"/>
      <c r="CM96" s="220">
        <v>5.6769999999999996</v>
      </c>
      <c r="CN96" s="165">
        <v>4.9290000000000003</v>
      </c>
      <c r="CO96" s="159">
        <v>6.1319999999999997</v>
      </c>
      <c r="CP96" s="159">
        <v>5.2080000000000002</v>
      </c>
      <c r="CQ96" s="165">
        <v>6.2270000000000003</v>
      </c>
      <c r="CR96" s="165">
        <v>5.7140000000000004</v>
      </c>
      <c r="CS96" s="165">
        <v>4.1879999999999997</v>
      </c>
      <c r="CT96" s="160"/>
      <c r="CU96" s="161"/>
      <c r="CV96" s="16">
        <f>(DC96-DD96)/ABS(DD96)</f>
        <v>-1</v>
      </c>
      <c r="CW96" s="165">
        <f>(DD96-DE96)/ABS(DE96)</f>
        <v>2.807130757441308E-2</v>
      </c>
      <c r="CX96" s="198">
        <f>(DE96-DF96)/ABS(DF96)</f>
        <v>-2.8676643422392827E-2</v>
      </c>
      <c r="CY96" s="198">
        <f>(DF96-DG96)/ABS(DG96)</f>
        <v>0.17946585343313928</v>
      </c>
      <c r="CZ96" s="198">
        <f>(DG96-DH96)/ABS(DH96)</f>
        <v>5.7771260997067378E-2</v>
      </c>
      <c r="DA96" s="243">
        <f>DC96-DD96</f>
        <v>-12.744999999999999</v>
      </c>
      <c r="DB96" s="244">
        <f>DD96-DE96</f>
        <v>0.34799999999999898</v>
      </c>
      <c r="DC96" s="155"/>
      <c r="DD96" s="220">
        <v>12.744999999999999</v>
      </c>
      <c r="DE96" s="165">
        <v>12.397</v>
      </c>
      <c r="DF96" s="159">
        <v>12.763</v>
      </c>
      <c r="DG96" s="159">
        <v>10.821</v>
      </c>
      <c r="DH96" s="165">
        <v>10.23</v>
      </c>
      <c r="DI96" s="165">
        <v>9.2159999999999993</v>
      </c>
      <c r="DJ96" s="165">
        <v>7.1870000000000003</v>
      </c>
      <c r="DK96" s="165"/>
      <c r="DL96" s="165"/>
      <c r="DM96" s="16">
        <f>(DT96-DU96)/ABS(DU96)</f>
        <v>-1</v>
      </c>
      <c r="DN96" s="200">
        <f>(DU96-DV96)/ABS(DV96)</f>
        <v>-0.27272727272727271</v>
      </c>
      <c r="DO96" s="198">
        <f>(DV96-DW96)/ABS(DW96)</f>
        <v>-8.3333333333333329E-2</v>
      </c>
      <c r="DP96" s="201">
        <f>(DW96-DX96)/ABS(DX96)</f>
        <v>0.125</v>
      </c>
      <c r="DQ96" s="201">
        <f>(DX96-DY96)/ABS(DY96)</f>
        <v>0.14285714285714285</v>
      </c>
      <c r="DR96" s="243">
        <f>DT96-DU96</f>
        <v>-24</v>
      </c>
      <c r="DS96" s="244">
        <f>DU96-DV96</f>
        <v>-9</v>
      </c>
      <c r="DT96" s="222"/>
      <c r="DU96" s="235">
        <v>24</v>
      </c>
      <c r="DV96" s="227">
        <v>33</v>
      </c>
      <c r="DW96" s="233">
        <v>36</v>
      </c>
      <c r="DX96" s="233">
        <v>32</v>
      </c>
      <c r="DY96" s="227">
        <v>28</v>
      </c>
      <c r="DZ96" s="227">
        <v>23</v>
      </c>
      <c r="EA96" s="227">
        <v>16</v>
      </c>
      <c r="EB96" s="228"/>
      <c r="EC96" s="229"/>
      <c r="ED96" s="124"/>
      <c r="EE96" s="118" t="s">
        <v>221</v>
      </c>
      <c r="EF96" s="127" t="s">
        <v>55</v>
      </c>
      <c r="EG96" s="125">
        <v>8000</v>
      </c>
      <c r="EH96" s="129" t="s">
        <v>426</v>
      </c>
      <c r="EI96" s="129" t="s">
        <v>130</v>
      </c>
      <c r="EJ96" s="16" t="e">
        <f>(EQ96-ER96)/ABS(ER96)</f>
        <v>#VALUE!</v>
      </c>
      <c r="EK96" s="198" t="e">
        <f>(ER96-ES96)/ABS(ES96)</f>
        <v>#DIV/0!</v>
      </c>
      <c r="EL96" s="198" t="e">
        <f>(ES96-ET96)/ABS(ET96)</f>
        <v>#DIV/0!</v>
      </c>
      <c r="EM96" s="202" t="e">
        <f>(ET96-EU96)/ABS(EU96)</f>
        <v>#DIV/0!</v>
      </c>
      <c r="EN96" s="202" t="e">
        <f>(EU96-EV96)/ABS(EV96)</f>
        <v>#DIV/0!</v>
      </c>
      <c r="EO96" s="246" t="e">
        <f>EQ96-ER96</f>
        <v>#VALUE!</v>
      </c>
      <c r="EP96" s="247">
        <f>ER96-ES96</f>
        <v>0</v>
      </c>
      <c r="EQ96" s="240" t="str">
        <f>IFERROR((V96/DT96),"i.a")</f>
        <v>i.a</v>
      </c>
      <c r="ER96" s="241">
        <f>IFERROR((W96/DU96),"i.a")</f>
        <v>0</v>
      </c>
      <c r="ES96" s="240">
        <f>IFERROR((X96/DV96),"i.a")</f>
        <v>0</v>
      </c>
      <c r="ET96" s="206">
        <f>IFERROR((Y96/DW96),"i.a")</f>
        <v>0</v>
      </c>
      <c r="EU96" s="206">
        <f>IFERROR((Z96/DX96),"i.a")</f>
        <v>0</v>
      </c>
      <c r="EV96" s="203">
        <f>IFERROR((AA96/DY96),"i.a")</f>
        <v>0</v>
      </c>
      <c r="EW96" s="204">
        <f>IFERROR((AB96/DZ96),"i.a")</f>
        <v>0</v>
      </c>
      <c r="EX96" s="204">
        <f>IFERROR((AC96/EA96),"i.a")</f>
        <v>0</v>
      </c>
      <c r="EY96" s="204" t="str">
        <f>IFERROR((AD96/EB96),"i.a")</f>
        <v>i.a</v>
      </c>
      <c r="EZ96" s="204" t="str">
        <f>IFERROR((AE96/EC96),"i.a")</f>
        <v>i.a</v>
      </c>
      <c r="FA96" s="16">
        <f>(FH96-FI96)/ABS(FI96)</f>
        <v>-1</v>
      </c>
      <c r="FB96" s="123">
        <f>(FI96-FJ96)/ABS(FJ96)</f>
        <v>0.11305048584902855</v>
      </c>
      <c r="FC96" s="123">
        <f>(FJ96-FK96)/ABS(FK96)</f>
        <v>-0.81835945580670511</v>
      </c>
      <c r="FD96" s="198">
        <f>(FK96-FL96)/ABS(FL96)</f>
        <v>-5.4004184604598764E-2</v>
      </c>
      <c r="FE96" s="198">
        <f>(FL96-FM96)/ABS(FM96)</f>
        <v>0.44436656013294934</v>
      </c>
      <c r="FF96" s="249">
        <f>FH96-FI96</f>
        <v>-0.134640769375825</v>
      </c>
      <c r="FG96" s="250">
        <f>FI96-FJ96</f>
        <v>1.3675214724346824E-2</v>
      </c>
      <c r="FH96" s="16">
        <f>IFERROR(BU96/MAX(AVERAGE(CL96:CM96),0),"Negativ EK")</f>
        <v>0</v>
      </c>
      <c r="FI96" s="198">
        <f>IFERROR(BV96/MAX(AVERAGE(CM96:CN96),0),"Negativ EK")</f>
        <v>0.134640769375825</v>
      </c>
      <c r="FJ96" s="198">
        <f>IFERROR(BW96/MAX(AVERAGE(CN96:CO96),0),"Negativ EK")</f>
        <v>0.12096555465147818</v>
      </c>
      <c r="FK96" s="198">
        <f>IFERROR(BX96/MAX(AVERAGE(CO96:CP96),0),"Negativ EK")</f>
        <v>0.66596119929453257</v>
      </c>
      <c r="FL96" s="198">
        <f>IFERROR(BY96/MAX(AVERAGE(CP96:CQ96),0),"Negativ EK")</f>
        <v>0.7039790118058592</v>
      </c>
      <c r="FM96" s="199">
        <f>IFERROR(BZ96/MAX(AVERAGE(CQ96:CR96),0),"Negativ EK")</f>
        <v>0.48739636546352899</v>
      </c>
      <c r="FN96" s="199">
        <f>IFERROR(CA96/MAX(AVERAGE(CR96:CS96),0),"Negativ EK")</f>
        <v>0.64996970309028468</v>
      </c>
      <c r="FO96" s="199">
        <f>IFERROR(CB96/MAX(AVERAGE(CS96:CT96),0),"Negativ EK")</f>
        <v>0.75525310410697233</v>
      </c>
      <c r="FP96" s="199" t="str">
        <f>IFERROR(CC96/MAX(AVERAGE(CT96:CU96),0),"Negativ EK")</f>
        <v>Negativ EK</v>
      </c>
      <c r="FQ96" s="16">
        <f>(FX96-FY96)/ABS(FY96)</f>
        <v>-1</v>
      </c>
      <c r="FR96" s="198">
        <f>(FY96-FZ96)/ABS(FZ96)</f>
        <v>4.4036969579885954E-2</v>
      </c>
      <c r="FS96" s="198">
        <f>(FZ96-GA96)/ABS(GA96)</f>
        <v>-0.82950364908678953</v>
      </c>
      <c r="FT96" s="199">
        <f>(GA96-GB96)/ABS(GB96)</f>
        <v>-0.15508240137539303</v>
      </c>
      <c r="FU96" s="198">
        <f>(GB96-GC96)/ABS(GC96)</f>
        <v>0.27028366222126643</v>
      </c>
      <c r="FV96" s="249">
        <f>FX96-FY96</f>
        <v>-5.7513324317874474E-2</v>
      </c>
      <c r="FW96" s="250">
        <f>FY96-FZ96</f>
        <v>2.4258839363164517E-3</v>
      </c>
      <c r="FX96" s="16">
        <f>IFERROR(BD96/AVERAGE(DC96:DD96),"i.a.")</f>
        <v>0</v>
      </c>
      <c r="FY96" s="198">
        <f>IFERROR(BE96/AVERAGE(DD96:DE96),"i.a.")</f>
        <v>5.7513324317874474E-2</v>
      </c>
      <c r="FZ96" s="198">
        <f>IFERROR(BF96/AVERAGE(DE96:DF96),"i.a.")</f>
        <v>5.5087440381558023E-2</v>
      </c>
      <c r="GA96" s="198">
        <f>IFERROR(BG96/AVERAGE(DF96:DG96),"i.a.")</f>
        <v>0.32310040705563092</v>
      </c>
      <c r="GB96" s="198">
        <f>IFERROR(BH96/AVERAGE(DG96:DH96),"i.a.")</f>
        <v>0.38240463635931787</v>
      </c>
      <c r="GC96" s="199">
        <f>IFERROR(BI96/AVERAGE(DH96:DI96),"i.a.")</f>
        <v>0.30103877404093393</v>
      </c>
      <c r="GD96" s="199">
        <f>IFERROR(BJ96/AVERAGE(DI96:DJ96),"i.a.")</f>
        <v>0.39285496555508143</v>
      </c>
      <c r="GE96" s="199">
        <f>IFERROR(BK96/AVERAGE(DJ96:DK96),"i.a.")</f>
        <v>0.44163072213719212</v>
      </c>
      <c r="GF96" s="199" t="str">
        <f>IFERROR(BL96/AVERAGE(DK96:DL96),"i.a.")</f>
        <v>i.a.</v>
      </c>
      <c r="GG96" s="16" t="e">
        <f>(GN96-GO96)/ABS(GO96)</f>
        <v>#VALUE!</v>
      </c>
      <c r="GH96" s="198">
        <f>(GO96-GP96)/ABS(GP96)</f>
        <v>0.12030645284658463</v>
      </c>
      <c r="GI96" s="198">
        <f>(GP96-GQ96)/ABS(GQ96)</f>
        <v>-0.17245267343418566</v>
      </c>
      <c r="GJ96" s="198">
        <f>(GQ96-GR96)/ABS(GR96)</f>
        <v>-1.735106267360655E-3</v>
      </c>
      <c r="GK96" s="198">
        <f>(GR96-GS96)/ABS(GS96)</f>
        <v>-0.20932074113692092</v>
      </c>
      <c r="GL96" s="249" t="e">
        <f>GN96-GO96</f>
        <v>#VALUE!</v>
      </c>
      <c r="GM96" s="250">
        <f>GO96-GP96</f>
        <v>4.7833387600291655E-2</v>
      </c>
      <c r="GN96" s="16" t="str">
        <f>IFERROR(CL96/DC96,"i.a.")</f>
        <v>i.a.</v>
      </c>
      <c r="GO96" s="205">
        <f>IFERROR(CM96/DD96,"i.a.")</f>
        <v>0.4454295802275402</v>
      </c>
      <c r="GP96" s="198">
        <f>IFERROR(CN96/DE96,"i.a.")</f>
        <v>0.39759619262724855</v>
      </c>
      <c r="GQ96" s="198">
        <f>IFERROR(CO96/DF96,"i.a.")</f>
        <v>0.48045130455222124</v>
      </c>
      <c r="GR96" s="198">
        <f>IFERROR(CP96/DG96,"i.a.")</f>
        <v>0.48128638757970615</v>
      </c>
      <c r="GS96" s="199">
        <f>IFERROR(CQ96/DH96,"i.a.")</f>
        <v>0.6086999022482894</v>
      </c>
      <c r="GT96" s="199">
        <f>IFERROR(CR96/DI96,"i.a.")</f>
        <v>0.62000868055555569</v>
      </c>
      <c r="GU96" s="199">
        <f>IFERROR(CS96/DJ96,"i.a.")</f>
        <v>0.58271879782941416</v>
      </c>
      <c r="GV96" s="199" t="str">
        <f>IFERROR(CT96/DK96,"i.a.")</f>
        <v>i.a.</v>
      </c>
      <c r="GW96" s="199" t="str">
        <f>IFERROR(CU96/DL96,"i.a.")</f>
        <v>i.a.</v>
      </c>
      <c r="GX96" s="16" t="e">
        <f>(HE96-HF96)/ABS(HF96)</f>
        <v>#VALUE!</v>
      </c>
      <c r="GY96" s="198" t="e">
        <f>(HF96-HG96)/ABS(HG96)</f>
        <v>#VALUE!</v>
      </c>
      <c r="GZ96" s="198" t="e">
        <f>(HG96-HH96)/ABS(HH96)</f>
        <v>#VALUE!</v>
      </c>
      <c r="HA96" s="198" t="e">
        <f>(HH96-HI96)/ABS(HI96)</f>
        <v>#VALUE!</v>
      </c>
      <c r="HB96" s="198" t="e">
        <f>(HI96-HJ96)/ABS(HJ96)</f>
        <v>#VALUE!</v>
      </c>
      <c r="HC96" s="249" t="e">
        <f>HE96-HF96</f>
        <v>#VALUE!</v>
      </c>
      <c r="HD96" s="250" t="e">
        <f>HF96-HG96</f>
        <v>#VALUE!</v>
      </c>
      <c r="HE96" s="16" t="str">
        <f>IFERROR((BD96/V96),"i.a.")</f>
        <v>i.a.</v>
      </c>
      <c r="HF96" s="205" t="str">
        <f>IFERROR((BE96/W96),"i.a.")</f>
        <v>i.a.</v>
      </c>
      <c r="HG96" s="198" t="str">
        <f>IFERROR((BF96/X96),"i.a.")</f>
        <v>i.a.</v>
      </c>
      <c r="HH96" s="198" t="str">
        <f>IFERROR((BG96/Y96),"i.a.")</f>
        <v>i.a.</v>
      </c>
      <c r="HI96" s="198" t="str">
        <f>IFERROR((BH96/Z96),"i.a.")</f>
        <v>i.a.</v>
      </c>
      <c r="HJ96" s="199" t="str">
        <f>IFERROR((BI96/AA96),"i.a.")</f>
        <v>i.a.</v>
      </c>
      <c r="HK96" s="199" t="str">
        <f>IFERROR((BJ96/AB96),"i.a.")</f>
        <v>i.a.</v>
      </c>
      <c r="HL96" s="199" t="str">
        <f>IFERROR((BK96/AC96),"i.a.")</f>
        <v>i.a.</v>
      </c>
      <c r="HM96" s="199" t="str">
        <f>IFERROR((BL96/AD96),"i.a.")</f>
        <v>i.a.</v>
      </c>
      <c r="HN96" s="199" t="str">
        <f>IFERROR((BM96/AE96),"i.a.")</f>
        <v>i.a.</v>
      </c>
      <c r="HO96" s="16" t="e">
        <f>(HV96-HW96)/ABS(HW96)</f>
        <v>#VALUE!</v>
      </c>
      <c r="HP96" s="198">
        <f>(HW96-HX96)/ABS(HX96)</f>
        <v>0.4674887892376679</v>
      </c>
      <c r="HQ96" s="198">
        <f>(HX96-HY96)/ABS(HY96)</f>
        <v>-0.80672187981510013</v>
      </c>
      <c r="HR96" s="198">
        <f>(HY96-HZ96)/ABS(HZ96)</f>
        <v>-0.16610075914423755</v>
      </c>
      <c r="HS96" s="198">
        <f>(HZ96-IA96)/ABS(IA96)</f>
        <v>0.21026632302405496</v>
      </c>
      <c r="HT96" s="246" t="e">
        <f>HV96-HW96</f>
        <v>#VALUE!</v>
      </c>
      <c r="HU96" s="247">
        <f>HW96-HX96</f>
        <v>9.4772727272727231E-3</v>
      </c>
      <c r="HV96" s="102" t="str">
        <f>IFERROR(BU96/DT96,"i.a.")</f>
        <v>i.a.</v>
      </c>
      <c r="HW96" s="198">
        <f>IFERROR(BV96/DU96,"i.a.")</f>
        <v>2.9749999999999999E-2</v>
      </c>
      <c r="HX96" s="206">
        <f>IFERROR(BW96/DV96,"i.a.")</f>
        <v>2.0272727272727276E-2</v>
      </c>
      <c r="HY96" s="206">
        <f>IFERROR(BX96/DW96,"i.a.")</f>
        <v>0.10488888888888888</v>
      </c>
      <c r="HZ96" s="206">
        <f>IFERROR(BY96/DX96,"i.a.")</f>
        <v>0.12578125000000001</v>
      </c>
      <c r="IA96" s="203">
        <f>IFERROR(BZ96/DY96,"i.a.")</f>
        <v>0.10392857142857144</v>
      </c>
      <c r="IB96" s="203">
        <f>IFERROR(CA96/DZ96,"i.a.")</f>
        <v>0.13991304347826086</v>
      </c>
      <c r="IC96" s="203">
        <f>IFERROR(CB96/EA96,"i.a.")</f>
        <v>0.19768749999999999</v>
      </c>
      <c r="ID96" s="203" t="str">
        <f>IFERROR(CC96/EB96,"i.a.")</f>
        <v>i.a.</v>
      </c>
      <c r="IE96" s="203" t="str">
        <f>IFERROR(CD96/EC96,"i.a.")</f>
        <v>i.a.</v>
      </c>
    </row>
    <row r="97" spans="1:239" customFormat="1" ht="17.25" customHeight="1" outlineLevel="2" x14ac:dyDescent="0.25">
      <c r="A97" s="10" t="s">
        <v>639</v>
      </c>
      <c r="B97" s="98">
        <v>33065477</v>
      </c>
      <c r="C97" s="10" t="s">
        <v>256</v>
      </c>
      <c r="D97" s="10"/>
      <c r="E97" s="11">
        <v>771100</v>
      </c>
      <c r="F97" s="11"/>
      <c r="G97" s="11"/>
      <c r="H97" s="12">
        <v>44740</v>
      </c>
      <c r="I97" s="13"/>
      <c r="J97" s="13" t="s">
        <v>58</v>
      </c>
      <c r="K97" s="117" t="s">
        <v>58</v>
      </c>
      <c r="L97" s="117" t="s">
        <v>58</v>
      </c>
      <c r="M97" s="117" t="s">
        <v>58</v>
      </c>
      <c r="N97" s="117" t="s">
        <v>58</v>
      </c>
      <c r="O97" s="16">
        <f>(V97-W97)/ABS(W97)</f>
        <v>-1</v>
      </c>
      <c r="P97" s="16">
        <f>(W97-X97)/ABS(X97)</f>
        <v>-3.5468126793086864E-3</v>
      </c>
      <c r="Q97" s="16" t="e">
        <f>(X97-Y97)/ABS(Y97)</f>
        <v>#DIV/0!</v>
      </c>
      <c r="R97" s="16" t="e">
        <f>(Y97-Z97)/ABS(Z97)</f>
        <v>#DIV/0!</v>
      </c>
      <c r="S97" s="16" t="e">
        <f>(Z97-AA97)/ABS(AA97)</f>
        <v>#DIV/0!</v>
      </c>
      <c r="T97" s="243">
        <f>V97-W97</f>
        <v>-227.845</v>
      </c>
      <c r="U97" s="243">
        <f>W97-X97</f>
        <v>-0.81100000000000705</v>
      </c>
      <c r="V97" s="155"/>
      <c r="W97" s="155">
        <v>227.845</v>
      </c>
      <c r="X97" s="155">
        <v>228.65600000000001</v>
      </c>
      <c r="Y97" s="155"/>
      <c r="Z97" s="155"/>
      <c r="AA97" s="155"/>
      <c r="AB97" s="155"/>
      <c r="AC97" s="155"/>
      <c r="AD97" s="155"/>
      <c r="AE97" s="155"/>
      <c r="AF97" s="16">
        <f>(AM97-AN97)/ABS(AN97)</f>
        <v>-1</v>
      </c>
      <c r="AG97" s="16">
        <f>(AN97-AO97)/ABS(AO97)</f>
        <v>6.8284355566394186E-2</v>
      </c>
      <c r="AH97" s="16">
        <f>(AO97-AP97)/ABS(AP97)</f>
        <v>0.8387892376681616</v>
      </c>
      <c r="AI97" s="16">
        <f>(AP97-AQ97)/ABS(AQ97)</f>
        <v>-0.37561248775024497</v>
      </c>
      <c r="AJ97" s="16">
        <f>(AQ97-AR97)/ABS(AR97)</f>
        <v>7.5267198554869796E-2</v>
      </c>
      <c r="AK97" s="243">
        <f>AM97-AN97</f>
        <v>-8.7609999999999992</v>
      </c>
      <c r="AL97" s="243">
        <f>AN97-AO97</f>
        <v>0.55999999999999872</v>
      </c>
      <c r="AM97" s="155"/>
      <c r="AN97" s="155">
        <v>8.7609999999999992</v>
      </c>
      <c r="AO97" s="155">
        <v>8.2010000000000005</v>
      </c>
      <c r="AP97" s="155">
        <v>4.46</v>
      </c>
      <c r="AQ97" s="155">
        <v>7.1429999999999998</v>
      </c>
      <c r="AR97" s="155">
        <v>6.6429999999999998</v>
      </c>
      <c r="AS97" s="155">
        <v>6.6150000000000002</v>
      </c>
      <c r="AT97" s="155">
        <v>7.641</v>
      </c>
      <c r="AU97" s="155">
        <v>12.183999999999999</v>
      </c>
      <c r="AV97" s="156">
        <v>9.4700000000000006</v>
      </c>
      <c r="AW97" s="16">
        <f>(BD97-BE97)/ABS(BE97)</f>
        <v>1</v>
      </c>
      <c r="AX97" s="16">
        <f>(BE97-BF97)/ABS(BF97)</f>
        <v>-1.2620192307692308</v>
      </c>
      <c r="AY97" s="16">
        <f>(BF97-BG97)/ABS(BG97)</f>
        <v>1.3252541047693511</v>
      </c>
      <c r="AZ97" s="16">
        <f>(BG97-BH97)/ABS(BH97)</f>
        <v>-1.4691856199559794</v>
      </c>
      <c r="BA97" s="16">
        <f>(BH97-BI97)/ABS(BI97)</f>
        <v>0.23236889692585883</v>
      </c>
      <c r="BB97" s="243">
        <f>BD97-BE97</f>
        <v>0.109</v>
      </c>
      <c r="BC97" s="243">
        <f>BE97-BF97</f>
        <v>-0.52500000000000002</v>
      </c>
      <c r="BD97" s="155"/>
      <c r="BE97" s="155">
        <v>-0.109</v>
      </c>
      <c r="BF97" s="155">
        <v>0.41599999999999998</v>
      </c>
      <c r="BG97" s="155">
        <v>-1.2789999999999999</v>
      </c>
      <c r="BH97" s="155">
        <v>2.726</v>
      </c>
      <c r="BI97" s="155">
        <v>2.2120000000000002</v>
      </c>
      <c r="BJ97" s="155">
        <v>2.8679999999999999</v>
      </c>
      <c r="BK97" s="155">
        <v>4.1399999999999997</v>
      </c>
      <c r="BL97" s="155">
        <v>9.7940000000000005</v>
      </c>
      <c r="BM97" s="155">
        <v>7.7910000000000004</v>
      </c>
      <c r="BN97" s="16">
        <f>(BU97-BV97)/ABS(BV97)</f>
        <v>-1</v>
      </c>
      <c r="BO97" s="16">
        <f>(BV97-BW97)/ABS(BW97)</f>
        <v>0.29466682226630858</v>
      </c>
      <c r="BP97" s="16">
        <f>(BW97-BX97)/ABS(BX97)</f>
        <v>0.64756777542780264</v>
      </c>
      <c r="BQ97" s="16">
        <f>(BX97-BY97)/ABS(BY97)</f>
        <v>-0.17339478703115072</v>
      </c>
      <c r="BR97" s="16">
        <f>(BY97-BZ97)/ABS(BZ97)</f>
        <v>0.37680525164113771</v>
      </c>
      <c r="BS97" s="243">
        <f>BU97-BV97</f>
        <v>-22.187999999999999</v>
      </c>
      <c r="BT97" s="243">
        <f>BV97-BW97</f>
        <v>5.0499999999999972</v>
      </c>
      <c r="BU97" s="155"/>
      <c r="BV97" s="155">
        <v>22.187999999999999</v>
      </c>
      <c r="BW97" s="155">
        <v>17.138000000000002</v>
      </c>
      <c r="BX97" s="155">
        <v>10.401999999999999</v>
      </c>
      <c r="BY97" s="155">
        <v>12.584</v>
      </c>
      <c r="BZ97" s="155">
        <v>9.14</v>
      </c>
      <c r="CA97" s="155">
        <v>11.083</v>
      </c>
      <c r="CB97" s="155">
        <v>10.866</v>
      </c>
      <c r="CC97" s="155">
        <v>6.4619999999999997</v>
      </c>
      <c r="CD97" s="155">
        <v>4.1909999999999998</v>
      </c>
      <c r="CE97" s="16">
        <f>(CL97-CM97)/ABS(CM97)</f>
        <v>-1</v>
      </c>
      <c r="CF97" s="16">
        <f>(CM97-CN97)/ABS(CN97)</f>
        <v>0.26558261630450658</v>
      </c>
      <c r="CG97" s="16">
        <f>(CN97-CO97)/ABS(CO97)</f>
        <v>0.25299223389675635</v>
      </c>
      <c r="CH97" s="16">
        <f>(CO97-CP97)/ABS(CP97)</f>
        <v>0.17640104043509111</v>
      </c>
      <c r="CI97" s="16">
        <f>(CP97-CQ97)/ABS(CQ97)</f>
        <v>0.26778949663423546</v>
      </c>
      <c r="CJ97" s="243">
        <f>CL97-CM97</f>
        <v>-86.781000000000006</v>
      </c>
      <c r="CK97" s="243">
        <f>CM97-CN97</f>
        <v>18.211000000000013</v>
      </c>
      <c r="CL97" s="155"/>
      <c r="CM97" s="155">
        <v>86.781000000000006</v>
      </c>
      <c r="CN97" s="155">
        <v>68.569999999999993</v>
      </c>
      <c r="CO97" s="155">
        <v>54.725000000000001</v>
      </c>
      <c r="CP97" s="155">
        <v>46.518999999999998</v>
      </c>
      <c r="CQ97" s="155">
        <v>36.692999999999998</v>
      </c>
      <c r="CR97" s="155">
        <v>29.89</v>
      </c>
      <c r="CS97" s="155">
        <v>21.183</v>
      </c>
      <c r="CT97" s="155">
        <v>12.941000000000001</v>
      </c>
      <c r="CU97" s="156">
        <v>8.0630000000000006</v>
      </c>
      <c r="CV97" s="16">
        <f>(DC97-DD97)/ABS(DD97)</f>
        <v>-1</v>
      </c>
      <c r="CW97" s="16">
        <f>(DD97-DE97)/ABS(DE97)</f>
        <v>0.13324881070235245</v>
      </c>
      <c r="CX97" s="16">
        <f>(DE97-DF97)/ABS(DF97)</f>
        <v>0.24129964174230759</v>
      </c>
      <c r="CY97" s="16">
        <f>(DF97-DG97)/ABS(DG97)</f>
        <v>0.23774290017119387</v>
      </c>
      <c r="CZ97" s="16">
        <f>(DG97-DH97)/ABS(DH97)</f>
        <v>0.39876788827573362</v>
      </c>
      <c r="DA97" s="243">
        <f>DC97-DD97</f>
        <v>-811.60900000000004</v>
      </c>
      <c r="DB97" s="243">
        <f>DD97-DE97</f>
        <v>95.430000000000064</v>
      </c>
      <c r="DC97" s="155"/>
      <c r="DD97" s="155">
        <v>811.60900000000004</v>
      </c>
      <c r="DE97" s="155">
        <v>716.17899999999997</v>
      </c>
      <c r="DF97" s="155">
        <v>576.95899999999995</v>
      </c>
      <c r="DG97" s="155">
        <v>466.13799999999998</v>
      </c>
      <c r="DH97" s="155">
        <v>333.24900000000002</v>
      </c>
      <c r="DI97" s="155">
        <v>269.25599999999997</v>
      </c>
      <c r="DJ97" s="155">
        <v>186.51900000000001</v>
      </c>
      <c r="DK97" s="155">
        <v>154.04400000000001</v>
      </c>
      <c r="DL97" s="155">
        <v>117.673</v>
      </c>
      <c r="DM97" s="16">
        <f>(DT97-DU97)/ABS(DU97)</f>
        <v>-1</v>
      </c>
      <c r="DN97" s="16">
        <f>(DU97-DV97)/ABS(DV97)</f>
        <v>0.5</v>
      </c>
      <c r="DO97" s="16">
        <f>(DV97-DW97)/ABS(DW97)</f>
        <v>0</v>
      </c>
      <c r="DP97" s="16">
        <f>(DW97-DX97)/ABS(DX97)</f>
        <v>0.2</v>
      </c>
      <c r="DQ97" s="16">
        <f>(DX97-DY97)/ABS(DY97)</f>
        <v>-0.16666666666666666</v>
      </c>
      <c r="DR97" s="243">
        <f>DT97-DU97</f>
        <v>-9</v>
      </c>
      <c r="DS97" s="243">
        <f>DU97-DV97</f>
        <v>3</v>
      </c>
      <c r="DT97" s="222"/>
      <c r="DU97" s="222">
        <v>9</v>
      </c>
      <c r="DV97" s="222">
        <v>6</v>
      </c>
      <c r="DW97" s="222">
        <v>6</v>
      </c>
      <c r="DX97" s="222">
        <v>5</v>
      </c>
      <c r="DY97" s="222">
        <v>6</v>
      </c>
      <c r="DZ97" s="222">
        <v>4</v>
      </c>
      <c r="EA97" s="222">
        <v>4</v>
      </c>
      <c r="EB97" s="222"/>
      <c r="EC97" s="223"/>
      <c r="ED97" s="118"/>
      <c r="EE97" s="14" t="s">
        <v>49</v>
      </c>
      <c r="EG97" s="15">
        <v>2800</v>
      </c>
      <c r="EH97" t="s">
        <v>501</v>
      </c>
      <c r="EI97" t="s">
        <v>86</v>
      </c>
      <c r="EJ97" s="16" t="e">
        <f>(EQ97-ER97)/ABS(ER97)</f>
        <v>#VALUE!</v>
      </c>
      <c r="EK97" s="16">
        <f>(ER97-ES97)/ABS(ES97)</f>
        <v>-0.33569787511953902</v>
      </c>
      <c r="EL97" s="16" t="e">
        <f>(ES97-ET97)/ABS(ET97)</f>
        <v>#DIV/0!</v>
      </c>
      <c r="EM97" s="16" t="e">
        <f>(ET97-EU97)/ABS(EU97)</f>
        <v>#DIV/0!</v>
      </c>
      <c r="EN97" s="109" t="e">
        <f>(EU97-EV97)/ABS(EV97)</f>
        <v>#DIV/0!</v>
      </c>
      <c r="EO97" s="246" t="e">
        <f>EQ97-ER97</f>
        <v>#VALUE!</v>
      </c>
      <c r="EP97" s="246">
        <f>ER97-ES97</f>
        <v>-12.793222222222219</v>
      </c>
      <c r="EQ97" s="240" t="str">
        <f>IFERROR((V97/DT97),"i.a")</f>
        <v>i.a</v>
      </c>
      <c r="ER97" s="265">
        <f>IFERROR((W97/DU97),"i.a")</f>
        <v>25.316111111111113</v>
      </c>
      <c r="ES97" s="240">
        <f>IFERROR((X97/DV97),"i.a")</f>
        <v>38.109333333333332</v>
      </c>
      <c r="ET97" s="240">
        <f>IFERROR((Y97/DW97),"i.a")</f>
        <v>0</v>
      </c>
      <c r="EU97" s="240">
        <f>IFERROR((Z97/DX97),"i.a")</f>
        <v>0</v>
      </c>
      <c r="EV97" s="240">
        <f>IFERROR((AA97/DY97),"i.a")</f>
        <v>0</v>
      </c>
      <c r="EW97" s="240">
        <f>IFERROR((AB97/DZ97),"i.a")</f>
        <v>0</v>
      </c>
      <c r="EX97" s="240">
        <f>IFERROR((AC97/EA97),"i.a")</f>
        <v>0</v>
      </c>
      <c r="EY97" s="240" t="str">
        <f>IFERROR((AD97/EB97),"i.a")</f>
        <v>i.a</v>
      </c>
      <c r="EZ97" s="240" t="str">
        <f>IFERROR((AE97/EC97),"i.a")</f>
        <v>i.a</v>
      </c>
      <c r="FA97" s="16">
        <f>(FH97-FI97)/ABS(FI97)</f>
        <v>-1</v>
      </c>
      <c r="FB97" s="16">
        <f>(FI97-FJ97)/ABS(FJ97)</f>
        <v>2.75179809034025E-2</v>
      </c>
      <c r="FC97" s="16">
        <f>(FJ97-FK97)/ABS(FK97)</f>
        <v>0.35290443128604149</v>
      </c>
      <c r="FD97" s="16">
        <f>(FK97-FL97)/ABS(FL97)</f>
        <v>-0.3206167972268591</v>
      </c>
      <c r="FE97" s="109">
        <f>(FL97-FM97)/ABS(FM97)</f>
        <v>0.10166591441164594</v>
      </c>
      <c r="FF97" s="249">
        <f>FH97-FI97</f>
        <v>-0.28564991535297485</v>
      </c>
      <c r="FG97" s="249">
        <f>FI97-FJ97</f>
        <v>7.6499964592645631E-3</v>
      </c>
      <c r="FH97" s="16">
        <f>IFERROR(BU97/MAX(AVERAGE(CL97:CM97),0),"Negativ EK")</f>
        <v>0</v>
      </c>
      <c r="FI97" s="109">
        <f>IFERROR(BV97/MAX(AVERAGE(CM97:CN97),0),"Negativ EK")</f>
        <v>0.28564991535297485</v>
      </c>
      <c r="FJ97" s="16">
        <f>IFERROR(BW97/MAX(AVERAGE(CN97:CO97),0),"Negativ EK")</f>
        <v>0.27799991889371028</v>
      </c>
      <c r="FK97" s="16">
        <f>IFERROR(BX97/MAX(AVERAGE(CO97:CP97),0),"Negativ EK")</f>
        <v>0.20548378175496818</v>
      </c>
      <c r="FL97" s="16">
        <f>IFERROR(BY97/MAX(AVERAGE(CP97:CQ97),0),"Negativ EK")</f>
        <v>0.30245637648416096</v>
      </c>
      <c r="FM97" s="16">
        <f>IFERROR(BZ97/MAX(AVERAGE(CQ97:CR97),0),"Negativ EK")</f>
        <v>0.27454455341453526</v>
      </c>
      <c r="FN97" s="16">
        <f>IFERROR(CA97/MAX(AVERAGE(CR97:CS97),0),"Negativ EK")</f>
        <v>0.43400622638184561</v>
      </c>
      <c r="FO97" s="16">
        <f>IFERROR(CB97/MAX(AVERAGE(CS97:CT97),0),"Negativ EK")</f>
        <v>0.63685382721837991</v>
      </c>
      <c r="FP97" s="16">
        <f>IFERROR(CC97/MAX(AVERAGE(CT97:CU97),0),"Negativ EK")</f>
        <v>0.61531136926299745</v>
      </c>
      <c r="FQ97" s="16">
        <f>(FX97-FY97)/ABS(FY97)</f>
        <v>1</v>
      </c>
      <c r="FR97" s="16">
        <f>(FY97-FZ97)/ABS(FZ97)</f>
        <v>-1.2217762045771152</v>
      </c>
      <c r="FS97" s="16">
        <f>(FZ97-GA97)/ABS(GA97)</f>
        <v>1.2623630122404537</v>
      </c>
      <c r="FT97" s="16">
        <f>(GA97-GB97)/ABS(GB97)</f>
        <v>-1.3595647242583868</v>
      </c>
      <c r="FU97" s="109">
        <f>(GB97-GC97)/ABS(GC97)</f>
        <v>-7.1152742986420145E-2</v>
      </c>
      <c r="FV97" s="249">
        <f>FX97-FY97</f>
        <v>1.4268995436539624E-4</v>
      </c>
      <c r="FW97" s="249">
        <f>FY97-FZ97</f>
        <v>-7.8608609615382098E-4</v>
      </c>
      <c r="FX97" s="16">
        <f>IFERROR(BD97/AVERAGE(DC97:DD97),"i.a.")</f>
        <v>0</v>
      </c>
      <c r="FY97" s="109">
        <f>IFERROR(BE97/AVERAGE(DD97:DE97),"i.a.")</f>
        <v>-1.4268995436539624E-4</v>
      </c>
      <c r="FZ97" s="16">
        <f>IFERROR(BF97/AVERAGE(DE97:DF97),"i.a.")</f>
        <v>6.4339614178842471E-4</v>
      </c>
      <c r="GA97" s="16">
        <f>IFERROR(BG97/AVERAGE(DF97:DG97),"i.a.")</f>
        <v>-2.452312680412272E-3</v>
      </c>
      <c r="GB97" s="16">
        <f>IFERROR(BH97/AVERAGE(DG97:DH97),"i.a.")</f>
        <v>6.8202259981710988E-3</v>
      </c>
      <c r="GC97" s="16">
        <f>IFERROR(BI97/AVERAGE(DH97:DI97),"i.a.")</f>
        <v>7.3426776541273527E-3</v>
      </c>
      <c r="GD97" s="16">
        <f>IFERROR(BJ97/AVERAGE(DI97:DJ97),"i.a.")</f>
        <v>1.2585157149909494E-2</v>
      </c>
      <c r="GE97" s="16">
        <f>IFERROR(BK97/AVERAGE(DJ97:DK97),"i.a.")</f>
        <v>2.4312682235004976E-2</v>
      </c>
      <c r="GF97" s="16">
        <f>IFERROR(BL97/AVERAGE(DK97:DL97),"i.a.")</f>
        <v>7.2089710986062719E-2</v>
      </c>
      <c r="GG97" s="16" t="e">
        <f>(GN97-GO97)/ABS(GO97)</f>
        <v>#VALUE!</v>
      </c>
      <c r="GH97" s="16">
        <f>(GO97-GP97)/ABS(GP97)</f>
        <v>0.11677383144142703</v>
      </c>
      <c r="GI97" s="16">
        <f>(GP97-GQ97)/ABS(GQ97)</f>
        <v>9.4196370974834742E-3</v>
      </c>
      <c r="GJ97" s="16">
        <f>(GQ97-GR97)/ABS(GR97)</f>
        <v>-4.9559451908484875E-2</v>
      </c>
      <c r="GK97" s="109">
        <f>(GR97-GS97)/ABS(GS97)</f>
        <v>-9.363840329717292E-2</v>
      </c>
      <c r="GL97" s="249" t="e">
        <f>GN97-GO97</f>
        <v>#VALUE!</v>
      </c>
      <c r="GM97" s="249">
        <f>GO97-GP97</f>
        <v>1.1180419450917509E-2</v>
      </c>
      <c r="GN97" s="16" t="str">
        <f>IFERROR(CL97/DC97,"i.a.")</f>
        <v>i.a.</v>
      </c>
      <c r="GO97" s="109">
        <f>IFERROR(CM97/DD97,"i.a.")</f>
        <v>0.10692463982040613</v>
      </c>
      <c r="GP97" s="16">
        <f>IFERROR(CN97/DE97,"i.a.")</f>
        <v>9.5744220369488625E-2</v>
      </c>
      <c r="GQ97" s="16">
        <f>IFERROR(CO97/DF97,"i.a.")</f>
        <v>9.4850760625971697E-2</v>
      </c>
      <c r="GR97" s="16">
        <f>IFERROR(CP97/DG97,"i.a.")</f>
        <v>9.9796626750018241E-2</v>
      </c>
      <c r="GS97" s="16">
        <f>IFERROR(CQ97/DH97,"i.a.")</f>
        <v>0.11010685703482979</v>
      </c>
      <c r="GT97" s="16">
        <f>IFERROR(CR97/DI97,"i.a.")</f>
        <v>0.11100959681492707</v>
      </c>
      <c r="GU97" s="16">
        <f>IFERROR(CS97/DJ97,"i.a.")</f>
        <v>0.11357019928264681</v>
      </c>
      <c r="GV97" s="16">
        <f>IFERROR(CT97/DK97,"i.a.")</f>
        <v>8.4008465113863576E-2</v>
      </c>
      <c r="GW97" s="16">
        <f>IFERROR(CU97/DL97,"i.a.")</f>
        <v>6.8520391253728552E-2</v>
      </c>
      <c r="GX97" s="16" t="e">
        <f>(HE97-HF97)/ABS(HF97)</f>
        <v>#VALUE!</v>
      </c>
      <c r="GY97" s="16">
        <f>(HF97-HG97)/ABS(HG97)</f>
        <v>-1.2629518718021868</v>
      </c>
      <c r="GZ97" s="16" t="e">
        <f>(HG97-HH97)/ABS(HH97)</f>
        <v>#VALUE!</v>
      </c>
      <c r="HA97" s="16" t="e">
        <f>(HH97-HI97)/ABS(HI97)</f>
        <v>#VALUE!</v>
      </c>
      <c r="HB97" s="109" t="e">
        <f>(HI97-HJ97)/ABS(HJ97)</f>
        <v>#VALUE!</v>
      </c>
      <c r="HC97" s="249" t="e">
        <f>HE97-HF97</f>
        <v>#VALUE!</v>
      </c>
      <c r="HD97" s="249">
        <f>HF97-HG97</f>
        <v>-2.2977222494476842E-3</v>
      </c>
      <c r="HE97" s="16" t="str">
        <f>IFERROR((BD97/V97),"i.a.")</f>
        <v>i.a.</v>
      </c>
      <c r="HF97" s="109">
        <f>IFERROR((BE97/W97),"i.a.")</f>
        <v>-4.7839540038183853E-4</v>
      </c>
      <c r="HG97" s="16">
        <f>IFERROR((BF97/X97),"i.a.")</f>
        <v>1.8193268490658454E-3</v>
      </c>
      <c r="HH97" s="16" t="str">
        <f>IFERROR((BG97/Y97),"i.a.")</f>
        <v>i.a.</v>
      </c>
      <c r="HI97" s="16" t="str">
        <f>IFERROR((BH97/Z97),"i.a.")</f>
        <v>i.a.</v>
      </c>
      <c r="HJ97" s="16" t="str">
        <f>IFERROR((BI97/AA97),"i.a.")</f>
        <v>i.a.</v>
      </c>
      <c r="HK97" s="16" t="str">
        <f>IFERROR((BJ97/AB97),"i.a.")</f>
        <v>i.a.</v>
      </c>
      <c r="HL97" s="16" t="str">
        <f>IFERROR((BK97/AC97),"i.a.")</f>
        <v>i.a.</v>
      </c>
      <c r="HM97" s="16" t="str">
        <f>IFERROR((BL97/AD97),"i.a.")</f>
        <v>i.a.</v>
      </c>
      <c r="HN97" s="16" t="str">
        <f>IFERROR((BM97/AE97),"i.a.")</f>
        <v>i.a.</v>
      </c>
      <c r="HO97" s="16" t="e">
        <f>(HV97-HW97)/ABS(HW97)</f>
        <v>#VALUE!</v>
      </c>
      <c r="HP97" s="16">
        <f>(HW97-HX97)/ABS(HX97)</f>
        <v>-0.13688878515579428</v>
      </c>
      <c r="HQ97" s="16">
        <f>(HX97-HY97)/ABS(HY97)</f>
        <v>0.64756777542780275</v>
      </c>
      <c r="HR97" s="16">
        <f>(HY97-HZ97)/ABS(HZ97)</f>
        <v>-0.31116232252595893</v>
      </c>
      <c r="HS97" s="109">
        <f>(HZ97-IA97)/ABS(IA97)</f>
        <v>0.65216630196936531</v>
      </c>
      <c r="HT97" s="246" t="e">
        <f>HV97-HW97</f>
        <v>#VALUE!</v>
      </c>
      <c r="HU97" s="246">
        <f>HW97-HX97</f>
        <v>-0.39100000000000046</v>
      </c>
      <c r="HV97" s="102" t="str">
        <f>IFERROR(BU97/DT97,"i.a.")</f>
        <v>i.a.</v>
      </c>
      <c r="HW97" s="266">
        <f>IFERROR(BV97/DU97,"i.a.")</f>
        <v>2.4653333333333332</v>
      </c>
      <c r="HX97" s="102">
        <f>IFERROR(BW97/DV97,"i.a.")</f>
        <v>2.8563333333333336</v>
      </c>
      <c r="HY97" s="102">
        <f>IFERROR(BX97/DW97,"i.a.")</f>
        <v>1.7336666666666665</v>
      </c>
      <c r="HZ97" s="102">
        <f>IFERROR(BY97/DX97,"i.a.")</f>
        <v>2.5167999999999999</v>
      </c>
      <c r="IA97" s="102">
        <f>IFERROR(BZ97/DY97,"i.a.")</f>
        <v>1.5233333333333334</v>
      </c>
      <c r="IB97" s="102">
        <f>IFERROR(CA97/DZ97,"i.a.")</f>
        <v>2.77075</v>
      </c>
      <c r="IC97" s="102">
        <f>IFERROR(CB97/EA97,"i.a.")</f>
        <v>2.7164999999999999</v>
      </c>
      <c r="ID97" s="102" t="str">
        <f>IFERROR(CC97/EB97,"i.a.")</f>
        <v>i.a.</v>
      </c>
      <c r="IE97" s="102" t="str">
        <f>IFERROR(CD97/EC97,"i.a.")</f>
        <v>i.a.</v>
      </c>
    </row>
    <row r="98" spans="1:239" customFormat="1" ht="17.25" customHeight="1" outlineLevel="2" x14ac:dyDescent="0.25">
      <c r="A98" s="10" t="s">
        <v>168</v>
      </c>
      <c r="B98" s="98">
        <v>28158254</v>
      </c>
      <c r="C98" s="10" t="s">
        <v>79</v>
      </c>
      <c r="D98" s="10"/>
      <c r="E98" s="11">
        <v>451120</v>
      </c>
      <c r="F98" s="11">
        <v>771100</v>
      </c>
      <c r="G98" s="119">
        <v>1</v>
      </c>
      <c r="H98" s="12">
        <v>44741</v>
      </c>
      <c r="I98" s="13"/>
      <c r="J98" s="13" t="s">
        <v>58</v>
      </c>
      <c r="K98" s="13" t="s">
        <v>58</v>
      </c>
      <c r="L98" s="13" t="s">
        <v>58</v>
      </c>
      <c r="M98" s="13" t="s">
        <v>58</v>
      </c>
      <c r="N98" s="13" t="s">
        <v>58</v>
      </c>
      <c r="O98" s="16" t="e">
        <f>(V98-W98)/ABS(W98)</f>
        <v>#DIV/0!</v>
      </c>
      <c r="P98" s="16" t="e">
        <f>(W98-X98)/ABS(X98)</f>
        <v>#DIV/0!</v>
      </c>
      <c r="Q98" s="16" t="e">
        <f>(X98-Y98)/ABS(Y98)</f>
        <v>#DIV/0!</v>
      </c>
      <c r="R98" s="16" t="e">
        <f>(Y98-Z98)/ABS(Z98)</f>
        <v>#DIV/0!</v>
      </c>
      <c r="S98" s="16" t="e">
        <f>(Z98-AA98)/ABS(AA98)</f>
        <v>#DIV/0!</v>
      </c>
      <c r="T98" s="243">
        <f>V98-W98</f>
        <v>0</v>
      </c>
      <c r="U98" s="243">
        <f>W98-X98</f>
        <v>0</v>
      </c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6">
        <f>(AM98-AN98)/ABS(AN98)</f>
        <v>-1</v>
      </c>
      <c r="AG98" s="16">
        <f>(AN98-AO98)/ABS(AO98)</f>
        <v>0.19652044142481237</v>
      </c>
      <c r="AH98" s="16">
        <f>(AO98-AP98)/ABS(AP98)</f>
        <v>-0.15210948686357423</v>
      </c>
      <c r="AI98" s="16">
        <f>(AP98-AQ98)/ABS(AQ98)</f>
        <v>0.37473105973907073</v>
      </c>
      <c r="AJ98" s="16">
        <f>(AQ98-AR98)/ABS(AR98)</f>
        <v>0.16818181818181815</v>
      </c>
      <c r="AK98" s="243">
        <f>AM98-AN98</f>
        <v>-30.466999999999999</v>
      </c>
      <c r="AL98" s="243">
        <f>AN98-AO98</f>
        <v>5.0039999999999978</v>
      </c>
      <c r="AM98" s="155"/>
      <c r="AN98" s="155">
        <v>30.466999999999999</v>
      </c>
      <c r="AO98" s="155">
        <v>25.463000000000001</v>
      </c>
      <c r="AP98" s="155">
        <v>30.030999999999999</v>
      </c>
      <c r="AQ98" s="155">
        <v>21.844999999999999</v>
      </c>
      <c r="AR98" s="155">
        <v>18.7</v>
      </c>
      <c r="AS98" s="155">
        <v>19.969000000000001</v>
      </c>
      <c r="AT98" s="155">
        <v>19.739000000000001</v>
      </c>
      <c r="AU98" s="155">
        <v>9.9459999999999997</v>
      </c>
      <c r="AV98" s="156">
        <v>9.4760000000000009</v>
      </c>
      <c r="AW98" s="16">
        <f>(BD98-BE98)/ABS(BE98)</f>
        <v>-1</v>
      </c>
      <c r="AX98" s="16">
        <f>(BE98-BF98)/ABS(BF98)</f>
        <v>0.67237292599420584</v>
      </c>
      <c r="AY98" s="16">
        <f>(BF98-BG98)/ABS(BG98)</f>
        <v>0.28233704829449524</v>
      </c>
      <c r="AZ98" s="16">
        <f>(BG98-BH98)/ABS(BH98)</f>
        <v>1.2653898768809823E-2</v>
      </c>
      <c r="BA98" s="16">
        <f>(BH98-BI98)/ABS(BI98)</f>
        <v>-0.106630003055301</v>
      </c>
      <c r="BB98" s="243">
        <f>BD98-BE98</f>
        <v>-6.35</v>
      </c>
      <c r="BC98" s="243">
        <f>BE98-BF98</f>
        <v>2.5529999999999995</v>
      </c>
      <c r="BD98" s="155"/>
      <c r="BE98" s="155">
        <v>6.35</v>
      </c>
      <c r="BF98" s="155">
        <v>3.7970000000000002</v>
      </c>
      <c r="BG98" s="155">
        <v>2.9609999999999999</v>
      </c>
      <c r="BH98" s="155">
        <v>2.9239999999999999</v>
      </c>
      <c r="BI98" s="155">
        <v>3.2730000000000001</v>
      </c>
      <c r="BJ98" s="155">
        <v>5.367</v>
      </c>
      <c r="BK98" s="155">
        <v>5.3070000000000004</v>
      </c>
      <c r="BL98" s="155">
        <v>1.766</v>
      </c>
      <c r="BM98" s="155">
        <v>1.526</v>
      </c>
      <c r="BN98" s="16">
        <f>(BU98-BV98)/ABS(BV98)</f>
        <v>-1</v>
      </c>
      <c r="BO98" s="16">
        <f>(BV98-BW98)/ABS(BW98)</f>
        <v>0.78564968344889952</v>
      </c>
      <c r="BP98" s="16">
        <f>(BW98-BX98)/ABS(BX98)</f>
        <v>0.4328293736501081</v>
      </c>
      <c r="BQ98" s="16">
        <f>(BX98-BY98)/ABS(BY98)</f>
        <v>-9.5349745994529195E-2</v>
      </c>
      <c r="BR98" s="16">
        <f>(BY98-BZ98)/ABS(BZ98)</f>
        <v>-0.17291531997414342</v>
      </c>
      <c r="BS98" s="243">
        <f>BU98-BV98</f>
        <v>-5.923</v>
      </c>
      <c r="BT98" s="243">
        <f>BV98-BW98</f>
        <v>2.6059999999999999</v>
      </c>
      <c r="BU98" s="155"/>
      <c r="BV98" s="155">
        <v>5.923</v>
      </c>
      <c r="BW98" s="155">
        <v>3.3170000000000002</v>
      </c>
      <c r="BX98" s="155">
        <v>2.3149999999999999</v>
      </c>
      <c r="BY98" s="155">
        <v>2.5590000000000002</v>
      </c>
      <c r="BZ98" s="155">
        <v>3.0939999999999999</v>
      </c>
      <c r="CA98" s="155">
        <v>5.2590000000000003</v>
      </c>
      <c r="CB98" s="155">
        <v>5.0999999999999996</v>
      </c>
      <c r="CC98" s="155">
        <v>1.603</v>
      </c>
      <c r="CD98" s="155">
        <v>1.3169999999999999</v>
      </c>
      <c r="CE98" s="16">
        <f>(CL98-CM98)/ABS(CM98)</f>
        <v>-1</v>
      </c>
      <c r="CF98" s="16">
        <f>(CM98-CN98)/ABS(CN98)</f>
        <v>0.21893293192841615</v>
      </c>
      <c r="CG98" s="16">
        <f>(CN98-CO98)/ABS(CO98)</f>
        <v>0.15291168530659471</v>
      </c>
      <c r="CH98" s="16">
        <f>(CO98-CP98)/ABS(CP98)</f>
        <v>-9.3600764087870825E-3</v>
      </c>
      <c r="CI98" s="16">
        <f>(CP98-CQ98)/ABS(CQ98)</f>
        <v>-2.8486591815904114E-2</v>
      </c>
      <c r="CJ98" s="243">
        <f>CL98-CM98</f>
        <v>-14.576000000000001</v>
      </c>
      <c r="CK98" s="243">
        <f>CM98-CN98</f>
        <v>2.6180000000000003</v>
      </c>
      <c r="CL98" s="155"/>
      <c r="CM98" s="155">
        <v>14.576000000000001</v>
      </c>
      <c r="CN98" s="155">
        <v>11.958</v>
      </c>
      <c r="CO98" s="155">
        <v>10.372</v>
      </c>
      <c r="CP98" s="155">
        <v>10.47</v>
      </c>
      <c r="CQ98" s="155">
        <v>10.776999999999999</v>
      </c>
      <c r="CR98" s="155">
        <v>11.384</v>
      </c>
      <c r="CS98" s="155">
        <v>9.7850000000000001</v>
      </c>
      <c r="CT98" s="155">
        <v>4.5140000000000002</v>
      </c>
      <c r="CU98" s="156">
        <v>4.0049999999999999</v>
      </c>
      <c r="CV98" s="16">
        <f>(DC98-DD98)/ABS(DD98)</f>
        <v>-1</v>
      </c>
      <c r="CW98" s="16">
        <f>(DD98-DE98)/ABS(DE98)</f>
        <v>3.690251102928984E-2</v>
      </c>
      <c r="CX98" s="16">
        <f>(DE98-DF98)/ABS(DF98)</f>
        <v>-0.1400821495806949</v>
      </c>
      <c r="CY98" s="16">
        <f>(DF98-DG98)/ABS(DG98)</f>
        <v>0.18315277918396272</v>
      </c>
      <c r="CZ98" s="16">
        <f>(DG98-DH98)/ABS(DH98)</f>
        <v>0.57615894039735116</v>
      </c>
      <c r="DA98" s="243">
        <f>DC98-DD98</f>
        <v>-62.518999999999998</v>
      </c>
      <c r="DB98" s="243">
        <f>DD98-DE98</f>
        <v>2.2250000000000014</v>
      </c>
      <c r="DC98" s="155"/>
      <c r="DD98" s="155">
        <v>62.518999999999998</v>
      </c>
      <c r="DE98" s="155">
        <v>60.293999999999997</v>
      </c>
      <c r="DF98" s="155">
        <v>70.116</v>
      </c>
      <c r="DG98" s="155">
        <v>59.262</v>
      </c>
      <c r="DH98" s="155">
        <v>37.598999999999997</v>
      </c>
      <c r="DI98" s="155">
        <v>32.572000000000003</v>
      </c>
      <c r="DJ98" s="155">
        <v>33.774000000000001</v>
      </c>
      <c r="DK98" s="155">
        <v>27.491</v>
      </c>
      <c r="DL98" s="155">
        <v>27.352</v>
      </c>
      <c r="DM98" s="16">
        <f>(DT98-DU98)/ABS(DU98)</f>
        <v>-1</v>
      </c>
      <c r="DN98" s="16">
        <f>(DU98-DV98)/ABS(DV98)</f>
        <v>-6.25E-2</v>
      </c>
      <c r="DO98" s="16">
        <f>(DV98-DW98)/ABS(DW98)</f>
        <v>-7.2463768115942032E-2</v>
      </c>
      <c r="DP98" s="16">
        <f>(DW98-DX98)/ABS(DX98)</f>
        <v>0.46808510638297873</v>
      </c>
      <c r="DQ98" s="16">
        <f>(DX98-DY98)/ABS(DY98)</f>
        <v>0.17499999999999999</v>
      </c>
      <c r="DR98" s="243">
        <f>DT98-DU98</f>
        <v>-60</v>
      </c>
      <c r="DS98" s="243">
        <f>DU98-DV98</f>
        <v>-4</v>
      </c>
      <c r="DT98" s="222"/>
      <c r="DU98" s="222">
        <v>60</v>
      </c>
      <c r="DV98" s="222">
        <v>64</v>
      </c>
      <c r="DW98" s="222">
        <v>69</v>
      </c>
      <c r="DX98" s="222">
        <v>47</v>
      </c>
      <c r="DY98" s="222">
        <v>40</v>
      </c>
      <c r="DZ98" s="222">
        <v>37</v>
      </c>
      <c r="EA98" s="222">
        <v>40</v>
      </c>
      <c r="EB98" s="222">
        <v>24</v>
      </c>
      <c r="EC98" s="223">
        <v>26</v>
      </c>
      <c r="ED98" s="14"/>
      <c r="EE98" s="14" t="s">
        <v>51</v>
      </c>
      <c r="EF98" s="209"/>
      <c r="EG98" s="15">
        <v>7500</v>
      </c>
      <c r="EH98" t="s">
        <v>465</v>
      </c>
      <c r="EI98" t="s">
        <v>130</v>
      </c>
      <c r="EJ98" s="16" t="e">
        <f>(EQ98-ER98)/ABS(ER98)</f>
        <v>#VALUE!</v>
      </c>
      <c r="EK98" s="16" t="e">
        <f>(ER98-ES98)/ABS(ES98)</f>
        <v>#DIV/0!</v>
      </c>
      <c r="EL98" s="16" t="e">
        <f>(ES98-ET98)/ABS(ET98)</f>
        <v>#DIV/0!</v>
      </c>
      <c r="EM98" s="16" t="e">
        <f>(ET98-EU98)/ABS(EU98)</f>
        <v>#DIV/0!</v>
      </c>
      <c r="EN98" s="16" t="e">
        <f>(EU98-EV98)/ABS(EV98)</f>
        <v>#DIV/0!</v>
      </c>
      <c r="EO98" s="246" t="e">
        <f>EQ98-ER98</f>
        <v>#VALUE!</v>
      </c>
      <c r="EP98" s="246">
        <f>ER98-ES98</f>
        <v>0</v>
      </c>
      <c r="EQ98" s="240" t="str">
        <f>IFERROR((V98/DT98),"i.a")</f>
        <v>i.a</v>
      </c>
      <c r="ER98" s="240">
        <f>IFERROR((W98/DU98),"i.a")</f>
        <v>0</v>
      </c>
      <c r="ES98" s="240">
        <f>IFERROR((X98/DV98),"i.a")</f>
        <v>0</v>
      </c>
      <c r="ET98" s="240">
        <f>IFERROR((Y98/DW98),"i.a")</f>
        <v>0</v>
      </c>
      <c r="EU98" s="240">
        <f>IFERROR((Z98/DX98),"i.a")</f>
        <v>0</v>
      </c>
      <c r="EV98" s="240">
        <f>IFERROR((AA98/DY98),"i.a")</f>
        <v>0</v>
      </c>
      <c r="EW98" s="240">
        <f>IFERROR((AB98/DZ98),"i.a")</f>
        <v>0</v>
      </c>
      <c r="EX98" s="240">
        <f>IFERROR((AC98/EA98),"i.a")</f>
        <v>0</v>
      </c>
      <c r="EY98" s="240">
        <f>IFERROR((AD98/EB98),"i.a")</f>
        <v>0</v>
      </c>
      <c r="EZ98" s="240">
        <f>IFERROR((AE98/EC98),"i.a")</f>
        <v>0</v>
      </c>
      <c r="FA98" s="16">
        <f>(FH98-FI98)/ABS(FI98)</f>
        <v>-1</v>
      </c>
      <c r="FB98" s="16">
        <f>(FI98-FJ98)/ABS(FJ98)</f>
        <v>0.50273450785459861</v>
      </c>
      <c r="FC98" s="16">
        <f>(FJ98-FK98)/ABS(FK98)</f>
        <v>0.33735019281753487</v>
      </c>
      <c r="FD98" s="16">
        <f>(FK98-FL98)/ABS(FL98)</f>
        <v>-7.7770657957286271E-2</v>
      </c>
      <c r="FE98" s="16">
        <f>(FL98-FM98)/ABS(FM98)</f>
        <v>-0.13733592535167277</v>
      </c>
      <c r="FF98" s="249">
        <f>FH98-FI98</f>
        <v>-0.44644606919424135</v>
      </c>
      <c r="FG98" s="249">
        <f>FI98-FJ98</f>
        <v>0.14935695141546834</v>
      </c>
      <c r="FH98" s="16">
        <f>IFERROR(BU98/MAX(AVERAGE(CL98:CM98),0),"Negativ EK")</f>
        <v>0</v>
      </c>
      <c r="FI98" s="16">
        <f>IFERROR(BV98/MAX(AVERAGE(CM98:CN98),0),"Negativ EK")</f>
        <v>0.44644606919424135</v>
      </c>
      <c r="FJ98" s="16">
        <f>IFERROR(BW98/MAX(AVERAGE(CN98:CO98),0),"Negativ EK")</f>
        <v>0.297089117778773</v>
      </c>
      <c r="FK98" s="16">
        <f>IFERROR(BX98/MAX(AVERAGE(CO98:CP98),0),"Negativ EK")</f>
        <v>0.22214758660397277</v>
      </c>
      <c r="FL98" s="16">
        <f>IFERROR(BY98/MAX(AVERAGE(CP98:CQ98),0),"Negativ EK")</f>
        <v>0.24088106556219704</v>
      </c>
      <c r="FM98" s="16">
        <f>IFERROR(BZ98/MAX(AVERAGE(CQ98:CR98),0),"Negativ EK")</f>
        <v>0.27922927665719055</v>
      </c>
      <c r="FN98" s="16">
        <f>IFERROR(CA98/MAX(AVERAGE(CR98:CS98),0),"Negativ EK")</f>
        <v>0.49685861401105391</v>
      </c>
      <c r="FO98" s="16">
        <f>IFERROR(CB98/MAX(AVERAGE(CS98:CT98),0),"Negativ EK")</f>
        <v>0.71333659696482266</v>
      </c>
      <c r="FP98" s="16">
        <f>IFERROR(CC98/MAX(AVERAGE(CT98:CU98),0),"Negativ EK")</f>
        <v>0.37633525061626949</v>
      </c>
      <c r="FQ98" s="16">
        <f>(FX98-FY98)/ABS(FY98)</f>
        <v>-1</v>
      </c>
      <c r="FR98" s="16">
        <f>(FY98-FZ98)/ABS(FZ98)</f>
        <v>0.77582302589224583</v>
      </c>
      <c r="FS98" s="16">
        <f>(FZ98-GA98)/ABS(GA98)</f>
        <v>0.27218926949041616</v>
      </c>
      <c r="FT98" s="16">
        <f>(GA98-GB98)/ABS(GB98)</f>
        <v>-0.24185974981337094</v>
      </c>
      <c r="FU98" s="16">
        <f>(GB98-GC98)/ABS(GC98)</f>
        <v>-0.35279765792623996</v>
      </c>
      <c r="FV98" s="249">
        <f>FX98-FY98</f>
        <v>-0.10340924820662308</v>
      </c>
      <c r="FW98" s="249">
        <f>FY98-FZ98</f>
        <v>4.5177517511124261E-2</v>
      </c>
      <c r="FX98" s="16">
        <f>IFERROR(BD98/AVERAGE(DC98:DD98),"i.a.")</f>
        <v>0</v>
      </c>
      <c r="FY98" s="16">
        <f>IFERROR(BE98/AVERAGE(DD98:DE98),"i.a.")</f>
        <v>0.10340924820662308</v>
      </c>
      <c r="FZ98" s="16">
        <f>IFERROR(BF98/AVERAGE(DE98:DF98),"i.a.")</f>
        <v>5.8231730695498814E-2</v>
      </c>
      <c r="GA98" s="16">
        <f>IFERROR(BG98/AVERAGE(DF98:DG98),"i.a.")</f>
        <v>4.5772851644019855E-2</v>
      </c>
      <c r="GB98" s="16">
        <f>IFERROR(BH98/AVERAGE(DG98:DH98),"i.a.")</f>
        <v>6.0375176799743968E-2</v>
      </c>
      <c r="GC98" s="16">
        <f>IFERROR(BI98/AVERAGE(DH98:DI98),"i.a.")</f>
        <v>9.3286400364823094E-2</v>
      </c>
      <c r="GD98" s="16">
        <f>IFERROR(BJ98/AVERAGE(DI98:DJ98),"i.a.")</f>
        <v>0.16178820124800289</v>
      </c>
      <c r="GE98" s="16">
        <f>IFERROR(BK98/AVERAGE(DJ98:DK98),"i.a.")</f>
        <v>0.1732473679915123</v>
      </c>
      <c r="GF98" s="16">
        <f>IFERROR(BL98/AVERAGE(DK98:DL98),"i.a.")</f>
        <v>6.4402020312528493E-2</v>
      </c>
      <c r="GG98" s="16" t="e">
        <f>(GN98-GO98)/ABS(GO98)</f>
        <v>#VALUE!</v>
      </c>
      <c r="GH98" s="16">
        <f>(GO98-GP98)/ABS(GP98)</f>
        <v>0.17555210732244481</v>
      </c>
      <c r="GI98" s="16">
        <f>(GP98-GQ98)/ABS(GQ98)</f>
        <v>0.34072305249207546</v>
      </c>
      <c r="GJ98" s="16">
        <f>(GQ98-GR98)/ABS(GR98)</f>
        <v>-0.16271174693561447</v>
      </c>
      <c r="GK98" s="16">
        <f>(GR98-GS98)/ABS(GS98)</f>
        <v>-0.38361964438740143</v>
      </c>
      <c r="GL98" s="249" t="e">
        <f>GN98-GO98</f>
        <v>#VALUE!</v>
      </c>
      <c r="GM98" s="249">
        <f>GO98-GP98</f>
        <v>3.4816932022453229E-2</v>
      </c>
      <c r="GN98" s="16" t="str">
        <f>IFERROR(CL98/DC98,"i.a.")</f>
        <v>i.a.</v>
      </c>
      <c r="GO98" s="16">
        <f>IFERROR(CM98/DD98,"i.a.")</f>
        <v>0.23314512388233979</v>
      </c>
      <c r="GP98" s="16">
        <f>IFERROR(CN98/DE98,"i.a.")</f>
        <v>0.19832819185988657</v>
      </c>
      <c r="GQ98" s="16">
        <f>IFERROR(CO98/DF98,"i.a.")</f>
        <v>0.14792629357065434</v>
      </c>
      <c r="GR98" s="16">
        <f>IFERROR(CP98/DG98,"i.a.")</f>
        <v>0.17667307887010228</v>
      </c>
      <c r="GS98" s="16">
        <f>IFERROR(CQ98/DH98,"i.a.")</f>
        <v>0.28662996356286075</v>
      </c>
      <c r="GT98" s="16">
        <f>IFERROR(CR98/DI98,"i.a.")</f>
        <v>0.34950264030455602</v>
      </c>
      <c r="GU98" s="16">
        <f>IFERROR(CS98/DJ98,"i.a.")</f>
        <v>0.28971990288387517</v>
      </c>
      <c r="GV98" s="16">
        <f>IFERROR(CT98/DK98,"i.a.")</f>
        <v>0.16419919246298789</v>
      </c>
      <c r="GW98" s="16">
        <f>IFERROR(CU98/DL98,"i.a.")</f>
        <v>0.14642439309739688</v>
      </c>
      <c r="GX98" s="16" t="e">
        <f>(HE98-HF98)/ABS(HF98)</f>
        <v>#VALUE!</v>
      </c>
      <c r="GY98" s="16" t="e">
        <f>(HF98-HG98)/ABS(HG98)</f>
        <v>#VALUE!</v>
      </c>
      <c r="GZ98" s="16" t="e">
        <f>(HG98-HH98)/ABS(HH98)</f>
        <v>#VALUE!</v>
      </c>
      <c r="HA98" s="16" t="e">
        <f>(HH98-HI98)/ABS(HI98)</f>
        <v>#VALUE!</v>
      </c>
      <c r="HB98" s="16" t="e">
        <f>(HI98-HJ98)/ABS(HJ98)</f>
        <v>#VALUE!</v>
      </c>
      <c r="HC98" s="249" t="e">
        <f>HE98-HF98</f>
        <v>#VALUE!</v>
      </c>
      <c r="HD98" s="249" t="e">
        <f>HF98-HG98</f>
        <v>#VALUE!</v>
      </c>
      <c r="HE98" s="16" t="str">
        <f>IFERROR((BD98/V98),"i.a.")</f>
        <v>i.a.</v>
      </c>
      <c r="HF98" s="16" t="str">
        <f>IFERROR((BE98/W98),"i.a.")</f>
        <v>i.a.</v>
      </c>
      <c r="HG98" s="16" t="str">
        <f>IFERROR((BF98/X98),"i.a.")</f>
        <v>i.a.</v>
      </c>
      <c r="HH98" s="16" t="str">
        <f>IFERROR((BG98/Y98),"i.a.")</f>
        <v>i.a.</v>
      </c>
      <c r="HI98" s="16" t="str">
        <f>IFERROR((BH98/Z98),"i.a.")</f>
        <v>i.a.</v>
      </c>
      <c r="HJ98" s="16" t="str">
        <f>IFERROR((BI98/AA98),"i.a.")</f>
        <v>i.a.</v>
      </c>
      <c r="HK98" s="16" t="str">
        <f>IFERROR((BJ98/AB98),"i.a.")</f>
        <v>i.a.</v>
      </c>
      <c r="HL98" s="16" t="str">
        <f>IFERROR((BK98/AC98),"i.a.")</f>
        <v>i.a.</v>
      </c>
      <c r="HM98" s="16" t="str">
        <f>IFERROR((BL98/AD98),"i.a.")</f>
        <v>i.a.</v>
      </c>
      <c r="HN98" s="16" t="str">
        <f>IFERROR((BM98/AE98),"i.a.")</f>
        <v>i.a.</v>
      </c>
      <c r="HO98" s="16" t="e">
        <f>(HV98-HW98)/ABS(HW98)</f>
        <v>#VALUE!</v>
      </c>
      <c r="HP98" s="16">
        <f>(HW98-HX98)/ABS(HX98)</f>
        <v>0.904692995678826</v>
      </c>
      <c r="HQ98" s="16">
        <f>(HX98-HY98)/ABS(HY98)</f>
        <v>0.54476916846652268</v>
      </c>
      <c r="HR98" s="16">
        <f>(HY98-HZ98)/ABS(HZ98)</f>
        <v>-0.38378895741656333</v>
      </c>
      <c r="HS98" s="16">
        <f>(HZ98-IA98)/ABS(IA98)</f>
        <v>-0.29609814465884549</v>
      </c>
      <c r="HT98" s="246" t="e">
        <f>HV98-HW98</f>
        <v>#VALUE!</v>
      </c>
      <c r="HU98" s="246">
        <f>HW98-HX98</f>
        <v>4.6888541666666658E-2</v>
      </c>
      <c r="HV98" s="102" t="str">
        <f>IFERROR(BU98/DT98,"i.a.")</f>
        <v>i.a.</v>
      </c>
      <c r="HW98" s="102">
        <f>IFERROR(BV98/DU98,"i.a.")</f>
        <v>9.8716666666666661E-2</v>
      </c>
      <c r="HX98" s="102">
        <f>IFERROR(BW98/DV98,"i.a.")</f>
        <v>5.1828125000000003E-2</v>
      </c>
      <c r="HY98" s="102">
        <f>IFERROR(BX98/DW98,"i.a.")</f>
        <v>3.3550724637681162E-2</v>
      </c>
      <c r="HZ98" s="102">
        <f>IFERROR(BY98/DX98,"i.a.")</f>
        <v>5.4446808510638302E-2</v>
      </c>
      <c r="IA98" s="102">
        <f>IFERROR(BZ98/DY98,"i.a.")</f>
        <v>7.7350000000000002E-2</v>
      </c>
      <c r="IB98" s="102">
        <f>IFERROR(CA98/DZ98,"i.a.")</f>
        <v>0.14213513513513515</v>
      </c>
      <c r="IC98" s="102">
        <f>IFERROR(CB98/EA98,"i.a.")</f>
        <v>0.1275</v>
      </c>
      <c r="ID98" s="102">
        <f>IFERROR(CC98/EB98,"i.a.")</f>
        <v>6.6791666666666666E-2</v>
      </c>
      <c r="IE98" s="102">
        <f>IFERROR(CD98/EC98,"i.a.")</f>
        <v>5.0653846153846153E-2</v>
      </c>
    </row>
    <row r="99" spans="1:239" customFormat="1" ht="17.25" customHeight="1" outlineLevel="2" x14ac:dyDescent="0.25">
      <c r="A99" s="116" t="s">
        <v>413</v>
      </c>
      <c r="B99" s="101">
        <v>19986292</v>
      </c>
      <c r="C99" s="10" t="s">
        <v>236</v>
      </c>
      <c r="D99" s="10"/>
      <c r="E99" s="11">
        <v>771100</v>
      </c>
      <c r="F99" s="11"/>
      <c r="G99" s="11">
        <v>1</v>
      </c>
      <c r="H99" s="12">
        <v>44741</v>
      </c>
      <c r="I99" s="13"/>
      <c r="J99" s="13" t="s">
        <v>58</v>
      </c>
      <c r="K99" s="13" t="s">
        <v>58</v>
      </c>
      <c r="L99" s="13" t="s">
        <v>58</v>
      </c>
      <c r="M99" s="13" t="s">
        <v>58</v>
      </c>
      <c r="N99" s="13" t="s">
        <v>58</v>
      </c>
      <c r="O99" s="16">
        <f>(V99-W99)/ABS(W99)</f>
        <v>-1</v>
      </c>
      <c r="P99" s="16">
        <f>(W99-X99)/ABS(X99)</f>
        <v>0.22476569692868206</v>
      </c>
      <c r="Q99" s="16">
        <f>(X99-Y99)/ABS(Y99)</f>
        <v>-0.22824331053916502</v>
      </c>
      <c r="R99" s="16">
        <f>(Y99-Z99)/ABS(Z99)</f>
        <v>-2.6494294779575541E-2</v>
      </c>
      <c r="S99" s="16">
        <f>(Z99-AA99)/ABS(AA99)</f>
        <v>0.12259052203788798</v>
      </c>
      <c r="T99" s="243">
        <f>V99-W99</f>
        <v>-466.92599999999999</v>
      </c>
      <c r="U99" s="243">
        <f>W99-X99</f>
        <v>85.688999999999965</v>
      </c>
      <c r="V99" s="155"/>
      <c r="W99" s="155">
        <v>466.92599999999999</v>
      </c>
      <c r="X99" s="155">
        <v>381.23700000000002</v>
      </c>
      <c r="Y99" s="155">
        <v>493.98599999999999</v>
      </c>
      <c r="Z99" s="155">
        <v>507.43</v>
      </c>
      <c r="AA99" s="155">
        <v>452.017</v>
      </c>
      <c r="AB99" s="155">
        <v>446.17099999999999</v>
      </c>
      <c r="AC99" s="155">
        <v>452.36599999999999</v>
      </c>
      <c r="AD99" s="155">
        <v>423.858</v>
      </c>
      <c r="AE99" s="155">
        <v>427.58800000000002</v>
      </c>
      <c r="AF99" s="16">
        <f>(AM99-AN99)/ABS(AN99)</f>
        <v>-1</v>
      </c>
      <c r="AG99" s="16">
        <f>(AN99-AO99)/ABS(AO99)</f>
        <v>0.78787978429567262</v>
      </c>
      <c r="AH99" s="16">
        <f>(AO99-AP99)/ABS(AP99)</f>
        <v>-0.40365509307676212</v>
      </c>
      <c r="AI99" s="16">
        <f>(AP99-AQ99)/ABS(AQ99)</f>
        <v>-0.1293223155546451</v>
      </c>
      <c r="AJ99" s="16">
        <f>(AQ99-AR99)/ABS(AR99)</f>
        <v>0.12136005973235307</v>
      </c>
      <c r="AK99" s="243">
        <f>AM99-AN99</f>
        <v>-163.119</v>
      </c>
      <c r="AL99" s="243">
        <f>AN99-AO99</f>
        <v>71.882999999999996</v>
      </c>
      <c r="AM99" s="155"/>
      <c r="AN99" s="155">
        <v>163.119</v>
      </c>
      <c r="AO99" s="155">
        <v>91.236000000000004</v>
      </c>
      <c r="AP99" s="155">
        <v>152.99199999999999</v>
      </c>
      <c r="AQ99" s="155">
        <v>175.71600000000001</v>
      </c>
      <c r="AR99" s="155">
        <v>156.69900000000001</v>
      </c>
      <c r="AS99" s="155">
        <v>157.47200000000001</v>
      </c>
      <c r="AT99" s="155">
        <v>209.03100000000001</v>
      </c>
      <c r="AU99" s="155">
        <v>171.54300000000001</v>
      </c>
      <c r="AV99" s="156">
        <v>168.79400000000001</v>
      </c>
      <c r="AW99" s="16">
        <f>(BD99-BE99)/ABS(BE99)</f>
        <v>-1</v>
      </c>
      <c r="AX99" s="16">
        <f>(BE99-BF99)/ABS(BF99)</f>
        <v>4.8251921323433633</v>
      </c>
      <c r="AY99" s="16">
        <f>(BF99-BG99)/ABS(BG99)</f>
        <v>-0.6882309941520468</v>
      </c>
      <c r="AZ99" s="16">
        <f>(BG99-BH99)/ABS(BH99)</f>
        <v>-0.58680404067523573</v>
      </c>
      <c r="BA99" s="16">
        <f>(BH99-BI99)/ABS(BI99)</f>
        <v>0.21185130958190984</v>
      </c>
      <c r="BB99" s="243">
        <f>BD99-BE99</f>
        <v>-44.72</v>
      </c>
      <c r="BC99" s="243">
        <f>BE99-BF99</f>
        <v>37.042999999999999</v>
      </c>
      <c r="BD99" s="155"/>
      <c r="BE99" s="155">
        <v>44.72</v>
      </c>
      <c r="BF99" s="155">
        <v>7.6769999999999996</v>
      </c>
      <c r="BG99" s="155">
        <v>24.623999999999999</v>
      </c>
      <c r="BH99" s="155">
        <v>59.594000000000001</v>
      </c>
      <c r="BI99" s="155">
        <v>49.176000000000002</v>
      </c>
      <c r="BJ99" s="155">
        <v>51.182000000000002</v>
      </c>
      <c r="BK99" s="155">
        <v>95.363</v>
      </c>
      <c r="BL99" s="155">
        <v>72.847999999999999</v>
      </c>
      <c r="BM99" s="155">
        <v>70.808000000000007</v>
      </c>
      <c r="BN99" s="16">
        <f>(BU99-BV99)/ABS(BV99)</f>
        <v>-1</v>
      </c>
      <c r="BO99" s="16">
        <f>(BV99-BW99)/ABS(BW99)</f>
        <v>21.465776293823041</v>
      </c>
      <c r="BP99" s="16">
        <f>(BW99-BX99)/ABS(BX99)</f>
        <v>-0.90558007566204279</v>
      </c>
      <c r="BQ99" s="16">
        <f>(BX99-BY99)/ABS(BY99)</f>
        <v>-0.6336195279713549</v>
      </c>
      <c r="BR99" s="16">
        <f>(BY99-BZ99)/ABS(BZ99)</f>
        <v>0.28531485834467396</v>
      </c>
      <c r="BS99" s="243">
        <f>BU99-BV99</f>
        <v>-40.371000000000002</v>
      </c>
      <c r="BT99" s="243">
        <f>BV99-BW99</f>
        <v>38.574000000000005</v>
      </c>
      <c r="BU99" s="155"/>
      <c r="BV99" s="155">
        <v>40.371000000000002</v>
      </c>
      <c r="BW99" s="155">
        <v>1.7969999999999999</v>
      </c>
      <c r="BX99" s="155">
        <v>19.032</v>
      </c>
      <c r="BY99" s="155">
        <v>51.945999999999998</v>
      </c>
      <c r="BZ99" s="155">
        <v>40.414999999999999</v>
      </c>
      <c r="CA99" s="155">
        <v>43.713999999999999</v>
      </c>
      <c r="CB99" s="155">
        <v>87.278000000000006</v>
      </c>
      <c r="CC99" s="155">
        <v>60.606000000000002</v>
      </c>
      <c r="CD99" s="155">
        <v>54.710999999999999</v>
      </c>
      <c r="CE99" s="16">
        <f>(CL99-CM99)/ABS(CM99)</f>
        <v>-1</v>
      </c>
      <c r="CF99" s="16">
        <f>(CM99-CN99)/ABS(CN99)</f>
        <v>-1.1304858820175267E-2</v>
      </c>
      <c r="CG99" s="16">
        <f>(CN99-CO99)/ABS(CO99)</f>
        <v>0.2165932868043659</v>
      </c>
      <c r="CH99" s="16">
        <f>(CO99-CP99)/ABS(CP99)</f>
        <v>-9.8994872318171334E-2</v>
      </c>
      <c r="CI99" s="16">
        <f>(CP99-CQ99)/ABS(CQ99)</f>
        <v>7.0689137144574074E-2</v>
      </c>
      <c r="CJ99" s="243">
        <f>CL99-CM99</f>
        <v>-169.93</v>
      </c>
      <c r="CK99" s="243">
        <f>CM99-CN99</f>
        <v>-1.9429999999999836</v>
      </c>
      <c r="CL99" s="155"/>
      <c r="CM99" s="155">
        <v>169.93</v>
      </c>
      <c r="CN99" s="155">
        <v>171.87299999999999</v>
      </c>
      <c r="CO99" s="155">
        <v>141.274</v>
      </c>
      <c r="CP99" s="155">
        <v>156.79599999999999</v>
      </c>
      <c r="CQ99" s="155">
        <v>146.44399999999999</v>
      </c>
      <c r="CR99" s="155">
        <v>361.04599999999999</v>
      </c>
      <c r="CS99" s="155">
        <v>342.35</v>
      </c>
      <c r="CT99" s="155">
        <v>275.04399999999998</v>
      </c>
      <c r="CU99" s="156">
        <v>225.46199999999999</v>
      </c>
      <c r="CV99" s="16">
        <f>(DC99-DD99)/ABS(DD99)</f>
        <v>-1</v>
      </c>
      <c r="CW99" s="16">
        <f>(DD99-DE99)/ABS(DE99)</f>
        <v>9.5764128606693547E-2</v>
      </c>
      <c r="CX99" s="16">
        <f>(DE99-DF99)/ABS(DF99)</f>
        <v>-0.25778125462028068</v>
      </c>
      <c r="CY99" s="16">
        <f>(DF99-DG99)/ABS(DG99)</f>
        <v>-5.5850222395922239E-3</v>
      </c>
      <c r="CZ99" s="16">
        <f>(DG99-DH99)/ABS(DH99)</f>
        <v>-0.13633506978209456</v>
      </c>
      <c r="DA99" s="243">
        <f>DC99-DD99</f>
        <v>-434.56799999999998</v>
      </c>
      <c r="DB99" s="243">
        <f>DD99-DE99</f>
        <v>37.978999999999985</v>
      </c>
      <c r="DC99" s="155"/>
      <c r="DD99" s="155">
        <v>434.56799999999998</v>
      </c>
      <c r="DE99" s="155">
        <v>396.589</v>
      </c>
      <c r="DF99" s="155">
        <v>534.32899999999995</v>
      </c>
      <c r="DG99" s="155">
        <v>537.33000000000004</v>
      </c>
      <c r="DH99" s="155">
        <v>622.15099999999995</v>
      </c>
      <c r="DI99" s="155">
        <v>818.56399999999996</v>
      </c>
      <c r="DJ99" s="155">
        <v>896.87199999999996</v>
      </c>
      <c r="DK99" s="155">
        <v>823.476</v>
      </c>
      <c r="DL99" s="155">
        <v>793.101</v>
      </c>
      <c r="DM99" s="16">
        <f>(DT99-DU99)/ABS(DU99)</f>
        <v>-1</v>
      </c>
      <c r="DN99" s="16">
        <f>(DU99-DV99)/ABS(DV99)</f>
        <v>-0.15517241379310345</v>
      </c>
      <c r="DO99" s="16">
        <f>(DV99-DW99)/ABS(DW99)</f>
        <v>-0.14705882352941177</v>
      </c>
      <c r="DP99" s="16">
        <f>(DW99-DX99)/ABS(DX99)</f>
        <v>0</v>
      </c>
      <c r="DQ99" s="16">
        <f>(DX99-DY99)/ABS(DY99)</f>
        <v>7.9365079365079361E-2</v>
      </c>
      <c r="DR99" s="243">
        <f>DT99-DU99</f>
        <v>-196</v>
      </c>
      <c r="DS99" s="243">
        <f>DU99-DV99</f>
        <v>-36</v>
      </c>
      <c r="DT99" s="222"/>
      <c r="DU99" s="222">
        <v>196</v>
      </c>
      <c r="DV99" s="222">
        <v>232</v>
      </c>
      <c r="DW99" s="222">
        <v>272</v>
      </c>
      <c r="DX99" s="222">
        <v>272</v>
      </c>
      <c r="DY99" s="222">
        <v>252</v>
      </c>
      <c r="DZ99" s="222">
        <v>255</v>
      </c>
      <c r="EA99" s="222">
        <v>248</v>
      </c>
      <c r="EB99" s="222">
        <v>241</v>
      </c>
      <c r="EC99" s="223">
        <v>239</v>
      </c>
      <c r="ED99" s="14"/>
      <c r="EE99" s="14" t="s">
        <v>49</v>
      </c>
      <c r="EF99" s="209"/>
      <c r="EG99" s="15">
        <v>8200</v>
      </c>
      <c r="EH99" t="s">
        <v>200</v>
      </c>
      <c r="EI99" t="s">
        <v>130</v>
      </c>
      <c r="EJ99" s="16" t="e">
        <f>(EQ99-ER99)/ABS(ER99)</f>
        <v>#VALUE!</v>
      </c>
      <c r="EK99" s="16">
        <f>(ER99-ES99)/ABS(ES99)</f>
        <v>0.44972266167068486</v>
      </c>
      <c r="EL99" s="16">
        <f>(ES99-ET99)/ABS(ET99)</f>
        <v>-9.5181812356262455E-2</v>
      </c>
      <c r="EM99" s="16">
        <f>(ET99-EU99)/ABS(EU99)</f>
        <v>-2.6494294779575479E-2</v>
      </c>
      <c r="EN99" s="16">
        <f>(EU99-EV99)/ABS(EV99)</f>
        <v>4.0047101299807958E-2</v>
      </c>
      <c r="EO99" s="246" t="e">
        <f>EQ99-ER99</f>
        <v>#VALUE!</v>
      </c>
      <c r="EP99" s="246">
        <f>ER99-ES99</f>
        <v>0.73901257916959873</v>
      </c>
      <c r="EQ99" s="240" t="str">
        <f>IFERROR((V99/DT99),"i.a")</f>
        <v>i.a</v>
      </c>
      <c r="ER99" s="240">
        <f>IFERROR((W99/DU99),"i.a")</f>
        <v>2.3822755102040816</v>
      </c>
      <c r="ES99" s="240">
        <f>IFERROR((X99/DV99),"i.a")</f>
        <v>1.6432629310344828</v>
      </c>
      <c r="ET99" s="240">
        <f>IFERROR((Y99/DW99),"i.a")</f>
        <v>1.816125</v>
      </c>
      <c r="EU99" s="240">
        <f>IFERROR((Z99/DX99),"i.a")</f>
        <v>1.8655514705882352</v>
      </c>
      <c r="EV99" s="240">
        <f>IFERROR((AA99/DY99),"i.a")</f>
        <v>1.7937182539682539</v>
      </c>
      <c r="EW99" s="240">
        <f>IFERROR((AB99/DZ99),"i.a")</f>
        <v>1.7496901960784312</v>
      </c>
      <c r="EX99" s="240">
        <f>IFERROR((AC99/EA99),"i.a")</f>
        <v>1.8240564516129032</v>
      </c>
      <c r="EY99" s="240">
        <f>IFERROR((AD99/EB99),"i.a")</f>
        <v>1.7587468879668049</v>
      </c>
      <c r="EZ99" s="240">
        <f>IFERROR((AE99/EC99),"i.a")</f>
        <v>1.7890711297071131</v>
      </c>
      <c r="FA99" s="16">
        <f>(FH99-FI99)/ABS(FI99)</f>
        <v>-1</v>
      </c>
      <c r="FB99" s="16">
        <f>(FI99-FJ99)/ABS(FJ99)</f>
        <v>19.582295793430141</v>
      </c>
      <c r="FC99" s="16">
        <f>(FJ99-FK99)/ABS(FK99)</f>
        <v>-0.91012608504180181</v>
      </c>
      <c r="FD99" s="16">
        <f>(FK99-FL99)/ABS(FL99)</f>
        <v>-0.62726468836861693</v>
      </c>
      <c r="FE99" s="16">
        <f>(FL99-FM99)/ABS(FM99)</f>
        <v>1.1510501169414937</v>
      </c>
      <c r="FF99" s="249">
        <f>FH99-FI99</f>
        <v>-0.23622378972683097</v>
      </c>
      <c r="FG99" s="249">
        <f>FI99-FJ99</f>
        <v>0.22474675178618328</v>
      </c>
      <c r="FH99" s="16">
        <f>IFERROR(BU99/MAX(AVERAGE(CL99:CM99),0),"Negativ EK")</f>
        <v>0</v>
      </c>
      <c r="FI99" s="16">
        <f>IFERROR(BV99/MAX(AVERAGE(CM99:CN99),0),"Negativ EK")</f>
        <v>0.23622378972683097</v>
      </c>
      <c r="FJ99" s="16">
        <f>IFERROR(BW99/MAX(AVERAGE(CN99:CO99),0),"Negativ EK")</f>
        <v>1.1477037940647684E-2</v>
      </c>
      <c r="FK99" s="16">
        <f>IFERROR(BX99/MAX(AVERAGE(CO99:CP99),0),"Negativ EK")</f>
        <v>0.12770154661656657</v>
      </c>
      <c r="FL99" s="16">
        <f>IFERROR(BY99/MAX(AVERAGE(CP99:CQ99),0),"Negativ EK")</f>
        <v>0.3426065162907268</v>
      </c>
      <c r="FM99" s="16">
        <f>IFERROR(BZ99/MAX(AVERAGE(CQ99:CR99),0),"Negativ EK")</f>
        <v>0.15927407436599736</v>
      </c>
      <c r="FN99" s="16">
        <f>IFERROR(CA99/MAX(AVERAGE(CR99:CS99),0),"Negativ EK")</f>
        <v>0.12429413872128929</v>
      </c>
      <c r="FO99" s="16">
        <f>IFERROR(CB99/MAX(AVERAGE(CS99:CT99),0),"Negativ EK")</f>
        <v>0.28273031483947042</v>
      </c>
      <c r="FP99" s="16">
        <f>IFERROR(CC99/MAX(AVERAGE(CT99:CU99),0),"Negativ EK")</f>
        <v>0.24217891493808269</v>
      </c>
      <c r="FQ99" s="16">
        <f>(FX99-FY99)/ABS(FY99)</f>
        <v>-1</v>
      </c>
      <c r="FR99" s="16">
        <f>(FY99-FZ99)/ABS(FZ99)</f>
        <v>5.5243704973390342</v>
      </c>
      <c r="FS99" s="16">
        <f>(FZ99-GA99)/ABS(GA99)</f>
        <v>-0.64109614269139525</v>
      </c>
      <c r="FT99" s="16">
        <f>(GA99-GB99)/ABS(GB99)</f>
        <v>-0.5529428072606708</v>
      </c>
      <c r="FU99" s="16">
        <f>(GB99-GC99)/ABS(GC99)</f>
        <v>0.50578781324083888</v>
      </c>
      <c r="FV99" s="249">
        <f>FX99-FY99</f>
        <v>-0.10760903174731129</v>
      </c>
      <c r="FW99" s="249">
        <f>FY99-FZ99</f>
        <v>9.1115634906773241E-2</v>
      </c>
      <c r="FX99" s="16">
        <f>IFERROR(BD99/AVERAGE(DC99:DD99),"i.a.")</f>
        <v>0</v>
      </c>
      <c r="FY99" s="16">
        <f>IFERROR(BE99/AVERAGE(DD99:DE99),"i.a.")</f>
        <v>0.10760903174731129</v>
      </c>
      <c r="FZ99" s="16">
        <f>IFERROR(BF99/AVERAGE(DE99:DF99),"i.a.")</f>
        <v>1.6493396840538049E-2</v>
      </c>
      <c r="GA99" s="16">
        <f>IFERROR(BG99/AVERAGE(DF99:DG99),"i.a.")</f>
        <v>4.5954916629263591E-2</v>
      </c>
      <c r="GB99" s="16">
        <f>IFERROR(BH99/AVERAGE(DG99:DH99),"i.a.")</f>
        <v>0.10279426743517144</v>
      </c>
      <c r="GC99" s="16">
        <f>IFERROR(BI99/AVERAGE(DH99:DI99),"i.a.")</f>
        <v>6.8266103983091742E-2</v>
      </c>
      <c r="GD99" s="16">
        <f>IFERROR(BJ99/AVERAGE(DI99:DJ99),"i.a.")</f>
        <v>5.9672293224579648E-2</v>
      </c>
      <c r="GE99" s="16">
        <f>IFERROR(BK99/AVERAGE(DJ99:DK99),"i.a.")</f>
        <v>0.11086477852155495</v>
      </c>
      <c r="GF99" s="16">
        <f>IFERROR(BL99/AVERAGE(DK99:DL99),"i.a.")</f>
        <v>9.0126235867515128E-2</v>
      </c>
      <c r="GG99" s="16" t="e">
        <f>(GN99-GO99)/ABS(GO99)</f>
        <v>#VALUE!</v>
      </c>
      <c r="GH99" s="16">
        <f>(GO99-GP99)/ABS(GP99)</f>
        <v>-9.7711710606014524E-2</v>
      </c>
      <c r="GI99" s="16">
        <f>(GP99-GQ99)/ABS(GQ99)</f>
        <v>0.63913037009319484</v>
      </c>
      <c r="GJ99" s="16">
        <f>(GQ99-GR99)/ABS(GR99)</f>
        <v>-9.3934476217317375E-2</v>
      </c>
      <c r="GK99" s="16">
        <f>(GR99-GS99)/ABS(GS99)</f>
        <v>0.23970431087717758</v>
      </c>
      <c r="GL99" s="249" t="e">
        <f>GN99-GO99</f>
        <v>#VALUE!</v>
      </c>
      <c r="GM99" s="249">
        <f>GO99-GP99</f>
        <v>-4.234611861899229E-2</v>
      </c>
      <c r="GN99" s="16" t="str">
        <f>IFERROR(CL99/DC99,"i.a.")</f>
        <v>i.a.</v>
      </c>
      <c r="GO99" s="16">
        <f>IFERROR(CM99/DD99,"i.a.")</f>
        <v>0.39103201340181515</v>
      </c>
      <c r="GP99" s="16">
        <f>IFERROR(CN99/DE99,"i.a.")</f>
        <v>0.43337813202080744</v>
      </c>
      <c r="GQ99" s="16">
        <f>IFERROR(CO99/DF99,"i.a.")</f>
        <v>0.26439515729073287</v>
      </c>
      <c r="GR99" s="16">
        <f>IFERROR(CP99/DG99,"i.a.")</f>
        <v>0.29180578043288108</v>
      </c>
      <c r="GS99" s="16">
        <f>IFERROR(CQ99/DH99,"i.a.")</f>
        <v>0.23538337156092332</v>
      </c>
      <c r="GT99" s="16">
        <f>IFERROR(CR99/DI99,"i.a.")</f>
        <v>0.44107241461877145</v>
      </c>
      <c r="GU99" s="16">
        <f>IFERROR(CS99/DJ99,"i.a.")</f>
        <v>0.38171556253289213</v>
      </c>
      <c r="GV99" s="16">
        <f>IFERROR(CT99/DK99,"i.a.")</f>
        <v>0.33400366252325508</v>
      </c>
      <c r="GW99" s="16">
        <f>IFERROR(CU99/DL99,"i.a.")</f>
        <v>0.2842790514701154</v>
      </c>
      <c r="GX99" s="16" t="e">
        <f>(HE99-HF99)/ABS(HF99)</f>
        <v>#VALUE!</v>
      </c>
      <c r="GY99" s="16">
        <f>(HF99-HG99)/ABS(HG99)</f>
        <v>3.7561685855107383</v>
      </c>
      <c r="GZ99" s="16">
        <f>(HG99-HH99)/ABS(HH99)</f>
        <v>-0.59602681764150123</v>
      </c>
      <c r="HA99" s="16">
        <f>(HH99-HI99)/ABS(HI99)</f>
        <v>-0.57555876960042363</v>
      </c>
      <c r="HB99" s="16">
        <f>(HI99-HJ99)/ABS(HJ99)</f>
        <v>7.9513220352139438E-2</v>
      </c>
      <c r="HC99" s="249" t="e">
        <f>HE99-HF99</f>
        <v>#VALUE!</v>
      </c>
      <c r="HD99" s="249">
        <f>HF99-HG99</f>
        <v>7.563826761559328E-2</v>
      </c>
      <c r="HE99" s="16" t="str">
        <f>IFERROR((BD99/V99),"i.a.")</f>
        <v>i.a.</v>
      </c>
      <c r="HF99" s="16">
        <f>IFERROR((BE99/W99),"i.a.")</f>
        <v>9.5775347699635485E-2</v>
      </c>
      <c r="HG99" s="16">
        <f>IFERROR((BF99/X99),"i.a.")</f>
        <v>2.0137080084042209E-2</v>
      </c>
      <c r="HH99" s="16">
        <f>IFERROR((BG99/Y99),"i.a.")</f>
        <v>4.9847566530225554E-2</v>
      </c>
      <c r="HI99" s="16">
        <f>IFERROR((BH99/Z99),"i.a.")</f>
        <v>0.11744279999211714</v>
      </c>
      <c r="HJ99" s="16">
        <f>IFERROR((BI99/AA99),"i.a.")</f>
        <v>0.10879236842862106</v>
      </c>
      <c r="HK99" s="16">
        <f>IFERROR((BJ99/AB99),"i.a.")</f>
        <v>0.11471386531173026</v>
      </c>
      <c r="HL99" s="16">
        <f>IFERROR((BK99/AC99),"i.a.")</f>
        <v>0.21080938885769487</v>
      </c>
      <c r="HM99" s="16">
        <f>IFERROR((BL99/AD99),"i.a.")</f>
        <v>0.1718688806156779</v>
      </c>
      <c r="HN99" s="16">
        <f>IFERROR((BM99/AE99),"i.a.")</f>
        <v>0.16559866039271448</v>
      </c>
      <c r="HO99" s="16" t="e">
        <f>(HV99-HW99)/ABS(HW99)</f>
        <v>#VALUE!</v>
      </c>
      <c r="HP99" s="16">
        <f>(HW99-HX99)/ABS(HX99)</f>
        <v>25.592143368198698</v>
      </c>
      <c r="HQ99" s="16">
        <f>(HX99-HY99)/ABS(HY99)</f>
        <v>-0.88930077836239507</v>
      </c>
      <c r="HR99" s="16">
        <f>(HY99-HZ99)/ABS(HZ99)</f>
        <v>-0.63361952797135479</v>
      </c>
      <c r="HS99" s="16">
        <f>(HZ99-IA99)/ABS(IA99)</f>
        <v>0.19080641287815384</v>
      </c>
      <c r="HT99" s="246" t="e">
        <f>HV99-HW99</f>
        <v>#VALUE!</v>
      </c>
      <c r="HU99" s="246">
        <f>HW99-HX99</f>
        <v>0.19822880014074595</v>
      </c>
      <c r="HV99" s="102" t="str">
        <f>IFERROR(BU99/DT99,"i.a.")</f>
        <v>i.a.</v>
      </c>
      <c r="HW99" s="102">
        <f>IFERROR(BV99/DU99,"i.a.")</f>
        <v>0.20597448979591837</v>
      </c>
      <c r="HX99" s="102">
        <f>IFERROR(BW99/DV99,"i.a.")</f>
        <v>7.7456896551724138E-3</v>
      </c>
      <c r="HY99" s="102">
        <f>IFERROR(BX99/DW99,"i.a.")</f>
        <v>6.9970588235294118E-2</v>
      </c>
      <c r="HZ99" s="102">
        <f>IFERROR(BY99/DX99,"i.a.")</f>
        <v>0.19097794117647057</v>
      </c>
      <c r="IA99" s="102">
        <f>IFERROR(BZ99/DY99,"i.a.")</f>
        <v>0.16037698412698412</v>
      </c>
      <c r="IB99" s="102">
        <f>IFERROR(CA99/DZ99,"i.a.")</f>
        <v>0.17142745098039217</v>
      </c>
      <c r="IC99" s="102">
        <f>IFERROR(CB99/EA99,"i.a.")</f>
        <v>0.35192741935483873</v>
      </c>
      <c r="ID99" s="102">
        <f>IFERROR(CC99/EB99,"i.a.")</f>
        <v>0.25147717842323652</v>
      </c>
      <c r="IE99" s="102">
        <f>IFERROR(CD99/EC99,"i.a.")</f>
        <v>0.22891631799163178</v>
      </c>
    </row>
    <row r="100" spans="1:239" customFormat="1" ht="17.25" customHeight="1" outlineLevel="2" x14ac:dyDescent="0.25">
      <c r="A100" s="10" t="s">
        <v>222</v>
      </c>
      <c r="B100" s="98">
        <v>62532319</v>
      </c>
      <c r="C100" s="10" t="s">
        <v>218</v>
      </c>
      <c r="D100" s="10"/>
      <c r="E100" s="11">
        <v>451110</v>
      </c>
      <c r="F100" s="11"/>
      <c r="G100" s="11">
        <v>1</v>
      </c>
      <c r="H100" s="12">
        <v>44741</v>
      </c>
      <c r="I100" s="13"/>
      <c r="J100" s="13" t="s">
        <v>58</v>
      </c>
      <c r="K100" s="13" t="s">
        <v>58</v>
      </c>
      <c r="L100" s="13" t="s">
        <v>58</v>
      </c>
      <c r="M100" s="13" t="s">
        <v>58</v>
      </c>
      <c r="N100" s="13" t="s">
        <v>58</v>
      </c>
      <c r="O100" s="16">
        <f>(V100-W100)/ABS(W100)</f>
        <v>-1</v>
      </c>
      <c r="P100" s="16">
        <f>(W100-X100)/ABS(X100)</f>
        <v>7.105459695719879E-2</v>
      </c>
      <c r="Q100" s="16">
        <f>(X100-Y100)/ABS(Y100)</f>
        <v>0.19122460210569001</v>
      </c>
      <c r="R100" s="16">
        <f>(Y100-Z100)/ABS(Z100)</f>
        <v>3.4967016907986405E-2</v>
      </c>
      <c r="S100" s="16">
        <f>(Z100-AA100)/ABS(AA100)</f>
        <v>-2.7194591656475435E-3</v>
      </c>
      <c r="T100" s="243">
        <f>V100-W100</f>
        <v>-3876.3939999999998</v>
      </c>
      <c r="U100" s="243">
        <f>W100-X100</f>
        <v>257.16299999999956</v>
      </c>
      <c r="V100" s="155"/>
      <c r="W100" s="155">
        <v>3876.3939999999998</v>
      </c>
      <c r="X100" s="155">
        <v>3619.2310000000002</v>
      </c>
      <c r="Y100" s="155">
        <v>3038.2440000000001</v>
      </c>
      <c r="Z100" s="155">
        <v>2935.5949999999998</v>
      </c>
      <c r="AA100" s="155">
        <v>2943.6</v>
      </c>
      <c r="AB100" s="155">
        <v>2781.2420000000002</v>
      </c>
      <c r="AC100" s="155">
        <v>2718.3119999999999</v>
      </c>
      <c r="AD100" s="155">
        <v>2383.3989999999999</v>
      </c>
      <c r="AE100" s="155">
        <v>2036.0540000000001</v>
      </c>
      <c r="AF100" s="16">
        <f>(AM100-AN100)/ABS(AN100)</f>
        <v>-1</v>
      </c>
      <c r="AG100" s="16">
        <f>(AN100-AO100)/ABS(AO100)</f>
        <v>-0.76930354077273899</v>
      </c>
      <c r="AH100" s="16">
        <f>(AO100-AP100)/ABS(AP100)</f>
        <v>2.2273993557774756</v>
      </c>
      <c r="AI100" s="16">
        <f>(AP100-AQ100)/ABS(AQ100)</f>
        <v>-0.22249726834079356</v>
      </c>
      <c r="AJ100" s="16">
        <f>(AQ100-AR100)/ABS(AR100)</f>
        <v>0.42848065859537404</v>
      </c>
      <c r="AK100" s="243">
        <f>AM100-AN100</f>
        <v>-119.73399999999999</v>
      </c>
      <c r="AL100" s="243">
        <f>AN100-AO100</f>
        <v>-399.27699999999999</v>
      </c>
      <c r="AM100" s="155"/>
      <c r="AN100" s="155">
        <v>119.73399999999999</v>
      </c>
      <c r="AO100" s="155">
        <v>519.01099999999997</v>
      </c>
      <c r="AP100" s="155">
        <v>160.81400000000031</v>
      </c>
      <c r="AQ100" s="155">
        <v>206.834</v>
      </c>
      <c r="AR100" s="155">
        <v>144.79300000000001</v>
      </c>
      <c r="AS100" s="155">
        <v>147.80799999999999</v>
      </c>
      <c r="AT100" s="155">
        <v>106.47499999999999</v>
      </c>
      <c r="AU100" s="155">
        <v>105.48</v>
      </c>
      <c r="AV100" s="156">
        <v>101.27</v>
      </c>
      <c r="AW100" s="16">
        <f>(BD100-BE100)/ABS(BE100)</f>
        <v>-1</v>
      </c>
      <c r="AX100" s="16">
        <f>(BE100-BF100)/ABS(BF100)</f>
        <v>0.62720064507458684</v>
      </c>
      <c r="AY100" s="16">
        <f>(BF100-BG100)/ABS(BG100)</f>
        <v>2.8574390876095315</v>
      </c>
      <c r="AZ100" s="16">
        <f>(BG100-BH100)/ABS(BH100)</f>
        <v>-0.44248554913285704</v>
      </c>
      <c r="BA100" s="16">
        <f>(BH100-BI100)/ABS(BI100)</f>
        <v>-0.69649122807017549</v>
      </c>
      <c r="BB100" s="243">
        <f>BD100-BE100</f>
        <v>-12.108000000000001</v>
      </c>
      <c r="BC100" s="243">
        <f>BE100-BF100</f>
        <v>4.6670000000000007</v>
      </c>
      <c r="BD100" s="155"/>
      <c r="BE100" s="155">
        <v>12.108000000000001</v>
      </c>
      <c r="BF100" s="155">
        <v>7.4409999999999998</v>
      </c>
      <c r="BG100" s="155">
        <v>1.9290000000003147</v>
      </c>
      <c r="BH100" s="155">
        <v>3.46</v>
      </c>
      <c r="BI100" s="155">
        <v>11.4</v>
      </c>
      <c r="BJ100" s="155">
        <v>13.189</v>
      </c>
      <c r="BK100" s="155">
        <v>8.0210000000000008</v>
      </c>
      <c r="BL100" s="155">
        <v>3.6619999999999999</v>
      </c>
      <c r="BM100" s="155">
        <v>16.472000000000001</v>
      </c>
      <c r="BN100" s="16">
        <f>(BU100-BV100)/ABS(BV100)</f>
        <v>-1</v>
      </c>
      <c r="BO100" s="16">
        <f>(BV100-BW100)/ABS(BW100)</f>
        <v>0.58508099962325755</v>
      </c>
      <c r="BP100" s="16">
        <f>(BW100-BX100)/ABS(BX100)</f>
        <v>27.851449275362317</v>
      </c>
      <c r="BQ100" s="16">
        <f>(BX100-BY100)/ABS(BY100)</f>
        <v>-0.87168758716875872</v>
      </c>
      <c r="BR100" s="16">
        <f>(BY100-BZ100)/ABS(BZ100)</f>
        <v>-0.97213983188052899</v>
      </c>
      <c r="BS100" s="243">
        <f>BU100-BV100</f>
        <v>-12.622</v>
      </c>
      <c r="BT100" s="243">
        <f>BV100-BW100</f>
        <v>4.6589999999999998</v>
      </c>
      <c r="BU100" s="155"/>
      <c r="BV100" s="155">
        <v>12.622</v>
      </c>
      <c r="BW100" s="155">
        <v>7.9630000000000001</v>
      </c>
      <c r="BX100" s="155">
        <v>0.27600000000000002</v>
      </c>
      <c r="BY100" s="155">
        <v>2.1509999999999998</v>
      </c>
      <c r="BZ100" s="155">
        <v>77.206999999999994</v>
      </c>
      <c r="CA100" s="155">
        <v>10.483000000000001</v>
      </c>
      <c r="CB100" s="155">
        <v>6.0330000000000004</v>
      </c>
      <c r="CC100" s="155">
        <v>3.4830000000000001</v>
      </c>
      <c r="CD100" s="155">
        <v>22.484999999999999</v>
      </c>
      <c r="CE100" s="16">
        <f>(CL100-CM100)/ABS(CM100)</f>
        <v>-1</v>
      </c>
      <c r="CF100" s="16">
        <f>(CM100-CN100)/ABS(CN100)</f>
        <v>0.12549637983273762</v>
      </c>
      <c r="CG100" s="16">
        <f>(CN100-CO100)/ABS(CO100)</f>
        <v>9.5062018587495037E-2</v>
      </c>
      <c r="CH100" s="16">
        <f>(CO100-CP100)/ABS(CP100)</f>
        <v>-0.44456272847788542</v>
      </c>
      <c r="CI100" s="16">
        <f>(CP100-CQ100)/ABS(CQ100)</f>
        <v>1.9875757311933136E-2</v>
      </c>
      <c r="CJ100" s="243">
        <f>CL100-CM100</f>
        <v>-136.328</v>
      </c>
      <c r="CK100" s="243">
        <f>CM100-CN100</f>
        <v>15.201000000000008</v>
      </c>
      <c r="CL100" s="155"/>
      <c r="CM100" s="155">
        <v>136.328</v>
      </c>
      <c r="CN100" s="155">
        <v>121.127</v>
      </c>
      <c r="CO100" s="155">
        <v>110.61199999999999</v>
      </c>
      <c r="CP100" s="155">
        <v>199.14400000000001</v>
      </c>
      <c r="CQ100" s="155">
        <v>195.26300000000001</v>
      </c>
      <c r="CR100" s="155">
        <v>119.29</v>
      </c>
      <c r="CS100" s="155">
        <v>108.773</v>
      </c>
      <c r="CT100" s="155">
        <v>102.86799999999999</v>
      </c>
      <c r="CU100" s="156">
        <v>182.64400000000001</v>
      </c>
      <c r="CV100" s="16">
        <f>(DC100-DD100)/ABS(DD100)</f>
        <v>-1</v>
      </c>
      <c r="CW100" s="16">
        <f>(DD100-DE100)/ABS(DE100)</f>
        <v>-5.4028029371039864E-2</v>
      </c>
      <c r="CX100" s="16">
        <f>(DE100-DF100)/ABS(DF100)</f>
        <v>0.55188328408754361</v>
      </c>
      <c r="CY100" s="16">
        <f>(DF100-DG100)/ABS(DG100)</f>
        <v>0.25937293142104695</v>
      </c>
      <c r="CZ100" s="16">
        <f>(DG100-DH100)/ABS(DH100)</f>
        <v>0.24745616433977485</v>
      </c>
      <c r="DA100" s="243">
        <f>DC100-DD100</f>
        <v>-1298.741</v>
      </c>
      <c r="DB100" s="243">
        <f>DD100-DE100</f>
        <v>-74.175999999999931</v>
      </c>
      <c r="DC100" s="155"/>
      <c r="DD100" s="155">
        <v>1298.741</v>
      </c>
      <c r="DE100" s="155">
        <v>1372.9169999999999</v>
      </c>
      <c r="DF100" s="155">
        <v>884.678</v>
      </c>
      <c r="DG100" s="155">
        <v>702.47500000000002</v>
      </c>
      <c r="DH100" s="155">
        <v>563.12599999999998</v>
      </c>
      <c r="DI100" s="155">
        <v>481.41300000000001</v>
      </c>
      <c r="DJ100" s="155">
        <v>483.07600000000002</v>
      </c>
      <c r="DK100" s="155">
        <v>422.15600000000001</v>
      </c>
      <c r="DL100" s="155">
        <v>427.74299999999999</v>
      </c>
      <c r="DM100" s="16">
        <f>(DT100-DU100)/ABS(DU100)</f>
        <v>-1</v>
      </c>
      <c r="DN100" s="16">
        <f>(DU100-DV100)/ABS(DV100)</f>
        <v>-2.0833333333333332E-2</v>
      </c>
      <c r="DO100" s="16">
        <f>(DV100-DW100)/ABS(DW100)</f>
        <v>2.1276595744680851E-2</v>
      </c>
      <c r="DP100" s="16">
        <f>(DW100-DX100)/ABS(DX100)</f>
        <v>-4.0816326530612242E-2</v>
      </c>
      <c r="DQ100" s="16">
        <f>(DX100-DY100)/ABS(DY100)</f>
        <v>0</v>
      </c>
      <c r="DR100" s="243">
        <f>DT100-DU100</f>
        <v>-47</v>
      </c>
      <c r="DS100" s="243">
        <f>DU100-DV100</f>
        <v>-1</v>
      </c>
      <c r="DT100" s="222"/>
      <c r="DU100" s="222">
        <v>47</v>
      </c>
      <c r="DV100" s="222">
        <v>48</v>
      </c>
      <c r="DW100" s="222">
        <v>47</v>
      </c>
      <c r="DX100" s="222">
        <v>49</v>
      </c>
      <c r="DY100" s="222">
        <v>49</v>
      </c>
      <c r="DZ100" s="222">
        <v>49</v>
      </c>
      <c r="EA100" s="222">
        <v>48</v>
      </c>
      <c r="EB100" s="222">
        <v>45</v>
      </c>
      <c r="EC100" s="223">
        <v>44</v>
      </c>
      <c r="ED100" s="14"/>
      <c r="EE100" s="14" t="s">
        <v>49</v>
      </c>
      <c r="EF100" s="209" t="s">
        <v>55</v>
      </c>
      <c r="EG100" s="15">
        <v>2750</v>
      </c>
      <c r="EH100" t="s">
        <v>476</v>
      </c>
      <c r="EI100" t="s">
        <v>86</v>
      </c>
      <c r="EJ100" s="16" t="e">
        <f>(EQ100-ER100)/ABS(ER100)</f>
        <v>#VALUE!</v>
      </c>
      <c r="EK100" s="16">
        <f>(ER100-ES100)/ABS(ES100)</f>
        <v>9.3842992637139092E-2</v>
      </c>
      <c r="EL100" s="16">
        <f>(ES100-ET100)/ABS(ET100)</f>
        <v>0.16640742289515476</v>
      </c>
      <c r="EM100" s="16">
        <f>(ET100-EU100)/ABS(EU100)</f>
        <v>7.9008166563645565E-2</v>
      </c>
      <c r="EN100" s="16">
        <f>(EU100-EV100)/ABS(EV100)</f>
        <v>-2.7194591656475365E-3</v>
      </c>
      <c r="EO100" s="246" t="e">
        <f>EQ100-ER100</f>
        <v>#VALUE!</v>
      </c>
      <c r="EP100" s="246">
        <f>ER100-ES100</f>
        <v>7.0758222517730331</v>
      </c>
      <c r="EQ100" s="240" t="str">
        <f>IFERROR((V100/DT100),"i.a")</f>
        <v>i.a</v>
      </c>
      <c r="ER100" s="240">
        <f>IFERROR((W100/DU100),"i.a")</f>
        <v>82.476468085106376</v>
      </c>
      <c r="ES100" s="240">
        <f>IFERROR((X100/DV100),"i.a")</f>
        <v>75.400645833333343</v>
      </c>
      <c r="ET100" s="240">
        <f>IFERROR((Y100/DW100),"i.a")</f>
        <v>64.643489361702137</v>
      </c>
      <c r="EU100" s="240">
        <f>IFERROR((Z100/DX100),"i.a")</f>
        <v>59.910102040816319</v>
      </c>
      <c r="EV100" s="240">
        <f>IFERROR((AA100/DY100),"i.a")</f>
        <v>60.073469387755097</v>
      </c>
      <c r="EW100" s="240">
        <f>IFERROR((AB100/DZ100),"i.a")</f>
        <v>56.760040816326537</v>
      </c>
      <c r="EX100" s="240">
        <f>IFERROR((AC100/EA100),"i.a")</f>
        <v>56.631499999999996</v>
      </c>
      <c r="EY100" s="240">
        <f>IFERROR((AD100/EB100),"i.a")</f>
        <v>52.964422222222218</v>
      </c>
      <c r="EZ100" s="240">
        <f>IFERROR((AE100/EC100),"i.a")</f>
        <v>46.273954545454551</v>
      </c>
      <c r="FA100" s="16">
        <f>(FH100-FI100)/ABS(FI100)</f>
        <v>-1</v>
      </c>
      <c r="FB100" s="16">
        <f>(FI100-FJ100)/ABS(FJ100)</f>
        <v>0.42675452320480872</v>
      </c>
      <c r="FC100" s="16">
        <f>(FJ100-FK100)/ABS(FK100)</f>
        <v>37.564546846836876</v>
      </c>
      <c r="FD100" s="16">
        <f>(FK100-FL100)/ABS(FL100)</f>
        <v>-0.83662200632907391</v>
      </c>
      <c r="FE100" s="16">
        <f>(FL100-FM100)/ABS(FM100)</f>
        <v>-0.97778056813777658</v>
      </c>
      <c r="FF100" s="249">
        <f>FH100-FI100</f>
        <v>-9.8052086772445674E-2</v>
      </c>
      <c r="FG100" s="249">
        <f>FI100-FJ100</f>
        <v>2.9328220698975074E-2</v>
      </c>
      <c r="FH100" s="16">
        <f>IFERROR(BU100/MAX(AVERAGE(CL100:CM100),0),"Negativ EK")</f>
        <v>0</v>
      </c>
      <c r="FI100" s="16">
        <f>IFERROR(BV100/MAX(AVERAGE(CM100:CN100),0),"Negativ EK")</f>
        <v>9.8052086772445674E-2</v>
      </c>
      <c r="FJ100" s="16">
        <f>IFERROR(BW100/MAX(AVERAGE(CN100:CO100),0),"Negativ EK")</f>
        <v>6.8723866073470599E-2</v>
      </c>
      <c r="FK100" s="16">
        <f>IFERROR(BX100/MAX(AVERAGE(CO100:CP100),0),"Negativ EK")</f>
        <v>1.7820478053693879E-3</v>
      </c>
      <c r="FL100" s="16">
        <f>IFERROR(BY100/MAX(AVERAGE(CP100:CQ100),0),"Negativ EK")</f>
        <v>1.0907514318964926E-2</v>
      </c>
      <c r="FM100" s="16">
        <f>IFERROR(BZ100/MAX(AVERAGE(CQ100:CR100),0),"Negativ EK")</f>
        <v>0.49089978477394902</v>
      </c>
      <c r="FN100" s="16">
        <f>IFERROR(CA100/MAX(AVERAGE(CR100:CS100),0),"Negativ EK")</f>
        <v>9.1930738436309278E-2</v>
      </c>
      <c r="FO100" s="16">
        <f>IFERROR(CB100/MAX(AVERAGE(CS100:CT100),0),"Negativ EK")</f>
        <v>5.7011637631649827E-2</v>
      </c>
      <c r="FP100" s="16">
        <f>IFERROR(CC100/MAX(AVERAGE(CT100:CU100),0),"Negativ EK")</f>
        <v>2.4398273977976406E-2</v>
      </c>
      <c r="FQ100" s="16">
        <f>(FX100-FY100)/ABS(FY100)</f>
        <v>-1</v>
      </c>
      <c r="FR100" s="16">
        <f>(FY100-FZ100)/ABS(FZ100)</f>
        <v>0.37501133764769362</v>
      </c>
      <c r="FS100" s="16">
        <f>(FZ100-GA100)/ABS(GA100)</f>
        <v>1.7118885452070594</v>
      </c>
      <c r="FT100" s="16">
        <f>(GA100-GB100)/ABS(GB100)</f>
        <v>-0.55543615106299959</v>
      </c>
      <c r="FU100" s="16">
        <f>(GB100-GC100)/ABS(GC100)</f>
        <v>-0.74950497896034618</v>
      </c>
      <c r="FV100" s="249">
        <f>FX100-FY100</f>
        <v>-9.0640343936237364E-3</v>
      </c>
      <c r="FW100" s="249">
        <f>FY100-FZ100</f>
        <v>2.4720637345817019E-3</v>
      </c>
      <c r="FX100" s="16">
        <f>IFERROR(BD100/AVERAGE(DC100:DD100),"i.a.")</f>
        <v>0</v>
      </c>
      <c r="FY100" s="16">
        <f>IFERROR(BE100/AVERAGE(DD100:DE100),"i.a.")</f>
        <v>9.0640343936237364E-3</v>
      </c>
      <c r="FZ100" s="16">
        <f>IFERROR(BF100/AVERAGE(DE100:DF100),"i.a.")</f>
        <v>6.5919706590420344E-3</v>
      </c>
      <c r="GA100" s="16">
        <f>IFERROR(BG100/AVERAGE(DF100:DG100),"i.a.")</f>
        <v>2.4307675441502044E-3</v>
      </c>
      <c r="GB100" s="16">
        <f>IFERROR(BH100/AVERAGE(DG100:DH100),"i.a.")</f>
        <v>5.46775800588021E-3</v>
      </c>
      <c r="GC100" s="16">
        <f>IFERROR(BI100/AVERAGE(DH100:DI100),"i.a.")</f>
        <v>2.182781112050388E-2</v>
      </c>
      <c r="GD100" s="16">
        <f>IFERROR(BJ100/AVERAGE(DI100:DJ100),"i.a.")</f>
        <v>2.7349197346988922E-2</v>
      </c>
      <c r="GE100" s="16">
        <f>IFERROR(BK100/AVERAGE(DJ100:DK100),"i.a.")</f>
        <v>1.7721423900171451E-2</v>
      </c>
      <c r="GF100" s="16">
        <f>IFERROR(BL100/AVERAGE(DK100:DL100),"i.a.")</f>
        <v>8.6174945493523343E-3</v>
      </c>
      <c r="GG100" s="16" t="e">
        <f>(GN100-GO100)/ABS(GO100)</f>
        <v>#VALUE!</v>
      </c>
      <c r="GH100" s="16">
        <f>(GO100-GP100)/ABS(GP100)</f>
        <v>0.18977772574425739</v>
      </c>
      <c r="GI100" s="16">
        <f>(GP100-GQ100)/ABS(GQ100)</f>
        <v>-0.29436573625357693</v>
      </c>
      <c r="GJ100" s="16">
        <f>(GQ100-GR100)/ABS(GR100)</f>
        <v>-0.55895727336669665</v>
      </c>
      <c r="GK100" s="16">
        <f>(GR100-GS100)/ABS(GS100)</f>
        <v>-0.18243559455918065</v>
      </c>
      <c r="GL100" s="249" t="e">
        <f>GN100-GO100</f>
        <v>#VALUE!</v>
      </c>
      <c r="GM100" s="249">
        <f>GO100-GP100</f>
        <v>1.6743333053800533E-2</v>
      </c>
      <c r="GN100" s="16" t="str">
        <f>IFERROR(CL100/DC100,"i.a.")</f>
        <v>i.a.</v>
      </c>
      <c r="GO100" s="16">
        <f>IFERROR(CM100/DD100,"i.a.")</f>
        <v>0.10496935108693728</v>
      </c>
      <c r="GP100" s="16">
        <f>IFERROR(CN100/DE100,"i.a.")</f>
        <v>8.8226018033136747E-2</v>
      </c>
      <c r="GQ100" s="16">
        <f>IFERROR(CO100/DF100,"i.a.")</f>
        <v>0.12503080216756832</v>
      </c>
      <c r="GR100" s="16">
        <f>IFERROR(CP100/DG100,"i.a.")</f>
        <v>0.28348909213851026</v>
      </c>
      <c r="GS100" s="16">
        <f>IFERROR(CQ100/DH100,"i.a.")</f>
        <v>0.34674832985868176</v>
      </c>
      <c r="GT100" s="16">
        <f>IFERROR(CR100/DI100,"i.a.")</f>
        <v>0.24779139740721584</v>
      </c>
      <c r="GU100" s="16">
        <f>IFERROR(CS100/DJ100,"i.a.")</f>
        <v>0.22516746847286967</v>
      </c>
      <c r="GV100" s="16">
        <f>IFERROR(CT100/DK100,"i.a.")</f>
        <v>0.24367295502136649</v>
      </c>
      <c r="GW100" s="16">
        <f>IFERROR(CU100/DL100,"i.a.")</f>
        <v>0.42699471411571904</v>
      </c>
      <c r="GX100" s="16" t="e">
        <f>(HE100-HF100)/ABS(HF100)</f>
        <v>#VALUE!</v>
      </c>
      <c r="GY100" s="16">
        <f>(HF100-HG100)/ABS(HG100)</f>
        <v>0.5192508857133572</v>
      </c>
      <c r="GZ100" s="16">
        <f>(HG100-HH100)/ABS(HH100)</f>
        <v>2.2382130798766733</v>
      </c>
      <c r="HA100" s="16">
        <f>(HH100-HI100)/ABS(HI100)</f>
        <v>-0.46132152835870638</v>
      </c>
      <c r="HB100" s="16">
        <f>(HI100-HJ100)/ABS(HJ100)</f>
        <v>-0.69566359765136832</v>
      </c>
      <c r="HC100" s="249" t="e">
        <f>HE100-HF100</f>
        <v>#VALUE!</v>
      </c>
      <c r="HD100" s="249">
        <f>HF100-HG100</f>
        <v>1.0675598878858768E-3</v>
      </c>
      <c r="HE100" s="16" t="str">
        <f>IFERROR((BD100/V100),"i.a.")</f>
        <v>i.a.</v>
      </c>
      <c r="HF100" s="16">
        <f>IFERROR((BE100/W100),"i.a.")</f>
        <v>3.123521499620524E-3</v>
      </c>
      <c r="HG100" s="16">
        <f>IFERROR((BF100/X100),"i.a.")</f>
        <v>2.0559616117346471E-3</v>
      </c>
      <c r="HH100" s="16">
        <f>IFERROR((BG100/Y100),"i.a.")</f>
        <v>6.3490621556409378E-4</v>
      </c>
      <c r="HI100" s="16">
        <f>IFERROR((BH100/Z100),"i.a.")</f>
        <v>1.1786366988634331E-3</v>
      </c>
      <c r="HJ100" s="16">
        <f>IFERROR((BI100/AA100),"i.a.")</f>
        <v>3.8728088055442317E-3</v>
      </c>
      <c r="HK100" s="16">
        <f>IFERROR((BJ100/AB100),"i.a.")</f>
        <v>4.7421259998231E-3</v>
      </c>
      <c r="HL100" s="16">
        <f>IFERROR((BK100/AC100),"i.a.")</f>
        <v>2.9507282460585838E-3</v>
      </c>
      <c r="HM100" s="16">
        <f>IFERROR((BL100/AD100),"i.a.")</f>
        <v>1.5364611632378801E-3</v>
      </c>
      <c r="HN100" s="16">
        <f>IFERROR((BM100/AE100),"i.a.")</f>
        <v>8.0901587089536927E-3</v>
      </c>
      <c r="HO100" s="16" t="e">
        <f>(HV100-HW100)/ABS(HW100)</f>
        <v>#VALUE!</v>
      </c>
      <c r="HP100" s="16">
        <f>(HW100-HX100)/ABS(HX100)</f>
        <v>0.61880612727481621</v>
      </c>
      <c r="HQ100" s="16">
        <f>(HX100-HY100)/ABS(HY100)</f>
        <v>27.250377415458932</v>
      </c>
      <c r="HR100" s="16">
        <f>(HY100-HZ100)/ABS(HZ100)</f>
        <v>-0.8662274844950888</v>
      </c>
      <c r="HS100" s="16">
        <f>(HZ100-IA100)/ABS(IA100)</f>
        <v>-0.97213983188052899</v>
      </c>
      <c r="HT100" s="246" t="e">
        <f>HV100-HW100</f>
        <v>#VALUE!</v>
      </c>
      <c r="HU100" s="246">
        <f>HW100-HX100</f>
        <v>0.10265735815602836</v>
      </c>
      <c r="HV100" s="102" t="str">
        <f>IFERROR(BU100/DT100,"i.a.")</f>
        <v>i.a.</v>
      </c>
      <c r="HW100" s="102">
        <f>IFERROR(BV100/DU100,"i.a.")</f>
        <v>0.26855319148936169</v>
      </c>
      <c r="HX100" s="102">
        <f>IFERROR(BW100/DV100,"i.a.")</f>
        <v>0.16589583333333333</v>
      </c>
      <c r="HY100" s="102">
        <f>IFERROR(BX100/DW100,"i.a.")</f>
        <v>5.8723404255319155E-3</v>
      </c>
      <c r="HZ100" s="102">
        <f>IFERROR(BY100/DX100,"i.a.")</f>
        <v>4.3897959183673466E-2</v>
      </c>
      <c r="IA100" s="102">
        <f>IFERROR(BZ100/DY100,"i.a.")</f>
        <v>1.5756530612244897</v>
      </c>
      <c r="IB100" s="102">
        <f>IFERROR(CA100/DZ100,"i.a.")</f>
        <v>0.2139387755102041</v>
      </c>
      <c r="IC100" s="102">
        <f>IFERROR(CB100/EA100,"i.a.")</f>
        <v>0.12568750000000001</v>
      </c>
      <c r="ID100" s="102">
        <f>IFERROR(CC100/EB100,"i.a.")</f>
        <v>7.7399999999999997E-2</v>
      </c>
      <c r="IE100" s="102">
        <f>IFERROR(CD100/EC100,"i.a.")</f>
        <v>0.51102272727272724</v>
      </c>
    </row>
    <row r="101" spans="1:239" customFormat="1" ht="17.25" customHeight="1" outlineLevel="2" x14ac:dyDescent="0.25">
      <c r="A101" s="10" t="s">
        <v>380</v>
      </c>
      <c r="B101" s="98">
        <v>26181992</v>
      </c>
      <c r="C101" s="10" t="s">
        <v>218</v>
      </c>
      <c r="D101" s="10"/>
      <c r="E101" s="11">
        <v>451120</v>
      </c>
      <c r="F101" s="11"/>
      <c r="G101" s="119">
        <v>1</v>
      </c>
      <c r="H101" s="12">
        <v>44741</v>
      </c>
      <c r="I101" s="13"/>
      <c r="J101" s="13" t="s">
        <v>58</v>
      </c>
      <c r="K101" s="117" t="s">
        <v>58</v>
      </c>
      <c r="L101" s="117" t="s">
        <v>58</v>
      </c>
      <c r="M101" s="117" t="s">
        <v>58</v>
      </c>
      <c r="N101" s="13" t="s">
        <v>58</v>
      </c>
      <c r="O101" s="16">
        <f>(V101-W101)/ABS(W101)</f>
        <v>-1</v>
      </c>
      <c r="P101" s="16">
        <f>(W101-X101)/ABS(X101)</f>
        <v>0.29767563651079171</v>
      </c>
      <c r="Q101" s="16">
        <f>(X101-Y101)/ABS(Y101)</f>
        <v>0.13828246853868079</v>
      </c>
      <c r="R101" s="16">
        <f>(Y101-Z101)/ABS(Z101)</f>
        <v>0.16925108858583837</v>
      </c>
      <c r="S101" s="16">
        <f>(Z101-AA101)/ABS(AA101)</f>
        <v>0.39838179547600505</v>
      </c>
      <c r="T101" s="243">
        <f>V101-W101</f>
        <v>-872.221</v>
      </c>
      <c r="U101" s="243">
        <f>W101-X101</f>
        <v>200.08000000000004</v>
      </c>
      <c r="V101" s="155"/>
      <c r="W101" s="155">
        <v>872.221</v>
      </c>
      <c r="X101" s="155">
        <v>672.14099999999996</v>
      </c>
      <c r="Y101" s="155">
        <v>590.48699999999997</v>
      </c>
      <c r="Z101" s="155">
        <v>505.01299999999998</v>
      </c>
      <c r="AA101" s="155">
        <v>361.14100000000002</v>
      </c>
      <c r="AB101" s="155">
        <v>366.55599999999998</v>
      </c>
      <c r="AC101" s="155"/>
      <c r="AD101" s="155"/>
      <c r="AE101" s="155"/>
      <c r="AF101" s="16">
        <f>(AM101-AN101)/ABS(AN101)</f>
        <v>-1</v>
      </c>
      <c r="AG101" s="16">
        <f>(AN101-AO101)/ABS(AO101)</f>
        <v>-7.0534882779284977E-2</v>
      </c>
      <c r="AH101" s="16">
        <f>(AO101-AP101)/ABS(AP101)</f>
        <v>0.46587132003798676</v>
      </c>
      <c r="AI101" s="16">
        <f>(AP101-AQ101)/ABS(AQ101)</f>
        <v>0.18165240566699398</v>
      </c>
      <c r="AJ101" s="16">
        <f>(AQ101-AR101)/ABS(AR101)</f>
        <v>0.63023096272581736</v>
      </c>
      <c r="AK101" s="243">
        <f>AM101-AN101</f>
        <v>-45.91</v>
      </c>
      <c r="AL101" s="243">
        <f>AN101-AO101</f>
        <v>-3.4840000000000018</v>
      </c>
      <c r="AM101" s="155"/>
      <c r="AN101" s="155">
        <v>45.91</v>
      </c>
      <c r="AO101" s="155">
        <v>49.393999999999998</v>
      </c>
      <c r="AP101" s="155">
        <v>33.695999999999998</v>
      </c>
      <c r="AQ101" s="155">
        <v>28.515999999999998</v>
      </c>
      <c r="AR101" s="155">
        <v>17.492000000000001</v>
      </c>
      <c r="AS101" s="155">
        <v>15.913</v>
      </c>
      <c r="AT101" s="155">
        <v>15.814</v>
      </c>
      <c r="AU101" s="155">
        <v>5.7469999999999999</v>
      </c>
      <c r="AV101" s="156">
        <v>2.6110000000000002</v>
      </c>
      <c r="AW101" s="16">
        <f>(BD101-BE101)/ABS(BE101)</f>
        <v>-1</v>
      </c>
      <c r="AX101" s="16">
        <f>(BE101-BF101)/ABS(BF101)</f>
        <v>-0.29317141150706749</v>
      </c>
      <c r="AY101" s="16">
        <f>(BF101-BG101)/ABS(BG101)</f>
        <v>0.96764337198370409</v>
      </c>
      <c r="AZ101" s="16">
        <f>(BG101-BH101)/ABS(BH101)</f>
        <v>0.17305394724749554</v>
      </c>
      <c r="BA101" s="16">
        <f>(BH101-BI101)/ABS(BI101)</f>
        <v>2.5442996742671009</v>
      </c>
      <c r="BB101" s="243">
        <f>BD101-BE101</f>
        <v>-17.751999999999999</v>
      </c>
      <c r="BC101" s="243">
        <f>BE101-BF101</f>
        <v>-7.3629999999999995</v>
      </c>
      <c r="BD101" s="155"/>
      <c r="BE101" s="155">
        <v>17.751999999999999</v>
      </c>
      <c r="BF101" s="155">
        <v>25.114999999999998</v>
      </c>
      <c r="BG101" s="155">
        <v>12.763999999999999</v>
      </c>
      <c r="BH101" s="155">
        <v>10.881</v>
      </c>
      <c r="BI101" s="155">
        <v>3.07</v>
      </c>
      <c r="BJ101" s="155">
        <v>3.4529999999999998</v>
      </c>
      <c r="BK101" s="155">
        <v>5.4249999999999998</v>
      </c>
      <c r="BL101" s="155">
        <v>-3.6619999999999999</v>
      </c>
      <c r="BM101" s="155">
        <v>-5.7009999999999996</v>
      </c>
      <c r="BN101" s="16">
        <f>(BU101-BV101)/ABS(BV101)</f>
        <v>-1</v>
      </c>
      <c r="BO101" s="16">
        <f>(BV101-BW101)/ABS(BW101)</f>
        <v>-0.31193638301360876</v>
      </c>
      <c r="BP101" s="16">
        <f>(BW101-BX101)/ABS(BX101)</f>
        <v>1.2647604901596732</v>
      </c>
      <c r="BQ101" s="16">
        <f>(BX101-BY101)/ABS(BY101)</f>
        <v>8.9511479720845527E-2</v>
      </c>
      <c r="BR101" s="16">
        <f>(BY101-BZ101)/ABS(BZ101)</f>
        <v>1.5351282051282051</v>
      </c>
      <c r="BS101" s="243">
        <f>BU101-BV101</f>
        <v>-16.786000000000001</v>
      </c>
      <c r="BT101" s="243">
        <f>BV101-BW101</f>
        <v>-7.6099999999999994</v>
      </c>
      <c r="BU101" s="155"/>
      <c r="BV101" s="155">
        <v>16.786000000000001</v>
      </c>
      <c r="BW101" s="155">
        <v>24.396000000000001</v>
      </c>
      <c r="BX101" s="155">
        <v>10.772</v>
      </c>
      <c r="BY101" s="155">
        <v>9.8870000000000005</v>
      </c>
      <c r="BZ101" s="155">
        <v>3.9</v>
      </c>
      <c r="CA101" s="155">
        <v>11.143000000000001</v>
      </c>
      <c r="CB101" s="155">
        <v>14.567</v>
      </c>
      <c r="CC101" s="155">
        <v>-0.309</v>
      </c>
      <c r="CD101" s="155">
        <v>-4.1059999999999999</v>
      </c>
      <c r="CE101" s="16">
        <f>(CL101-CM101)/ABS(CM101)</f>
        <v>-1</v>
      </c>
      <c r="CF101" s="16">
        <f>(CM101-CN101)/ABS(CN101)</f>
        <v>0.15345057000035947</v>
      </c>
      <c r="CG101" s="16">
        <f>(CN101-CO101)/ABS(CO101)</f>
        <v>0.29375000000000001</v>
      </c>
      <c r="CH101" s="16">
        <f>(CO101-CP101)/ABS(CP101)</f>
        <v>0.147984617575844</v>
      </c>
      <c r="CI101" s="16">
        <f>(CP101-CQ101)/ABS(CQ101)</f>
        <v>0.15605318404478657</v>
      </c>
      <c r="CJ101" s="243">
        <f>CL101-CM101</f>
        <v>-96.221999999999994</v>
      </c>
      <c r="CK101" s="243">
        <f>CM101-CN101</f>
        <v>12.800999999999988</v>
      </c>
      <c r="CL101" s="155"/>
      <c r="CM101" s="155">
        <v>96.221999999999994</v>
      </c>
      <c r="CN101" s="155">
        <v>83.421000000000006</v>
      </c>
      <c r="CO101" s="155">
        <v>64.48</v>
      </c>
      <c r="CP101" s="155">
        <v>56.167999999999999</v>
      </c>
      <c r="CQ101" s="155">
        <v>48.585999999999999</v>
      </c>
      <c r="CR101" s="155">
        <v>45.81</v>
      </c>
      <c r="CS101" s="155">
        <v>35.731000000000002</v>
      </c>
      <c r="CT101" s="155">
        <v>1.9690000000000001</v>
      </c>
      <c r="CU101" s="156">
        <v>0.82399999999999995</v>
      </c>
      <c r="CV101" s="16">
        <f>(DC101-DD101)/ABS(DD101)</f>
        <v>-1</v>
      </c>
      <c r="CW101" s="16">
        <f>(DD101-DE101)/ABS(DE101)</f>
        <v>0.15790167986419432</v>
      </c>
      <c r="CX101" s="16">
        <f>(DE101-DF101)/ABS(DF101)</f>
        <v>0.15390223482709037</v>
      </c>
      <c r="CY101" s="16">
        <f>(DF101-DG101)/ABS(DG101)</f>
        <v>8.6043304431808881E-2</v>
      </c>
      <c r="CZ101" s="16">
        <f>(DG101-DH101)/ABS(DH101)</f>
        <v>0.36433027261557804</v>
      </c>
      <c r="DA101" s="243">
        <f>DC101-DD101</f>
        <v>-333.54399999999998</v>
      </c>
      <c r="DB101" s="243">
        <f>DD101-DE101</f>
        <v>45.484999999999957</v>
      </c>
      <c r="DC101" s="155"/>
      <c r="DD101" s="155">
        <v>333.54399999999998</v>
      </c>
      <c r="DE101" s="155">
        <v>288.05900000000003</v>
      </c>
      <c r="DF101" s="155">
        <v>249.63900000000001</v>
      </c>
      <c r="DG101" s="155">
        <v>229.86099999999999</v>
      </c>
      <c r="DH101" s="155">
        <v>168.47900000000001</v>
      </c>
      <c r="DI101" s="155">
        <v>201.78399999999999</v>
      </c>
      <c r="DJ101" s="155">
        <v>182.84299999999999</v>
      </c>
      <c r="DK101" s="155">
        <v>113.532</v>
      </c>
      <c r="DL101" s="155">
        <v>91.78</v>
      </c>
      <c r="DM101" s="16">
        <f>(DT101-DU101)/ABS(DU101)</f>
        <v>-1</v>
      </c>
      <c r="DN101" s="16">
        <f>(DU101-DV101)/ABS(DV101)</f>
        <v>8.5106382978723402E-2</v>
      </c>
      <c r="DO101" s="16">
        <f>(DV101-DW101)/ABS(DW101)</f>
        <v>0.17499999999999999</v>
      </c>
      <c r="DP101" s="16">
        <f>(DW101-DX101)/ABS(DX101)</f>
        <v>0.17647058823529413</v>
      </c>
      <c r="DQ101" s="16">
        <f>(DX101-DY101)/ABS(DY101)</f>
        <v>0.17241379310344829</v>
      </c>
      <c r="DR101" s="243">
        <f>DT101-DU101</f>
        <v>-51</v>
      </c>
      <c r="DS101" s="243">
        <f>DU101-DV101</f>
        <v>4</v>
      </c>
      <c r="DT101" s="222"/>
      <c r="DU101" s="222">
        <v>51</v>
      </c>
      <c r="DV101" s="222">
        <v>47</v>
      </c>
      <c r="DW101" s="222">
        <v>40</v>
      </c>
      <c r="DX101" s="222">
        <v>34</v>
      </c>
      <c r="DY101" s="222">
        <v>29</v>
      </c>
      <c r="DZ101" s="222">
        <v>26</v>
      </c>
      <c r="EA101" s="222">
        <v>23</v>
      </c>
      <c r="EB101" s="222">
        <v>20</v>
      </c>
      <c r="EC101" s="223">
        <v>18</v>
      </c>
      <c r="ED101" s="118"/>
      <c r="EE101" s="14" t="s">
        <v>51</v>
      </c>
      <c r="EF101" s="209" t="s">
        <v>55</v>
      </c>
      <c r="EG101" s="15">
        <v>2800</v>
      </c>
      <c r="EH101" t="s">
        <v>501</v>
      </c>
      <c r="EI101" t="s">
        <v>86</v>
      </c>
      <c r="EJ101" s="16" t="e">
        <f>(EQ101-ER101)/ABS(ER101)</f>
        <v>#VALUE!</v>
      </c>
      <c r="EK101" s="16">
        <f>(ER101-ES101)/ABS(ES101)</f>
        <v>0.19589715521582773</v>
      </c>
      <c r="EL101" s="16">
        <f>(ES101-ET101)/ABS(ET101)</f>
        <v>-3.1248962945803573E-2</v>
      </c>
      <c r="EM101" s="16">
        <f>(ET101-EU101)/ABS(EU101)</f>
        <v>-6.1365747020373706E-3</v>
      </c>
      <c r="EN101" s="16">
        <f>(EU101-EV101)/ABS(EV101)</f>
        <v>0.19273741378835726</v>
      </c>
      <c r="EO101" s="246" t="e">
        <f>EQ101-ER101</f>
        <v>#VALUE!</v>
      </c>
      <c r="EP101" s="246">
        <f>ER101-ES101</f>
        <v>2.8015002085940779</v>
      </c>
      <c r="EQ101" s="240" t="str">
        <f>IFERROR((V101/DT101),"i.a")</f>
        <v>i.a</v>
      </c>
      <c r="ER101" s="240">
        <f>IFERROR((W101/DU101),"i.a")</f>
        <v>17.102372549019609</v>
      </c>
      <c r="ES101" s="240">
        <f>IFERROR((X101/DV101),"i.a")</f>
        <v>14.300872340425531</v>
      </c>
      <c r="ET101" s="240">
        <f>IFERROR((Y101/DW101),"i.a")</f>
        <v>14.762174999999999</v>
      </c>
      <c r="EU101" s="240">
        <f>IFERROR((Z101/DX101),"i.a")</f>
        <v>14.853323529411764</v>
      </c>
      <c r="EV101" s="240">
        <f>IFERROR((AA101/DY101),"i.a")</f>
        <v>12.453137931034483</v>
      </c>
      <c r="EW101" s="240">
        <f>IFERROR((AB101/DZ101),"i.a")</f>
        <v>14.098307692307692</v>
      </c>
      <c r="EX101" s="240">
        <f>IFERROR((AC101/EA101),"i.a")</f>
        <v>0</v>
      </c>
      <c r="EY101" s="240">
        <f>IFERROR((AD101/EB101),"i.a")</f>
        <v>0</v>
      </c>
      <c r="EZ101" s="240">
        <f>IFERROR((AE101/EC101),"i.a")</f>
        <v>0</v>
      </c>
      <c r="FA101" s="16">
        <f>(FH101-FI101)/ABS(FI101)</f>
        <v>-1</v>
      </c>
      <c r="FB101" s="16">
        <f>(FI101-FJ101)/ABS(FJ101)</f>
        <v>-0.43351370765404573</v>
      </c>
      <c r="FC101" s="16">
        <f>(FJ101-FK101)/ABS(FK101)</f>
        <v>0.84744405796299016</v>
      </c>
      <c r="FD101" s="16">
        <f>(FK101-FL101)/ABS(FL101)</f>
        <v>-5.4019249828613357E-2</v>
      </c>
      <c r="FE101" s="16">
        <f>(FL101-FM101)/ABS(FM101)</f>
        <v>1.2844565558478156</v>
      </c>
      <c r="FF101" s="249">
        <f>FH101-FI101</f>
        <v>-0.18688175993498218</v>
      </c>
      <c r="FG101" s="249">
        <f>FI101-FJ101</f>
        <v>-0.1430145896502133</v>
      </c>
      <c r="FH101" s="16">
        <f>IFERROR(BU101/MAX(AVERAGE(CL101:CM101),0),"Negativ EK")</f>
        <v>0</v>
      </c>
      <c r="FI101" s="16">
        <f>IFERROR(BV101/MAX(AVERAGE(CM101:CN101),0),"Negativ EK")</f>
        <v>0.18688175993498218</v>
      </c>
      <c r="FJ101" s="16">
        <f>IFERROR(BW101/MAX(AVERAGE(CN101:CO101),0),"Negativ EK")</f>
        <v>0.32989634958519548</v>
      </c>
      <c r="FK101" s="16">
        <f>IFERROR(BX101/MAX(AVERAGE(CO101:CP101),0),"Negativ EK")</f>
        <v>0.17856906040713483</v>
      </c>
      <c r="FL101" s="16">
        <f>IFERROR(BY101/MAX(AVERAGE(CP101:CQ101),0),"Negativ EK")</f>
        <v>0.18876606143918134</v>
      </c>
      <c r="FM101" s="16">
        <f>IFERROR(BZ101/MAX(AVERAGE(CQ101:CR101),0),"Negativ EK")</f>
        <v>8.2630619941522945E-2</v>
      </c>
      <c r="FN101" s="16">
        <f>IFERROR(CA101/MAX(AVERAGE(CR101:CS101),0),"Negativ EK")</f>
        <v>0.27331035920579833</v>
      </c>
      <c r="FO101" s="16">
        <f>IFERROR(CB101/MAX(AVERAGE(CS101:CT101),0),"Negativ EK")</f>
        <v>0.77278514588859415</v>
      </c>
      <c r="FP101" s="16">
        <f>IFERROR(CC101/MAX(AVERAGE(CT101:CU101),0),"Negativ EK")</f>
        <v>-0.2212674543501611</v>
      </c>
      <c r="FQ101" s="16">
        <f>(FX101-FY101)/ABS(FY101)</f>
        <v>-1</v>
      </c>
      <c r="FR101" s="16">
        <f>(FY101-FZ101)/ABS(FZ101)</f>
        <v>-0.3885803022580766</v>
      </c>
      <c r="FS101" s="16">
        <f>(FZ101-GA101)/ABS(GA101)</f>
        <v>0.75467455126518246</v>
      </c>
      <c r="FT101" s="16">
        <f>(GA101-GB101)/ABS(GB101)</f>
        <v>-2.549674797379068E-2</v>
      </c>
      <c r="FU101" s="16">
        <f>(GB101-GC101)/ABS(GC101)</f>
        <v>2.2944796663482445</v>
      </c>
      <c r="FV101" s="249">
        <f>FX101-FY101</f>
        <v>-5.7116841456685365E-2</v>
      </c>
      <c r="FW101" s="249">
        <f>FY101-FZ101</f>
        <v>-3.6299909210045757E-2</v>
      </c>
      <c r="FX101" s="16">
        <f>IFERROR(BD101/AVERAGE(DC101:DD101),"i.a.")</f>
        <v>0</v>
      </c>
      <c r="FY101" s="16">
        <f>IFERROR(BE101/AVERAGE(DD101:DE101),"i.a.")</f>
        <v>5.7116841456685365E-2</v>
      </c>
      <c r="FZ101" s="16">
        <f>IFERROR(BF101/AVERAGE(DE101:DF101),"i.a.")</f>
        <v>9.3416750666731121E-2</v>
      </c>
      <c r="GA101" s="16">
        <f>IFERROR(BG101/AVERAGE(DF101:DG101),"i.a.")</f>
        <v>5.3238790406673613E-2</v>
      </c>
      <c r="GB101" s="16">
        <f>IFERROR(BH101/AVERAGE(DG101:DH101),"i.a.")</f>
        <v>5.4631721644826027E-2</v>
      </c>
      <c r="GC101" s="16">
        <f>IFERROR(BI101/AVERAGE(DH101:DI101),"i.a.")</f>
        <v>1.658280735585246E-2</v>
      </c>
      <c r="GD101" s="16">
        <f>IFERROR(BJ101/AVERAGE(DI101:DJ101),"i.a.")</f>
        <v>1.7955057757255734E-2</v>
      </c>
      <c r="GE101" s="16">
        <f>IFERROR(BK101/AVERAGE(DJ101:DK101),"i.a.")</f>
        <v>3.6609025727541121E-2</v>
      </c>
      <c r="GF101" s="16">
        <f>IFERROR(BL101/AVERAGE(DK101:DL101),"i.a.")</f>
        <v>-3.5672537406483788E-2</v>
      </c>
      <c r="GG101" s="16" t="e">
        <f>(GN101-GO101)/ABS(GO101)</f>
        <v>#VALUE!</v>
      </c>
      <c r="GH101" s="16">
        <f>(GO101-GP101)/ABS(GP101)</f>
        <v>-3.8441172866740328E-3</v>
      </c>
      <c r="GI101" s="16">
        <f>(GP101-GQ101)/ABS(GQ101)</f>
        <v>0.12119550595537713</v>
      </c>
      <c r="GJ101" s="16">
        <f>(GQ101-GR101)/ABS(GR101)</f>
        <v>5.7033925711131188E-2</v>
      </c>
      <c r="GK101" s="16">
        <f>(GR101-GS101)/ABS(GS101)</f>
        <v>-0.15265884863164417</v>
      </c>
      <c r="GL101" s="249" t="e">
        <f>GN101-GO101</f>
        <v>#VALUE!</v>
      </c>
      <c r="GM101" s="249">
        <f>GO101-GP101</f>
        <v>-1.1132445373053246E-3</v>
      </c>
      <c r="GN101" s="16" t="str">
        <f>IFERROR(CL101/DC101,"i.a.")</f>
        <v>i.a.</v>
      </c>
      <c r="GO101" s="16">
        <f>IFERROR(CM101/DD101,"i.a.")</f>
        <v>0.28848367831530475</v>
      </c>
      <c r="GP101" s="16">
        <f>IFERROR(CN101/DE101,"i.a.")</f>
        <v>0.28959692285261007</v>
      </c>
      <c r="GQ101" s="16">
        <f>IFERROR(CO101/DF101,"i.a.")</f>
        <v>0.25829297505598087</v>
      </c>
      <c r="GR101" s="16">
        <f>IFERROR(CP101/DG101,"i.a.")</f>
        <v>0.24435637189431875</v>
      </c>
      <c r="GS101" s="16">
        <f>IFERROR(CQ101/DH101,"i.a.")</f>
        <v>0.28838015420319441</v>
      </c>
      <c r="GT101" s="16">
        <f>IFERROR(CR101/DI101,"i.a.")</f>
        <v>0.22702493755699166</v>
      </c>
      <c r="GU101" s="16">
        <f>IFERROR(CS101/DJ101,"i.a.")</f>
        <v>0.19541902068988151</v>
      </c>
      <c r="GV101" s="16">
        <f>IFERROR(CT101/DK101,"i.a.")</f>
        <v>1.7343127928689708E-2</v>
      </c>
      <c r="GW101" s="16">
        <f>IFERROR(CU101/DL101,"i.a.")</f>
        <v>8.9779908476792323E-3</v>
      </c>
      <c r="GX101" s="16" t="e">
        <f>(HE101-HF101)/ABS(HF101)</f>
        <v>#VALUE!</v>
      </c>
      <c r="GY101" s="16">
        <f>(HF101-HG101)/ABS(HG101)</f>
        <v>-0.45531181398036952</v>
      </c>
      <c r="GZ101" s="16">
        <f>(HG101-HH101)/ABS(HH101)</f>
        <v>0.72860728893571658</v>
      </c>
      <c r="HA101" s="16">
        <f>(HH101-HI101)/ABS(HI101)</f>
        <v>3.2523883867035855E-3</v>
      </c>
      <c r="HB101" s="16">
        <f>(HI101-HJ101)/ABS(HJ101)</f>
        <v>1.534572236089953</v>
      </c>
      <c r="HC101" s="249" t="e">
        <f>HE101-HF101</f>
        <v>#VALUE!</v>
      </c>
      <c r="HD101" s="249">
        <f>HF101-HG101</f>
        <v>-1.7013031801537147E-2</v>
      </c>
      <c r="HE101" s="16" t="str">
        <f>IFERROR((BD101/V101),"i.a.")</f>
        <v>i.a.</v>
      </c>
      <c r="HF101" s="16">
        <f>IFERROR((BE101/W101),"i.a.")</f>
        <v>2.035263998459106E-2</v>
      </c>
      <c r="HG101" s="16">
        <f>IFERROR((BF101/X101),"i.a.")</f>
        <v>3.7365671786128207E-2</v>
      </c>
      <c r="HH101" s="16">
        <f>IFERROR((BG101/Y101),"i.a.")</f>
        <v>2.1616055899621837E-2</v>
      </c>
      <c r="HI101" s="16">
        <f>IFERROR((BH101/Z101),"i.a.")</f>
        <v>2.1545980004475135E-2</v>
      </c>
      <c r="HJ101" s="16">
        <f>IFERROR((BI101/AA101),"i.a.")</f>
        <v>8.5008348539767006E-3</v>
      </c>
      <c r="HK101" s="16">
        <f>IFERROR((BJ101/AB101),"i.a.")</f>
        <v>9.4201158895230192E-3</v>
      </c>
      <c r="HL101" s="16" t="str">
        <f>IFERROR((BK101/AC101),"i.a.")</f>
        <v>i.a.</v>
      </c>
      <c r="HM101" s="16" t="str">
        <f>IFERROR((BL101/AD101),"i.a.")</f>
        <v>i.a.</v>
      </c>
      <c r="HN101" s="16" t="str">
        <f>IFERROR((BM101/AE101),"i.a.")</f>
        <v>i.a.</v>
      </c>
      <c r="HO101" s="16" t="e">
        <f>(HV101-HW101)/ABS(HW101)</f>
        <v>#VALUE!</v>
      </c>
      <c r="HP101" s="16">
        <f>(HW101-HX101)/ABS(HX101)</f>
        <v>-0.36590215689489436</v>
      </c>
      <c r="HQ101" s="16">
        <f>(HX101-HY101)/ABS(HY101)</f>
        <v>0.92745573630610512</v>
      </c>
      <c r="HR101" s="16">
        <f>(HY101-HZ101)/ABS(HZ101)</f>
        <v>-7.3915242237281298E-2</v>
      </c>
      <c r="HS101" s="16">
        <f>(HZ101-IA101)/ABS(IA101)</f>
        <v>1.162315233785822</v>
      </c>
      <c r="HT101" s="246" t="e">
        <f>HV101-HW101</f>
        <v>#VALUE!</v>
      </c>
      <c r="HU101" s="246">
        <f>HW101-HX101</f>
        <v>-0.18992657488527326</v>
      </c>
      <c r="HV101" s="102" t="str">
        <f>IFERROR(BU101/DT101,"i.a.")</f>
        <v>i.a.</v>
      </c>
      <c r="HW101" s="102">
        <f>IFERROR(BV101/DU101,"i.a.")</f>
        <v>0.32913725490196083</v>
      </c>
      <c r="HX101" s="102">
        <f>IFERROR(BW101/DV101,"i.a.")</f>
        <v>0.51906382978723409</v>
      </c>
      <c r="HY101" s="102">
        <f>IFERROR(BX101/DW101,"i.a.")</f>
        <v>0.26929999999999998</v>
      </c>
      <c r="HZ101" s="102">
        <f>IFERROR(BY101/DX101,"i.a.")</f>
        <v>0.29079411764705881</v>
      </c>
      <c r="IA101" s="102">
        <f>IFERROR(BZ101/DY101,"i.a.")</f>
        <v>0.13448275862068965</v>
      </c>
      <c r="IB101" s="102">
        <f>IFERROR(CA101/DZ101,"i.a.")</f>
        <v>0.42857692307692308</v>
      </c>
      <c r="IC101" s="102">
        <f>IFERROR(CB101/EA101,"i.a.")</f>
        <v>0.6333478260869565</v>
      </c>
      <c r="ID101" s="102">
        <f>IFERROR(CC101/EB101,"i.a.")</f>
        <v>-1.545E-2</v>
      </c>
      <c r="IE101" s="102">
        <f>IFERROR(CD101/EC101,"i.a.")</f>
        <v>-0.2281111111111111</v>
      </c>
    </row>
    <row r="102" spans="1:239" customFormat="1" ht="17.25" customHeight="1" outlineLevel="2" x14ac:dyDescent="0.25">
      <c r="A102" s="10" t="s">
        <v>184</v>
      </c>
      <c r="B102" s="98">
        <v>21481483</v>
      </c>
      <c r="C102" s="10" t="s">
        <v>79</v>
      </c>
      <c r="D102" s="10"/>
      <c r="E102" s="11">
        <v>451120</v>
      </c>
      <c r="F102" s="11">
        <v>452010</v>
      </c>
      <c r="G102" s="11">
        <v>1</v>
      </c>
      <c r="H102" s="12">
        <v>44742</v>
      </c>
      <c r="I102" s="13"/>
      <c r="J102" s="13" t="s">
        <v>58</v>
      </c>
      <c r="K102" s="13" t="s">
        <v>58</v>
      </c>
      <c r="L102" s="13" t="s">
        <v>58</v>
      </c>
      <c r="M102" s="13" t="s">
        <v>58</v>
      </c>
      <c r="N102" s="13" t="s">
        <v>58</v>
      </c>
      <c r="O102" s="16" t="e">
        <f>(V102-W102)/ABS(W102)</f>
        <v>#DIV/0!</v>
      </c>
      <c r="P102" s="16" t="e">
        <f>(W102-X102)/ABS(X102)</f>
        <v>#DIV/0!</v>
      </c>
      <c r="Q102" s="16" t="e">
        <f>(X102-Y102)/ABS(Y102)</f>
        <v>#DIV/0!</v>
      </c>
      <c r="R102" s="16" t="e">
        <f>(Y102-Z102)/ABS(Z102)</f>
        <v>#DIV/0!</v>
      </c>
      <c r="S102" s="16" t="e">
        <f>(Z102-AA102)/ABS(AA102)</f>
        <v>#DIV/0!</v>
      </c>
      <c r="T102" s="243">
        <f>V102-W102</f>
        <v>0</v>
      </c>
      <c r="U102" s="243">
        <f>W102-X102</f>
        <v>0</v>
      </c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6">
        <f>(AM102-AN102)/ABS(AN102)</f>
        <v>-1</v>
      </c>
      <c r="AG102" s="16">
        <f>(AN102-AO102)/ABS(AO102)</f>
        <v>5.6937628902638503E-2</v>
      </c>
      <c r="AH102" s="16">
        <f>(AO102-AP102)/ABS(AP102)</f>
        <v>-2.0930815508021391E-2</v>
      </c>
      <c r="AI102" s="16">
        <f>(AP102-AQ102)/ABS(AQ102)</f>
        <v>0.13753445489972452</v>
      </c>
      <c r="AJ102" s="16">
        <f>(AQ102-AR102)/ABS(AR102)</f>
        <v>1.1829197922677431E-2</v>
      </c>
      <c r="AK102" s="243">
        <f>AM102-AN102</f>
        <v>-74.308000000000007</v>
      </c>
      <c r="AL102" s="243">
        <f>AN102-AO102</f>
        <v>4.0030000000000001</v>
      </c>
      <c r="AM102" s="155"/>
      <c r="AN102" s="155">
        <v>74.308000000000007</v>
      </c>
      <c r="AO102" s="155">
        <v>70.305000000000007</v>
      </c>
      <c r="AP102" s="155">
        <v>71.808000000000007</v>
      </c>
      <c r="AQ102" s="155">
        <v>63.125999999999998</v>
      </c>
      <c r="AR102" s="155">
        <v>62.387999999999998</v>
      </c>
      <c r="AS102" s="155">
        <v>59.256999999999998</v>
      </c>
      <c r="AT102" s="155">
        <v>54.030999999999999</v>
      </c>
      <c r="AU102" s="155">
        <v>43.646000000000001</v>
      </c>
      <c r="AV102" s="156">
        <v>44.938000000000002</v>
      </c>
      <c r="AW102" s="16">
        <f>(BD102-BE102)/ABS(BE102)</f>
        <v>-1</v>
      </c>
      <c r="AX102" s="16">
        <f>(BE102-BF102)/ABS(BF102)</f>
        <v>0.90425049160490101</v>
      </c>
      <c r="AY102" s="16">
        <f>(BF102-BG102)/ABS(BG102)</f>
        <v>-0.23871487793643478</v>
      </c>
      <c r="AZ102" s="16">
        <f>(BG102-BH102)/ABS(BH102)</f>
        <v>0.46614891102481837</v>
      </c>
      <c r="BA102" s="16">
        <f>(BH102-BI102)/ABS(BI102)</f>
        <v>-0.10271171034691712</v>
      </c>
      <c r="BB102" s="243">
        <f>BD102-BE102</f>
        <v>-12.589</v>
      </c>
      <c r="BC102" s="243">
        <f>BE102-BF102</f>
        <v>5.9780000000000006</v>
      </c>
      <c r="BD102" s="155"/>
      <c r="BE102" s="155">
        <v>12.589</v>
      </c>
      <c r="BF102" s="155">
        <v>6.6109999999999998</v>
      </c>
      <c r="BG102" s="155">
        <v>8.6839999999999993</v>
      </c>
      <c r="BH102" s="155">
        <v>5.923</v>
      </c>
      <c r="BI102" s="155">
        <v>6.601</v>
      </c>
      <c r="BJ102" s="155">
        <v>7.9160000000000004</v>
      </c>
      <c r="BK102" s="155">
        <v>4.5449999999999999</v>
      </c>
      <c r="BL102" s="155">
        <v>2.61</v>
      </c>
      <c r="BM102" s="155">
        <v>5.1630000000000003</v>
      </c>
      <c r="BN102" s="16">
        <f>(BU102-BV102)/ABS(BV102)</f>
        <v>-1</v>
      </c>
      <c r="BO102" s="16">
        <f>(BV102-BW102)/ABS(BW102)</f>
        <v>0.7664464234415399</v>
      </c>
      <c r="BP102" s="16">
        <f>(BW102-BX102)/ABS(BX102)</f>
        <v>-0.19271799628942493</v>
      </c>
      <c r="BQ102" s="16">
        <f>(BX102-BY102)/ABS(BY102)</f>
        <v>0.5331555555555556</v>
      </c>
      <c r="BR102" s="16">
        <f>(BY102-BZ102)/ABS(BZ102)</f>
        <v>-0.17194170469601061</v>
      </c>
      <c r="BS102" s="243">
        <f>BU102-BV102</f>
        <v>-12.298</v>
      </c>
      <c r="BT102" s="243">
        <f>BV102-BW102</f>
        <v>5.3360000000000003</v>
      </c>
      <c r="BU102" s="155"/>
      <c r="BV102" s="155">
        <v>12.298</v>
      </c>
      <c r="BW102" s="155">
        <v>6.9619999999999997</v>
      </c>
      <c r="BX102" s="155">
        <v>8.6240000000000006</v>
      </c>
      <c r="BY102" s="155">
        <v>5.625</v>
      </c>
      <c r="BZ102" s="155">
        <v>6.7930000000000001</v>
      </c>
      <c r="CA102" s="155">
        <v>7.8070000000000004</v>
      </c>
      <c r="CB102" s="155">
        <v>4.3479999999999999</v>
      </c>
      <c r="CC102" s="155">
        <v>2.5910000000000002</v>
      </c>
      <c r="CD102" s="155">
        <v>4.569</v>
      </c>
      <c r="CE102" s="16">
        <f>(CL102-CM102)/ABS(CM102)</f>
        <v>-1</v>
      </c>
      <c r="CF102" s="16">
        <f>(CM102-CN102)/ABS(CN102)</f>
        <v>0.15137230927636011</v>
      </c>
      <c r="CG102" s="16">
        <f>(CN102-CO102)/ABS(CO102)</f>
        <v>0.1085785625111468</v>
      </c>
      <c r="CH102" s="16">
        <f>(CO102-CP102)/ABS(CP102)</f>
        <v>5.4145516074450138E-2</v>
      </c>
      <c r="CI102" s="16">
        <f>(CP102-CQ102)/ABS(CQ102)</f>
        <v>8.855371139717165E-2</v>
      </c>
      <c r="CJ102" s="243">
        <f>CL102-CM102</f>
        <v>-71.566999999999993</v>
      </c>
      <c r="CK102" s="243">
        <f>CM102-CN102</f>
        <v>9.4089999999999918</v>
      </c>
      <c r="CL102" s="155"/>
      <c r="CM102" s="155">
        <v>71.566999999999993</v>
      </c>
      <c r="CN102" s="155">
        <v>62.158000000000001</v>
      </c>
      <c r="CO102" s="155">
        <v>56.07</v>
      </c>
      <c r="CP102" s="155">
        <v>53.19</v>
      </c>
      <c r="CQ102" s="155">
        <v>48.863</v>
      </c>
      <c r="CR102" s="155">
        <v>43.406999999999996</v>
      </c>
      <c r="CS102" s="155">
        <v>36.880000000000003</v>
      </c>
      <c r="CT102" s="155">
        <v>34.042999999999999</v>
      </c>
      <c r="CU102" s="156">
        <v>22.225999999999999</v>
      </c>
      <c r="CV102" s="16">
        <f>(DC102-DD102)/ABS(DD102)</f>
        <v>-1</v>
      </c>
      <c r="CW102" s="16">
        <f>(DD102-DE102)/ABS(DE102)</f>
        <v>-1.1572917067169022E-2</v>
      </c>
      <c r="CX102" s="16">
        <f>(DE102-DF102)/ABS(DF102)</f>
        <v>-0.18589583072492813</v>
      </c>
      <c r="CY102" s="16">
        <f>(DF102-DG102)/ABS(DG102)</f>
        <v>3.7602873641613341E-2</v>
      </c>
      <c r="CZ102" s="16">
        <f>(DG102-DH102)/ABS(DH102)</f>
        <v>0.18201082575146829</v>
      </c>
      <c r="DA102" s="243">
        <f>DC102-DD102</f>
        <v>-128.54</v>
      </c>
      <c r="DB102" s="243">
        <f>DD102-DE102</f>
        <v>-1.5049999999999955</v>
      </c>
      <c r="DC102" s="155"/>
      <c r="DD102" s="155">
        <v>128.54</v>
      </c>
      <c r="DE102" s="155">
        <v>130.04499999999999</v>
      </c>
      <c r="DF102" s="155">
        <v>159.74</v>
      </c>
      <c r="DG102" s="155">
        <v>153.95099999999999</v>
      </c>
      <c r="DH102" s="155">
        <v>130.245</v>
      </c>
      <c r="DI102" s="155">
        <v>129.60300000000001</v>
      </c>
      <c r="DJ102" s="155">
        <v>130.05500000000001</v>
      </c>
      <c r="DK102" s="155">
        <v>97.463999999999999</v>
      </c>
      <c r="DL102" s="155">
        <v>71.891000000000005</v>
      </c>
      <c r="DM102" s="16">
        <f>(DT102-DU102)/ABS(DU102)</f>
        <v>-1</v>
      </c>
      <c r="DN102" s="16">
        <f>(DU102-DV102)/ABS(DV102)</f>
        <v>-5.2173913043478258E-2</v>
      </c>
      <c r="DO102" s="16">
        <f>(DV102-DW102)/ABS(DW102)</f>
        <v>-9.4488188976377951E-2</v>
      </c>
      <c r="DP102" s="16">
        <f>(DW102-DX102)/ABS(DX102)</f>
        <v>0</v>
      </c>
      <c r="DQ102" s="16">
        <f>(DX102-DY102)/ABS(DY102)</f>
        <v>0.10434782608695652</v>
      </c>
      <c r="DR102" s="243">
        <f>DT102-DU102</f>
        <v>-109</v>
      </c>
      <c r="DS102" s="243">
        <f>DU102-DV102</f>
        <v>-6</v>
      </c>
      <c r="DT102" s="222"/>
      <c r="DU102" s="222">
        <v>109</v>
      </c>
      <c r="DV102" s="222">
        <v>115</v>
      </c>
      <c r="DW102" s="222">
        <v>127</v>
      </c>
      <c r="DX102" s="222">
        <v>127</v>
      </c>
      <c r="DY102" s="222">
        <v>115</v>
      </c>
      <c r="DZ102" s="222">
        <v>107</v>
      </c>
      <c r="EA102" s="222">
        <v>101</v>
      </c>
      <c r="EB102" s="222">
        <v>89</v>
      </c>
      <c r="EC102" s="223">
        <v>87</v>
      </c>
      <c r="ED102" s="14"/>
      <c r="EE102" s="14" t="s">
        <v>51</v>
      </c>
      <c r="EF102" s="209" t="s">
        <v>55</v>
      </c>
      <c r="EG102" s="15">
        <v>2820</v>
      </c>
      <c r="EH102" t="s">
        <v>497</v>
      </c>
      <c r="EI102" t="s">
        <v>86</v>
      </c>
      <c r="EJ102" s="16" t="e">
        <f>(EQ102-ER102)/ABS(ER102)</f>
        <v>#VALUE!</v>
      </c>
      <c r="EK102" s="16" t="e">
        <f>(ER102-ES102)/ABS(ES102)</f>
        <v>#DIV/0!</v>
      </c>
      <c r="EL102" s="16" t="e">
        <f>(ES102-ET102)/ABS(ET102)</f>
        <v>#DIV/0!</v>
      </c>
      <c r="EM102" s="16" t="e">
        <f>(ET102-EU102)/ABS(EU102)</f>
        <v>#DIV/0!</v>
      </c>
      <c r="EN102" s="16" t="e">
        <f>(EU102-EV102)/ABS(EV102)</f>
        <v>#DIV/0!</v>
      </c>
      <c r="EO102" s="246" t="e">
        <f>EQ102-ER102</f>
        <v>#VALUE!</v>
      </c>
      <c r="EP102" s="246">
        <f>ER102-ES102</f>
        <v>0</v>
      </c>
      <c r="EQ102" s="240" t="str">
        <f>IFERROR((V102/DT102),"i.a")</f>
        <v>i.a</v>
      </c>
      <c r="ER102" s="240">
        <f>IFERROR((W102/DU102),"i.a")</f>
        <v>0</v>
      </c>
      <c r="ES102" s="240">
        <f>IFERROR((X102/DV102),"i.a")</f>
        <v>0</v>
      </c>
      <c r="ET102" s="240">
        <f>IFERROR((Y102/DW102),"i.a")</f>
        <v>0</v>
      </c>
      <c r="EU102" s="240">
        <f>IFERROR((Z102/DX102),"i.a")</f>
        <v>0</v>
      </c>
      <c r="EV102" s="240">
        <f>IFERROR((AA102/DY102),"i.a")</f>
        <v>0</v>
      </c>
      <c r="EW102" s="240">
        <f>IFERROR((AB102/DZ102),"i.a")</f>
        <v>0</v>
      </c>
      <c r="EX102" s="240">
        <f>IFERROR((AC102/EA102),"i.a")</f>
        <v>0</v>
      </c>
      <c r="EY102" s="240">
        <f>IFERROR((AD102/EB102),"i.a")</f>
        <v>0</v>
      </c>
      <c r="EZ102" s="240">
        <f>IFERROR((AE102/EC102),"i.a")</f>
        <v>0</v>
      </c>
      <c r="FA102" s="16">
        <f>(FH102-FI102)/ABS(FI102)</f>
        <v>-1</v>
      </c>
      <c r="FB102" s="16">
        <f>(FI102-FJ102)/ABS(FJ102)</f>
        <v>0.56173810245388967</v>
      </c>
      <c r="FC102" s="16">
        <f>(FJ102-FK102)/ABS(FK102)</f>
        <v>-0.25395310987737757</v>
      </c>
      <c r="FD102" s="16">
        <f>(FK102-FL102)/ABS(FL102)</f>
        <v>0.43202566274126974</v>
      </c>
      <c r="FE102" s="16">
        <f>(FL102-FM102)/ABS(FM102)</f>
        <v>-0.25132099097822602</v>
      </c>
      <c r="FF102" s="249">
        <f>FH102-FI102</f>
        <v>-0.18392970648719387</v>
      </c>
      <c r="FG102" s="249">
        <f>FI102-FJ102</f>
        <v>6.6157266794396916E-2</v>
      </c>
      <c r="FH102" s="16">
        <f>IFERROR(BU102/MAX(AVERAGE(CL102:CM102),0),"Negativ EK")</f>
        <v>0</v>
      </c>
      <c r="FI102" s="16">
        <f>IFERROR(BV102/MAX(AVERAGE(CM102:CN102),0),"Negativ EK")</f>
        <v>0.18392970648719387</v>
      </c>
      <c r="FJ102" s="16">
        <f>IFERROR(BW102/MAX(AVERAGE(CN102:CO102),0),"Negativ EK")</f>
        <v>0.11777243969279695</v>
      </c>
      <c r="FK102" s="16">
        <f>IFERROR(BX102/MAX(AVERAGE(CO102:CP102),0),"Negativ EK")</f>
        <v>0.15786198059674175</v>
      </c>
      <c r="FL102" s="16">
        <f>IFERROR(BY102/MAX(AVERAGE(CP102:CQ102),0),"Negativ EK")</f>
        <v>0.11023683772157605</v>
      </c>
      <c r="FM102" s="16">
        <f>IFERROR(BZ102/MAX(AVERAGE(CQ102:CR102),0),"Negativ EK")</f>
        <v>0.14724179039774576</v>
      </c>
      <c r="FN102" s="16">
        <f>IFERROR(CA102/MAX(AVERAGE(CR102:CS102),0),"Negativ EK")</f>
        <v>0.19447731264090076</v>
      </c>
      <c r="FO102" s="16">
        <f>IFERROR(CB102/MAX(AVERAGE(CS102:CT102),0),"Negativ EK")</f>
        <v>0.1226118466505929</v>
      </c>
      <c r="FP102" s="16">
        <f>IFERROR(CC102/MAX(AVERAGE(CT102:CU102),0),"Negativ EK")</f>
        <v>9.2093337361602315E-2</v>
      </c>
      <c r="FQ102" s="16">
        <f>(FX102-FY102)/ABS(FY102)</f>
        <v>-1</v>
      </c>
      <c r="FR102" s="16">
        <f>(FY102-FZ102)/ABS(FZ102)</f>
        <v>1.1340109778592193</v>
      </c>
      <c r="FS102" s="16">
        <f>(FZ102-GA102)/ABS(GA102)</f>
        <v>-0.1759121720405063</v>
      </c>
      <c r="FT102" s="16">
        <f>(GA102-GB102)/ABS(GB102)</f>
        <v>0.328293307482871</v>
      </c>
      <c r="FU102" s="16">
        <f>(GB102-GC102)/ABS(GC102)</f>
        <v>-0.17958533023063566</v>
      </c>
      <c r="FV102" s="249">
        <f>FX102-FY102</f>
        <v>-9.7368370168416582E-2</v>
      </c>
      <c r="FW102" s="249">
        <f>FY102-FZ102</f>
        <v>5.1741439858014042E-2</v>
      </c>
      <c r="FX102" s="16">
        <f>IFERROR(BD102/AVERAGE(DC102:DD102),"i.a.")</f>
        <v>0</v>
      </c>
      <c r="FY102" s="16">
        <f>IFERROR(BE102/AVERAGE(DD102:DE102),"i.a.")</f>
        <v>9.7368370168416582E-2</v>
      </c>
      <c r="FZ102" s="16">
        <f>IFERROR(BF102/AVERAGE(DE102:DF102),"i.a.")</f>
        <v>4.562693031040254E-2</v>
      </c>
      <c r="GA102" s="16">
        <f>IFERROR(BG102/AVERAGE(DF102:DG102),"i.a.")</f>
        <v>5.5366586864143363E-2</v>
      </c>
      <c r="GB102" s="16">
        <f>IFERROR(BH102/AVERAGE(DG102:DH102),"i.a.")</f>
        <v>4.1682500809300617E-2</v>
      </c>
      <c r="GC102" s="16">
        <f>IFERROR(BI102/AVERAGE(DH102:DI102),"i.a.")</f>
        <v>5.0806625411779188E-2</v>
      </c>
      <c r="GD102" s="16">
        <f>IFERROR(BJ102/AVERAGE(DI102:DJ102),"i.a.")</f>
        <v>6.0972509993915069E-2</v>
      </c>
      <c r="GE102" s="16">
        <f>IFERROR(BK102/AVERAGE(DJ102:DK102),"i.a.")</f>
        <v>3.9952707246427771E-2</v>
      </c>
      <c r="GF102" s="16">
        <f>IFERROR(BL102/AVERAGE(DK102:DL102),"i.a.")</f>
        <v>3.0822827787783055E-2</v>
      </c>
      <c r="GG102" s="16" t="e">
        <f>(GN102-GO102)/ABS(GO102)</f>
        <v>#VALUE!</v>
      </c>
      <c r="GH102" s="16">
        <f>(GO102-GP102)/ABS(GP102)</f>
        <v>0.16485305710163572</v>
      </c>
      <c r="GI102" s="16">
        <f>(GP102-GQ102)/ABS(GQ102)</f>
        <v>0.36171586432027847</v>
      </c>
      <c r="GJ102" s="16">
        <f>(GQ102-GR102)/ABS(GR102)</f>
        <v>1.5943134751331359E-2</v>
      </c>
      <c r="GK102" s="16">
        <f>(GR102-GS102)/ABS(GS102)</f>
        <v>-7.9066208462922533E-2</v>
      </c>
      <c r="GL102" s="249" t="e">
        <f>GN102-GO102</f>
        <v>#VALUE!</v>
      </c>
      <c r="GM102" s="249">
        <f>GO102-GP102</f>
        <v>7.8795311802249024E-2</v>
      </c>
      <c r="GN102" s="16" t="str">
        <f>IFERROR(CL102/DC102,"i.a.")</f>
        <v>i.a.</v>
      </c>
      <c r="GO102" s="16">
        <f>IFERROR(CM102/DD102,"i.a.")</f>
        <v>0.55676832114516883</v>
      </c>
      <c r="GP102" s="16">
        <f>IFERROR(CN102/DE102,"i.a.")</f>
        <v>0.47797300934291981</v>
      </c>
      <c r="GQ102" s="16">
        <f>IFERROR(CO102/DF102,"i.a.")</f>
        <v>0.35100788781770376</v>
      </c>
      <c r="GR102" s="16">
        <f>IFERROR(CP102/DG102,"i.a.")</f>
        <v>0.34549954206208466</v>
      </c>
      <c r="GS102" s="16">
        <f>IFERROR(CQ102/DH102,"i.a.")</f>
        <v>0.37516219432607778</v>
      </c>
      <c r="GT102" s="16">
        <f>IFERROR(CR102/DI102,"i.a.")</f>
        <v>0.33492280271290009</v>
      </c>
      <c r="GU102" s="16">
        <f>IFERROR(CS102/DJ102,"i.a.")</f>
        <v>0.28357233478143862</v>
      </c>
      <c r="GV102" s="16">
        <f>IFERROR(CT102/DK102,"i.a.")</f>
        <v>0.34928794221456128</v>
      </c>
      <c r="GW102" s="16">
        <f>IFERROR(CU102/DL102,"i.a.")</f>
        <v>0.30916248209094321</v>
      </c>
      <c r="GX102" s="16" t="e">
        <f>(HE102-HF102)/ABS(HF102)</f>
        <v>#VALUE!</v>
      </c>
      <c r="GY102" s="16" t="e">
        <f>(HF102-HG102)/ABS(HG102)</f>
        <v>#VALUE!</v>
      </c>
      <c r="GZ102" s="16" t="e">
        <f>(HG102-HH102)/ABS(HH102)</f>
        <v>#VALUE!</v>
      </c>
      <c r="HA102" s="16" t="e">
        <f>(HH102-HI102)/ABS(HI102)</f>
        <v>#VALUE!</v>
      </c>
      <c r="HB102" s="16" t="e">
        <f>(HI102-HJ102)/ABS(HJ102)</f>
        <v>#VALUE!</v>
      </c>
      <c r="HC102" s="249" t="e">
        <f>HE102-HF102</f>
        <v>#VALUE!</v>
      </c>
      <c r="HD102" s="249" t="e">
        <f>HF102-HG102</f>
        <v>#VALUE!</v>
      </c>
      <c r="HE102" s="16" t="str">
        <f>IFERROR((BD102/V102),"i.a.")</f>
        <v>i.a.</v>
      </c>
      <c r="HF102" s="16" t="str">
        <f>IFERROR((BE102/W102),"i.a.")</f>
        <v>i.a.</v>
      </c>
      <c r="HG102" s="16" t="str">
        <f>IFERROR((BF102/X102),"i.a.")</f>
        <v>i.a.</v>
      </c>
      <c r="HH102" s="16" t="str">
        <f>IFERROR((BG102/Y102),"i.a.")</f>
        <v>i.a.</v>
      </c>
      <c r="HI102" s="16" t="str">
        <f>IFERROR((BH102/Z102),"i.a.")</f>
        <v>i.a.</v>
      </c>
      <c r="HJ102" s="16" t="str">
        <f>IFERROR((BI102/AA102),"i.a.")</f>
        <v>i.a.</v>
      </c>
      <c r="HK102" s="16" t="str">
        <f>IFERROR((BJ102/AB102),"i.a.")</f>
        <v>i.a.</v>
      </c>
      <c r="HL102" s="16" t="str">
        <f>IFERROR((BK102/AC102),"i.a.")</f>
        <v>i.a.</v>
      </c>
      <c r="HM102" s="16" t="str">
        <f>IFERROR((BL102/AD102),"i.a.")</f>
        <v>i.a.</v>
      </c>
      <c r="HN102" s="16" t="str">
        <f>IFERROR((BM102/AE102),"i.a.")</f>
        <v>i.a.</v>
      </c>
      <c r="HO102" s="16" t="e">
        <f>(HV102-HW102)/ABS(HW102)</f>
        <v>#VALUE!</v>
      </c>
      <c r="HP102" s="16">
        <f>(HW102-HX102)/ABS(HX102)</f>
        <v>0.86368200638327586</v>
      </c>
      <c r="HQ102" s="16">
        <f>(HX102-HY102)/ABS(HY102)</f>
        <v>-0.10847987416310401</v>
      </c>
      <c r="HR102" s="16">
        <f>(HY102-HZ102)/ABS(HZ102)</f>
        <v>0.53315555555555572</v>
      </c>
      <c r="HS102" s="16">
        <f>(HZ102-IA102)/ABS(IA102)</f>
        <v>-0.25018343338615134</v>
      </c>
      <c r="HT102" s="246" t="e">
        <f>HV102-HW102</f>
        <v>#VALUE!</v>
      </c>
      <c r="HU102" s="246">
        <f>HW102-HX102</f>
        <v>5.2286557638611883E-2</v>
      </c>
      <c r="HV102" s="102" t="str">
        <f>IFERROR(BU102/DT102,"i.a.")</f>
        <v>i.a.</v>
      </c>
      <c r="HW102" s="102">
        <f>IFERROR(BV102/DU102,"i.a.")</f>
        <v>0.11282568807339449</v>
      </c>
      <c r="HX102" s="102">
        <f>IFERROR(BW102/DV102,"i.a.")</f>
        <v>6.0539130434782609E-2</v>
      </c>
      <c r="HY102" s="102">
        <f>IFERROR(BX102/DW102,"i.a.")</f>
        <v>6.7905511811023625E-2</v>
      </c>
      <c r="HZ102" s="102">
        <f>IFERROR(BY102/DX102,"i.a.")</f>
        <v>4.4291338582677163E-2</v>
      </c>
      <c r="IA102" s="102">
        <f>IFERROR(BZ102/DY102,"i.a.")</f>
        <v>5.9069565217391304E-2</v>
      </c>
      <c r="IB102" s="102">
        <f>IFERROR(CA102/DZ102,"i.a.")</f>
        <v>7.296261682242991E-2</v>
      </c>
      <c r="IC102" s="102">
        <f>IFERROR(CB102/EA102,"i.a.")</f>
        <v>4.3049504950495046E-2</v>
      </c>
      <c r="ID102" s="102">
        <f>IFERROR(CC102/EB102,"i.a.")</f>
        <v>2.9112359550561798E-2</v>
      </c>
      <c r="IE102" s="102">
        <f>IFERROR(CD102/EC102,"i.a.")</f>
        <v>5.2517241379310346E-2</v>
      </c>
    </row>
    <row r="103" spans="1:239" customFormat="1" ht="17.25" customHeight="1" outlineLevel="2" x14ac:dyDescent="0.25">
      <c r="A103" s="307" t="s">
        <v>417</v>
      </c>
      <c r="B103" s="101">
        <v>81465428</v>
      </c>
      <c r="C103" s="116" t="s">
        <v>79</v>
      </c>
      <c r="D103" s="116"/>
      <c r="E103" s="119">
        <v>451120</v>
      </c>
      <c r="F103" s="119"/>
      <c r="G103" s="119"/>
      <c r="H103" s="120">
        <v>44742</v>
      </c>
      <c r="I103" s="13"/>
      <c r="J103" s="13" t="s">
        <v>58</v>
      </c>
      <c r="K103" s="121" t="s">
        <v>58</v>
      </c>
      <c r="L103" s="121" t="s">
        <v>59</v>
      </c>
      <c r="M103" s="121" t="s">
        <v>59</v>
      </c>
      <c r="N103" s="121" t="s">
        <v>59</v>
      </c>
      <c r="O103" s="16" t="e">
        <f>(V103-W103)/ABS(W103)</f>
        <v>#DIV/0!</v>
      </c>
      <c r="P103" s="16" t="e">
        <f>(W103-X103)/ABS(X103)</f>
        <v>#DIV/0!</v>
      </c>
      <c r="Q103" s="16" t="e">
        <f>(X103-Y103)/ABS(Y103)</f>
        <v>#DIV/0!</v>
      </c>
      <c r="R103" s="16" t="e">
        <f>(Y103-Z103)/ABS(Z103)</f>
        <v>#DIV/0!</v>
      </c>
      <c r="S103" s="16" t="e">
        <f>(Z103-AA103)/ABS(AA103)</f>
        <v>#DIV/0!</v>
      </c>
      <c r="T103" s="243">
        <f>V103-W103</f>
        <v>0</v>
      </c>
      <c r="U103" s="243">
        <f>W103-X103</f>
        <v>0</v>
      </c>
      <c r="V103" s="155"/>
      <c r="W103" s="155"/>
      <c r="X103" s="159"/>
      <c r="Y103" s="159"/>
      <c r="Z103" s="159"/>
      <c r="AA103" s="160"/>
      <c r="AB103" s="160"/>
      <c r="AC103" s="165"/>
      <c r="AD103" s="165"/>
      <c r="AE103" s="165"/>
      <c r="AF103" s="16">
        <f>(AM103-AN103)/ABS(AN103)</f>
        <v>-1</v>
      </c>
      <c r="AG103" s="16">
        <f>(AN103-AO103)/ABS(AO103)</f>
        <v>-8.8328868050904341E-2</v>
      </c>
      <c r="AH103" s="16">
        <f>(AO103-AP103)/ABS(AP103)</f>
        <v>6.2822566292934798E-2</v>
      </c>
      <c r="AI103" s="16">
        <f>(AP103-AQ103)/ABS(AQ103)</f>
        <v>-4.3411644535240025E-2</v>
      </c>
      <c r="AJ103" s="16">
        <f>(AQ103-AR103)/ABS(AR103)</f>
        <v>8.512811781726788E-5</v>
      </c>
      <c r="AK103" s="243">
        <f>AM103-AN103</f>
        <v>-10.888999999999999</v>
      </c>
      <c r="AL103" s="243">
        <f>AN103-AO103</f>
        <v>-1.0550000000000015</v>
      </c>
      <c r="AM103" s="155"/>
      <c r="AN103" s="155">
        <v>10.888999999999999</v>
      </c>
      <c r="AO103" s="159">
        <v>11.944000000000001</v>
      </c>
      <c r="AP103" s="168">
        <v>11.238</v>
      </c>
      <c r="AQ103" s="159">
        <v>11.747999999999999</v>
      </c>
      <c r="AR103" s="160">
        <v>11.747</v>
      </c>
      <c r="AS103" s="160">
        <v>14.211</v>
      </c>
      <c r="AT103" s="160">
        <v>11.238</v>
      </c>
      <c r="AU103" s="160">
        <v>8.8520000000000003</v>
      </c>
      <c r="AV103" s="161">
        <v>9.1869999999999994</v>
      </c>
      <c r="AW103" s="16">
        <f>(BD103-BE103)/ABS(BE103)</f>
        <v>1</v>
      </c>
      <c r="AX103" s="16">
        <f>(BE103-BF103)/ABS(BF103)</f>
        <v>-7.5072463768115938</v>
      </c>
      <c r="AY103" s="16">
        <f>(BF103-BG103)/ABS(BG103)</f>
        <v>-4.2857142857142856</v>
      </c>
      <c r="AZ103" s="16">
        <f>(BG103-BH103)/ABS(BH103)</f>
        <v>1.1700404858299593</v>
      </c>
      <c r="BA103" s="16">
        <f>(BH103-BI103)/ABS(BI103)</f>
        <v>-1.2426326129666012</v>
      </c>
      <c r="BB103" s="243">
        <f>BD103-BE103</f>
        <v>1.1739999999999999</v>
      </c>
      <c r="BC103" s="243">
        <f>BE103-BF103</f>
        <v>-1.036</v>
      </c>
      <c r="BD103" s="155"/>
      <c r="BE103" s="155">
        <v>-1.1739999999999999</v>
      </c>
      <c r="BF103" s="159">
        <v>-0.13800000000000001</v>
      </c>
      <c r="BG103" s="159">
        <v>4.2000000000000003E-2</v>
      </c>
      <c r="BH103" s="159">
        <v>-0.247</v>
      </c>
      <c r="BI103" s="165">
        <v>1.018</v>
      </c>
      <c r="BJ103" s="165">
        <v>3.653</v>
      </c>
      <c r="BK103" s="165">
        <v>2.1379999999999999</v>
      </c>
      <c r="BL103" s="160">
        <v>2.4830000000000001</v>
      </c>
      <c r="BM103" s="165">
        <v>2.4209999999999998</v>
      </c>
      <c r="BN103" s="16">
        <f>(BU103-BV103)/ABS(BV103)</f>
        <v>1</v>
      </c>
      <c r="BO103" s="16">
        <f>(BV103-BW103)/ABS(BW103)</f>
        <v>-2.8282548476454292</v>
      </c>
      <c r="BP103" s="16">
        <f>(BW103-BX103)/ABS(BX103)</f>
        <v>-0.89005235602094235</v>
      </c>
      <c r="BQ103" s="16">
        <f>(BX103-BY103)/ABS(BY103)</f>
        <v>0.5430622009569378</v>
      </c>
      <c r="BR103" s="16">
        <f>(BY103-BZ103)/ABS(BZ103)</f>
        <v>-1.4623893805309736</v>
      </c>
      <c r="BS103" s="243">
        <f>BU103-BV103</f>
        <v>1.3819999999999999</v>
      </c>
      <c r="BT103" s="243">
        <f>BV103-BW103</f>
        <v>-1.0209999999999999</v>
      </c>
      <c r="BU103" s="155"/>
      <c r="BV103" s="155">
        <v>-1.3819999999999999</v>
      </c>
      <c r="BW103" s="159">
        <v>-0.36099999999999999</v>
      </c>
      <c r="BX103" s="159">
        <v>-0.191</v>
      </c>
      <c r="BY103" s="159">
        <v>-0.41799999999999998</v>
      </c>
      <c r="BZ103" s="160">
        <v>0.90400000000000003</v>
      </c>
      <c r="CA103" s="160">
        <v>3.6019999999999999</v>
      </c>
      <c r="CB103" s="165">
        <v>2.1</v>
      </c>
      <c r="CC103" s="165">
        <v>2.5169999999999999</v>
      </c>
      <c r="CD103" s="165">
        <v>2.4660000000000002</v>
      </c>
      <c r="CE103" s="16">
        <f>(CL103-CM103)/ABS(CM103)</f>
        <v>-1</v>
      </c>
      <c r="CF103" s="16">
        <f>(CM103-CN103)/ABS(CN103)</f>
        <v>-0.3487245721666129</v>
      </c>
      <c r="CG103" s="16">
        <f>(CN103-CO103)/ABS(CO103)</f>
        <v>3.0615640599001692E-2</v>
      </c>
      <c r="CH103" s="16">
        <f>(CO103-CP103)/ABS(CP103)</f>
        <v>-4.8448385053831547E-2</v>
      </c>
      <c r="CI103" s="16">
        <f>(CP103-CQ103)/ABS(CQ103)</f>
        <v>-0.34345114345114341</v>
      </c>
      <c r="CJ103" s="243">
        <f>CL103-CM103</f>
        <v>-2.0169999999999999</v>
      </c>
      <c r="CK103" s="243">
        <f>CM103-CN103</f>
        <v>-1.08</v>
      </c>
      <c r="CL103" s="155"/>
      <c r="CM103" s="155">
        <v>2.0169999999999999</v>
      </c>
      <c r="CN103" s="159">
        <v>3.097</v>
      </c>
      <c r="CO103" s="159">
        <v>3.0049999999999999</v>
      </c>
      <c r="CP103" s="159">
        <v>3.1579999999999999</v>
      </c>
      <c r="CQ103" s="165">
        <v>4.8099999999999996</v>
      </c>
      <c r="CR103" s="165">
        <v>6.13</v>
      </c>
      <c r="CS103" s="165">
        <v>4.6870000000000003</v>
      </c>
      <c r="CT103" s="160">
        <v>4.2450000000000001</v>
      </c>
      <c r="CU103" s="161">
        <v>3.746</v>
      </c>
      <c r="CV103" s="16">
        <f>(DC103-DD103)/ABS(DD103)</f>
        <v>-1</v>
      </c>
      <c r="CW103" s="16">
        <f>(DD103-DE103)/ABS(DE103)</f>
        <v>-7.3491796119533284E-2</v>
      </c>
      <c r="CX103" s="16">
        <f>(DE103-DF103)/ABS(DF103)</f>
        <v>0.1319915254237288</v>
      </c>
      <c r="CY103" s="16">
        <f>(DF103-DG103)/ABS(DG103)</f>
        <v>-5.8009579563597653E-2</v>
      </c>
      <c r="CZ103" s="16">
        <f>(DG103-DH103)/ABS(DH103)</f>
        <v>7.5481147599627943E-2</v>
      </c>
      <c r="DA103" s="243">
        <f>DC103-DD103</f>
        <v>-14.851000000000001</v>
      </c>
      <c r="DB103" s="243">
        <f>DD103-DE103</f>
        <v>-1.177999999999999</v>
      </c>
      <c r="DC103" s="155"/>
      <c r="DD103" s="155">
        <v>14.851000000000001</v>
      </c>
      <c r="DE103" s="159">
        <v>16.029</v>
      </c>
      <c r="DF103" s="159">
        <v>14.16</v>
      </c>
      <c r="DG103" s="159">
        <v>15.032</v>
      </c>
      <c r="DH103" s="165">
        <v>13.977</v>
      </c>
      <c r="DI103" s="165">
        <v>16.431999999999999</v>
      </c>
      <c r="DJ103" s="165">
        <v>13.311</v>
      </c>
      <c r="DK103" s="165">
        <v>12.332000000000001</v>
      </c>
      <c r="DL103" s="165">
        <v>8.0139999999999993</v>
      </c>
      <c r="DM103" s="16">
        <f>(DT103-DU103)/ABS(DU103)</f>
        <v>-1</v>
      </c>
      <c r="DN103" s="16">
        <f>(DU103-DV103)/ABS(DV103)</f>
        <v>0</v>
      </c>
      <c r="DO103" s="16">
        <f>(DV103-DW103)/ABS(DW103)</f>
        <v>-3.5714285714285712E-2</v>
      </c>
      <c r="DP103" s="16">
        <f>(DW103-DX103)/ABS(DX103)</f>
        <v>-6.6666666666666666E-2</v>
      </c>
      <c r="DQ103" s="16">
        <f>(DX103-DY103)/ABS(DY103)</f>
        <v>0</v>
      </c>
      <c r="DR103" s="243">
        <f>DT103-DU103</f>
        <v>-27</v>
      </c>
      <c r="DS103" s="243">
        <f>DU103-DV103</f>
        <v>0</v>
      </c>
      <c r="DT103" s="222"/>
      <c r="DU103" s="222">
        <v>27</v>
      </c>
      <c r="DV103" s="233">
        <v>27</v>
      </c>
      <c r="DW103" s="233">
        <v>28</v>
      </c>
      <c r="DX103" s="233">
        <v>30</v>
      </c>
      <c r="DY103" s="227">
        <v>30</v>
      </c>
      <c r="DZ103" s="227">
        <v>25</v>
      </c>
      <c r="EA103" s="227">
        <v>21</v>
      </c>
      <c r="EB103" s="228">
        <v>20</v>
      </c>
      <c r="EC103" s="229">
        <v>18</v>
      </c>
      <c r="ED103" s="124"/>
      <c r="EE103" s="118" t="s">
        <v>104</v>
      </c>
      <c r="EF103" s="127"/>
      <c r="EG103" s="125">
        <v>2635</v>
      </c>
      <c r="EH103" t="s">
        <v>478</v>
      </c>
      <c r="EI103" t="s">
        <v>86</v>
      </c>
      <c r="EJ103" s="16" t="e">
        <f>(EQ103-ER103)/ABS(ER103)</f>
        <v>#VALUE!</v>
      </c>
      <c r="EK103" s="16" t="e">
        <f>(ER103-ES103)/ABS(ES103)</f>
        <v>#DIV/0!</v>
      </c>
      <c r="EL103" s="16" t="e">
        <f>(ES103-ET103)/ABS(ET103)</f>
        <v>#DIV/0!</v>
      </c>
      <c r="EM103" s="16" t="e">
        <f>(ET103-EU103)/ABS(EU103)</f>
        <v>#DIV/0!</v>
      </c>
      <c r="EN103" s="109" t="e">
        <f>(EU103-EV103)/ABS(EV103)</f>
        <v>#DIV/0!</v>
      </c>
      <c r="EO103" s="246" t="e">
        <f>EQ103-ER103</f>
        <v>#VALUE!</v>
      </c>
      <c r="EP103" s="246">
        <f>ER103-ES103</f>
        <v>0</v>
      </c>
      <c r="EQ103" s="240" t="str">
        <f>IFERROR((V103/DT103),"i.a")</f>
        <v>i.a</v>
      </c>
      <c r="ER103" s="265">
        <f>IFERROR((W103/DU103),"i.a")</f>
        <v>0</v>
      </c>
      <c r="ES103" s="240">
        <f>IFERROR((X103/DV103),"i.a")</f>
        <v>0</v>
      </c>
      <c r="ET103" s="240">
        <f>IFERROR((Y103/DW103),"i.a")</f>
        <v>0</v>
      </c>
      <c r="EU103" s="240">
        <f>IFERROR((Z103/DX103),"i.a")</f>
        <v>0</v>
      </c>
      <c r="EV103" s="240">
        <f>IFERROR((AA103/DY103),"i.a")</f>
        <v>0</v>
      </c>
      <c r="EW103" s="240">
        <f>IFERROR((AB103/DZ103),"i.a")</f>
        <v>0</v>
      </c>
      <c r="EX103" s="240">
        <f>IFERROR((AC103/EA103),"i.a")</f>
        <v>0</v>
      </c>
      <c r="EY103" s="240">
        <f>IFERROR((AD103/EB103),"i.a")</f>
        <v>0</v>
      </c>
      <c r="EZ103" s="240">
        <f>IFERROR((AE103/EC103),"i.a")</f>
        <v>0</v>
      </c>
      <c r="FA103" s="16">
        <f>(FH103-FI103)/ABS(FI103)</f>
        <v>1</v>
      </c>
      <c r="FB103" s="16">
        <f>(FI103-FJ103)/ABS(FJ103)</f>
        <v>-3.5678551193454067</v>
      </c>
      <c r="FC103" s="16">
        <f>(FJ103-FK103)/ABS(FK103)</f>
        <v>-0.90894668471928353</v>
      </c>
      <c r="FD103" s="16">
        <f>(FK103-FL103)/ABS(FL103)</f>
        <v>0.40923569969574569</v>
      </c>
      <c r="FE103" s="109">
        <f>(FL103-FM103)/ABS(FM103)</f>
        <v>-1.6348569054980986</v>
      </c>
      <c r="FF103" s="249">
        <f>FH103-FI103</f>
        <v>0.54047712162690653</v>
      </c>
      <c r="FG103" s="249">
        <f>FI103-FJ103</f>
        <v>-0.42215525994221298</v>
      </c>
      <c r="FH103" s="16">
        <f>IFERROR(BU103/MAX(AVERAGE(CL103:CM103),0),"Negativ EK")</f>
        <v>0</v>
      </c>
      <c r="FI103" s="109">
        <f>IFERROR(BV103/MAX(AVERAGE(CM103:CN103),0),"Negativ EK")</f>
        <v>-0.54047712162690653</v>
      </c>
      <c r="FJ103" s="16">
        <f>IFERROR(BW103/MAX(AVERAGE(CN103:CO103),0),"Negativ EK")</f>
        <v>-0.11832186168469354</v>
      </c>
      <c r="FK103" s="16">
        <f>IFERROR(BX103/MAX(AVERAGE(CO103:CP103),0),"Negativ EK")</f>
        <v>-6.1982800584131102E-2</v>
      </c>
      <c r="FL103" s="16">
        <f>IFERROR(BY103/MAX(AVERAGE(CP103:CQ103),0),"Negativ EK")</f>
        <v>-0.10491967871485944</v>
      </c>
      <c r="FM103" s="16">
        <f>IFERROR(BZ103/MAX(AVERAGE(CQ103:CR103),0),"Negativ EK")</f>
        <v>0.16526508226691045</v>
      </c>
      <c r="FN103" s="16">
        <f>IFERROR(CA103/MAX(AVERAGE(CR103:CS103),0),"Negativ EK")</f>
        <v>0.66598872145696586</v>
      </c>
      <c r="FO103" s="16">
        <f>IFERROR(CB103/MAX(AVERAGE(CS103:CT103),0),"Negativ EK")</f>
        <v>0.47021943573667713</v>
      </c>
      <c r="FP103" s="16">
        <f>IFERROR(CC103/MAX(AVERAGE(CT103:CU103),0),"Negativ EK")</f>
        <v>0.6299587035414842</v>
      </c>
      <c r="FQ103" s="16">
        <f>(FX103-FY103)/ABS(FY103)</f>
        <v>1</v>
      </c>
      <c r="FR103" s="16">
        <f>(FY103-FZ103)/ABS(FZ103)</f>
        <v>-7.3168802095066443</v>
      </c>
      <c r="FS103" s="16">
        <f>(FZ103-GA103)/ABS(GA103)</f>
        <v>-4.1772026707930516</v>
      </c>
      <c r="FT103" s="16">
        <f>(GA103-GB103)/ABS(GB103)</f>
        <v>1.1689745290984275</v>
      </c>
      <c r="FU103" s="109">
        <f>(GB103-GC103)/ABS(GC103)</f>
        <v>-1.2543422774897919</v>
      </c>
      <c r="FV103" s="249">
        <f>FX103-FY103</f>
        <v>7.6036269430051803E-2</v>
      </c>
      <c r="FW103" s="249">
        <f>FY103-FZ103</f>
        <v>-6.6893866568082216E-2</v>
      </c>
      <c r="FX103" s="16">
        <f>IFERROR(BD103/AVERAGE(DC103:DD103),"i.a.")</f>
        <v>0</v>
      </c>
      <c r="FY103" s="109">
        <f>IFERROR(BE103/AVERAGE(DD103:DE103),"i.a.")</f>
        <v>-7.6036269430051803E-2</v>
      </c>
      <c r="FZ103" s="16">
        <f>IFERROR(BF103/AVERAGE(DE103:DF103),"i.a.")</f>
        <v>-9.1424028619695921E-3</v>
      </c>
      <c r="GA103" s="16">
        <f>IFERROR(BG103/AVERAGE(DF103:DG103),"i.a.")</f>
        <v>2.8775006851192108E-3</v>
      </c>
      <c r="GB103" s="16">
        <f>IFERROR(BH103/AVERAGE(DG103:DH103),"i.a.")</f>
        <v>-1.7029197835154608E-2</v>
      </c>
      <c r="GC103" s="16">
        <f>IFERROR(BI103/AVERAGE(DH103:DI103),"i.a.")</f>
        <v>6.6953862343385184E-2</v>
      </c>
      <c r="GD103" s="16">
        <f>IFERROR(BJ103/AVERAGE(DI103:DJ103),"i.a.")</f>
        <v>0.24563762902195477</v>
      </c>
      <c r="GE103" s="16">
        <f>IFERROR(BK103/AVERAGE(DJ103:DK103),"i.a.")</f>
        <v>0.16675116016066763</v>
      </c>
      <c r="GF103" s="16">
        <f>IFERROR(BL103/AVERAGE(DK103:DL103),"i.a.")</f>
        <v>0.24407745994298635</v>
      </c>
      <c r="GG103" s="16" t="e">
        <f>(GN103-GO103)/ABS(GO103)</f>
        <v>#VALUE!</v>
      </c>
      <c r="GH103" s="16">
        <f>(GO103-GP103)/ABS(GP103)</f>
        <v>-0.29706458603855895</v>
      </c>
      <c r="GI103" s="16">
        <f>(GP103-GQ103)/ABS(GQ103)</f>
        <v>-8.9555339017913543E-2</v>
      </c>
      <c r="GJ103" s="16">
        <f>(GQ103-GR103)/ABS(GR103)</f>
        <v>1.0149991233813735E-2</v>
      </c>
      <c r="GK103" s="109">
        <f>(GR103-GS103)/ABS(GS103)</f>
        <v>-0.38953011123048364</v>
      </c>
      <c r="GL103" s="249" t="e">
        <f>GN103-GO103</f>
        <v>#VALUE!</v>
      </c>
      <c r="GM103" s="249">
        <f>GO103-GP103</f>
        <v>-5.7396532719534404E-2</v>
      </c>
      <c r="GN103" s="16" t="str">
        <f>IFERROR(CL103/DC103,"i.a.")</f>
        <v>i.a.</v>
      </c>
      <c r="GO103" s="109">
        <f>IFERROR(CM103/DD103,"i.a.")</f>
        <v>0.13581576998181938</v>
      </c>
      <c r="GP103" s="16">
        <f>IFERROR(CN103/DE103,"i.a.")</f>
        <v>0.19321230270135378</v>
      </c>
      <c r="GQ103" s="16">
        <f>IFERROR(CO103/DF103,"i.a.")</f>
        <v>0.21221751412429377</v>
      </c>
      <c r="GR103" s="16">
        <f>IFERROR(CP103/DG103,"i.a.")</f>
        <v>0.21008515167642364</v>
      </c>
      <c r="GS103" s="16">
        <f>IFERROR(CQ103/DH103,"i.a.")</f>
        <v>0.34413679616512838</v>
      </c>
      <c r="GT103" s="16">
        <f>IFERROR(CR103/DI103,"i.a.")</f>
        <v>0.37305258033106137</v>
      </c>
      <c r="GU103" s="16">
        <f>IFERROR(CS103/DJ103,"i.a.")</f>
        <v>0.3521147922770641</v>
      </c>
      <c r="GV103" s="16">
        <f>IFERROR(CT103/DK103,"i.a.")</f>
        <v>0.34422640285436262</v>
      </c>
      <c r="GW103" s="16">
        <f>IFERROR(CU103/DL103,"i.a.")</f>
        <v>0.46743199401048169</v>
      </c>
      <c r="GX103" s="16" t="e">
        <f>(HE103-HF103)/ABS(HF103)</f>
        <v>#VALUE!</v>
      </c>
      <c r="GY103" s="16" t="e">
        <f>(HF103-HG103)/ABS(HG103)</f>
        <v>#VALUE!</v>
      </c>
      <c r="GZ103" s="16" t="e">
        <f>(HG103-HH103)/ABS(HH103)</f>
        <v>#VALUE!</v>
      </c>
      <c r="HA103" s="16" t="e">
        <f>(HH103-HI103)/ABS(HI103)</f>
        <v>#VALUE!</v>
      </c>
      <c r="HB103" s="109" t="e">
        <f>(HI103-HJ103)/ABS(HJ103)</f>
        <v>#VALUE!</v>
      </c>
      <c r="HC103" s="249" t="e">
        <f>HE103-HF103</f>
        <v>#VALUE!</v>
      </c>
      <c r="HD103" s="249" t="e">
        <f>HF103-HG103</f>
        <v>#VALUE!</v>
      </c>
      <c r="HE103" s="16" t="str">
        <f>IFERROR((BD103/V103),"i.a.")</f>
        <v>i.a.</v>
      </c>
      <c r="HF103" s="109" t="str">
        <f>IFERROR((BE103/W103),"i.a.")</f>
        <v>i.a.</v>
      </c>
      <c r="HG103" s="16" t="str">
        <f>IFERROR((BF103/X103),"i.a.")</f>
        <v>i.a.</v>
      </c>
      <c r="HH103" s="16" t="str">
        <f>IFERROR((BG103/Y103),"i.a.")</f>
        <v>i.a.</v>
      </c>
      <c r="HI103" s="16" t="str">
        <f>IFERROR((BH103/Z103),"i.a.")</f>
        <v>i.a.</v>
      </c>
      <c r="HJ103" s="16" t="str">
        <f>IFERROR((BI103/AA103),"i.a.")</f>
        <v>i.a.</v>
      </c>
      <c r="HK103" s="16" t="str">
        <f>IFERROR((BJ103/AB103),"i.a.")</f>
        <v>i.a.</v>
      </c>
      <c r="HL103" s="16" t="str">
        <f>IFERROR((BK103/AC103),"i.a.")</f>
        <v>i.a.</v>
      </c>
      <c r="HM103" s="16" t="str">
        <f>IFERROR((BL103/AD103),"i.a.")</f>
        <v>i.a.</v>
      </c>
      <c r="HN103" s="16" t="str">
        <f>IFERROR((BM103/AE103),"i.a.")</f>
        <v>i.a.</v>
      </c>
      <c r="HO103" s="16" t="e">
        <f>(HV103-HW103)/ABS(HW103)</f>
        <v>#VALUE!</v>
      </c>
      <c r="HP103" s="16">
        <f>(HW103-HX103)/ABS(HX103)</f>
        <v>-2.8282548476454297</v>
      </c>
      <c r="HQ103" s="16">
        <f>(HX103-HY103)/ABS(HY103)</f>
        <v>-0.96005429513282903</v>
      </c>
      <c r="HR103" s="16">
        <f>(HY103-HZ103)/ABS(HZ103)</f>
        <v>0.51042378673957622</v>
      </c>
      <c r="HS103" s="109">
        <f>(HZ103-IA103)/ABS(IA103)</f>
        <v>-1.4623893805309736</v>
      </c>
      <c r="HT103" s="246" t="e">
        <f>HV103-HW103</f>
        <v>#VALUE!</v>
      </c>
      <c r="HU103" s="246">
        <f>HW103-HX103</f>
        <v>-3.7814814814814815E-2</v>
      </c>
      <c r="HV103" s="102" t="str">
        <f>IFERROR(BU103/DT103,"i.a.")</f>
        <v>i.a.</v>
      </c>
      <c r="HW103" s="266">
        <f>IFERROR(BV103/DU103,"i.a.")</f>
        <v>-5.1185185185185181E-2</v>
      </c>
      <c r="HX103" s="102">
        <f>IFERROR(BW103/DV103,"i.a.")</f>
        <v>-1.3370370370370369E-2</v>
      </c>
      <c r="HY103" s="102">
        <f>IFERROR(BX103/DW103,"i.a.")</f>
        <v>-6.8214285714285712E-3</v>
      </c>
      <c r="HZ103" s="102">
        <f>IFERROR(BY103/DX103,"i.a.")</f>
        <v>-1.3933333333333332E-2</v>
      </c>
      <c r="IA103" s="102">
        <f>IFERROR(BZ103/DY103,"i.a.")</f>
        <v>3.0133333333333335E-2</v>
      </c>
      <c r="IB103" s="102">
        <f>IFERROR(CA103/DZ103,"i.a.")</f>
        <v>0.14407999999999999</v>
      </c>
      <c r="IC103" s="102">
        <f>IFERROR(CB103/EA103,"i.a.")</f>
        <v>0.1</v>
      </c>
      <c r="ID103" s="102">
        <f>IFERROR(CC103/EB103,"i.a.")</f>
        <v>0.12584999999999999</v>
      </c>
      <c r="IE103" s="102">
        <f>IFERROR(CD103/EC103,"i.a.")</f>
        <v>0.13700000000000001</v>
      </c>
    </row>
    <row r="104" spans="1:239" customFormat="1" ht="17.25" customHeight="1" outlineLevel="2" x14ac:dyDescent="0.25">
      <c r="A104" s="10" t="s">
        <v>188</v>
      </c>
      <c r="B104" s="98">
        <v>67301110</v>
      </c>
      <c r="C104" s="10" t="s">
        <v>79</v>
      </c>
      <c r="D104" s="10"/>
      <c r="E104" s="11">
        <v>451120</v>
      </c>
      <c r="F104" s="11"/>
      <c r="G104" s="119">
        <v>1</v>
      </c>
      <c r="H104" s="12">
        <v>44742</v>
      </c>
      <c r="I104" s="13"/>
      <c r="J104" s="13" t="s">
        <v>58</v>
      </c>
      <c r="K104" s="13" t="s">
        <v>58</v>
      </c>
      <c r="L104" s="13" t="s">
        <v>58</v>
      </c>
      <c r="M104" s="13" t="s">
        <v>58</v>
      </c>
      <c r="N104" s="19" t="s">
        <v>58</v>
      </c>
      <c r="O104" s="16">
        <f>(V104-W104)/ABS(W104)</f>
        <v>-1</v>
      </c>
      <c r="P104" s="16">
        <f>(W104-X104)/ABS(X104)</f>
        <v>0.11650323057692645</v>
      </c>
      <c r="Q104" s="16">
        <f>(X104-Y104)/ABS(Y104)</f>
        <v>-3.7067175248993355E-2</v>
      </c>
      <c r="R104" s="16">
        <f>(Y104-Z104)/ABS(Z104)</f>
        <v>0.13162211159391091</v>
      </c>
      <c r="S104" s="16">
        <f>(Z104-AA104)/ABS(AA104)</f>
        <v>-3.3960970366389349E-2</v>
      </c>
      <c r="T104" s="243">
        <f>V104-W104</f>
        <v>-126.837</v>
      </c>
      <c r="U104" s="243">
        <f>W104-X104</f>
        <v>13.234999999999999</v>
      </c>
      <c r="V104" s="155"/>
      <c r="W104" s="155">
        <v>126.837</v>
      </c>
      <c r="X104" s="155">
        <v>113.602</v>
      </c>
      <c r="Y104" s="155">
        <v>117.97499999999999</v>
      </c>
      <c r="Z104" s="155">
        <v>104.253</v>
      </c>
      <c r="AA104" s="155">
        <v>107.91800000000001</v>
      </c>
      <c r="AB104" s="155">
        <v>104.575</v>
      </c>
      <c r="AC104" s="155">
        <v>101.815</v>
      </c>
      <c r="AD104" s="155">
        <v>104.792</v>
      </c>
      <c r="AE104" s="155">
        <v>101.992</v>
      </c>
      <c r="AF104" s="16">
        <f>(AM104-AN104)/ABS(AN104)</f>
        <v>-1</v>
      </c>
      <c r="AG104" s="16">
        <f>(AN104-AO104)/ABS(AO104)</f>
        <v>7.9022882790081669E-2</v>
      </c>
      <c r="AH104" s="16">
        <f>(AO104-AP104)/ABS(AP104)</f>
        <v>-1.6925858951175408E-2</v>
      </c>
      <c r="AI104" s="16">
        <f>(AP104-AQ104)/ABS(AQ104)</f>
        <v>-2.8119507908611625E-2</v>
      </c>
      <c r="AJ104" s="16">
        <f>(AQ104-AR104)/ABS(AR104)</f>
        <v>-6.5067367729214606E-2</v>
      </c>
      <c r="AK104" s="243">
        <f>AM104-AN104</f>
        <v>-14.664999999999999</v>
      </c>
      <c r="AL104" s="243">
        <f>AN104-AO104</f>
        <v>1.0739999999999998</v>
      </c>
      <c r="AM104" s="155"/>
      <c r="AN104" s="155">
        <v>14.664999999999999</v>
      </c>
      <c r="AO104" s="155">
        <v>13.590999999999999</v>
      </c>
      <c r="AP104" s="155">
        <v>13.824999999999999</v>
      </c>
      <c r="AQ104" s="155">
        <v>14.225</v>
      </c>
      <c r="AR104" s="155">
        <v>15.215</v>
      </c>
      <c r="AS104" s="155">
        <v>13.513</v>
      </c>
      <c r="AT104" s="155">
        <v>14.724</v>
      </c>
      <c r="AU104" s="155">
        <v>12.988</v>
      </c>
      <c r="AV104" s="156">
        <v>11.909000000000001</v>
      </c>
      <c r="AW104" s="16">
        <f>(BD104-BE104)/ABS(BE104)</f>
        <v>-1</v>
      </c>
      <c r="AX104" s="16">
        <f>(BE104-BF104)/ABS(BF104)</f>
        <v>0.92827004219409293</v>
      </c>
      <c r="AY104" s="16">
        <f>(BF104-BG104)/ABS(BG104)</f>
        <v>0.69689737470167068</v>
      </c>
      <c r="AZ104" s="16">
        <f>(BG104-BH104)/ABS(BH104)</f>
        <v>-0.78278900984966304</v>
      </c>
      <c r="BA104" s="16">
        <f>(BH104-BI104)/ABS(BI104)</f>
        <v>-0.27014755959137338</v>
      </c>
      <c r="BB104" s="243">
        <f>BD104-BE104</f>
        <v>-1.371</v>
      </c>
      <c r="BC104" s="243">
        <f>BE104-BF104</f>
        <v>0.66</v>
      </c>
      <c r="BD104" s="155"/>
      <c r="BE104" s="155">
        <v>1.371</v>
      </c>
      <c r="BF104" s="155">
        <v>0.71099999999999997</v>
      </c>
      <c r="BG104" s="155">
        <v>0.41899999999999998</v>
      </c>
      <c r="BH104" s="155">
        <v>1.929</v>
      </c>
      <c r="BI104" s="155">
        <v>2.6429999999999998</v>
      </c>
      <c r="BJ104" s="155">
        <v>0.86799999999999999</v>
      </c>
      <c r="BK104" s="155">
        <v>2.3969999999999998</v>
      </c>
      <c r="BL104" s="155">
        <v>0.17299999999999999</v>
      </c>
      <c r="BM104" s="155">
        <v>1.169</v>
      </c>
      <c r="BN104" s="16">
        <f>(BU104-BV104)/ABS(BV104)</f>
        <v>-1</v>
      </c>
      <c r="BO104" s="16">
        <f>(BV104-BW104)/ABS(BW104)</f>
        <v>-0.15259740259740265</v>
      </c>
      <c r="BP104" s="16">
        <f>(BW104-BX104)/ABS(BX104)</f>
        <v>5.263157894736839E-2</v>
      </c>
      <c r="BQ104" s="16">
        <f>(BX104-BY104)/ABS(BY104)</f>
        <v>-0.45572916666666669</v>
      </c>
      <c r="BR104" s="16">
        <f>(BY104-BZ104)/ABS(BZ104)</f>
        <v>-0.12414467253176924</v>
      </c>
      <c r="BS104" s="243">
        <f>BU104-BV104</f>
        <v>-1.3049999999999999</v>
      </c>
      <c r="BT104" s="243">
        <f>BV104-BW104</f>
        <v>-0.2350000000000001</v>
      </c>
      <c r="BU104" s="155"/>
      <c r="BV104" s="155">
        <v>1.3049999999999999</v>
      </c>
      <c r="BW104" s="155">
        <v>1.54</v>
      </c>
      <c r="BX104" s="155">
        <v>1.4630000000000001</v>
      </c>
      <c r="BY104" s="155">
        <v>2.6880000000000002</v>
      </c>
      <c r="BZ104" s="155">
        <v>3.069</v>
      </c>
      <c r="CA104" s="155">
        <v>1.214</v>
      </c>
      <c r="CB104" s="155">
        <v>2.8460000000000001</v>
      </c>
      <c r="CC104" s="155">
        <v>0.31900000000000001</v>
      </c>
      <c r="CD104" s="155">
        <v>1.704</v>
      </c>
      <c r="CE104" s="16">
        <f>(CL104-CM104)/ABS(CM104)</f>
        <v>-1</v>
      </c>
      <c r="CF104" s="16">
        <f>(CM104-CN104)/ABS(CN104)</f>
        <v>5.0833029308038333E-2</v>
      </c>
      <c r="CG104" s="16">
        <f>(CN104-CO104)/ABS(CO104)</f>
        <v>9.3338651775030035E-2</v>
      </c>
      <c r="CH104" s="16">
        <f>(CO104-CP104)/ABS(CP104)</f>
        <v>1.9105691056910571E-2</v>
      </c>
      <c r="CI104" s="16">
        <f>(CP104-CQ104)/ABS(CQ104)</f>
        <v>-0.44301886792452833</v>
      </c>
      <c r="CJ104" s="243">
        <f>CL104-CM104</f>
        <v>-8.641</v>
      </c>
      <c r="CK104" s="243">
        <f>CM104-CN104</f>
        <v>0.41799999999999926</v>
      </c>
      <c r="CL104" s="155"/>
      <c r="CM104" s="155">
        <v>8.641</v>
      </c>
      <c r="CN104" s="155">
        <v>8.2230000000000008</v>
      </c>
      <c r="CO104" s="155">
        <v>7.5209999999999999</v>
      </c>
      <c r="CP104" s="155">
        <v>7.38</v>
      </c>
      <c r="CQ104" s="155">
        <v>13.25</v>
      </c>
      <c r="CR104" s="155">
        <v>11.356</v>
      </c>
      <c r="CS104" s="155">
        <v>11.321</v>
      </c>
      <c r="CT104" s="155">
        <v>9.2910000000000004</v>
      </c>
      <c r="CU104" s="156">
        <v>10.015000000000001</v>
      </c>
      <c r="CV104" s="16">
        <f>(DC104-DD104)/ABS(DD104)</f>
        <v>-1</v>
      </c>
      <c r="CW104" s="16">
        <f>(DD104-DE104)/ABS(DE104)</f>
        <v>-8.1416649704865798E-3</v>
      </c>
      <c r="CX104" s="16">
        <f>(DE104-DF104)/ABS(DF104)</f>
        <v>3.9920413174159744E-2</v>
      </c>
      <c r="CY104" s="16">
        <f>(DF104-DG104)/ABS(DG104)</f>
        <v>0.10177238805970142</v>
      </c>
      <c r="CZ104" s="16">
        <f>(DG104-DH104)/ABS(DH104)</f>
        <v>-0.51158393512085099</v>
      </c>
      <c r="DA104" s="243">
        <f>DC104-DD104</f>
        <v>-24.364999999999998</v>
      </c>
      <c r="DB104" s="243">
        <f>DD104-DE104</f>
        <v>-0.20000000000000284</v>
      </c>
      <c r="DC104" s="155"/>
      <c r="DD104" s="155">
        <v>24.364999999999998</v>
      </c>
      <c r="DE104" s="155">
        <v>24.565000000000001</v>
      </c>
      <c r="DF104" s="155">
        <v>23.622</v>
      </c>
      <c r="DG104" s="155">
        <v>21.44</v>
      </c>
      <c r="DH104" s="155">
        <v>43.896999999999998</v>
      </c>
      <c r="DI104" s="155">
        <v>44.402999999999999</v>
      </c>
      <c r="DJ104" s="155">
        <v>37.448</v>
      </c>
      <c r="DK104" s="155">
        <v>39.54</v>
      </c>
      <c r="DL104" s="155">
        <v>39.136000000000003</v>
      </c>
      <c r="DM104" s="16">
        <f>(DT104-DU104)/ABS(DU104)</f>
        <v>-1</v>
      </c>
      <c r="DN104" s="16">
        <f>(DU104-DV104)/ABS(DV104)</f>
        <v>3.0303030303030304E-2</v>
      </c>
      <c r="DO104" s="16">
        <f>(DV104-DW104)/ABS(DW104)</f>
        <v>-0.13157894736842105</v>
      </c>
      <c r="DP104" s="16">
        <f>(DW104-DX104)/ABS(DX104)</f>
        <v>2.7027027027027029E-2</v>
      </c>
      <c r="DQ104" s="16">
        <f>(DX104-DY104)/ABS(DY104)</f>
        <v>0</v>
      </c>
      <c r="DR104" s="243">
        <f>DT104-DU104</f>
        <v>-34</v>
      </c>
      <c r="DS104" s="243">
        <f>DU104-DV104</f>
        <v>1</v>
      </c>
      <c r="DT104" s="222"/>
      <c r="DU104" s="222">
        <v>34</v>
      </c>
      <c r="DV104" s="222">
        <v>33</v>
      </c>
      <c r="DW104" s="222">
        <v>38</v>
      </c>
      <c r="DX104" s="222">
        <v>37</v>
      </c>
      <c r="DY104" s="222">
        <v>37</v>
      </c>
      <c r="DZ104" s="222">
        <v>35</v>
      </c>
      <c r="EA104" s="222">
        <v>36</v>
      </c>
      <c r="EB104" s="222">
        <v>36</v>
      </c>
      <c r="EC104" s="223">
        <v>34</v>
      </c>
      <c r="ED104" s="14"/>
      <c r="EE104" s="14" t="s">
        <v>221</v>
      </c>
      <c r="EF104" s="209"/>
      <c r="EG104" s="15">
        <v>2830</v>
      </c>
      <c r="EH104" t="s">
        <v>498</v>
      </c>
      <c r="EI104" t="s">
        <v>86</v>
      </c>
      <c r="EJ104" s="16" t="e">
        <f>(EQ104-ER104)/ABS(ER104)</f>
        <v>#VALUE!</v>
      </c>
      <c r="EK104" s="16">
        <f>(ER104-ES104)/ABS(ES104)</f>
        <v>8.3664900265840433E-2</v>
      </c>
      <c r="EL104" s="16">
        <f>(ES104-ET104)/ABS(ET104)</f>
        <v>0.10883173759206828</v>
      </c>
      <c r="EM104" s="16">
        <f>(ET104-EU104)/ABS(EU104)</f>
        <v>0.10184258234143949</v>
      </c>
      <c r="EN104" s="16">
        <f>(EU104-EV104)/ABS(EV104)</f>
        <v>-3.3960970366389384E-2</v>
      </c>
      <c r="EO104" s="246" t="e">
        <f>EQ104-ER104</f>
        <v>#VALUE!</v>
      </c>
      <c r="EP104" s="246">
        <f>ER104-ES104</f>
        <v>0.28801515151515167</v>
      </c>
      <c r="EQ104" s="240" t="str">
        <f>IFERROR((V104/DT104),"i.a")</f>
        <v>i.a</v>
      </c>
      <c r="ER104" s="240">
        <f>IFERROR((W104/DU104),"i.a")</f>
        <v>3.7305000000000001</v>
      </c>
      <c r="ES104" s="240">
        <f>IFERROR((X104/DV104),"i.a")</f>
        <v>3.4424848484848485</v>
      </c>
      <c r="ET104" s="240">
        <f>IFERROR((Y104/DW104),"i.a")</f>
        <v>3.1046052631578944</v>
      </c>
      <c r="EU104" s="240">
        <f>IFERROR((Z104/DX104),"i.a")</f>
        <v>2.8176486486486487</v>
      </c>
      <c r="EV104" s="240">
        <f>IFERROR((AA104/DY104),"i.a")</f>
        <v>2.916702702702703</v>
      </c>
      <c r="EW104" s="240">
        <f>IFERROR((AB104/DZ104),"i.a")</f>
        <v>2.987857142857143</v>
      </c>
      <c r="EX104" s="240">
        <f>IFERROR((AC104/EA104),"i.a")</f>
        <v>2.8281944444444442</v>
      </c>
      <c r="EY104" s="240">
        <f>IFERROR((AD104/EB104),"i.a")</f>
        <v>2.9108888888888891</v>
      </c>
      <c r="EZ104" s="240">
        <f>IFERROR((AE104/EC104),"i.a")</f>
        <v>2.9997647058823529</v>
      </c>
      <c r="FA104" s="16">
        <f>(FH104-FI104)/ABS(FI104)</f>
        <v>-1</v>
      </c>
      <c r="FB104" s="16">
        <f>(FI104-FJ104)/ABS(FJ104)</f>
        <v>-0.2088765124818257</v>
      </c>
      <c r="FC104" s="16">
        <f>(FJ104-FK104)/ABS(FK104)</f>
        <v>-3.7307445442876E-3</v>
      </c>
      <c r="FD104" s="16">
        <f>(FK104-FL104)/ABS(FL104)</f>
        <v>-0.24647290170682054</v>
      </c>
      <c r="FE104" s="16">
        <f>(FL104-FM104)/ABS(FM104)</f>
        <v>4.465807986831262E-2</v>
      </c>
      <c r="FF104" s="249">
        <f>FH104-FI104</f>
        <v>-0.15476755218216318</v>
      </c>
      <c r="FG104" s="249">
        <f>FI104-FJ104</f>
        <v>-4.0862529118649848E-2</v>
      </c>
      <c r="FH104" s="16">
        <f>IFERROR(BU104/MAX(AVERAGE(CL104:CM104),0),"Negativ EK")</f>
        <v>0</v>
      </c>
      <c r="FI104" s="16">
        <f>IFERROR(BV104/MAX(AVERAGE(CM104:CN104),0),"Negativ EK")</f>
        <v>0.15476755218216318</v>
      </c>
      <c r="FJ104" s="16">
        <f>IFERROR(BW104/MAX(AVERAGE(CN104:CO104),0),"Negativ EK")</f>
        <v>0.19563008130081302</v>
      </c>
      <c r="FK104" s="16">
        <f>IFERROR(BX104/MAX(AVERAGE(CO104:CP104),0),"Negativ EK")</f>
        <v>0.19636266022414606</v>
      </c>
      <c r="FL104" s="16">
        <f>IFERROR(BY104/MAX(AVERAGE(CP104:CQ104),0),"Negativ EK")</f>
        <v>0.26059137178865732</v>
      </c>
      <c r="FM104" s="16">
        <f>IFERROR(BZ104/MAX(AVERAGE(CQ104:CR104),0),"Negativ EK")</f>
        <v>0.24945135332845644</v>
      </c>
      <c r="FN104" s="16">
        <f>IFERROR(CA104/MAX(AVERAGE(CR104:CS104),0),"Negativ EK")</f>
        <v>0.10706883626581999</v>
      </c>
      <c r="FO104" s="16">
        <f>IFERROR(CB104/MAX(AVERAGE(CS104:CT104),0),"Negativ EK")</f>
        <v>0.27614981564137392</v>
      </c>
      <c r="FP104" s="16">
        <f>IFERROR(CC104/MAX(AVERAGE(CT104:CU104),0),"Negativ EK")</f>
        <v>3.3046721226561687E-2</v>
      </c>
      <c r="FQ104" s="16">
        <f>(FX104-FY104)/ABS(FY104)</f>
        <v>-1</v>
      </c>
      <c r="FR104" s="16">
        <f>(FY104-FZ104)/ABS(FZ104)</f>
        <v>0.89898934239130912</v>
      </c>
      <c r="FS104" s="16">
        <f>(FZ104-GA104)/ABS(GA104)</f>
        <v>0.5868510075083877</v>
      </c>
      <c r="FT104" s="16">
        <f>(GA104-GB104)/ABS(GB104)</f>
        <v>-0.6850580430639438</v>
      </c>
      <c r="FU104" s="16">
        <f>(GB104-GC104)/ABS(GC104)</f>
        <v>-1.3637441448463733E-2</v>
      </c>
      <c r="FV104" s="249">
        <f>FX104-FY104</f>
        <v>-5.6039239730226856E-2</v>
      </c>
      <c r="FW104" s="249">
        <f>FY104-FZ104</f>
        <v>2.6529205903676127E-2</v>
      </c>
      <c r="FX104" s="16">
        <f>IFERROR(BD104/AVERAGE(DC104:DD104),"i.a.")</f>
        <v>0</v>
      </c>
      <c r="FY104" s="16">
        <f>IFERROR(BE104/AVERAGE(DD104:DE104),"i.a.")</f>
        <v>5.6039239730226856E-2</v>
      </c>
      <c r="FZ104" s="16">
        <f>IFERROR(BF104/AVERAGE(DE104:DF104),"i.a.")</f>
        <v>2.9510033826550729E-2</v>
      </c>
      <c r="GA104" s="16">
        <f>IFERROR(BG104/AVERAGE(DF104:DG104),"i.a.")</f>
        <v>1.8596600239669789E-2</v>
      </c>
      <c r="GB104" s="16">
        <f>IFERROR(BH104/AVERAGE(DG104:DH104),"i.a.")</f>
        <v>5.9047706506267505E-2</v>
      </c>
      <c r="GC104" s="16">
        <f>IFERROR(BI104/AVERAGE(DH104:DI104),"i.a.")</f>
        <v>5.9864099660249151E-2</v>
      </c>
      <c r="GD104" s="16">
        <f>IFERROR(BJ104/AVERAGE(DI104:DJ104),"i.a.")</f>
        <v>2.1209270503720175E-2</v>
      </c>
      <c r="GE104" s="16">
        <f>IFERROR(BK104/AVERAGE(DJ104:DK104),"i.a.")</f>
        <v>6.2269444588767077E-2</v>
      </c>
      <c r="GF104" s="16">
        <f>IFERROR(BL104/AVERAGE(DK104:DL104),"i.a.")</f>
        <v>4.3977833138441197E-3</v>
      </c>
      <c r="GG104" s="16" t="e">
        <f>(GN104-GO104)/ABS(GO104)</f>
        <v>#VALUE!</v>
      </c>
      <c r="GH104" s="16">
        <f>(GO104-GP104)/ABS(GP104)</f>
        <v>5.9458787808412336E-2</v>
      </c>
      <c r="GI104" s="16">
        <f>(GP104-GQ104)/ABS(GQ104)</f>
        <v>5.1367621910431802E-2</v>
      </c>
      <c r="GJ104" s="16">
        <f>(GQ104-GR104)/ABS(GR104)</f>
        <v>-7.5030648706283717E-2</v>
      </c>
      <c r="GK104" s="16">
        <f>(GR104-GS104)/ABS(GS104)</f>
        <v>0.14038249788791865</v>
      </c>
      <c r="GL104" s="249" t="e">
        <f>GN104-GO104</f>
        <v>#VALUE!</v>
      </c>
      <c r="GM104" s="249">
        <f>GO104-GP104</f>
        <v>1.9903505481317918E-2</v>
      </c>
      <c r="GN104" s="16" t="str">
        <f>IFERROR(CL104/DC104,"i.a.")</f>
        <v>i.a.</v>
      </c>
      <c r="GO104" s="16">
        <f>IFERROR(CM104/DD104,"i.a.")</f>
        <v>0.35464806074286892</v>
      </c>
      <c r="GP104" s="16">
        <f>IFERROR(CN104/DE104,"i.a.")</f>
        <v>0.334744555261551</v>
      </c>
      <c r="GQ104" s="16">
        <f>IFERROR(CO104/DF104,"i.a.")</f>
        <v>0.31838963677927357</v>
      </c>
      <c r="GR104" s="16">
        <f>IFERROR(CP104/DG104,"i.a.")</f>
        <v>0.34421641791044771</v>
      </c>
      <c r="GS104" s="16">
        <f>IFERROR(CQ104/DH104,"i.a.")</f>
        <v>0.30184295054331733</v>
      </c>
      <c r="GT104" s="16">
        <f>IFERROR(CR104/DI104,"i.a.")</f>
        <v>0.25574848546269396</v>
      </c>
      <c r="GU104" s="16">
        <f>IFERROR(CS104/DJ104,"i.a.")</f>
        <v>0.3023125400555437</v>
      </c>
      <c r="GV104" s="16">
        <f>IFERROR(CT104/DK104,"i.a.")</f>
        <v>0.23497723823975722</v>
      </c>
      <c r="GW104" s="16">
        <f>IFERROR(CU104/DL104,"i.a.")</f>
        <v>0.25590249386753883</v>
      </c>
      <c r="GX104" s="16" t="e">
        <f>(HE104-HF104)/ABS(HF104)</f>
        <v>#VALUE!</v>
      </c>
      <c r="GY104" s="16">
        <f>(HF104-HG104)/ABS(HG104)</f>
        <v>0.72706176693972058</v>
      </c>
      <c r="GZ104" s="16">
        <f>(HG104-HH104)/ABS(HH104)</f>
        <v>0.76221781113386711</v>
      </c>
      <c r="HA104" s="16">
        <f>(HH104-HI104)/ABS(HI104)</f>
        <v>-0.80805342355462539</v>
      </c>
      <c r="HB104" s="16">
        <f>(HI104-HJ104)/ABS(HJ104)</f>
        <v>-0.24448969656491251</v>
      </c>
      <c r="HC104" s="249" t="e">
        <f>HE104-HF104</f>
        <v>#VALUE!</v>
      </c>
      <c r="HD104" s="249">
        <f>HF104-HG104</f>
        <v>4.5504561213195304E-3</v>
      </c>
      <c r="HE104" s="16" t="str">
        <f>IFERROR((BD104/V104),"i.a.")</f>
        <v>i.a.</v>
      </c>
      <c r="HF104" s="16">
        <f>IFERROR((BE104/W104),"i.a.")</f>
        <v>1.0809148749970434E-2</v>
      </c>
      <c r="HG104" s="16">
        <f>IFERROR((BF104/X104),"i.a.")</f>
        <v>6.2586926286509036E-3</v>
      </c>
      <c r="HH104" s="16">
        <f>IFERROR((BG104/Y104),"i.a.")</f>
        <v>3.551599915236279E-3</v>
      </c>
      <c r="HI104" s="16">
        <f>IFERROR((BH104/Z104),"i.a.")</f>
        <v>1.8503064660009786E-2</v>
      </c>
      <c r="HJ104" s="16">
        <f>IFERROR((BI104/AA104),"i.a.")</f>
        <v>2.4490817101873643E-2</v>
      </c>
      <c r="HK104" s="16">
        <f>IFERROR((BJ104/AB104),"i.a.")</f>
        <v>8.3002629691608897E-3</v>
      </c>
      <c r="HL104" s="16">
        <f>IFERROR((BK104/AC104),"i.a.")</f>
        <v>2.3542699995089129E-2</v>
      </c>
      <c r="HM104" s="16">
        <f>IFERROR((BL104/AD104),"i.a.")</f>
        <v>1.6508893808687684E-3</v>
      </c>
      <c r="HN104" s="16">
        <f>IFERROR((BM104/AE104),"i.a.")</f>
        <v>1.1461683269276022E-2</v>
      </c>
      <c r="HO104" s="16" t="e">
        <f>(HV104-HW104)/ABS(HW104)</f>
        <v>#VALUE!</v>
      </c>
      <c r="HP104" s="16">
        <f>(HW104-HX104)/ABS(HX104)</f>
        <v>-0.17752100840336135</v>
      </c>
      <c r="HQ104" s="16">
        <f>(HX104-HY104)/ABS(HY104)</f>
        <v>0.21212121212121218</v>
      </c>
      <c r="HR104" s="16">
        <f>(HY104-HZ104)/ABS(HZ104)</f>
        <v>-0.47005208333333343</v>
      </c>
      <c r="HS104" s="16">
        <f>(HZ104-IA104)/ABS(IA104)</f>
        <v>-0.12414467253176911</v>
      </c>
      <c r="HT104" s="246" t="e">
        <f>HV104-HW104</f>
        <v>#VALUE!</v>
      </c>
      <c r="HU104" s="246">
        <f>HW104-HX104</f>
        <v>-8.2843137254901972E-3</v>
      </c>
      <c r="HV104" s="102" t="str">
        <f>IFERROR(BU104/DT104,"i.a.")</f>
        <v>i.a.</v>
      </c>
      <c r="HW104" s="102">
        <f>IFERROR(BV104/DU104,"i.a.")</f>
        <v>3.8382352941176472E-2</v>
      </c>
      <c r="HX104" s="102">
        <f>IFERROR(BW104/DV104,"i.a.")</f>
        <v>4.6666666666666669E-2</v>
      </c>
      <c r="HY104" s="102">
        <f>IFERROR(BX104/DW104,"i.a.")</f>
        <v>3.85E-2</v>
      </c>
      <c r="HZ104" s="102">
        <f>IFERROR(BY104/DX104,"i.a.")</f>
        <v>7.2648648648648659E-2</v>
      </c>
      <c r="IA104" s="102">
        <f>IFERROR(BZ104/DY104,"i.a.")</f>
        <v>8.294594594594594E-2</v>
      </c>
      <c r="IB104" s="102">
        <f>IFERROR(CA104/DZ104,"i.a.")</f>
        <v>3.4685714285714285E-2</v>
      </c>
      <c r="IC104" s="102">
        <f>IFERROR(CB104/EA104,"i.a.")</f>
        <v>7.9055555555555559E-2</v>
      </c>
      <c r="ID104" s="102">
        <f>IFERROR(CC104/EB104,"i.a.")</f>
        <v>8.8611111111111113E-3</v>
      </c>
      <c r="IE104" s="102">
        <f>IFERROR(CD104/EC104,"i.a.")</f>
        <v>5.0117647058823531E-2</v>
      </c>
    </row>
    <row r="105" spans="1:239" customFormat="1" ht="17.25" customHeight="1" outlineLevel="2" x14ac:dyDescent="0.25">
      <c r="A105" s="10" t="s">
        <v>257</v>
      </c>
      <c r="B105" s="98">
        <v>87573613</v>
      </c>
      <c r="C105" s="10" t="s">
        <v>256</v>
      </c>
      <c r="D105" s="10"/>
      <c r="E105" s="11">
        <v>771100</v>
      </c>
      <c r="F105" s="11">
        <v>451120</v>
      </c>
      <c r="G105" s="119">
        <v>1</v>
      </c>
      <c r="H105" s="12">
        <v>44743</v>
      </c>
      <c r="I105" s="13"/>
      <c r="J105" s="13" t="s">
        <v>58</v>
      </c>
      <c r="K105" s="13" t="s">
        <v>58</v>
      </c>
      <c r="L105" s="117" t="s">
        <v>58</v>
      </c>
      <c r="M105" s="13" t="s">
        <v>58</v>
      </c>
      <c r="N105" s="13" t="s">
        <v>58</v>
      </c>
      <c r="O105" s="16">
        <f>(V105-W105)/ABS(W105)</f>
        <v>-1</v>
      </c>
      <c r="P105" s="16">
        <f>(W105-X105)/ABS(X105)</f>
        <v>1.8143852884472796E-2</v>
      </c>
      <c r="Q105" s="16">
        <f>(X105-Y105)/ABS(Y105)</f>
        <v>-2.0793507235062431E-2</v>
      </c>
      <c r="R105" s="16">
        <f>(Y105-Z105)/ABS(Z105)</f>
        <v>3.1629996812011847E-2</v>
      </c>
      <c r="S105" s="16">
        <f>(Z105-AA105)/ABS(AA105)</f>
        <v>1.4906456058492175E-2</v>
      </c>
      <c r="T105" s="243">
        <f>V105-W105</f>
        <v>-1716.336</v>
      </c>
      <c r="U105" s="243">
        <f>W105-X105</f>
        <v>30.586000000000013</v>
      </c>
      <c r="V105" s="155"/>
      <c r="W105" s="155">
        <v>1716.336</v>
      </c>
      <c r="X105" s="155">
        <v>1685.75</v>
      </c>
      <c r="Y105" s="155">
        <v>1721.547</v>
      </c>
      <c r="Z105" s="155">
        <v>1668.7639999999999</v>
      </c>
      <c r="AA105" s="155">
        <v>1644.2539999999999</v>
      </c>
      <c r="AB105" s="155">
        <v>1665.329</v>
      </c>
      <c r="AC105" s="155">
        <v>1694.0630000000001</v>
      </c>
      <c r="AD105" s="155">
        <v>1729.9849999999999</v>
      </c>
      <c r="AE105" s="155">
        <v>1693.817</v>
      </c>
      <c r="AF105" s="16">
        <f>(AM105-AN105)/ABS(AN105)</f>
        <v>-1</v>
      </c>
      <c r="AG105" s="16">
        <f>(AN105-AO105)/ABS(AO105)</f>
        <v>0.14736729756652919</v>
      </c>
      <c r="AH105" s="16">
        <f>(AO105-AP105)/ABS(AP105)</f>
        <v>-7.1123125425476344E-2</v>
      </c>
      <c r="AI105" s="16">
        <f>(AP105-AQ105)/ABS(AQ105)</f>
        <v>-1.8917963798117724E-2</v>
      </c>
      <c r="AJ105" s="16">
        <f>(AQ105-AR105)/ABS(AR105)</f>
        <v>-6.9369516154338159E-2</v>
      </c>
      <c r="AK105" s="243">
        <f>AM105-AN105</f>
        <v>-322.50200000000001</v>
      </c>
      <c r="AL105" s="243">
        <f>AN105-AO105</f>
        <v>41.422000000000025</v>
      </c>
      <c r="AM105" s="155"/>
      <c r="AN105" s="155">
        <v>322.50200000000001</v>
      </c>
      <c r="AO105" s="155">
        <v>281.08</v>
      </c>
      <c r="AP105" s="156">
        <v>302.60199999999998</v>
      </c>
      <c r="AQ105" s="155">
        <v>308.43700000000001</v>
      </c>
      <c r="AR105" s="155">
        <v>331.428</v>
      </c>
      <c r="AS105" s="155">
        <v>343.49400000000003</v>
      </c>
      <c r="AT105" s="155">
        <v>366.44</v>
      </c>
      <c r="AU105" s="155">
        <v>291.44200000000001</v>
      </c>
      <c r="AV105" s="156">
        <v>264.47699999999998</v>
      </c>
      <c r="AW105" s="16">
        <f>(BD105-BE105)/ABS(BE105)</f>
        <v>-1</v>
      </c>
      <c r="AX105" s="16">
        <f>(BE105-BF105)/ABS(BF105)</f>
        <v>0.24852992594005274</v>
      </c>
      <c r="AY105" s="16">
        <f>(BF105-BG105)/ABS(BG105)</f>
        <v>-0.15149602731524175</v>
      </c>
      <c r="AZ105" s="16">
        <f>(BG105-BH105)/ABS(BH105)</f>
        <v>-5.0926850244958806E-2</v>
      </c>
      <c r="BA105" s="16">
        <f>(BH105-BI105)/ABS(BI105)</f>
        <v>-0.11094776893808375</v>
      </c>
      <c r="BB105" s="243">
        <f>BD105-BE105</f>
        <v>-196.4</v>
      </c>
      <c r="BC105" s="243">
        <f>BE105-BF105</f>
        <v>39.094999999999999</v>
      </c>
      <c r="BD105" s="155"/>
      <c r="BE105" s="155">
        <v>196.4</v>
      </c>
      <c r="BF105" s="155">
        <v>157.30500000000001</v>
      </c>
      <c r="BG105" s="155">
        <v>185.39099999999999</v>
      </c>
      <c r="BH105" s="155">
        <v>195.339</v>
      </c>
      <c r="BI105" s="155">
        <v>219.71600000000001</v>
      </c>
      <c r="BJ105" s="155">
        <v>226.58699999999999</v>
      </c>
      <c r="BK105" s="155">
        <v>263.46600000000001</v>
      </c>
      <c r="BL105" s="155">
        <v>194.06299999999999</v>
      </c>
      <c r="BM105" s="155">
        <v>172.53299999999999</v>
      </c>
      <c r="BN105" s="16">
        <f>(BU105-BV105)/ABS(BV105)</f>
        <v>-1</v>
      </c>
      <c r="BO105" s="16">
        <f>(BV105-BW105)/ABS(BW105)</f>
        <v>0.25508392986960238</v>
      </c>
      <c r="BP105" s="16">
        <f>(BW105-BX105)/ABS(BX105)</f>
        <v>-0.15690053119236669</v>
      </c>
      <c r="BQ105" s="16">
        <f>(BX105-BY105)/ABS(BY105)</f>
        <v>-6.2551116540536078E-2</v>
      </c>
      <c r="BR105" s="16">
        <f>(BY105-BZ105)/ABS(BZ105)</f>
        <v>-9.4710797246446696E-2</v>
      </c>
      <c r="BS105" s="243">
        <f>BU105-BV105</f>
        <v>-191.63499999999999</v>
      </c>
      <c r="BT105" s="243">
        <f>BV105-BW105</f>
        <v>38.947999999999979</v>
      </c>
      <c r="BU105" s="155"/>
      <c r="BV105" s="155">
        <v>191.63499999999999</v>
      </c>
      <c r="BW105" s="155">
        <v>152.68700000000001</v>
      </c>
      <c r="BX105" s="155">
        <v>181.102</v>
      </c>
      <c r="BY105" s="155">
        <v>193.18600000000001</v>
      </c>
      <c r="BZ105" s="155">
        <v>213.39699999999999</v>
      </c>
      <c r="CA105" s="155">
        <v>221.483</v>
      </c>
      <c r="CB105" s="155">
        <v>250.55699999999999</v>
      </c>
      <c r="CC105" s="155">
        <v>184.703</v>
      </c>
      <c r="CD105" s="155">
        <v>147.679</v>
      </c>
      <c r="CE105" s="16">
        <f>(CL105-CM105)/ABS(CM105)</f>
        <v>-1</v>
      </c>
      <c r="CF105" s="16">
        <f>(CM105-CN105)/ABS(CN105)</f>
        <v>5.4194780626543392E-2</v>
      </c>
      <c r="CG105" s="16">
        <f>(CN105-CO105)/ABS(CO105)</f>
        <v>-3.452529447306376E-2</v>
      </c>
      <c r="CH105" s="16">
        <f>(CO105-CP105)/ABS(CP105)</f>
        <v>-8.413901683776797E-3</v>
      </c>
      <c r="CI105" s="16">
        <f>(CP105-CQ105)/ABS(CQ105)</f>
        <v>-4.8400326193117772E-2</v>
      </c>
      <c r="CJ105" s="243">
        <f>CL105-CM105</f>
        <v>-810.25199999999995</v>
      </c>
      <c r="CK105" s="243">
        <f>CM105-CN105</f>
        <v>41.653999999999996</v>
      </c>
      <c r="CL105" s="155"/>
      <c r="CM105" s="155">
        <v>810.25199999999995</v>
      </c>
      <c r="CN105" s="155">
        <v>768.59799999999996</v>
      </c>
      <c r="CO105" s="155">
        <v>796.08299999999997</v>
      </c>
      <c r="CP105" s="155">
        <v>802.83799999999997</v>
      </c>
      <c r="CQ105" s="155">
        <v>843.67200000000003</v>
      </c>
      <c r="CR105" s="155">
        <v>837.26099999999997</v>
      </c>
      <c r="CS105" s="155">
        <v>863.95799999999997</v>
      </c>
      <c r="CT105" s="155">
        <v>922.73</v>
      </c>
      <c r="CU105" s="156">
        <v>1083.355</v>
      </c>
      <c r="CV105" s="16">
        <f>(DC105-DD105)/ABS(DD105)</f>
        <v>-1</v>
      </c>
      <c r="CW105" s="16">
        <f>(DD105-DE105)/ABS(DE105)</f>
        <v>1.9310137390877852E-2</v>
      </c>
      <c r="CX105" s="16">
        <f>(DE105-DF105)/ABS(DF105)</f>
        <v>3.9233063597184037E-2</v>
      </c>
      <c r="CY105" s="16">
        <f>(DF105-DG105)/ABS(DG105)</f>
        <v>8.5522355987707854E-2</v>
      </c>
      <c r="CZ105" s="16">
        <f>(DG105-DH105)/ABS(DH105)</f>
        <v>3.1589056862227098E-3</v>
      </c>
      <c r="DA105" s="243">
        <f>DC105-DD105</f>
        <v>-4195.3999999999996</v>
      </c>
      <c r="DB105" s="243">
        <f>DD105-DE105</f>
        <v>79.47899999999936</v>
      </c>
      <c r="DC105" s="155"/>
      <c r="DD105" s="155">
        <v>4195.3999999999996</v>
      </c>
      <c r="DE105" s="155">
        <v>4115.9210000000003</v>
      </c>
      <c r="DF105" s="155">
        <v>3960.5369999999998</v>
      </c>
      <c r="DG105" s="155">
        <v>3648.5079999999998</v>
      </c>
      <c r="DH105" s="155">
        <v>3637.0189999999998</v>
      </c>
      <c r="DI105" s="155">
        <v>3716.18</v>
      </c>
      <c r="DJ105" s="155">
        <v>3667.5940000000001</v>
      </c>
      <c r="DK105" s="155">
        <v>3651.1460000000002</v>
      </c>
      <c r="DL105" s="155">
        <v>3766.123</v>
      </c>
      <c r="DM105" s="16">
        <f>(DT105-DU105)/ABS(DU105)</f>
        <v>-1</v>
      </c>
      <c r="DN105" s="16">
        <f>(DU105-DV105)/ABS(DV105)</f>
        <v>0</v>
      </c>
      <c r="DO105" s="16">
        <f>(DV105-DW105)/ABS(DW105)</f>
        <v>-5.8823529411764705E-2</v>
      </c>
      <c r="DP105" s="16">
        <f>(DW105-DX105)/ABS(DX105)</f>
        <v>2.6845637583892617E-2</v>
      </c>
      <c r="DQ105" s="16">
        <f>(DX105-DY105)/ABS(DY105)</f>
        <v>2.0547945205479451E-2</v>
      </c>
      <c r="DR105" s="243">
        <f>DT105-DU105</f>
        <v>-144</v>
      </c>
      <c r="DS105" s="243">
        <f>DU105-DV105</f>
        <v>0</v>
      </c>
      <c r="DT105" s="222"/>
      <c r="DU105" s="222">
        <v>144</v>
      </c>
      <c r="DV105" s="222">
        <v>144</v>
      </c>
      <c r="DW105" s="222">
        <v>153</v>
      </c>
      <c r="DX105" s="222">
        <v>149</v>
      </c>
      <c r="DY105" s="222">
        <v>146</v>
      </c>
      <c r="DZ105" s="222">
        <v>137</v>
      </c>
      <c r="EA105" s="222">
        <v>128</v>
      </c>
      <c r="EB105" s="222">
        <v>125</v>
      </c>
      <c r="EC105" s="223">
        <v>122</v>
      </c>
      <c r="ED105" s="14"/>
      <c r="EE105" s="14" t="s">
        <v>49</v>
      </c>
      <c r="EF105" s="209" t="s">
        <v>55</v>
      </c>
      <c r="EG105" s="15">
        <v>2630</v>
      </c>
      <c r="EH105" t="s">
        <v>443</v>
      </c>
      <c r="EI105" t="s">
        <v>86</v>
      </c>
      <c r="EJ105" s="16" t="e">
        <f>(EQ105-ER105)/ABS(ER105)</f>
        <v>#VALUE!</v>
      </c>
      <c r="EK105" s="16">
        <f>(ER105-ES105)/ABS(ES105)</f>
        <v>1.8143852884472896E-2</v>
      </c>
      <c r="EL105" s="16">
        <f>(ES105-ET105)/ABS(ET105)</f>
        <v>4.0406898562746145E-2</v>
      </c>
      <c r="EM105" s="16">
        <f>(ET105-EU105)/ABS(EU105)</f>
        <v>4.6592779411095669E-3</v>
      </c>
      <c r="EN105" s="16">
        <f>(EU105-EV105)/ABS(EV105)</f>
        <v>-5.5279021171822139E-3</v>
      </c>
      <c r="EO105" s="246" t="e">
        <f>EQ105-ER105</f>
        <v>#VALUE!</v>
      </c>
      <c r="EP105" s="246">
        <f>ER105-ES105</f>
        <v>0.21240277777777905</v>
      </c>
      <c r="EQ105" s="240" t="str">
        <f>IFERROR((V105/DT105),"i.a")</f>
        <v>i.a</v>
      </c>
      <c r="ER105" s="240">
        <f>IFERROR((W105/DU105),"i.a")</f>
        <v>11.919</v>
      </c>
      <c r="ES105" s="240">
        <f>IFERROR((X105/DV105),"i.a")</f>
        <v>11.706597222222221</v>
      </c>
      <c r="ET105" s="240">
        <f>IFERROR((Y105/DW105),"i.a")</f>
        <v>11.251941176470588</v>
      </c>
      <c r="EU105" s="240">
        <f>IFERROR((Z105/DX105),"i.a")</f>
        <v>11.199758389261744</v>
      </c>
      <c r="EV105" s="240">
        <f>IFERROR((AA105/DY105),"i.a")</f>
        <v>11.262013698630136</v>
      </c>
      <c r="EW105" s="240">
        <f>IFERROR((AB105/DZ105),"i.a")</f>
        <v>12.155686131386862</v>
      </c>
      <c r="EX105" s="240">
        <f>IFERROR((AC105/EA105),"i.a")</f>
        <v>13.234867187500001</v>
      </c>
      <c r="EY105" s="240">
        <f>IFERROR((AD105/EB105),"i.a")</f>
        <v>13.839879999999999</v>
      </c>
      <c r="EZ105" s="240">
        <f>IFERROR((AE105/EC105),"i.a")</f>
        <v>13.883745901639344</v>
      </c>
      <c r="FA105" s="16">
        <f>(FH105-FI105)/ABS(FI105)</f>
        <v>-1</v>
      </c>
      <c r="FB105" s="16">
        <f>(FI105-FJ105)/ABS(FJ105)</f>
        <v>0.24382048862925501</v>
      </c>
      <c r="FC105" s="16">
        <f>(FJ105-FK105)/ABS(FK105)</f>
        <v>-0.13845093935097966</v>
      </c>
      <c r="FD105" s="16">
        <f>(FK105-FL105)/ABS(FL105)</f>
        <v>-3.4649641161231821E-2</v>
      </c>
      <c r="FE105" s="16">
        <f>(FL105-FM105)/ABS(FM105)</f>
        <v>-7.5784237294557133E-2</v>
      </c>
      <c r="FF105" s="249">
        <f>FH105-FI105</f>
        <v>-0.24275263641257877</v>
      </c>
      <c r="FG105" s="249">
        <f>FI105-FJ105</f>
        <v>4.7585698231569329E-2</v>
      </c>
      <c r="FH105" s="16">
        <f>IFERROR(BU105/MAX(AVERAGE(CL105:CM105),0),"Negativ EK")</f>
        <v>0</v>
      </c>
      <c r="FI105" s="16">
        <f>IFERROR(BV105/MAX(AVERAGE(CM105:CN105),0),"Negativ EK")</f>
        <v>0.24275263641257877</v>
      </c>
      <c r="FJ105" s="16">
        <f>IFERROR(BW105/MAX(AVERAGE(CN105:CO105),0),"Negativ EK")</f>
        <v>0.19516693818100944</v>
      </c>
      <c r="FK105" s="16">
        <f>IFERROR(BX105/MAX(AVERAGE(CO105:CP105),0),"Negativ EK")</f>
        <v>0.2265302663483687</v>
      </c>
      <c r="FL105" s="16">
        <f>IFERROR(BY105/MAX(AVERAGE(CP105:CQ105),0),"Negativ EK")</f>
        <v>0.23466119246163097</v>
      </c>
      <c r="FM105" s="16">
        <f>IFERROR(BZ105/MAX(AVERAGE(CQ105:CR105),0),"Negativ EK")</f>
        <v>0.25390304075177295</v>
      </c>
      <c r="FN105" s="16">
        <f>IFERROR(CA105/MAX(AVERAGE(CR105:CS105),0),"Negativ EK")</f>
        <v>0.26038152642311191</v>
      </c>
      <c r="FO105" s="16">
        <f>IFERROR(CB105/MAX(AVERAGE(CS105:CT105),0),"Negativ EK")</f>
        <v>0.28047090482501696</v>
      </c>
      <c r="FP105" s="16">
        <f>IFERROR(CC105/MAX(AVERAGE(CT105:CU105),0),"Negativ EK")</f>
        <v>0.18414274569621925</v>
      </c>
      <c r="FQ105" s="16">
        <f>(FX105-FY105)/ABS(FY105)</f>
        <v>-1</v>
      </c>
      <c r="FR105" s="16">
        <f>(FY105-FZ105)/ABS(FZ105)</f>
        <v>0.2132487132428102</v>
      </c>
      <c r="FS105" s="16">
        <f>(FZ105-GA105)/ABS(GA105)</f>
        <v>-0.20060193331815809</v>
      </c>
      <c r="FT105" s="16">
        <f>(GA105-GB105)/ABS(GB105)</f>
        <v>-9.1279121425172749E-2</v>
      </c>
      <c r="FU105" s="16">
        <f>(GB105-GC105)/ABS(GC105)</f>
        <v>-0.10268976061824341</v>
      </c>
      <c r="FV105" s="249">
        <f>FX105-FY105</f>
        <v>-4.7260838559839043E-2</v>
      </c>
      <c r="FW105" s="249">
        <f>FY105-FZ105</f>
        <v>8.3068812681648951E-3</v>
      </c>
      <c r="FX105" s="16">
        <f>IFERROR(BD105/AVERAGE(DC105:DD105),"i.a.")</f>
        <v>0</v>
      </c>
      <c r="FY105" s="16">
        <f>IFERROR(BE105/AVERAGE(DD105:DE105),"i.a.")</f>
        <v>4.7260838559839043E-2</v>
      </c>
      <c r="FZ105" s="16">
        <f>IFERROR(BF105/AVERAGE(DE105:DF105),"i.a.")</f>
        <v>3.8953957291674148E-2</v>
      </c>
      <c r="GA105" s="16">
        <f>IFERROR(BG105/AVERAGE(DF105:DG105),"i.a.")</f>
        <v>4.8729111209093914E-2</v>
      </c>
      <c r="GB105" s="16">
        <f>IFERROR(BH105/AVERAGE(DG105:DH105),"i.a.")</f>
        <v>5.3623849036589941E-2</v>
      </c>
      <c r="GC105" s="16">
        <f>IFERROR(BI105/AVERAGE(DH105:DI105),"i.a.")</f>
        <v>5.9760656552338656E-2</v>
      </c>
      <c r="GD105" s="16">
        <f>IFERROR(BJ105/AVERAGE(DI105:DJ105),"i.a.")</f>
        <v>6.13743053349141E-2</v>
      </c>
      <c r="GE105" s="16">
        <f>IFERROR(BK105/AVERAGE(DJ105:DK105),"i.a.")</f>
        <v>7.1997638937849967E-2</v>
      </c>
      <c r="GF105" s="16">
        <f>IFERROR(BL105/AVERAGE(DK105:DL105),"i.a.")</f>
        <v>5.2327345819600177E-2</v>
      </c>
      <c r="GG105" s="16" t="e">
        <f>(GN105-GO105)/ABS(GO105)</f>
        <v>#VALUE!</v>
      </c>
      <c r="GH105" s="16">
        <f>(GO105-GP105)/ABS(GP105)</f>
        <v>3.422377739218764E-2</v>
      </c>
      <c r="GI105" s="16">
        <f>(GP105-GQ105)/ABS(GQ105)</f>
        <v>-7.0973837009132443E-2</v>
      </c>
      <c r="GJ105" s="16">
        <f>(GQ105-GR105)/ABS(GR105)</f>
        <v>-8.6535534854105089E-2</v>
      </c>
      <c r="GK105" s="16">
        <f>(GR105-GS105)/ABS(GS105)</f>
        <v>-5.1396874001802206E-2</v>
      </c>
      <c r="GL105" s="249" t="e">
        <f>GN105-GO105</f>
        <v>#VALUE!</v>
      </c>
      <c r="GM105" s="249">
        <f>GO105-GP105</f>
        <v>6.3908726275554439E-3</v>
      </c>
      <c r="GN105" s="16" t="str">
        <f>IFERROR(CL105/DC105,"i.a.")</f>
        <v>i.a.</v>
      </c>
      <c r="GO105" s="16">
        <f>IFERROR(CM105/DD105,"i.a.")</f>
        <v>0.19312866472803547</v>
      </c>
      <c r="GP105" s="16">
        <f>IFERROR(CN105/DE105,"i.a.")</f>
        <v>0.18673779210048003</v>
      </c>
      <c r="GQ105" s="16">
        <f>IFERROR(CO105/DF105,"i.a.")</f>
        <v>0.20100380327213205</v>
      </c>
      <c r="GR105" s="16">
        <f>IFERROR(CP105/DG105,"i.a.")</f>
        <v>0.22004556383047535</v>
      </c>
      <c r="GS105" s="16">
        <f>IFERROR(CQ105/DH105,"i.a.")</f>
        <v>0.23196799356835918</v>
      </c>
      <c r="GT105" s="16">
        <f>IFERROR(CR105/DI105,"i.a.")</f>
        <v>0.22530151930207901</v>
      </c>
      <c r="GU105" s="16">
        <f>IFERROR(CS105/DJ105,"i.a.")</f>
        <v>0.23556533247682268</v>
      </c>
      <c r="GV105" s="16">
        <f>IFERROR(CT105/DK105,"i.a.")</f>
        <v>0.25272339150502332</v>
      </c>
      <c r="GW105" s="16">
        <f>IFERROR(CU105/DL105,"i.a.")</f>
        <v>0.28765789115225393</v>
      </c>
      <c r="GX105" s="16" t="e">
        <f>(HE105-HF105)/ABS(HF105)</f>
        <v>#VALUE!</v>
      </c>
      <c r="GY105" s="16">
        <f>(HF105-HG105)/ABS(HG105)</f>
        <v>0.22628047343494739</v>
      </c>
      <c r="GZ105" s="16">
        <f>(HG105-HH105)/ABS(HH105)</f>
        <v>-0.13347799575053981</v>
      </c>
      <c r="HA105" s="16">
        <f>(HH105-HI105)/ABS(HI105)</f>
        <v>-8.0025636431754976E-2</v>
      </c>
      <c r="HB105" s="16">
        <f>(HI105-HJ105)/ABS(HJ105)</f>
        <v>-0.12400573889868181</v>
      </c>
      <c r="HC105" s="249" t="e">
        <f>HE105-HF105</f>
        <v>#VALUE!</v>
      </c>
      <c r="HD105" s="249">
        <f>HF105-HG105</f>
        <v>2.1115260194978142E-2</v>
      </c>
      <c r="HE105" s="16" t="str">
        <f>IFERROR((BD105/V105),"i.a.")</f>
        <v>i.a.</v>
      </c>
      <c r="HF105" s="16">
        <f>IFERROR((BE105/W105),"i.a.")</f>
        <v>0.11442980861556246</v>
      </c>
      <c r="HG105" s="16">
        <f>IFERROR((BF105/X105),"i.a.")</f>
        <v>9.3314548420584315E-2</v>
      </c>
      <c r="HH105" s="16">
        <f>IFERROR((BG105/Y105),"i.a.")</f>
        <v>0.10768860797875399</v>
      </c>
      <c r="HI105" s="16">
        <f>IFERROR((BH105/Z105),"i.a.")</f>
        <v>0.11705609660802846</v>
      </c>
      <c r="HJ105" s="16">
        <f>IFERROR((BI105/AA105),"i.a.")</f>
        <v>0.133626556480933</v>
      </c>
      <c r="HK105" s="16">
        <f>IFERROR((BJ105/AB105),"i.a.")</f>
        <v>0.13606140288195306</v>
      </c>
      <c r="HL105" s="16">
        <f>IFERROR((BK105/AC105),"i.a.")</f>
        <v>0.15552314170134168</v>
      </c>
      <c r="HM105" s="16">
        <f>IFERROR((BL105/AD105),"i.a.")</f>
        <v>0.11217611713396358</v>
      </c>
      <c r="HN105" s="16">
        <f>IFERROR((BM105/AE105),"i.a.")</f>
        <v>0.10186047253038551</v>
      </c>
      <c r="HO105" s="16" t="e">
        <f>(HV105-HW105)/ABS(HW105)</f>
        <v>#VALUE!</v>
      </c>
      <c r="HP105" s="16">
        <f>(HW105-HX105)/ABS(HX105)</f>
        <v>0.25508392986960227</v>
      </c>
      <c r="HQ105" s="16">
        <f>(HX105-HY105)/ABS(HY105)</f>
        <v>-0.10420681439188954</v>
      </c>
      <c r="HR105" s="16">
        <f>(HY105-HZ105)/ABS(HZ105)</f>
        <v>-8.7059584081960101E-2</v>
      </c>
      <c r="HS105" s="16">
        <f>(HZ105-IA105)/ABS(IA105)</f>
        <v>-0.1129380966307463</v>
      </c>
      <c r="HT105" s="246" t="e">
        <f>HV105-HW105</f>
        <v>#VALUE!</v>
      </c>
      <c r="HU105" s="246">
        <f>HW105-HX105</f>
        <v>0.270472222222222</v>
      </c>
      <c r="HV105" s="102" t="str">
        <f>IFERROR(BU105/DT105,"i.a.")</f>
        <v>i.a.</v>
      </c>
      <c r="HW105" s="102">
        <f>IFERROR(BV105/DU105,"i.a.")</f>
        <v>1.330798611111111</v>
      </c>
      <c r="HX105" s="102">
        <f>IFERROR(BW105/DV105,"i.a.")</f>
        <v>1.060326388888889</v>
      </c>
      <c r="HY105" s="102">
        <f>IFERROR(BX105/DW105,"i.a.")</f>
        <v>1.183673202614379</v>
      </c>
      <c r="HZ105" s="102">
        <f>IFERROR(BY105/DX105,"i.a.")</f>
        <v>1.2965503355704699</v>
      </c>
      <c r="IA105" s="102">
        <f>IFERROR(BZ105/DY105,"i.a.")</f>
        <v>1.4616232876712327</v>
      </c>
      <c r="IB105" s="102">
        <f>IFERROR(CA105/DZ105,"i.a.")</f>
        <v>1.6166642335766424</v>
      </c>
      <c r="IC105" s="102">
        <f>IFERROR(CB105/EA105,"i.a.")</f>
        <v>1.9574765624999999</v>
      </c>
      <c r="ID105" s="102">
        <f>IFERROR(CC105/EB105,"i.a.")</f>
        <v>1.477624</v>
      </c>
      <c r="IE105" s="102">
        <f>IFERROR(CD105/EC105,"i.a.")</f>
        <v>1.210483606557377</v>
      </c>
    </row>
    <row r="106" spans="1:239" customFormat="1" ht="17.25" customHeight="1" outlineLevel="2" x14ac:dyDescent="0.25">
      <c r="A106" s="10" t="s">
        <v>751</v>
      </c>
      <c r="B106" s="98">
        <v>20618175</v>
      </c>
      <c r="C106" s="10" t="s">
        <v>744</v>
      </c>
      <c r="D106" s="10" t="s">
        <v>230</v>
      </c>
      <c r="E106" s="11">
        <v>731200</v>
      </c>
      <c r="F106" s="11"/>
      <c r="G106" s="11">
        <v>1</v>
      </c>
      <c r="H106" s="12">
        <v>44743</v>
      </c>
      <c r="I106" s="13"/>
      <c r="J106" s="13" t="s">
        <v>58</v>
      </c>
      <c r="K106" s="13" t="s">
        <v>58</v>
      </c>
      <c r="L106" s="13" t="s">
        <v>58</v>
      </c>
      <c r="M106" s="13" t="s">
        <v>58</v>
      </c>
      <c r="N106" s="13" t="s">
        <v>58</v>
      </c>
      <c r="O106" s="16">
        <f>(V106-W106)/ABS(W106)</f>
        <v>-1</v>
      </c>
      <c r="P106" s="16">
        <f>(W106-X106)/ABS(X106)</f>
        <v>-3.6224471895132081E-2</v>
      </c>
      <c r="Q106" s="16">
        <f>(X106-Y106)/ABS(Y106)</f>
        <v>1.9328907803915878E-2</v>
      </c>
      <c r="R106" s="16">
        <f>(Y106-Z106)/ABS(Z106)</f>
        <v>5.3837478654903771E-2</v>
      </c>
      <c r="S106" s="16">
        <f>(Z106-AA106)/ABS(AA106)</f>
        <v>7.0975694573816833E-2</v>
      </c>
      <c r="T106" s="243">
        <f>V106-W106</f>
        <v>-357.101</v>
      </c>
      <c r="U106" s="243">
        <f>W106-X106</f>
        <v>-13.422000000000025</v>
      </c>
      <c r="V106" s="155"/>
      <c r="W106" s="155">
        <v>357.101</v>
      </c>
      <c r="X106" s="155">
        <v>370.52300000000002</v>
      </c>
      <c r="Y106" s="155">
        <v>363.49700000000001</v>
      </c>
      <c r="Z106" s="155">
        <v>344.92700000000002</v>
      </c>
      <c r="AA106" s="155">
        <v>322.06799999999998</v>
      </c>
      <c r="AB106" s="155"/>
      <c r="AC106" s="155"/>
      <c r="AD106" s="155"/>
      <c r="AE106" s="155"/>
      <c r="AF106" s="16">
        <f>(AM106-AN106)/ABS(AN106)</f>
        <v>-1</v>
      </c>
      <c r="AG106" s="16">
        <f>(AN106-AO106)/ABS(AO106)</f>
        <v>-0.26305109601070853</v>
      </c>
      <c r="AH106" s="16">
        <f>(AO106-AP106)/ABS(AP106)</f>
        <v>3.4098473393492479E-2</v>
      </c>
      <c r="AI106" s="16">
        <f>(AP106-AQ106)/ABS(AQ106)</f>
        <v>4.0831589766178476E-2</v>
      </c>
      <c r="AJ106" s="16">
        <f>(AQ106-AR106)/ABS(AR106)</f>
        <v>6.8379126939385693E-2</v>
      </c>
      <c r="AK106" s="243">
        <f>AM106-AN106</f>
        <v>-172.87200000000001</v>
      </c>
      <c r="AL106" s="243">
        <f>AN106-AO106</f>
        <v>-61.705999999999989</v>
      </c>
      <c r="AM106" s="155"/>
      <c r="AN106" s="155">
        <v>172.87200000000001</v>
      </c>
      <c r="AO106" s="155">
        <v>234.578</v>
      </c>
      <c r="AP106" s="155">
        <v>226.84299999999999</v>
      </c>
      <c r="AQ106" s="155">
        <v>217.94399999999999</v>
      </c>
      <c r="AR106" s="155">
        <v>203.995</v>
      </c>
      <c r="AS106" s="155">
        <v>187.28</v>
      </c>
      <c r="AT106" s="155">
        <v>186.84700000000001</v>
      </c>
      <c r="AU106" s="155">
        <v>73.58</v>
      </c>
      <c r="AV106" s="156">
        <v>67.703000000000003</v>
      </c>
      <c r="AW106" s="16">
        <f>(BD106-BE106)/ABS(BE106)</f>
        <v>-1</v>
      </c>
      <c r="AX106" s="16">
        <f>(BE106-BF106)/ABS(BF106)</f>
        <v>-0.71222284428575966</v>
      </c>
      <c r="AY106" s="16">
        <f>(BF106-BG106)/ABS(BG106)</f>
        <v>5.5091168472203619E-2</v>
      </c>
      <c r="AZ106" s="16">
        <f>(BG106-BH106)/ABS(BH106)</f>
        <v>4.2993916484554964</v>
      </c>
      <c r="BA106" s="16">
        <f>(BH106-BI106)/ABS(BI106)</f>
        <v>1.4532580178829575</v>
      </c>
      <c r="BB106" s="243">
        <f>BD106-BE106</f>
        <v>-27.242999999999999</v>
      </c>
      <c r="BC106" s="243">
        <f>BE106-BF106</f>
        <v>-67.424000000000007</v>
      </c>
      <c r="BD106" s="155"/>
      <c r="BE106" s="155">
        <v>27.242999999999999</v>
      </c>
      <c r="BF106" s="155">
        <v>94.667000000000002</v>
      </c>
      <c r="BG106" s="155">
        <v>89.724000000000004</v>
      </c>
      <c r="BH106" s="155">
        <v>16.931000000000001</v>
      </c>
      <c r="BI106" s="155">
        <v>-37.353999999999999</v>
      </c>
      <c r="BJ106" s="155">
        <v>-93.308000000000007</v>
      </c>
      <c r="BK106" s="155">
        <v>-100.584</v>
      </c>
      <c r="BL106" s="155">
        <v>32.643999999999998</v>
      </c>
      <c r="BM106" s="155">
        <v>29.42</v>
      </c>
      <c r="BN106" s="16">
        <f>(BU106-BV106)/ABS(BV106)</f>
        <v>-1</v>
      </c>
      <c r="BO106" s="16">
        <f>(BV106-BW106)/ABS(BW106)</f>
        <v>-0.71762360532041458</v>
      </c>
      <c r="BP106" s="16">
        <f>(BW106-BX106)/ABS(BX106)</f>
        <v>9.5249275124138708E-2</v>
      </c>
      <c r="BQ106" s="16">
        <f>(BX106-BY106)/ABS(BY106)</f>
        <v>5.2344115925058547</v>
      </c>
      <c r="BR106" s="16">
        <f>(BY106-BZ106)/ABS(BZ106)</f>
        <v>1.3450766472207492</v>
      </c>
      <c r="BS106" s="243">
        <f>BU106-BV106</f>
        <v>-26.346</v>
      </c>
      <c r="BT106" s="243">
        <f>BV106-BW106</f>
        <v>-66.954999999999998</v>
      </c>
      <c r="BU106" s="155"/>
      <c r="BV106" s="155">
        <v>26.346</v>
      </c>
      <c r="BW106" s="155">
        <v>93.301000000000002</v>
      </c>
      <c r="BX106" s="155">
        <v>85.186999999999998</v>
      </c>
      <c r="BY106" s="155">
        <v>13.664</v>
      </c>
      <c r="BZ106" s="155">
        <v>-39.597000000000001</v>
      </c>
      <c r="CA106" s="155">
        <v>-93.123000000000005</v>
      </c>
      <c r="CB106" s="155">
        <v>-100.029</v>
      </c>
      <c r="CC106" s="155">
        <v>34.624000000000002</v>
      </c>
      <c r="CD106" s="155">
        <v>32.268000000000001</v>
      </c>
      <c r="CE106" s="16">
        <f>(CL106-CM106)/ABS(CM106)</f>
        <v>-1</v>
      </c>
      <c r="CF106" s="16">
        <f>(CM106-CN106)/ABS(CN106)</f>
        <v>0.54051004880096576</v>
      </c>
      <c r="CG106" s="16">
        <f>(CN106-CO106)/ABS(CO106)</f>
        <v>-0.93131201724318147</v>
      </c>
      <c r="CH106" s="16">
        <f>(CO106-CP106)/ABS(CP106)</f>
        <v>0.13583719187924481</v>
      </c>
      <c r="CI106" s="16">
        <f>(CP106-CQ106)/ABS(CQ106)</f>
        <v>-3.9513603444900911E-3</v>
      </c>
      <c r="CJ106" s="243">
        <f>CL106-CM106</f>
        <v>-58.715000000000003</v>
      </c>
      <c r="CK106" s="243">
        <f>CM106-CN106</f>
        <v>20.601000000000006</v>
      </c>
      <c r="CL106" s="155"/>
      <c r="CM106" s="155">
        <v>58.715000000000003</v>
      </c>
      <c r="CN106" s="155">
        <v>38.113999999999997</v>
      </c>
      <c r="CO106" s="155">
        <v>554.88599999999997</v>
      </c>
      <c r="CP106" s="155">
        <v>488.52600000000001</v>
      </c>
      <c r="CQ106" s="155">
        <v>490.464</v>
      </c>
      <c r="CR106" s="155">
        <v>537.87400000000002</v>
      </c>
      <c r="CS106" s="155">
        <v>624.78099999999995</v>
      </c>
      <c r="CT106" s="155">
        <v>231.048</v>
      </c>
      <c r="CU106" s="156">
        <v>204.96700000000001</v>
      </c>
      <c r="CV106" s="16">
        <f>(DC106-DD106)/ABS(DD106)</f>
        <v>-1</v>
      </c>
      <c r="CW106" s="16">
        <f>(DD106-DE106)/ABS(DE106)</f>
        <v>0.61926039612616202</v>
      </c>
      <c r="CX106" s="16">
        <f>(DE106-DF106)/ABS(DF106)</f>
        <v>-0.83113836887540948</v>
      </c>
      <c r="CY106" s="16">
        <f>(DF106-DG106)/ABS(DG106)</f>
        <v>0.10335447791582598</v>
      </c>
      <c r="CZ106" s="16">
        <f>(DG106-DH106)/ABS(DH106)</f>
        <v>-6.1732147617842861E-2</v>
      </c>
      <c r="DA106" s="243">
        <f>DC106-DD106</f>
        <v>-166.69800000000001</v>
      </c>
      <c r="DB106" s="243">
        <f>DD106-DE106</f>
        <v>63.751000000000005</v>
      </c>
      <c r="DC106" s="155"/>
      <c r="DD106" s="155">
        <v>166.69800000000001</v>
      </c>
      <c r="DE106" s="155">
        <v>102.947</v>
      </c>
      <c r="DF106" s="155">
        <v>609.65300000000002</v>
      </c>
      <c r="DG106" s="155">
        <v>552.54499999999996</v>
      </c>
      <c r="DH106" s="155">
        <v>588.899</v>
      </c>
      <c r="DI106" s="155">
        <v>593.93600000000004</v>
      </c>
      <c r="DJ106" s="155">
        <v>291.30099999999999</v>
      </c>
      <c r="DK106" s="155">
        <v>259.84300000000002</v>
      </c>
      <c r="DL106" s="155">
        <v>233.03200000000001</v>
      </c>
      <c r="DM106" s="16">
        <f>(DT106-DU106)/ABS(DU106)</f>
        <v>-1</v>
      </c>
      <c r="DN106" s="16">
        <f>(DU106-DV106)/ABS(DV106)</f>
        <v>7.3394495412844041E-2</v>
      </c>
      <c r="DO106" s="16">
        <f>(DV106-DW106)/ABS(DW106)</f>
        <v>-2.6785714285714284E-2</v>
      </c>
      <c r="DP106" s="16">
        <f>(DW106-DX106)/ABS(DX106)</f>
        <v>-1.7543859649122806E-2</v>
      </c>
      <c r="DQ106" s="16">
        <f>(DX106-DY106)/ABS(DY106)</f>
        <v>-0.11627906976744186</v>
      </c>
      <c r="DR106" s="243">
        <f>DT106-DU106</f>
        <v>-117</v>
      </c>
      <c r="DS106" s="243">
        <f>DU106-DV106</f>
        <v>8</v>
      </c>
      <c r="DT106" s="222"/>
      <c r="DU106" s="222">
        <v>117</v>
      </c>
      <c r="DV106" s="222">
        <v>109</v>
      </c>
      <c r="DW106" s="222">
        <v>112</v>
      </c>
      <c r="DX106" s="222">
        <v>114</v>
      </c>
      <c r="DY106" s="222">
        <v>129</v>
      </c>
      <c r="DZ106" s="222">
        <v>143</v>
      </c>
      <c r="EA106" s="222">
        <v>147</v>
      </c>
      <c r="EB106" s="222">
        <v>54</v>
      </c>
      <c r="EC106" s="223">
        <v>54</v>
      </c>
      <c r="ED106" s="22"/>
      <c r="EE106" s="22" t="s">
        <v>51</v>
      </c>
      <c r="EF106" s="212" t="s">
        <v>55</v>
      </c>
      <c r="EG106" s="23">
        <v>1408</v>
      </c>
      <c r="EH106" t="s">
        <v>496</v>
      </c>
      <c r="EI106" t="s">
        <v>86</v>
      </c>
      <c r="EJ106" s="16" t="e">
        <f>(EQ106-ER106)/ABS(ER106)</f>
        <v>#VALUE!</v>
      </c>
      <c r="EK106" s="16">
        <f>(ER106-ES106)/ABS(ES106)</f>
        <v>-0.10212365330401194</v>
      </c>
      <c r="EL106" s="16">
        <f>(ES106-ET106)/ABS(ET106)</f>
        <v>4.738383187191355E-2</v>
      </c>
      <c r="EM106" s="16">
        <f>(ET106-EU106)/ABS(EU106)</f>
        <v>7.2656005059455686E-2</v>
      </c>
      <c r="EN106" s="16">
        <f>(EU106-EV106)/ABS(EV106)</f>
        <v>0.21189354912300307</v>
      </c>
      <c r="EO106" s="246" t="e">
        <f>EQ106-ER106</f>
        <v>#VALUE!</v>
      </c>
      <c r="EP106" s="246">
        <f>ER106-ES106</f>
        <v>-0.34714827883635246</v>
      </c>
      <c r="EQ106" s="240" t="str">
        <f>IFERROR((V106/DT106),"i.a")</f>
        <v>i.a</v>
      </c>
      <c r="ER106" s="240">
        <f>IFERROR((W106/DU106),"i.a")</f>
        <v>3.0521452991452991</v>
      </c>
      <c r="ES106" s="240">
        <f>IFERROR((X106/DV106),"i.a")</f>
        <v>3.3992935779816515</v>
      </c>
      <c r="ET106" s="240">
        <f>IFERROR((Y106/DW106),"i.a")</f>
        <v>3.2455089285714287</v>
      </c>
      <c r="EU106" s="240">
        <f>IFERROR((Z106/DX106),"i.a")</f>
        <v>3.0256754385964912</v>
      </c>
      <c r="EV106" s="240">
        <f>IFERROR((AA106/DY106),"i.a")</f>
        <v>2.4966511627906978</v>
      </c>
      <c r="EW106" s="240">
        <f>IFERROR((AB106/DZ106),"i.a")</f>
        <v>0</v>
      </c>
      <c r="EX106" s="240">
        <f>IFERROR((AC106/EA106),"i.a")</f>
        <v>0</v>
      </c>
      <c r="EY106" s="240">
        <f>IFERROR((AD106/EB106),"i.a")</f>
        <v>0</v>
      </c>
      <c r="EZ106" s="240">
        <f>IFERROR((AE106/EC106),"i.a")</f>
        <v>0</v>
      </c>
      <c r="FA106" s="16">
        <f>(FH106-FI106)/ABS(FI106)</f>
        <v>-1</v>
      </c>
      <c r="FB106" s="16">
        <f>(FI106-FJ106)/ABS(FJ106)</f>
        <v>0.72932904444943292</v>
      </c>
      <c r="FC106" s="16">
        <f>(FJ106-FK106)/ABS(FK106)</f>
        <v>0.92714373803680927</v>
      </c>
      <c r="FD106" s="16">
        <f>(FK106-FL106)/ABS(FL106)</f>
        <v>4.8494886056009587</v>
      </c>
      <c r="FE106" s="16">
        <f>(FL106-FM106)/ABS(FM106)</f>
        <v>1.3624709437784763</v>
      </c>
      <c r="FF106" s="249">
        <f>FH106-FI106</f>
        <v>-0.54417581509671686</v>
      </c>
      <c r="FG106" s="249">
        <f>FI106-FJ106</f>
        <v>0.22950127884039306</v>
      </c>
      <c r="FH106" s="16">
        <f>IFERROR(BU106/MAX(AVERAGE(CL106:CM106),0),"Negativ EK")</f>
        <v>0</v>
      </c>
      <c r="FI106" s="16">
        <f>IFERROR(BV106/MAX(AVERAGE(CM106:CN106),0),"Negativ EK")</f>
        <v>0.54417581509671686</v>
      </c>
      <c r="FJ106" s="16">
        <f>IFERROR(BW106/MAX(AVERAGE(CN106:CO106),0),"Negativ EK")</f>
        <v>0.3146745362563238</v>
      </c>
      <c r="FK106" s="16">
        <f>IFERROR(BX106/MAX(AVERAGE(CO106:CP106),0),"Negativ EK")</f>
        <v>0.16328545195953276</v>
      </c>
      <c r="FL106" s="16">
        <f>IFERROR(BY106/MAX(AVERAGE(CP106:CQ106),0),"Negativ EK")</f>
        <v>2.7914483294007086E-2</v>
      </c>
      <c r="FM106" s="16">
        <f>IFERROR(BZ106/MAX(AVERAGE(CQ106:CR106),0),"Negativ EK")</f>
        <v>-7.7011644031437135E-2</v>
      </c>
      <c r="FN106" s="16">
        <f>IFERROR(CA106/MAX(AVERAGE(CR106:CS106),0),"Negativ EK")</f>
        <v>-0.16019025420266547</v>
      </c>
      <c r="FO106" s="16">
        <f>IFERROR(CB106/MAX(AVERAGE(CS106:CT106),0),"Negativ EK")</f>
        <v>-0.23375931406858147</v>
      </c>
      <c r="FP106" s="16">
        <f>IFERROR(CC106/MAX(AVERAGE(CT106:CU106),0),"Negativ EK")</f>
        <v>0.15882022407485982</v>
      </c>
      <c r="FQ106" s="16">
        <f>(FX106-FY106)/ABS(FY106)</f>
        <v>-1</v>
      </c>
      <c r="FR106" s="16">
        <f>(FY106-FZ106)/ABS(FZ106)</f>
        <v>-0.23948153623479856</v>
      </c>
      <c r="FS106" s="16">
        <f>(FZ106-GA106)/ABS(GA106)</f>
        <v>0.72077581506603705</v>
      </c>
      <c r="FT106" s="16">
        <f>(GA106-GB106)/ABS(GB106)</f>
        <v>4.2047575376825934</v>
      </c>
      <c r="FU106" s="16">
        <f>(GB106-GC106)/ABS(GC106)</f>
        <v>1.4696940433193291</v>
      </c>
      <c r="FV106" s="249">
        <f>FX106-FY106</f>
        <v>-0.20206567894824679</v>
      </c>
      <c r="FW106" s="249">
        <f>FY106-FZ106</f>
        <v>-6.3628960400616552E-2</v>
      </c>
      <c r="FX106" s="16">
        <f>IFERROR(BD106/AVERAGE(DC106:DD106),"i.a.")</f>
        <v>0</v>
      </c>
      <c r="FY106" s="16">
        <f>IFERROR(BE106/AVERAGE(DD106:DE106),"i.a.")</f>
        <v>0.20206567894824679</v>
      </c>
      <c r="FZ106" s="16">
        <f>IFERROR(BF106/AVERAGE(DE106:DF106),"i.a.")</f>
        <v>0.26569463934886334</v>
      </c>
      <c r="GA106" s="16">
        <f>IFERROR(BG106/AVERAGE(DF106:DG106),"i.a.")</f>
        <v>0.15440398279811188</v>
      </c>
      <c r="GB106" s="16">
        <f>IFERROR(BH106/AVERAGE(DG106:DH106),"i.a.")</f>
        <v>2.9665931924825049E-2</v>
      </c>
      <c r="GC106" s="16">
        <f>IFERROR(BI106/AVERAGE(DH106:DI106),"i.a.")</f>
        <v>-6.3160119543300627E-2</v>
      </c>
      <c r="GD106" s="16">
        <f>IFERROR(BJ106/AVERAGE(DI106:DJ106),"i.a.")</f>
        <v>-0.21080908276540633</v>
      </c>
      <c r="GE106" s="16">
        <f>IFERROR(BK106/AVERAGE(DJ106:DK106),"i.a.")</f>
        <v>-0.36500079833945392</v>
      </c>
      <c r="GF106" s="16">
        <f>IFERROR(BL106/AVERAGE(DK106:DL106),"i.a.")</f>
        <v>0.13246360639107277</v>
      </c>
      <c r="GG106" s="16" t="e">
        <f>(GN106-GO106)/ABS(GO106)</f>
        <v>#VALUE!</v>
      </c>
      <c r="GH106" s="16">
        <f>(GO106-GP106)/ABS(GP106)</f>
        <v>-4.8633528933082495E-2</v>
      </c>
      <c r="GI106" s="16">
        <f>(GP106-GQ106)/ABS(GQ106)</f>
        <v>-0.59322918830424709</v>
      </c>
      <c r="GJ106" s="16">
        <f>(GQ106-GR106)/ABS(GR106)</f>
        <v>2.9439962055328669E-2</v>
      </c>
      <c r="GK106" s="16">
        <f>(GR106-GS106)/ABS(GS106)</f>
        <v>6.1582401151924593E-2</v>
      </c>
      <c r="GL106" s="249" t="e">
        <f>GN106-GO106</f>
        <v>#VALUE!</v>
      </c>
      <c r="GM106" s="249">
        <f>GO106-GP106</f>
        <v>-1.8005559382551273E-2</v>
      </c>
      <c r="GN106" s="16" t="str">
        <f>IFERROR(CL106/DC106,"i.a.")</f>
        <v>i.a.</v>
      </c>
      <c r="GO106" s="16">
        <f>IFERROR(CM106/DD106,"i.a.")</f>
        <v>0.35222378192899734</v>
      </c>
      <c r="GP106" s="16">
        <f>IFERROR(CN106/DE106,"i.a.")</f>
        <v>0.37022934131154861</v>
      </c>
      <c r="GQ106" s="16">
        <f>IFERROR(CO106/DF106,"i.a.")</f>
        <v>0.91016693102469759</v>
      </c>
      <c r="GR106" s="16">
        <f>IFERROR(CP106/DG106,"i.a.")</f>
        <v>0.88413794351591279</v>
      </c>
      <c r="GS106" s="16">
        <f>IFERROR(CQ106/DH106,"i.a.")</f>
        <v>0.83284909636457183</v>
      </c>
      <c r="GT106" s="16">
        <f>IFERROR(CR106/DI106,"i.a.")</f>
        <v>0.90560935858408986</v>
      </c>
      <c r="GU106" s="16">
        <f>IFERROR(CS106/DJ106,"i.a.")</f>
        <v>2.1447952461543216</v>
      </c>
      <c r="GV106" s="16">
        <f>IFERROR(CT106/DK106,"i.a.")</f>
        <v>0.88918308363126963</v>
      </c>
      <c r="GW106" s="16">
        <f>IFERROR(CU106/DL106,"i.a.")</f>
        <v>0.87956589652923201</v>
      </c>
      <c r="GX106" s="16" t="e">
        <f>(HE106-HF106)/ABS(HF106)</f>
        <v>#VALUE!</v>
      </c>
      <c r="GY106" s="16">
        <f>(HF106-HG106)/ABS(HG106)</f>
        <v>-0.70140645064923501</v>
      </c>
      <c r="GZ106" s="16">
        <f>(HG106-HH106)/ABS(HH106)</f>
        <v>3.5084122891536E-2</v>
      </c>
      <c r="HA106" s="16">
        <f>(HH106-HI106)/ABS(HI106)</f>
        <v>4.0286612080066924</v>
      </c>
      <c r="HB106" s="16">
        <f>(HI106-HJ106)/ABS(HJ106)</f>
        <v>1.4232197053391831</v>
      </c>
      <c r="HC106" s="249" t="e">
        <f>HE106-HF106</f>
        <v>#VALUE!</v>
      </c>
      <c r="HD106" s="249">
        <f>HF106-HG106</f>
        <v>-0.17920626914823407</v>
      </c>
      <c r="HE106" s="16" t="str">
        <f>IFERROR((BD106/V106),"i.a.")</f>
        <v>i.a.</v>
      </c>
      <c r="HF106" s="16">
        <f>IFERROR((BE106/W106),"i.a.")</f>
        <v>7.6289341110778175E-2</v>
      </c>
      <c r="HG106" s="16">
        <f>IFERROR((BF106/X106),"i.a.")</f>
        <v>0.25549561025901224</v>
      </c>
      <c r="HH106" s="16">
        <f>IFERROR((BG106/Y106),"i.a.")</f>
        <v>0.24683559974360172</v>
      </c>
      <c r="HI106" s="16">
        <f>IFERROR((BH106/Z106),"i.a.")</f>
        <v>4.9085748578684765E-2</v>
      </c>
      <c r="HJ106" s="16">
        <f>IFERROR((BI106/AA106),"i.a.")</f>
        <v>-0.11598171814647838</v>
      </c>
      <c r="HK106" s="16" t="str">
        <f>IFERROR((BJ106/AB106),"i.a.")</f>
        <v>i.a.</v>
      </c>
      <c r="HL106" s="16" t="str">
        <f>IFERROR((BK106/AC106),"i.a.")</f>
        <v>i.a.</v>
      </c>
      <c r="HM106" s="16" t="str">
        <f>IFERROR((BL106/AD106),"i.a.")</f>
        <v>i.a.</v>
      </c>
      <c r="HN106" s="16" t="str">
        <f>IFERROR((BM106/AE106),"i.a.")</f>
        <v>i.a.</v>
      </c>
      <c r="HO106" s="16" t="e">
        <f>(HV106-HW106)/ABS(HW106)</f>
        <v>#VALUE!</v>
      </c>
      <c r="HP106" s="16">
        <f>(HW106-HX106)/ABS(HX106)</f>
        <v>-0.73693139299081356</v>
      </c>
      <c r="HQ106" s="16">
        <f>(HX106-HY106)/ABS(HY106)</f>
        <v>0.12539375058627095</v>
      </c>
      <c r="HR106" s="16">
        <f>(HY106-HZ106)/ABS(HZ106)</f>
        <v>5.3457403709434592</v>
      </c>
      <c r="HS106" s="16">
        <f>(HZ106-IA106)/ABS(IA106)</f>
        <v>1.390481469223479</v>
      </c>
      <c r="HT106" s="246" t="e">
        <f>HV106-HW106</f>
        <v>#VALUE!</v>
      </c>
      <c r="HU106" s="246">
        <f>HW106-HX106</f>
        <v>-0.63079298988473298</v>
      </c>
      <c r="HV106" s="102" t="str">
        <f>IFERROR(BU106/DT106,"i.a.")</f>
        <v>i.a.</v>
      </c>
      <c r="HW106" s="102">
        <f>IFERROR(BV106/DU106,"i.a.")</f>
        <v>0.22517948717948719</v>
      </c>
      <c r="HX106" s="102">
        <f>IFERROR(BW106/DV106,"i.a.")</f>
        <v>0.85597247706422019</v>
      </c>
      <c r="HY106" s="102">
        <f>IFERROR(BX106/DW106,"i.a.")</f>
        <v>0.76059821428571428</v>
      </c>
      <c r="HZ106" s="102">
        <f>IFERROR(BY106/DX106,"i.a.")</f>
        <v>0.11985964912280701</v>
      </c>
      <c r="IA106" s="102">
        <f>IFERROR(BZ106/DY106,"i.a.")</f>
        <v>-0.30695348837209302</v>
      </c>
      <c r="IB106" s="102">
        <f>IFERROR(CA106/DZ106,"i.a.")</f>
        <v>-0.6512097902097902</v>
      </c>
      <c r="IC106" s="102">
        <f>IFERROR(CB106/EA106,"i.a.")</f>
        <v>-0.68046938775510202</v>
      </c>
      <c r="ID106" s="102">
        <f>IFERROR(CC106/EB106,"i.a.")</f>
        <v>0.64118518518518519</v>
      </c>
      <c r="IE106" s="102">
        <f>IFERROR(CD106/EC106,"i.a.")</f>
        <v>0.59755555555555562</v>
      </c>
    </row>
    <row r="107" spans="1:239" customFormat="1" ht="17.25" customHeight="1" outlineLevel="2" x14ac:dyDescent="0.25">
      <c r="A107" s="10" t="s">
        <v>379</v>
      </c>
      <c r="B107" s="98">
        <v>88021614</v>
      </c>
      <c r="C107" s="10" t="s">
        <v>272</v>
      </c>
      <c r="D107" s="10"/>
      <c r="E107" s="11">
        <v>453100</v>
      </c>
      <c r="F107" s="11">
        <v>682040</v>
      </c>
      <c r="G107" s="11">
        <v>1</v>
      </c>
      <c r="H107" s="12">
        <v>44743</v>
      </c>
      <c r="I107" s="13"/>
      <c r="J107" s="13" t="s">
        <v>58</v>
      </c>
      <c r="K107" s="13" t="s">
        <v>58</v>
      </c>
      <c r="L107" s="13" t="s">
        <v>58</v>
      </c>
      <c r="M107" s="13" t="s">
        <v>58</v>
      </c>
      <c r="N107" s="13" t="s">
        <v>58</v>
      </c>
      <c r="O107" s="16">
        <f>(V107-W107)/ABS(W107)</f>
        <v>-1</v>
      </c>
      <c r="P107" s="16">
        <f>(W107-X107)/ABS(X107)</f>
        <v>0.21009781620661122</v>
      </c>
      <c r="Q107" s="16">
        <f>(X107-Y107)/ABS(Y107)</f>
        <v>-2.7463556851311945E-2</v>
      </c>
      <c r="R107" s="16">
        <f>(Y107-Z107)/ABS(Z107)</f>
        <v>-8.7531423184596946E-2</v>
      </c>
      <c r="S107" s="16">
        <f>(Z107-AA107)/ABS(AA107)</f>
        <v>-8.1442194458956532E-3</v>
      </c>
      <c r="T107" s="243">
        <f>V107-W107</f>
        <v>-601.46</v>
      </c>
      <c r="U107" s="243">
        <f>W107-X107</f>
        <v>104.42580000000004</v>
      </c>
      <c r="V107" s="155"/>
      <c r="W107" s="155">
        <v>601.46</v>
      </c>
      <c r="X107" s="155">
        <v>497.0342</v>
      </c>
      <c r="Y107" s="155">
        <v>511.07</v>
      </c>
      <c r="Z107" s="155">
        <v>560.096</v>
      </c>
      <c r="AA107" s="155">
        <v>564.69500000000005</v>
      </c>
      <c r="AB107" s="155">
        <v>562.79880000000003</v>
      </c>
      <c r="AC107" s="155">
        <v>615.49632000000008</v>
      </c>
      <c r="AD107" s="155">
        <v>658.07544000000007</v>
      </c>
      <c r="AE107" s="155">
        <v>772.31067206451689</v>
      </c>
      <c r="AF107" s="16">
        <f>(AM107-AN107)/ABS(AN107)</f>
        <v>-1</v>
      </c>
      <c r="AG107" s="16">
        <f>(AN107-AO107)/ABS(AO107)</f>
        <v>0.26795271113747887</v>
      </c>
      <c r="AH107" s="16">
        <f>(AO107-AP107)/ABS(AP107)</f>
        <v>9.2211955496888487E-2</v>
      </c>
      <c r="AI107" s="16">
        <f>(AP107-AQ107)/ABS(AQ107)</f>
        <v>-0.17509709075723828</v>
      </c>
      <c r="AJ107" s="16">
        <f>(AQ107-AR107)/ABS(AR107)</f>
        <v>-3.2051726769434939E-3</v>
      </c>
      <c r="AK107" s="243">
        <f>AM107-AN107</f>
        <v>-164.13800000000001</v>
      </c>
      <c r="AL107" s="243">
        <f>AN107-AO107</f>
        <v>34.686800000000005</v>
      </c>
      <c r="AM107" s="155"/>
      <c r="AN107" s="155">
        <v>164.13800000000001</v>
      </c>
      <c r="AO107" s="155">
        <v>129.4512</v>
      </c>
      <c r="AP107" s="155">
        <v>118.52205000000001</v>
      </c>
      <c r="AQ107" s="155">
        <v>143.68</v>
      </c>
      <c r="AR107" s="155">
        <v>144.142</v>
      </c>
      <c r="AS107" s="155">
        <v>161.89439999999999</v>
      </c>
      <c r="AT107" s="155">
        <v>146.24064000000001</v>
      </c>
      <c r="AU107" s="155">
        <v>159.56568000000001</v>
      </c>
      <c r="AV107" s="156">
        <v>220.89359999999999</v>
      </c>
      <c r="AW107" s="16">
        <f>(BD107-BE107)/ABS(BE107)</f>
        <v>-1</v>
      </c>
      <c r="AX107" s="16">
        <f>(BE107-BF107)/ABS(BF107)</f>
        <v>4.3086103402591887</v>
      </c>
      <c r="AY107" s="16">
        <f>(BF107-BG107)/ABS(BG107)</f>
        <v>2.5012195121951217</v>
      </c>
      <c r="AZ107" s="16">
        <f>(BG107-BH107)/ABS(BH107)</f>
        <v>-1.337551110619958</v>
      </c>
      <c r="BA107" s="16">
        <f>(BH107-BI107)/ABS(BI107)</f>
        <v>-0.39176608973281801</v>
      </c>
      <c r="BB107" s="243">
        <f>BD107-BE107</f>
        <v>-48.685000000000002</v>
      </c>
      <c r="BC107" s="243">
        <f>BE107-BF107</f>
        <v>39.514050000000005</v>
      </c>
      <c r="BD107" s="155"/>
      <c r="BE107" s="155">
        <v>48.685000000000002</v>
      </c>
      <c r="BF107" s="155">
        <v>9.1709499999999995</v>
      </c>
      <c r="BG107" s="155">
        <v>-6.109</v>
      </c>
      <c r="BH107" s="155">
        <v>18.097999999999999</v>
      </c>
      <c r="BI107" s="155">
        <v>29.754999999999999</v>
      </c>
      <c r="BJ107" s="155">
        <v>48.092160000000007</v>
      </c>
      <c r="BK107" s="155">
        <v>30.258480000000002</v>
      </c>
      <c r="BL107" s="155">
        <v>36.1584</v>
      </c>
      <c r="BM107" s="155">
        <v>92.843760000000003</v>
      </c>
      <c r="BN107" s="16">
        <f>(BU107-BV107)/ABS(BV107)</f>
        <v>-1</v>
      </c>
      <c r="BO107" s="16">
        <f>(BV107-BW107)/ABS(BW107)</f>
        <v>5.5377534897879306</v>
      </c>
      <c r="BP107" s="16">
        <f>(BW107-BX107)/ABS(BX107)</f>
        <v>1.8670411985018724</v>
      </c>
      <c r="BQ107" s="16">
        <f>(BX107-BY107)/ABS(BY107)</f>
        <v>-1.681507494646681</v>
      </c>
      <c r="BR107" s="16">
        <f>(BY107-BZ107)/ABS(BZ107)</f>
        <v>-0.6431845965770171</v>
      </c>
      <c r="BS107" s="243">
        <f>BU107-BV107</f>
        <v>-45.101999999999997</v>
      </c>
      <c r="BT107" s="243">
        <f>BV107-BW107</f>
        <v>38.203299999999999</v>
      </c>
      <c r="BU107" s="155"/>
      <c r="BV107" s="155">
        <v>45.101999999999997</v>
      </c>
      <c r="BW107" s="155">
        <v>6.8986999999999998</v>
      </c>
      <c r="BX107" s="155">
        <v>-7.9566000000000008</v>
      </c>
      <c r="BY107" s="155">
        <v>11.675000000000001</v>
      </c>
      <c r="BZ107" s="155">
        <v>32.72</v>
      </c>
      <c r="CA107" s="155">
        <v>54.631920000000008</v>
      </c>
      <c r="CB107" s="155">
        <v>45.599760000000003</v>
      </c>
      <c r="CC107" s="155">
        <v>50.465520000000005</v>
      </c>
      <c r="CD107" s="155">
        <v>98.371680000000012</v>
      </c>
      <c r="CE107" s="16">
        <f>(CL107-CM107)/ABS(CM107)</f>
        <v>-1</v>
      </c>
      <c r="CF107" s="16">
        <f>(CM107-CN107)/ABS(CN107)</f>
        <v>0.36614330363447684</v>
      </c>
      <c r="CG107" s="16">
        <f>(CN107-CO107)/ABS(CO107)</f>
        <v>-1.5404017656067181E-2</v>
      </c>
      <c r="CH107" s="16">
        <f>(CO107-CP107)/ABS(CP107)</f>
        <v>-0.14754682169104366</v>
      </c>
      <c r="CI107" s="16">
        <f>(CP107-CQ107)/ABS(CQ107)</f>
        <v>-0.45405587912551709</v>
      </c>
      <c r="CJ107" s="243">
        <f>CL107-CM107</f>
        <v>-111.24299999999999</v>
      </c>
      <c r="CK107" s="243">
        <f>CM107-CN107</f>
        <v>29.814499999999995</v>
      </c>
      <c r="CL107" s="155"/>
      <c r="CM107" s="155">
        <v>111.24299999999999</v>
      </c>
      <c r="CN107" s="155">
        <v>81.4285</v>
      </c>
      <c r="CO107" s="155">
        <v>82.702450000000013</v>
      </c>
      <c r="CP107" s="155">
        <v>97.016999999999996</v>
      </c>
      <c r="CQ107" s="155">
        <v>177.70500000000001</v>
      </c>
      <c r="CR107" s="155">
        <v>186.17112</v>
      </c>
      <c r="CS107" s="155">
        <v>175.15248</v>
      </c>
      <c r="CT107" s="155">
        <v>191.84040000000002</v>
      </c>
      <c r="CU107" s="156">
        <v>224.00352000000001</v>
      </c>
      <c r="CV107" s="16">
        <f>(DC107-DD107)/ABS(DD107)</f>
        <v>-1</v>
      </c>
      <c r="CW107" s="16">
        <f>(DD107-DE107)/ABS(DE107)</f>
        <v>6.3195828913138644E-2</v>
      </c>
      <c r="CX107" s="16">
        <f>(DE107-DF107)/ABS(DF107)</f>
        <v>-0.23241538863390421</v>
      </c>
      <c r="CY107" s="16">
        <f>(DF107-DG107)/ABS(DG107)</f>
        <v>-5.5408915425521912E-2</v>
      </c>
      <c r="CZ107" s="16">
        <f>(DG107-DH107)/ABS(DH107)</f>
        <v>-0.12615812038250526</v>
      </c>
      <c r="DA107" s="243">
        <f>DC107-DD107</f>
        <v>-325.87</v>
      </c>
      <c r="DB107" s="243">
        <f>DD107-DE107</f>
        <v>19.369550000000004</v>
      </c>
      <c r="DC107" s="155"/>
      <c r="DD107" s="155">
        <v>325.87</v>
      </c>
      <c r="DE107" s="155">
        <v>306.50045</v>
      </c>
      <c r="DF107" s="155">
        <v>399.30509999999998</v>
      </c>
      <c r="DG107" s="155">
        <v>422.72800000000001</v>
      </c>
      <c r="DH107" s="155">
        <v>483.75799999999998</v>
      </c>
      <c r="DI107" s="155">
        <v>476.04840000000002</v>
      </c>
      <c r="DJ107" s="155">
        <v>482.08968000000004</v>
      </c>
      <c r="DK107" s="155">
        <v>692.32176000000004</v>
      </c>
      <c r="DL107" s="155">
        <v>634.94448</v>
      </c>
      <c r="DM107" s="16">
        <f>(DT107-DU107)/ABS(DU107)</f>
        <v>-1</v>
      </c>
      <c r="DN107" s="16">
        <f>(DU107-DV107)/ABS(DV107)</f>
        <v>-0.11926605504587157</v>
      </c>
      <c r="DO107" s="16">
        <f>(DV107-DW107)/ABS(DW107)</f>
        <v>-0.11382113821138211</v>
      </c>
      <c r="DP107" s="16">
        <f>(DW107-DX107)/ABS(DX107)</f>
        <v>-2.3809523809523808E-2</v>
      </c>
      <c r="DQ107" s="16">
        <f>(DX107-DY107)/ABS(DY107)</f>
        <v>8.0000000000000002E-3</v>
      </c>
      <c r="DR107" s="243">
        <f>DT107-DU107</f>
        <v>-192</v>
      </c>
      <c r="DS107" s="243">
        <f>DU107-DV107</f>
        <v>-26</v>
      </c>
      <c r="DT107" s="222"/>
      <c r="DU107" s="222">
        <v>192</v>
      </c>
      <c r="DV107" s="222">
        <v>218</v>
      </c>
      <c r="DW107" s="222">
        <v>246</v>
      </c>
      <c r="DX107" s="222">
        <v>252</v>
      </c>
      <c r="DY107" s="222">
        <v>250</v>
      </c>
      <c r="DZ107" s="222">
        <v>255</v>
      </c>
      <c r="EA107" s="222">
        <v>270</v>
      </c>
      <c r="EB107" s="222">
        <v>283</v>
      </c>
      <c r="EC107" s="223">
        <v>289</v>
      </c>
      <c r="ED107" s="14"/>
      <c r="EE107" s="14" t="s">
        <v>49</v>
      </c>
      <c r="EF107" s="209"/>
      <c r="EG107" s="15">
        <v>6705</v>
      </c>
      <c r="EH107" t="s">
        <v>499</v>
      </c>
      <c r="EI107" t="s">
        <v>66</v>
      </c>
      <c r="EJ107" s="16" t="e">
        <f>(EQ107-ER107)/ABS(ER107)</f>
        <v>#VALUE!</v>
      </c>
      <c r="EK107" s="16">
        <f>(ER107-ES107)/ABS(ES107)</f>
        <v>0.37396522881792316</v>
      </c>
      <c r="EL107" s="16">
        <f>(ES107-ET107)/ABS(ET107)</f>
        <v>9.7449380800813043E-2</v>
      </c>
      <c r="EM107" s="16">
        <f>(ET107-EU107)/ABS(EU107)</f>
        <v>-6.5276092042757722E-2</v>
      </c>
      <c r="EN107" s="16">
        <f>(EU107-EV107)/ABS(EV107)</f>
        <v>-1.6016090720134657E-2</v>
      </c>
      <c r="EO107" s="246" t="e">
        <f>EQ107-ER107</f>
        <v>#VALUE!</v>
      </c>
      <c r="EP107" s="246">
        <f>ER107-ES107</f>
        <v>0.85263077217125405</v>
      </c>
      <c r="EQ107" s="240" t="str">
        <f>IFERROR((V107/DT107),"i.a")</f>
        <v>i.a</v>
      </c>
      <c r="ER107" s="240">
        <f>IFERROR((W107/DU107),"i.a")</f>
        <v>3.1326041666666669</v>
      </c>
      <c r="ES107" s="240">
        <f>IFERROR((X107/DV107),"i.a")</f>
        <v>2.2799733944954128</v>
      </c>
      <c r="ET107" s="240">
        <f>IFERROR((Y107/DW107),"i.a")</f>
        <v>2.0775203252032521</v>
      </c>
      <c r="EU107" s="240">
        <f>IFERROR((Z107/DX107),"i.a")</f>
        <v>2.2226031746031745</v>
      </c>
      <c r="EV107" s="240">
        <f>IFERROR((AA107/DY107),"i.a")</f>
        <v>2.2587800000000002</v>
      </c>
      <c r="EW107" s="240">
        <f>IFERROR((AB107/DZ107),"i.a")</f>
        <v>2.2070541176470591</v>
      </c>
      <c r="EX107" s="240">
        <f>IFERROR((AC107/EA107),"i.a")</f>
        <v>2.2796160000000003</v>
      </c>
      <c r="EY107" s="240">
        <f>IFERROR((AD107/EB107),"i.a")</f>
        <v>2.3253549116607775</v>
      </c>
      <c r="EZ107" s="240">
        <f>IFERROR((AE107/EC107),"i.a")</f>
        <v>2.6723552666592281</v>
      </c>
      <c r="FA107" s="16">
        <f>(FH107-FI107)/ABS(FI107)</f>
        <v>-1</v>
      </c>
      <c r="FB107" s="16">
        <f>(FI107-FJ107)/ABS(FJ107)</f>
        <v>4.5693119695684548</v>
      </c>
      <c r="FC107" s="16">
        <f>(FJ107-FK107)/ABS(FK107)</f>
        <v>1.949389297521871</v>
      </c>
      <c r="FD107" s="16">
        <f>(FK107-FL107)/ABS(FL107)</f>
        <v>-2.0417631588808307</v>
      </c>
      <c r="FE107" s="16">
        <f>(FL107-FM107)/ABS(FM107)</f>
        <v>-0.52738912590258613</v>
      </c>
      <c r="FF107" s="249">
        <f>FH107-FI107</f>
        <v>-0.46817510633383769</v>
      </c>
      <c r="FG107" s="249">
        <f>FI107-FJ107</f>
        <v>0.38411174107579221</v>
      </c>
      <c r="FH107" s="16">
        <f>IFERROR(BU107/MAX(AVERAGE(CL107:CM107),0),"Negativ EK")</f>
        <v>0</v>
      </c>
      <c r="FI107" s="16">
        <f>IFERROR(BV107/MAX(AVERAGE(CM107:CN107),0),"Negativ EK")</f>
        <v>0.46817510633383769</v>
      </c>
      <c r="FJ107" s="16">
        <f>IFERROR(BW107/MAX(AVERAGE(CN107:CO107),0),"Negativ EK")</f>
        <v>8.4063365258045475E-2</v>
      </c>
      <c r="FK107" s="16">
        <f>IFERROR(BX107/MAX(AVERAGE(CO107:CP107),0),"Negativ EK")</f>
        <v>-8.8544673378423991E-2</v>
      </c>
      <c r="FL107" s="16">
        <f>IFERROR(BY107/MAX(AVERAGE(CP107:CQ107),0),"Negativ EK")</f>
        <v>8.4995013140556644E-2</v>
      </c>
      <c r="FM107" s="16">
        <f>IFERROR(BZ107/MAX(AVERAGE(CQ107:CR107),0),"Negativ EK")</f>
        <v>0.17984142515315377</v>
      </c>
      <c r="FN107" s="16">
        <f>IFERROR(CA107/MAX(AVERAGE(CR107:CS107),0),"Negativ EK")</f>
        <v>0.30239884690620822</v>
      </c>
      <c r="FO107" s="16">
        <f>IFERROR(CB107/MAX(AVERAGE(CS107:CT107),0),"Negativ EK")</f>
        <v>0.24850487562592496</v>
      </c>
      <c r="FP107" s="16">
        <f>IFERROR(CC107/MAX(AVERAGE(CT107:CU107),0),"Negativ EK")</f>
        <v>0.24271375664215555</v>
      </c>
      <c r="FQ107" s="16">
        <f>(FX107-FY107)/ABS(FY107)</f>
        <v>-1</v>
      </c>
      <c r="FR107" s="16">
        <f>(FY107-FZ107)/ABS(FZ107)</f>
        <v>4.9250817949230923</v>
      </c>
      <c r="FS107" s="16">
        <f>(FZ107-GA107)/ABS(GA107)</f>
        <v>2.7484307531872534</v>
      </c>
      <c r="FT107" s="16">
        <f>(GA107-GB107)/ABS(GB107)</f>
        <v>-1.3722299698898295</v>
      </c>
      <c r="FU107" s="16">
        <f>(GB107-GC107)/ABS(GC107)</f>
        <v>-0.35598917162375709</v>
      </c>
      <c r="FV107" s="249">
        <f>FX107-FY107</f>
        <v>-0.15397620176591112</v>
      </c>
      <c r="FW107" s="249">
        <f>FY107-FZ107</f>
        <v>0.12798901591847764</v>
      </c>
      <c r="FX107" s="16">
        <f>IFERROR(BD107/AVERAGE(DC107:DD107),"i.a.")</f>
        <v>0</v>
      </c>
      <c r="FY107" s="16">
        <f>IFERROR(BE107/AVERAGE(DD107:DE107),"i.a.")</f>
        <v>0.15397620176591112</v>
      </c>
      <c r="FZ107" s="16">
        <f>IFERROR(BF107/AVERAGE(DE107:DF107),"i.a.")</f>
        <v>2.5987185847433474E-2</v>
      </c>
      <c r="GA107" s="16">
        <f>IFERROR(BG107/AVERAGE(DF107:DG107),"i.a.")</f>
        <v>-1.4863148454727675E-2</v>
      </c>
      <c r="GB107" s="16">
        <f>IFERROR(BH107/AVERAGE(DG107:DH107),"i.a.")</f>
        <v>3.9930015466317186E-2</v>
      </c>
      <c r="GC107" s="16">
        <f>IFERROR(BI107/AVERAGE(DH107:DI107),"i.a.")</f>
        <v>6.2002087087562663E-2</v>
      </c>
      <c r="GD107" s="16">
        <f>IFERROR(BJ107/AVERAGE(DI107:DJ107),"i.a.")</f>
        <v>0.10038670000465905</v>
      </c>
      <c r="GE107" s="16">
        <f>IFERROR(BK107/AVERAGE(DJ107:DK107),"i.a.")</f>
        <v>5.1529607034481888E-2</v>
      </c>
      <c r="GF107" s="16">
        <f>IFERROR(BL107/AVERAGE(DK107:DL107),"i.a.")</f>
        <v>5.4485526581313483E-2</v>
      </c>
      <c r="GG107" s="16" t="e">
        <f>(GN107-GO107)/ABS(GO107)</f>
        <v>#VALUE!</v>
      </c>
      <c r="GH107" s="16">
        <f>(GO107-GP107)/ABS(GP107)</f>
        <v>0.28494042817213527</v>
      </c>
      <c r="GI107" s="16">
        <f>(GP107-GQ107)/ABS(GQ107)</f>
        <v>0.28271980412897385</v>
      </c>
      <c r="GJ107" s="16">
        <f>(GQ107-GR107)/ABS(GR107)</f>
        <v>-9.7542638047476704E-2</v>
      </c>
      <c r="GK107" s="16">
        <f>(GR107-GS107)/ABS(GS107)</f>
        <v>-0.37523694662762319</v>
      </c>
      <c r="GL107" s="249" t="e">
        <f>GN107-GO107</f>
        <v>#VALUE!</v>
      </c>
      <c r="GM107" s="249">
        <f>GO107-GP107</f>
        <v>7.5700612039606208E-2</v>
      </c>
      <c r="GN107" s="16" t="str">
        <f>IFERROR(CL107/DC107,"i.a.")</f>
        <v>i.a.</v>
      </c>
      <c r="GO107" s="16">
        <f>IFERROR(CM107/DD107,"i.a.")</f>
        <v>0.34137232638782333</v>
      </c>
      <c r="GP107" s="16">
        <f>IFERROR(CN107/DE107,"i.a.")</f>
        <v>0.26567171434821713</v>
      </c>
      <c r="GQ107" s="16">
        <f>IFERROR(CO107/DF107,"i.a.")</f>
        <v>0.20711593716183443</v>
      </c>
      <c r="GR107" s="16">
        <f>IFERROR(CP107/DG107,"i.a.")</f>
        <v>0.22950218580269108</v>
      </c>
      <c r="GS107" s="16">
        <f>IFERROR(CQ107/DH107,"i.a.")</f>
        <v>0.36734276229023605</v>
      </c>
      <c r="GT107" s="16">
        <f>IFERROR(CR107/DI107,"i.a.")</f>
        <v>0.39107603344533876</v>
      </c>
      <c r="GU107" s="16">
        <f>IFERROR(CS107/DJ107,"i.a.")</f>
        <v>0.36331928947327802</v>
      </c>
      <c r="GV107" s="16">
        <f>IFERROR(CT107/DK107,"i.a.")</f>
        <v>0.27709716938551809</v>
      </c>
      <c r="GW107" s="16">
        <f>IFERROR(CU107/DL107,"i.a.")</f>
        <v>0.35279229453258654</v>
      </c>
      <c r="GX107" s="16" t="e">
        <f>(HE107-HF107)/ABS(HF107)</f>
        <v>#VALUE!</v>
      </c>
      <c r="GY107" s="16">
        <f>(HF107-HG107)/ABS(HG107)</f>
        <v>3.3869266344934879</v>
      </c>
      <c r="GZ107" s="16">
        <f>(HG107-HH107)/ABS(HH107)</f>
        <v>2.5436126047212868</v>
      </c>
      <c r="HA107" s="16">
        <f>(HH107-HI107)/ABS(HI107)</f>
        <v>-1.3699317644428277</v>
      </c>
      <c r="HB107" s="16">
        <f>(HI107-HJ107)/ABS(HJ107)</f>
        <v>-0.38677182490443357</v>
      </c>
      <c r="HC107" s="249" t="e">
        <f>HE107-HF107</f>
        <v>#VALUE!</v>
      </c>
      <c r="HD107" s="249">
        <f>HF107-HG107</f>
        <v>6.2493355223057191E-2</v>
      </c>
      <c r="HE107" s="16" t="str">
        <f>IFERROR((BD107/V107),"i.a.")</f>
        <v>i.a.</v>
      </c>
      <c r="HF107" s="16">
        <f>IFERROR((BE107/W107),"i.a.")</f>
        <v>8.0944701227014262E-2</v>
      </c>
      <c r="HG107" s="16">
        <f>IFERROR((BF107/X107),"i.a.")</f>
        <v>1.8451346003957071E-2</v>
      </c>
      <c r="HH107" s="16">
        <f>IFERROR((BG107/Y107),"i.a.")</f>
        <v>-1.19533527696793E-2</v>
      </c>
      <c r="HI107" s="16">
        <f>IFERROR((BH107/Z107),"i.a.")</f>
        <v>3.2312317888361995E-2</v>
      </c>
      <c r="HJ107" s="16">
        <f>IFERROR((BI107/AA107),"i.a.")</f>
        <v>5.2692161255190849E-2</v>
      </c>
      <c r="HK107" s="16">
        <f>IFERROR((BJ107/AB107),"i.a.")</f>
        <v>8.5451781347081771E-2</v>
      </c>
      <c r="HL107" s="16">
        <f>IFERROR((BK107/AC107),"i.a.")</f>
        <v>4.9161106275988777E-2</v>
      </c>
      <c r="HM107" s="16">
        <f>IFERROR((BL107/AD107),"i.a.")</f>
        <v>5.4945676137070236E-2</v>
      </c>
      <c r="HN107" s="16">
        <f>IFERROR((BM107/AE107),"i.a.")</f>
        <v>0.12021556008259338</v>
      </c>
      <c r="HO107" s="16" t="e">
        <f>(HV107-HW107)/ABS(HW107)</f>
        <v>#VALUE!</v>
      </c>
      <c r="HP107" s="16">
        <f>(HW107-HX107)/ABS(HX107)</f>
        <v>6.4230742748633789</v>
      </c>
      <c r="HQ107" s="16">
        <f>(HX107-HY107)/ABS(HY107)</f>
        <v>1.9784042882177095</v>
      </c>
      <c r="HR107" s="16">
        <f>(HY107-HZ107)/ABS(HZ107)</f>
        <v>-1.6981296286624536</v>
      </c>
      <c r="HS107" s="16">
        <f>(HZ107-IA107)/ABS(IA107)</f>
        <v>-0.6460164648581519</v>
      </c>
      <c r="HT107" s="246" t="e">
        <f>HV107-HW107</f>
        <v>#VALUE!</v>
      </c>
      <c r="HU107" s="246">
        <f>HW107-HX107</f>
        <v>0.20326083715596327</v>
      </c>
      <c r="HV107" s="102" t="str">
        <f>IFERROR(BU107/DT107,"i.a.")</f>
        <v>i.a.</v>
      </c>
      <c r="HW107" s="102">
        <f>IFERROR(BV107/DU107,"i.a.")</f>
        <v>0.23490624999999998</v>
      </c>
      <c r="HX107" s="102">
        <f>IFERROR(BW107/DV107,"i.a.")</f>
        <v>3.1645412844036699E-2</v>
      </c>
      <c r="HY107" s="102">
        <f>IFERROR(BX107/DW107,"i.a.")</f>
        <v>-3.2343902439024394E-2</v>
      </c>
      <c r="HZ107" s="102">
        <f>IFERROR(BY107/DX107,"i.a.")</f>
        <v>4.6329365079365081E-2</v>
      </c>
      <c r="IA107" s="102">
        <f>IFERROR(BZ107/DY107,"i.a.")</f>
        <v>0.13088</v>
      </c>
      <c r="IB107" s="102">
        <f>IFERROR(CA107/DZ107,"i.a.")</f>
        <v>0.21424282352941179</v>
      </c>
      <c r="IC107" s="102">
        <f>IFERROR(CB107/EA107,"i.a.")</f>
        <v>0.16888800000000001</v>
      </c>
      <c r="ID107" s="102">
        <f>IFERROR(CC107/EB107,"i.a.")</f>
        <v>0.17832339222614843</v>
      </c>
      <c r="IE107" s="102">
        <f>IFERROR(CD107/EC107,"i.a.")</f>
        <v>0.3403864359861592</v>
      </c>
    </row>
    <row r="108" spans="1:239" customFormat="1" ht="17.25" customHeight="1" outlineLevel="2" x14ac:dyDescent="0.25">
      <c r="A108" s="338" t="s">
        <v>394</v>
      </c>
      <c r="B108" s="98">
        <v>13595984</v>
      </c>
      <c r="C108" s="10" t="s">
        <v>400</v>
      </c>
      <c r="D108" s="10" t="s">
        <v>407</v>
      </c>
      <c r="E108" s="11">
        <v>451110</v>
      </c>
      <c r="F108" s="11"/>
      <c r="G108" s="11"/>
      <c r="H108" s="12">
        <v>44743</v>
      </c>
      <c r="I108" s="13"/>
      <c r="J108" s="13" t="s">
        <v>58</v>
      </c>
      <c r="K108" s="121" t="s">
        <v>58</v>
      </c>
      <c r="L108" s="121" t="s">
        <v>58</v>
      </c>
      <c r="M108" s="19" t="s">
        <v>58</v>
      </c>
      <c r="N108" s="19" t="s">
        <v>58</v>
      </c>
      <c r="O108" s="16">
        <f>(V108-W108)/ABS(W108)</f>
        <v>-1</v>
      </c>
      <c r="P108" s="16">
        <f>(W108-X108)/ABS(X108)</f>
        <v>0.13050274160169553</v>
      </c>
      <c r="Q108" s="16">
        <f>(X108-Y108)/ABS(Y108)</f>
        <v>-0.14139315661201832</v>
      </c>
      <c r="R108" s="16">
        <f>(Y108-Z108)/ABS(Z108)</f>
        <v>5.5781002040353737E-2</v>
      </c>
      <c r="S108" s="16">
        <f>(Z108-AA108)/ABS(AA108)</f>
        <v>-0.35474787296095894</v>
      </c>
      <c r="T108" s="243">
        <f>V108-W108</f>
        <v>-361.63200000000001</v>
      </c>
      <c r="U108" s="243">
        <f>W108-X108</f>
        <v>41.745999999999981</v>
      </c>
      <c r="V108" s="155"/>
      <c r="W108" s="155">
        <v>361.63200000000001</v>
      </c>
      <c r="X108" s="155">
        <v>319.88600000000002</v>
      </c>
      <c r="Y108" s="155">
        <v>372.56400000000002</v>
      </c>
      <c r="Z108" s="155">
        <v>352.88</v>
      </c>
      <c r="AA108" s="157">
        <v>546.88699999999994</v>
      </c>
      <c r="AB108" s="157">
        <v>445.24799999999999</v>
      </c>
      <c r="AC108" s="162">
        <v>378.928</v>
      </c>
      <c r="AD108" s="162"/>
      <c r="AE108" s="162"/>
      <c r="AF108" s="16">
        <f>(AM108-AN108)/ABS(AN108)</f>
        <v>-1</v>
      </c>
      <c r="AG108" s="16">
        <f>(AN108-AO108)/ABS(AO108)</f>
        <v>0.32338551859099801</v>
      </c>
      <c r="AH108" s="16">
        <f>(AO108-AP108)/ABS(AP108)</f>
        <v>-0.40712379626406769</v>
      </c>
      <c r="AI108" s="16">
        <f>(AP108-AQ108)/ABS(AQ108)</f>
        <v>4.5709605993508991E-2</v>
      </c>
      <c r="AJ108" s="16">
        <f>(AQ108-AR108)/ABS(AR108)</f>
        <v>-0.29874080061258351</v>
      </c>
      <c r="AK108" s="243">
        <f>AM108-AN108</f>
        <v>-27.05</v>
      </c>
      <c r="AL108" s="243">
        <f>AN108-AO108</f>
        <v>6.6099999999999994</v>
      </c>
      <c r="AM108" s="155"/>
      <c r="AN108" s="155">
        <v>27.05</v>
      </c>
      <c r="AO108" s="155">
        <v>20.440000000000001</v>
      </c>
      <c r="AP108" s="155">
        <v>34.475999999999999</v>
      </c>
      <c r="AQ108" s="155">
        <v>32.969000000000001</v>
      </c>
      <c r="AR108" s="157">
        <v>47.014000000000003</v>
      </c>
      <c r="AS108" s="157">
        <v>39.597000000000001</v>
      </c>
      <c r="AT108" s="157">
        <v>28.047999999999998</v>
      </c>
      <c r="AU108" s="157"/>
      <c r="AV108" s="158"/>
      <c r="AW108" s="16">
        <f>(BD108-BE108)/ABS(BE108)</f>
        <v>-1</v>
      </c>
      <c r="AX108" s="16">
        <f>(BE108-BF108)/ABS(BF108)</f>
        <v>1.4683397683397683</v>
      </c>
      <c r="AY108" s="16">
        <f>(BF108-BG108)/ABS(BG108)</f>
        <v>-59.863636363636367</v>
      </c>
      <c r="AZ108" s="16">
        <f>(BG108-BH108)/ABS(BH108)</f>
        <v>-0.97840490797546009</v>
      </c>
      <c r="BA108" s="16">
        <f>(BH108-BI108)/ABS(BI108)</f>
        <v>-0.44693268186753526</v>
      </c>
      <c r="BB108" s="243">
        <f>BD108-BE108</f>
        <v>-4.8520000000000003</v>
      </c>
      <c r="BC108" s="243">
        <f>BE108-BF108</f>
        <v>15.212</v>
      </c>
      <c r="BD108" s="155"/>
      <c r="BE108" s="155">
        <v>4.8520000000000003</v>
      </c>
      <c r="BF108" s="155">
        <v>-10.36</v>
      </c>
      <c r="BG108" s="155">
        <v>0.17599999999999999</v>
      </c>
      <c r="BH108" s="155">
        <v>8.15</v>
      </c>
      <c r="BI108" s="162">
        <v>14.736000000000001</v>
      </c>
      <c r="BJ108" s="162">
        <v>5.9379999999999997</v>
      </c>
      <c r="BK108" s="162">
        <v>-10.038</v>
      </c>
      <c r="BL108" s="157"/>
      <c r="BM108" s="162"/>
      <c r="BN108" s="16">
        <f>(BU108-BV108)/ABS(BV108)</f>
        <v>1</v>
      </c>
      <c r="BO108" s="16">
        <f>(BV108-BW108)/ABS(BW108)</f>
        <v>0.88585183626223296</v>
      </c>
      <c r="BP108" s="16">
        <f>(BW108-BX108)/ABS(BX108)</f>
        <v>-1.3730909661968516</v>
      </c>
      <c r="BQ108" s="16">
        <f>(BX108-BY108)/ABS(BY108)</f>
        <v>3.0062915339546223</v>
      </c>
      <c r="BR108" s="16">
        <f>(BY108-BZ108)/ABS(BZ108)</f>
        <v>36.234260614934115</v>
      </c>
      <c r="BS108" s="243">
        <f>BU108-BV108</f>
        <v>4.3390000000000004</v>
      </c>
      <c r="BT108" s="243">
        <f>BV108-BW108</f>
        <v>33.673000000000002</v>
      </c>
      <c r="BU108" s="155"/>
      <c r="BV108" s="155">
        <v>-4.3390000000000004</v>
      </c>
      <c r="BW108" s="155">
        <v>-38.012</v>
      </c>
      <c r="BX108" s="155">
        <v>101.884</v>
      </c>
      <c r="BY108" s="155">
        <v>25.431000000000001</v>
      </c>
      <c r="BZ108" s="157">
        <v>0.68300000000000005</v>
      </c>
      <c r="CA108" s="157">
        <v>27.225000000000001</v>
      </c>
      <c r="CB108" s="162">
        <v>18.358000000000001</v>
      </c>
      <c r="CC108" s="162"/>
      <c r="CD108" s="162"/>
      <c r="CE108" s="16">
        <f>(CL108-CM108)/ABS(CM108)</f>
        <v>-1</v>
      </c>
      <c r="CF108" s="16">
        <f>(CM108-CN108)/ABS(CN108)</f>
        <v>0.25608973649859518</v>
      </c>
      <c r="CG108" s="16">
        <f>(CN108-CO108)/ABS(CO108)</f>
        <v>-0.59207230949039502</v>
      </c>
      <c r="CH108" s="16">
        <f>(CO108-CP108)/ABS(CP108)</f>
        <v>0.75289706615198426</v>
      </c>
      <c r="CI108" s="16">
        <f>(CP108-CQ108)/ABS(CQ108)</f>
        <v>0.17069489202503987</v>
      </c>
      <c r="CJ108" s="243">
        <f>CL108-CM108</f>
        <v>-113.548</v>
      </c>
      <c r="CK108" s="243">
        <f>CM108-CN108</f>
        <v>23.150000000000006</v>
      </c>
      <c r="CL108" s="155"/>
      <c r="CM108" s="155">
        <v>113.548</v>
      </c>
      <c r="CN108" s="155">
        <v>90.397999999999996</v>
      </c>
      <c r="CO108" s="155">
        <v>221.60300000000001</v>
      </c>
      <c r="CP108" s="155">
        <v>126.42100000000001</v>
      </c>
      <c r="CQ108" s="162">
        <v>107.988</v>
      </c>
      <c r="CR108" s="162">
        <v>107.652</v>
      </c>
      <c r="CS108" s="162">
        <v>90.802999999999997</v>
      </c>
      <c r="CT108" s="157"/>
      <c r="CU108" s="158"/>
      <c r="CV108" s="16">
        <f>(DC108-DD108)/ABS(DD108)</f>
        <v>-1</v>
      </c>
      <c r="CW108" s="16">
        <f>(DD108-DE108)/ABS(DE108)</f>
        <v>5.9009176097148529E-2</v>
      </c>
      <c r="CX108" s="16">
        <f>(DE108-DF108)/ABS(DF108)</f>
        <v>-0.45312001170586352</v>
      </c>
      <c r="CY108" s="16">
        <f>(DF108-DG108)/ABS(DG108)</f>
        <v>0.56298371545446524</v>
      </c>
      <c r="CZ108" s="16">
        <f>(DG108-DH108)/ABS(DH108)</f>
        <v>-6.8396637548664513E-2</v>
      </c>
      <c r="DA108" s="243">
        <f>DC108-DD108</f>
        <v>-174.15299999999999</v>
      </c>
      <c r="DB108" s="243">
        <f>DD108-DE108</f>
        <v>9.7039999999999793</v>
      </c>
      <c r="DC108" s="155"/>
      <c r="DD108" s="155">
        <v>174.15299999999999</v>
      </c>
      <c r="DE108" s="155">
        <v>164.44900000000001</v>
      </c>
      <c r="DF108" s="155">
        <v>300.70400000000001</v>
      </c>
      <c r="DG108" s="155">
        <v>192.39099999999999</v>
      </c>
      <c r="DH108" s="162">
        <v>206.51599999999999</v>
      </c>
      <c r="DI108" s="162">
        <v>238.38</v>
      </c>
      <c r="DJ108" s="162">
        <v>225.96</v>
      </c>
      <c r="DK108" s="162"/>
      <c r="DL108" s="162"/>
      <c r="DM108" s="16">
        <f>(DT108-DU108)/ABS(DU108)</f>
        <v>-1</v>
      </c>
      <c r="DN108" s="16">
        <f>(DU108-DV108)/ABS(DV108)</f>
        <v>-0.92682926829268297</v>
      </c>
      <c r="DO108" s="16">
        <f>(DV108-DW108)/ABS(DW108)</f>
        <v>-8.8888888888888892E-2</v>
      </c>
      <c r="DP108" s="16">
        <f>(DW108-DX108)/ABS(DX108)</f>
        <v>7.1428571428571425E-2</v>
      </c>
      <c r="DQ108" s="16">
        <f>(DX108-DY108)/ABS(DY108)</f>
        <v>0.10526315789473684</v>
      </c>
      <c r="DR108" s="243">
        <f>DT108-DU108</f>
        <v>-3</v>
      </c>
      <c r="DS108" s="243">
        <f>DU108-DV108</f>
        <v>-38</v>
      </c>
      <c r="DT108" s="222"/>
      <c r="DU108" s="222">
        <v>3</v>
      </c>
      <c r="DV108" s="222">
        <v>41</v>
      </c>
      <c r="DW108" s="222">
        <v>45</v>
      </c>
      <c r="DX108" s="222">
        <v>42</v>
      </c>
      <c r="DY108" s="224">
        <v>38</v>
      </c>
      <c r="DZ108" s="224">
        <v>35</v>
      </c>
      <c r="EA108" s="224">
        <v>37</v>
      </c>
      <c r="EB108" s="225"/>
      <c r="EC108" s="226"/>
      <c r="ED108" s="92"/>
      <c r="EE108" s="14" t="s">
        <v>51</v>
      </c>
      <c r="EF108" s="209" t="s">
        <v>55</v>
      </c>
      <c r="EG108" s="97">
        <v>6000</v>
      </c>
      <c r="EH108" t="s">
        <v>65</v>
      </c>
      <c r="EI108" t="s">
        <v>66</v>
      </c>
      <c r="EJ108" s="16" t="e">
        <f>(EQ108-ER108)/ABS(ER108)</f>
        <v>#VALUE!</v>
      </c>
      <c r="EK108" s="16">
        <f>(ER108-ES108)/ABS(ES108)</f>
        <v>14.450204135223171</v>
      </c>
      <c r="EL108" s="16">
        <f>(ES108-ET108)/ABS(ET108)</f>
        <v>-5.7626635305873815E-2</v>
      </c>
      <c r="EM108" s="16">
        <f>(ET108-EU108)/ABS(EU108)</f>
        <v>-1.4604398095669728E-2</v>
      </c>
      <c r="EN108" s="16">
        <f>(EU108-EV108)/ABS(EV108)</f>
        <v>-0.41620045648848669</v>
      </c>
      <c r="EO108" s="246" t="e">
        <f>EQ108-ER108</f>
        <v>#VALUE!</v>
      </c>
      <c r="EP108" s="246">
        <f>ER108-ES108</f>
        <v>112.74190243902439</v>
      </c>
      <c r="EQ108" s="240" t="str">
        <f>IFERROR((V108/DT108),"i.a")</f>
        <v>i.a</v>
      </c>
      <c r="ER108" s="240">
        <f>IFERROR((W108/DU108),"i.a")</f>
        <v>120.544</v>
      </c>
      <c r="ES108" s="240">
        <f>IFERROR((X108/DV108),"i.a")</f>
        <v>7.8020975609756107</v>
      </c>
      <c r="ET108" s="240">
        <f>IFERROR((Y108/DW108),"i.a")</f>
        <v>8.2792000000000012</v>
      </c>
      <c r="EU108" s="240">
        <f>IFERROR((Z108/DX108),"i.a")</f>
        <v>8.4019047619047615</v>
      </c>
      <c r="EV108" s="240">
        <f>IFERROR((AA108/DY108),"i.a")</f>
        <v>14.391763157894735</v>
      </c>
      <c r="EW108" s="240">
        <f>IFERROR((AB108/DZ108),"i.a")</f>
        <v>12.721371428571429</v>
      </c>
      <c r="EX108" s="240">
        <f>IFERROR((AC108/EA108),"i.a")</f>
        <v>10.241297297297297</v>
      </c>
      <c r="EY108" s="240" t="str">
        <f>IFERROR((AD108/EB108),"i.a")</f>
        <v>i.a</v>
      </c>
      <c r="EZ108" s="240" t="str">
        <f>IFERROR((AE108/EC108),"i.a")</f>
        <v>i.a</v>
      </c>
      <c r="FA108" s="16">
        <f>(FH108-FI108)/ABS(FI108)</f>
        <v>1</v>
      </c>
      <c r="FB108" s="16">
        <f>(FI108-FJ108)/ABS(FJ108)</f>
        <v>0.82537367129364125</v>
      </c>
      <c r="FC108" s="16">
        <f>(FJ108-FK108)/ABS(FK108)</f>
        <v>-1.4161672892705248</v>
      </c>
      <c r="FD108" s="16">
        <f>(FK108-FL108)/ABS(FL108)</f>
        <v>1.6984081332976142</v>
      </c>
      <c r="FE108" s="16">
        <f>(FL108-FM108)/ABS(FM108)</f>
        <v>33.252933799488893</v>
      </c>
      <c r="FF108" s="249">
        <f>FH108-FI108</f>
        <v>4.2550479048375556E-2</v>
      </c>
      <c r="FG108" s="249">
        <f>FI108-FJ108</f>
        <v>0.20111540663788829</v>
      </c>
      <c r="FH108" s="16">
        <f>IFERROR(BU108/MAX(AVERAGE(CL108:CM108),0),"Negativ EK")</f>
        <v>0</v>
      </c>
      <c r="FI108" s="16">
        <f>IFERROR(BV108/MAX(AVERAGE(CM108:CN108),0),"Negativ EK")</f>
        <v>-4.2550479048375556E-2</v>
      </c>
      <c r="FJ108" s="16">
        <f>IFERROR(BW108/MAX(AVERAGE(CN108:CO108),0),"Negativ EK")</f>
        <v>-0.24366588568626385</v>
      </c>
      <c r="FK108" s="16">
        <f>IFERROR(BX108/MAX(AVERAGE(CO108:CP108),0),"Negativ EK")</f>
        <v>0.58549985058501708</v>
      </c>
      <c r="FL108" s="16">
        <f>IFERROR(BY108/MAX(AVERAGE(CP108:CQ108),0),"Negativ EK")</f>
        <v>0.21697972347478128</v>
      </c>
      <c r="FM108" s="16">
        <f>IFERROR(BZ108/MAX(AVERAGE(CQ108:CR108),0),"Negativ EK")</f>
        <v>6.3346317937302919E-3</v>
      </c>
      <c r="FN108" s="16">
        <f>IFERROR(CA108/MAX(AVERAGE(CR108:CS108),0),"Negativ EK")</f>
        <v>0.27436950442165736</v>
      </c>
      <c r="FO108" s="16">
        <f>IFERROR(CB108/MAX(AVERAGE(CS108:CT108),0),"Negativ EK")</f>
        <v>0.20217393698446087</v>
      </c>
      <c r="FP108" s="16" t="str">
        <f>IFERROR(CC108/MAX(AVERAGE(CT108:CU108),0),"Negativ EK")</f>
        <v>Negativ EK</v>
      </c>
      <c r="FQ108" s="16">
        <f>(FX108-FY108)/ABS(FY108)</f>
        <v>-1</v>
      </c>
      <c r="FR108" s="16">
        <f>(FY108-FZ108)/ABS(FZ108)</f>
        <v>1.6433796854789644</v>
      </c>
      <c r="FS108" s="16">
        <f>(FZ108-GA108)/ABS(GA108)</f>
        <v>-63.399607812326849</v>
      </c>
      <c r="FT108" s="16">
        <f>(GA108-GB108)/ABS(GB108)</f>
        <v>-0.98252987076682363</v>
      </c>
      <c r="FU108" s="16">
        <f>(GB108-GC108)/ABS(GC108)</f>
        <v>-0.38317092062094427</v>
      </c>
      <c r="FV108" s="249">
        <f>FX108-FY108</f>
        <v>-2.8659015599435331E-2</v>
      </c>
      <c r="FW108" s="249">
        <f>FY108-FZ108</f>
        <v>7.3203498812485654E-2</v>
      </c>
      <c r="FX108" s="16">
        <f>IFERROR(BD108/AVERAGE(DC108:DD108),"i.a.")</f>
        <v>0</v>
      </c>
      <c r="FY108" s="16">
        <f>IFERROR(BE108/AVERAGE(DD108:DE108),"i.a.")</f>
        <v>2.8659015599435331E-2</v>
      </c>
      <c r="FZ108" s="16">
        <f>IFERROR(BF108/AVERAGE(DE108:DF108),"i.a.")</f>
        <v>-4.4544483213050323E-2</v>
      </c>
      <c r="GA108" s="16">
        <f>IFERROR(BG108/AVERAGE(DF108:DG108),"i.a.")</f>
        <v>7.1385838428700342E-4</v>
      </c>
      <c r="GB108" s="16">
        <f>IFERROR(BH108/AVERAGE(DG108:DH108),"i.a.")</f>
        <v>4.0861654470841578E-2</v>
      </c>
      <c r="GC108" s="16">
        <f>IFERROR(BI108/AVERAGE(DH108:DI108),"i.a.")</f>
        <v>6.6244695389484298E-2</v>
      </c>
      <c r="GD108" s="16">
        <f>IFERROR(BJ108/AVERAGE(DI108:DJ108),"i.a.")</f>
        <v>2.557608648834905E-2</v>
      </c>
      <c r="GE108" s="16">
        <f>IFERROR(BK108/AVERAGE(DJ108:DK108),"i.a.")</f>
        <v>-4.4423791821561337E-2</v>
      </c>
      <c r="GF108" s="16" t="str">
        <f>IFERROR(BL108/AVERAGE(DK108:DL108),"i.a.")</f>
        <v>i.a.</v>
      </c>
      <c r="GG108" s="16" t="e">
        <f>(GN108-GO108)/ABS(GO108)</f>
        <v>#VALUE!</v>
      </c>
      <c r="GH108" s="16">
        <f>(GO108-GP108)/ABS(GP108)</f>
        <v>0.18609901108483634</v>
      </c>
      <c r="GI108" s="16">
        <f>(GP108-GQ108)/ABS(GQ108)</f>
        <v>-0.2540818840673994</v>
      </c>
      <c r="GJ108" s="16">
        <f>(GQ108-GR108)/ABS(GR108)</f>
        <v>0.12150692858773549</v>
      </c>
      <c r="GK108" s="16">
        <f>(GR108-GS108)/ABS(GS108)</f>
        <v>0.25664519817165621</v>
      </c>
      <c r="GL108" s="249" t="e">
        <f>GN108-GO108</f>
        <v>#VALUE!</v>
      </c>
      <c r="GM108" s="249">
        <f>GO108-GP108</f>
        <v>0.10229906173979186</v>
      </c>
      <c r="GN108" s="16" t="str">
        <f>IFERROR(CL108/DC108,"i.a.")</f>
        <v>i.a.</v>
      </c>
      <c r="GO108" s="16">
        <f>IFERROR(CM108/DD108,"i.a.")</f>
        <v>0.65200140106687798</v>
      </c>
      <c r="GP108" s="16">
        <f>IFERROR(CN108/DE108,"i.a.")</f>
        <v>0.54970233932708612</v>
      </c>
      <c r="GQ108" s="16">
        <f>IFERROR(CO108/DF108,"i.a.")</f>
        <v>0.73694729700968398</v>
      </c>
      <c r="GR108" s="16">
        <f>IFERROR(CP108/DG108,"i.a.")</f>
        <v>0.65710454231227033</v>
      </c>
      <c r="GS108" s="16">
        <f>IFERROR(CQ108/DH108,"i.a.")</f>
        <v>0.52290379437912804</v>
      </c>
      <c r="GT108" s="16">
        <f>IFERROR(CR108/DI108,"i.a.")</f>
        <v>0.45159828844701738</v>
      </c>
      <c r="GU108" s="16">
        <f>IFERROR(CS108/DJ108,"i.a.")</f>
        <v>0.40185431049743314</v>
      </c>
      <c r="GV108" s="16" t="str">
        <f>IFERROR(CT108/DK108,"i.a.")</f>
        <v>i.a.</v>
      </c>
      <c r="GW108" s="16" t="str">
        <f>IFERROR(CU108/DL108,"i.a.")</f>
        <v>i.a.</v>
      </c>
      <c r="GX108" s="16" t="e">
        <f>(HE108-HF108)/ABS(HF108)</f>
        <v>#VALUE!</v>
      </c>
      <c r="GY108" s="16">
        <f>(HF108-HG108)/ABS(HG108)</f>
        <v>1.4142756590543291</v>
      </c>
      <c r="GZ108" s="16">
        <f>(HG108-HH108)/ABS(HH108)</f>
        <v>-69.557147915763167</v>
      </c>
      <c r="HA108" s="16">
        <f>(HH108-HI108)/ABS(HI108)</f>
        <v>-0.97954586037937208</v>
      </c>
      <c r="HB108" s="16">
        <f>(HI108-HJ108)/ABS(HJ108)</f>
        <v>-0.14286633866609277</v>
      </c>
      <c r="HC108" s="249" t="e">
        <f>HE108-HF108</f>
        <v>#VALUE!</v>
      </c>
      <c r="HD108" s="249">
        <f>HF108-HG108</f>
        <v>4.5803491955893193E-2</v>
      </c>
      <c r="HE108" s="16" t="str">
        <f>IFERROR((BD108/V108),"i.a.")</f>
        <v>i.a.</v>
      </c>
      <c r="HF108" s="16">
        <f>IFERROR((BE108/W108),"i.a.")</f>
        <v>1.3416954251836121E-2</v>
      </c>
      <c r="HG108" s="16">
        <f>IFERROR((BF108/X108),"i.a.")</f>
        <v>-3.238653770405707E-2</v>
      </c>
      <c r="HH108" s="16">
        <f>IFERROR((BG108/Y108),"i.a.")</f>
        <v>4.7240205709623038E-4</v>
      </c>
      <c r="HI108" s="16">
        <f>IFERROR((BH108/Z108),"i.a.")</f>
        <v>2.3095669916118795E-2</v>
      </c>
      <c r="HJ108" s="16">
        <f>IFERROR((BI108/AA108),"i.a.")</f>
        <v>2.6945237315935473E-2</v>
      </c>
      <c r="HK108" s="16">
        <f>IFERROR((BJ108/AB108),"i.a.")</f>
        <v>1.3336387810838004E-2</v>
      </c>
      <c r="HL108" s="16">
        <f>IFERROR((BK108/AC108),"i.a.")</f>
        <v>-2.6490520626609806E-2</v>
      </c>
      <c r="HM108" s="16" t="str">
        <f>IFERROR((BL108/AD108),"i.a.")</f>
        <v>i.a.</v>
      </c>
      <c r="HN108" s="16" t="str">
        <f>IFERROR((BM108/AE108),"i.a.")</f>
        <v>i.a.</v>
      </c>
      <c r="HO108" s="16" t="e">
        <f>(HV108-HW108)/ABS(HW108)</f>
        <v>#VALUE!</v>
      </c>
      <c r="HP108" s="16">
        <f>(HW108-HX108)/ABS(HX108)</f>
        <v>-0.56002490441614938</v>
      </c>
      <c r="HQ108" s="16">
        <f>(HX108-HY108)/ABS(HY108)</f>
        <v>-1.4094900848502026</v>
      </c>
      <c r="HR108" s="16">
        <f>(HY108-HZ108)/ABS(HZ108)</f>
        <v>2.7392054316909804</v>
      </c>
      <c r="HS108" s="16">
        <f>(HZ108-IA108)/ABS(IA108)</f>
        <v>32.688140556368957</v>
      </c>
      <c r="HT108" s="246" t="e">
        <f>HV108-HW108</f>
        <v>#VALUE!</v>
      </c>
      <c r="HU108" s="246">
        <f>HW108-HX108</f>
        <v>-0.51921138211382123</v>
      </c>
      <c r="HV108" s="102" t="str">
        <f>IFERROR(BU108/DT108,"i.a.")</f>
        <v>i.a.</v>
      </c>
      <c r="HW108" s="102">
        <f>IFERROR(BV108/DU108,"i.a.")</f>
        <v>-1.4463333333333335</v>
      </c>
      <c r="HX108" s="102">
        <f>IFERROR(BW108/DV108,"i.a.")</f>
        <v>-0.92712195121951224</v>
      </c>
      <c r="HY108" s="102">
        <f>IFERROR(BX108/DW108,"i.a.")</f>
        <v>2.2640888888888888</v>
      </c>
      <c r="HZ108" s="102">
        <f>IFERROR(BY108/DX108,"i.a.")</f>
        <v>0.60550000000000004</v>
      </c>
      <c r="IA108" s="102">
        <f>IFERROR(BZ108/DY108,"i.a.")</f>
        <v>1.7973684210526319E-2</v>
      </c>
      <c r="IB108" s="102">
        <f>IFERROR(CA108/DZ108,"i.a.")</f>
        <v>0.77785714285714291</v>
      </c>
      <c r="IC108" s="102">
        <f>IFERROR(CB108/EA108,"i.a.")</f>
        <v>0.49616216216216219</v>
      </c>
      <c r="ID108" s="102" t="str">
        <f>IFERROR(CC108/EB108,"i.a.")</f>
        <v>i.a.</v>
      </c>
      <c r="IE108" s="102" t="str">
        <f>IFERROR(CD108/EC108,"i.a.")</f>
        <v>i.a.</v>
      </c>
    </row>
    <row r="109" spans="1:239" customFormat="1" ht="17.25" customHeight="1" outlineLevel="2" x14ac:dyDescent="0.25">
      <c r="A109" s="10" t="s">
        <v>251</v>
      </c>
      <c r="B109" s="98">
        <v>27914373</v>
      </c>
      <c r="C109" s="10" t="s">
        <v>245</v>
      </c>
      <c r="D109" s="10"/>
      <c r="E109" s="11">
        <v>453100</v>
      </c>
      <c r="F109" s="11"/>
      <c r="G109" s="119">
        <v>1</v>
      </c>
      <c r="H109" s="12">
        <v>44743</v>
      </c>
      <c r="I109" s="13"/>
      <c r="J109" s="13" t="s">
        <v>58</v>
      </c>
      <c r="K109" s="117" t="s">
        <v>58</v>
      </c>
      <c r="L109" s="117" t="s">
        <v>58</v>
      </c>
      <c r="M109" s="13" t="s">
        <v>58</v>
      </c>
      <c r="N109" s="13" t="s">
        <v>58</v>
      </c>
      <c r="O109" s="16" t="e">
        <f>(V109-W109)/ABS(W109)</f>
        <v>#DIV/0!</v>
      </c>
      <c r="P109" s="16" t="e">
        <f>(W109-X109)/ABS(X109)</f>
        <v>#DIV/0!</v>
      </c>
      <c r="Q109" s="16" t="e">
        <f>(X109-Y109)/ABS(Y109)</f>
        <v>#DIV/0!</v>
      </c>
      <c r="R109" s="16" t="e">
        <f>(Y109-Z109)/ABS(Z109)</f>
        <v>#DIV/0!</v>
      </c>
      <c r="S109" s="16">
        <f>(Z109-AA109)/ABS(AA109)</f>
        <v>-1</v>
      </c>
      <c r="T109" s="243">
        <f>V109-W109</f>
        <v>0</v>
      </c>
      <c r="U109" s="243">
        <f>W109-X109</f>
        <v>0</v>
      </c>
      <c r="V109" s="155"/>
      <c r="W109" s="155"/>
      <c r="X109" s="155"/>
      <c r="Y109" s="155"/>
      <c r="Z109" s="155"/>
      <c r="AA109" s="155">
        <v>170.197</v>
      </c>
      <c r="AB109" s="155">
        <v>155.40100000000001</v>
      </c>
      <c r="AC109" s="155">
        <v>139.01</v>
      </c>
      <c r="AD109" s="155"/>
      <c r="AE109" s="155"/>
      <c r="AF109" s="16">
        <f>(AM109-AN109)/ABS(AN109)</f>
        <v>-1</v>
      </c>
      <c r="AG109" s="16">
        <f>(AN109-AO109)/ABS(AO109)</f>
        <v>0.45363091638722464</v>
      </c>
      <c r="AH109" s="16">
        <f>(AO109-AP109)/ABS(AP109)</f>
        <v>0.21638248077566025</v>
      </c>
      <c r="AI109" s="16">
        <f>(AP109-AQ109)/ABS(AQ109)</f>
        <v>-0.14611168208290506</v>
      </c>
      <c r="AJ109" s="16">
        <f>(AQ109-AR109)/ABS(AR109)</f>
        <v>8.3482065749323261E-3</v>
      </c>
      <c r="AK109" s="243">
        <f>AM109-AN109</f>
        <v>-26.443000000000001</v>
      </c>
      <c r="AL109" s="243">
        <f>AN109-AO109</f>
        <v>8.2520000000000024</v>
      </c>
      <c r="AM109" s="155"/>
      <c r="AN109" s="155">
        <v>26.443000000000001</v>
      </c>
      <c r="AO109" s="155">
        <v>18.190999999999999</v>
      </c>
      <c r="AP109" s="155">
        <v>14.955</v>
      </c>
      <c r="AQ109" s="155">
        <v>17.513999999999999</v>
      </c>
      <c r="AR109" s="155">
        <v>17.369</v>
      </c>
      <c r="AS109" s="155">
        <v>19.363</v>
      </c>
      <c r="AT109" s="155">
        <v>16.344999999999999</v>
      </c>
      <c r="AU109" s="155">
        <v>10.786</v>
      </c>
      <c r="AV109" s="156">
        <v>8.3740000000000006</v>
      </c>
      <c r="AW109" s="16">
        <f>(BD109-BE109)/ABS(BE109)</f>
        <v>-1</v>
      </c>
      <c r="AX109" s="16">
        <f>(BE109-BF109)/ABS(BF109)</f>
        <v>0.38980070339976558</v>
      </c>
      <c r="AY109" s="16">
        <f>(BF109-BG109)/ABS(BG109)</f>
        <v>0.26183431952662711</v>
      </c>
      <c r="AZ109" s="16">
        <f>(BG109-BH109)/ABS(BH109)</f>
        <v>0.17641940395910374</v>
      </c>
      <c r="BA109" s="16">
        <f>(BH109-BI109)/ABS(BI109)</f>
        <v>-7.074994946432174E-2</v>
      </c>
      <c r="BB109" s="243">
        <f>BD109-BE109</f>
        <v>-9.484</v>
      </c>
      <c r="BC109" s="243">
        <f>BE109-BF109</f>
        <v>2.66</v>
      </c>
      <c r="BD109" s="155"/>
      <c r="BE109" s="155">
        <v>9.484</v>
      </c>
      <c r="BF109" s="155">
        <v>6.8239999999999998</v>
      </c>
      <c r="BG109" s="155">
        <v>5.4080000000000004</v>
      </c>
      <c r="BH109" s="155">
        <v>4.5970000000000004</v>
      </c>
      <c r="BI109" s="155">
        <v>4.9470000000000001</v>
      </c>
      <c r="BJ109" s="155">
        <v>9.5039999999999996</v>
      </c>
      <c r="BK109" s="155">
        <v>8.157</v>
      </c>
      <c r="BL109" s="155">
        <v>3.2959999999999998</v>
      </c>
      <c r="BM109" s="155">
        <v>1.33</v>
      </c>
      <c r="BN109" s="16">
        <f>(BU109-BV109)/ABS(BV109)</f>
        <v>-1</v>
      </c>
      <c r="BO109" s="16">
        <f>(BV109-BW109)/ABS(BW109)</f>
        <v>0.38113856740694391</v>
      </c>
      <c r="BP109" s="16">
        <f>(BW109-BX109)/ABS(BX109)</f>
        <v>0.27882455343142593</v>
      </c>
      <c r="BQ109" s="16">
        <f>(BX109-BY109)/ABS(BY109)</f>
        <v>0.13350804806166411</v>
      </c>
      <c r="BR109" s="16">
        <f>(BY109-BZ109)/ABS(BZ109)</f>
        <v>-1.3640429338103941E-2</v>
      </c>
      <c r="BS109" s="243">
        <f>BU109-BV109</f>
        <v>-8.8309999999999995</v>
      </c>
      <c r="BT109" s="243">
        <f>BV109-BW109</f>
        <v>2.4369999999999994</v>
      </c>
      <c r="BU109" s="155"/>
      <c r="BV109" s="155">
        <v>8.8309999999999995</v>
      </c>
      <c r="BW109" s="155">
        <v>6.3940000000000001</v>
      </c>
      <c r="BX109" s="155">
        <v>4.9999039999999999</v>
      </c>
      <c r="BY109" s="155">
        <v>4.4109999999999996</v>
      </c>
      <c r="BZ109" s="155">
        <v>4.4720000000000004</v>
      </c>
      <c r="CA109" s="155">
        <v>9.1159999999999997</v>
      </c>
      <c r="CB109" s="155">
        <v>7.9850000000000003</v>
      </c>
      <c r="CC109" s="155">
        <v>2.9889999999999999</v>
      </c>
      <c r="CD109" s="155">
        <v>1.0309999999999999</v>
      </c>
      <c r="CE109" s="16">
        <f>(CL109-CM109)/ABS(CM109)</f>
        <v>-1</v>
      </c>
      <c r="CF109" s="16">
        <f>(CM109-CN109)/ABS(CN109)</f>
        <v>0.1886165217696526</v>
      </c>
      <c r="CG109" s="16">
        <f>(CN109-CO109)/ABS(CO109)</f>
        <v>0.12131206548553487</v>
      </c>
      <c r="CH109" s="16">
        <f>(CO109-CP109)/ABS(CP109)</f>
        <v>0.11127725856697805</v>
      </c>
      <c r="CI109" s="16">
        <f>(CP109-CQ109)/ABS(CQ109)</f>
        <v>7.1285542651181519E-2</v>
      </c>
      <c r="CJ109" s="243">
        <f>CL109-CM109</f>
        <v>-11.885999999999999</v>
      </c>
      <c r="CK109" s="243">
        <f>CM109-CN109</f>
        <v>1.886139</v>
      </c>
      <c r="CL109" s="155"/>
      <c r="CM109" s="155">
        <v>11.885999999999999</v>
      </c>
      <c r="CN109" s="155">
        <v>9.9998609999999992</v>
      </c>
      <c r="CO109" s="155">
        <v>8.9179999999999993</v>
      </c>
      <c r="CP109" s="155">
        <v>8.0250000000000004</v>
      </c>
      <c r="CQ109" s="155">
        <v>7.4909999999999997</v>
      </c>
      <c r="CR109" s="155">
        <v>10.609</v>
      </c>
      <c r="CS109" s="155">
        <v>9.11</v>
      </c>
      <c r="CT109" s="155">
        <v>3.008</v>
      </c>
      <c r="CU109" s="156">
        <v>2.5059999999999998</v>
      </c>
      <c r="CV109" s="16">
        <f>(DC109-DD109)/ABS(DD109)</f>
        <v>-1</v>
      </c>
      <c r="CW109" s="16">
        <f>(DD109-DE109)/ABS(DE109)</f>
        <v>0.10932387598672919</v>
      </c>
      <c r="CX109" s="16">
        <f>(DE109-DF109)/ABS(DF109)</f>
        <v>0.34941953810053111</v>
      </c>
      <c r="CY109" s="16">
        <f>(DF109-DG109)/ABS(DG109)</f>
        <v>-0.18739493689941544</v>
      </c>
      <c r="CZ109" s="16">
        <f>(DG109-DH109)/ABS(DH109)</f>
        <v>0.20691012596899219</v>
      </c>
      <c r="DA109" s="243">
        <f>DC109-DD109</f>
        <v>-48.482999999999997</v>
      </c>
      <c r="DB109" s="243">
        <f>DD109-DE109</f>
        <v>4.7779999999999987</v>
      </c>
      <c r="DC109" s="155"/>
      <c r="DD109" s="155">
        <v>48.482999999999997</v>
      </c>
      <c r="DE109" s="155">
        <v>43.704999999999998</v>
      </c>
      <c r="DF109" s="155">
        <v>32.387999999999998</v>
      </c>
      <c r="DG109" s="155">
        <v>39.856999999999999</v>
      </c>
      <c r="DH109" s="155">
        <v>33.024000000000001</v>
      </c>
      <c r="DI109" s="155">
        <v>30.047000000000001</v>
      </c>
      <c r="DJ109" s="155">
        <v>25.745000000000001</v>
      </c>
      <c r="DK109" s="155">
        <v>19.509</v>
      </c>
      <c r="DL109" s="155">
        <v>18.763999999999999</v>
      </c>
      <c r="DM109" s="16">
        <f>(DT109-DU109)/ABS(DU109)</f>
        <v>-1</v>
      </c>
      <c r="DN109" s="16">
        <f>(DU109-DV109)/ABS(DV109)</f>
        <v>0.23076923076923078</v>
      </c>
      <c r="DO109" s="16">
        <f>(DV109-DW109)/ABS(DW109)</f>
        <v>0.18181818181818182</v>
      </c>
      <c r="DP109" s="16">
        <f>(DW109-DX109)/ABS(DX109)</f>
        <v>-0.26666666666666666</v>
      </c>
      <c r="DQ109" s="16">
        <f>(DX109-DY109)/ABS(DY109)</f>
        <v>0</v>
      </c>
      <c r="DR109" s="243">
        <f>DT109-DU109</f>
        <v>-32</v>
      </c>
      <c r="DS109" s="243">
        <f>DU109-DV109</f>
        <v>6</v>
      </c>
      <c r="DT109" s="222"/>
      <c r="DU109" s="222">
        <v>32</v>
      </c>
      <c r="DV109" s="222">
        <v>26</v>
      </c>
      <c r="DW109" s="222">
        <v>22</v>
      </c>
      <c r="DX109" s="222">
        <v>30</v>
      </c>
      <c r="DY109" s="222">
        <v>30</v>
      </c>
      <c r="DZ109" s="222">
        <v>23</v>
      </c>
      <c r="EA109" s="222">
        <v>19</v>
      </c>
      <c r="EB109" s="222"/>
      <c r="EC109" s="223"/>
      <c r="ED109" s="14"/>
      <c r="EE109" s="14" t="s">
        <v>49</v>
      </c>
      <c r="EF109" s="209" t="s">
        <v>55</v>
      </c>
      <c r="EG109" s="15">
        <v>8600</v>
      </c>
      <c r="EH109" t="s">
        <v>198</v>
      </c>
      <c r="EI109" t="s">
        <v>130</v>
      </c>
      <c r="EJ109" s="16" t="e">
        <f>(EQ109-ER109)/ABS(ER109)</f>
        <v>#VALUE!</v>
      </c>
      <c r="EK109" s="16" t="e">
        <f>(ER109-ES109)/ABS(ES109)</f>
        <v>#DIV/0!</v>
      </c>
      <c r="EL109" s="16" t="e">
        <f>(ES109-ET109)/ABS(ET109)</f>
        <v>#DIV/0!</v>
      </c>
      <c r="EM109" s="16" t="e">
        <f>(ET109-EU109)/ABS(EU109)</f>
        <v>#DIV/0!</v>
      </c>
      <c r="EN109" s="16">
        <f>(EU109-EV109)/ABS(EV109)</f>
        <v>-1</v>
      </c>
      <c r="EO109" s="246" t="e">
        <f>EQ109-ER109</f>
        <v>#VALUE!</v>
      </c>
      <c r="EP109" s="246">
        <f>ER109-ES109</f>
        <v>0</v>
      </c>
      <c r="EQ109" s="240" t="str">
        <f>IFERROR((V109/DT109),"i.a")</f>
        <v>i.a</v>
      </c>
      <c r="ER109" s="240">
        <f>IFERROR((W109/DU109),"i.a")</f>
        <v>0</v>
      </c>
      <c r="ES109" s="240">
        <f>IFERROR((X109/DV109),"i.a")</f>
        <v>0</v>
      </c>
      <c r="ET109" s="240">
        <f>IFERROR((Y109/DW109),"i.a")</f>
        <v>0</v>
      </c>
      <c r="EU109" s="240">
        <f>IFERROR((Z109/DX109),"i.a")</f>
        <v>0</v>
      </c>
      <c r="EV109" s="240">
        <f>IFERROR((AA109/DY109),"i.a")</f>
        <v>5.6732333333333331</v>
      </c>
      <c r="EW109" s="240">
        <f>IFERROR((AB109/DZ109),"i.a")</f>
        <v>6.7565652173913051</v>
      </c>
      <c r="EX109" s="240">
        <f>IFERROR((AC109/EA109),"i.a")</f>
        <v>7.3163157894736841</v>
      </c>
      <c r="EY109" s="240" t="str">
        <f>IFERROR((AD109/EB109),"i.a")</f>
        <v>i.a</v>
      </c>
      <c r="EZ109" s="240" t="str">
        <f>IFERROR((AE109/EC109),"i.a")</f>
        <v>i.a</v>
      </c>
      <c r="FA109" s="16">
        <f>(FH109-FI109)/ABS(FI109)</f>
        <v>-1</v>
      </c>
      <c r="FB109" s="16">
        <f>(FI109-FJ109)/ABS(FJ109)</f>
        <v>0.19383868150966033</v>
      </c>
      <c r="FC109" s="16">
        <f>(FJ109-FK109)/ABS(FK109)</f>
        <v>0.14532633519131211</v>
      </c>
      <c r="FD109" s="16">
        <f>(FK109-FL109)/ABS(FL109)</f>
        <v>3.8039950051630793E-2</v>
      </c>
      <c r="FE109" s="16">
        <f>(FL109-FM109)/ABS(FM109)</f>
        <v>0.1506256914784945</v>
      </c>
      <c r="FF109" s="249">
        <f>FH109-FI109</f>
        <v>-0.80700503398061429</v>
      </c>
      <c r="FG109" s="249">
        <f>FI109-FJ109</f>
        <v>0.13103009157037027</v>
      </c>
      <c r="FH109" s="16">
        <f>IFERROR(BU109/MAX(AVERAGE(CL109:CM109),0),"Negativ EK")</f>
        <v>0</v>
      </c>
      <c r="FI109" s="16">
        <f>IFERROR(BV109/MAX(AVERAGE(CM109:CN109),0),"Negativ EK")</f>
        <v>0.80700503398061429</v>
      </c>
      <c r="FJ109" s="16">
        <f>IFERROR(BW109/MAX(AVERAGE(CN109:CO109),0),"Negativ EK")</f>
        <v>0.67597494241024403</v>
      </c>
      <c r="FK109" s="16">
        <f>IFERROR(BX109/MAX(AVERAGE(CO109:CP109),0),"Negativ EK")</f>
        <v>0.59020291565838401</v>
      </c>
      <c r="FL109" s="16">
        <f>IFERROR(BY109/MAX(AVERAGE(CP109:CQ109),0),"Negativ EK")</f>
        <v>0.56857437483887596</v>
      </c>
      <c r="FM109" s="16">
        <f>IFERROR(BZ109/MAX(AVERAGE(CQ109:CR109),0),"Negativ EK")</f>
        <v>0.49414364640883979</v>
      </c>
      <c r="FN109" s="16">
        <f>IFERROR(CA109/MAX(AVERAGE(CR109:CS109),0),"Negativ EK")</f>
        <v>0.92459049647548042</v>
      </c>
      <c r="FO109" s="16">
        <f>IFERROR(CB109/MAX(AVERAGE(CS109:CT109),0),"Negativ EK")</f>
        <v>1.3178742366727185</v>
      </c>
      <c r="FP109" s="16">
        <f>IFERROR(CC109/MAX(AVERAGE(CT109:CU109),0),"Negativ EK")</f>
        <v>1.0841494377947045</v>
      </c>
      <c r="FQ109" s="16">
        <f>(FX109-FY109)/ABS(FY109)</f>
        <v>-1</v>
      </c>
      <c r="FR109" s="16">
        <f>(FY109-FZ109)/ABS(FZ109)</f>
        <v>0.14715695018655747</v>
      </c>
      <c r="FS109" s="16">
        <f>(FZ109-GA109)/ABS(GA109)</f>
        <v>0.19802373955818783</v>
      </c>
      <c r="FT109" s="16">
        <f>(GA109-GB109)/ABS(GB109)</f>
        <v>0.18677586794855625</v>
      </c>
      <c r="FU109" s="16">
        <f>(GB109-GC109)/ABS(GC109)</f>
        <v>-0.19582977816803065</v>
      </c>
      <c r="FV109" s="249">
        <f>FX109-FY109</f>
        <v>-0.20575346032021524</v>
      </c>
      <c r="FW109" s="249">
        <f>FY109-FZ109</f>
        <v>2.6393992300817903E-2</v>
      </c>
      <c r="FX109" s="16">
        <f>IFERROR(BD109/AVERAGE(DC109:DD109),"i.a.")</f>
        <v>0</v>
      </c>
      <c r="FY109" s="16">
        <f>IFERROR(BE109/AVERAGE(DD109:DE109),"i.a.")</f>
        <v>0.20575346032021524</v>
      </c>
      <c r="FZ109" s="16">
        <f>IFERROR(BF109/AVERAGE(DE109:DF109),"i.a.")</f>
        <v>0.17935946801939734</v>
      </c>
      <c r="GA109" s="16">
        <f>IFERROR(BG109/AVERAGE(DF109:DG109),"i.a.")</f>
        <v>0.1497127828915496</v>
      </c>
      <c r="GB109" s="16">
        <f>IFERROR(BH109/AVERAGE(DG109:DH109),"i.a.")</f>
        <v>0.12615084864367943</v>
      </c>
      <c r="GC109" s="16">
        <f>IFERROR(BI109/AVERAGE(DH109:DI109),"i.a.")</f>
        <v>0.15687082811434733</v>
      </c>
      <c r="GD109" s="16">
        <f>IFERROR(BJ109/AVERAGE(DI109:DJ109),"i.a.")</f>
        <v>0.34069400630914826</v>
      </c>
      <c r="GE109" s="16">
        <f>IFERROR(BK109/AVERAGE(DJ109:DK109),"i.a.")</f>
        <v>0.3604985194678923</v>
      </c>
      <c r="GF109" s="16">
        <f>IFERROR(BL109/AVERAGE(DK109:DL109),"i.a.")</f>
        <v>0.17223630235414</v>
      </c>
      <c r="GG109" s="16" t="e">
        <f>(GN109-GO109)/ABS(GO109)</f>
        <v>#VALUE!</v>
      </c>
      <c r="GH109" s="16">
        <f>(GO109-GP109)/ABS(GP109)</f>
        <v>7.1478354968600763E-2</v>
      </c>
      <c r="GI109" s="16">
        <f>(GP109-GQ109)/ABS(GQ109)</f>
        <v>-0.16904118117044953</v>
      </c>
      <c r="GJ109" s="16">
        <f>(GQ109-GR109)/ABS(GR109)</f>
        <v>0.36754902107891957</v>
      </c>
      <c r="GK109" s="16">
        <f>(GR109-GS109)/ABS(GS109)</f>
        <v>-0.11237339085950733</v>
      </c>
      <c r="GL109" s="249" t="e">
        <f>GN109-GO109</f>
        <v>#VALUE!</v>
      </c>
      <c r="GM109" s="249">
        <f>GO109-GP109</f>
        <v>1.6354504386103808E-2</v>
      </c>
      <c r="GN109" s="16" t="str">
        <f>IFERROR(CL109/DC109,"i.a.")</f>
        <v>i.a.</v>
      </c>
      <c r="GO109" s="16">
        <f>IFERROR(CM109/DD109,"i.a.")</f>
        <v>0.24515809665243488</v>
      </c>
      <c r="GP109" s="16">
        <f>IFERROR(CN109/DE109,"i.a.")</f>
        <v>0.22880359226633107</v>
      </c>
      <c r="GQ109" s="16">
        <f>IFERROR(CO109/DF109,"i.a.")</f>
        <v>0.27534889465234036</v>
      </c>
      <c r="GR109" s="16">
        <f>IFERROR(CP109/DG109,"i.a.")</f>
        <v>0.20134480768748275</v>
      </c>
      <c r="GS109" s="16">
        <f>IFERROR(CQ109/DH109,"i.a.")</f>
        <v>0.22683502906976744</v>
      </c>
      <c r="GT109" s="16">
        <f>IFERROR(CR109/DI109,"i.a.")</f>
        <v>0.35308017439345024</v>
      </c>
      <c r="GU109" s="16">
        <f>IFERROR(CS109/DJ109,"i.a.")</f>
        <v>0.35385511749854337</v>
      </c>
      <c r="GV109" s="16">
        <f>IFERROR(CT109/DK109,"i.a.")</f>
        <v>0.15418524783433288</v>
      </c>
      <c r="GW109" s="16">
        <f>IFERROR(CU109/DL109,"i.a.")</f>
        <v>0.13355361330206778</v>
      </c>
      <c r="GX109" s="16" t="e">
        <f>(HE109-HF109)/ABS(HF109)</f>
        <v>#VALUE!</v>
      </c>
      <c r="GY109" s="16" t="e">
        <f>(HF109-HG109)/ABS(HG109)</f>
        <v>#VALUE!</v>
      </c>
      <c r="GZ109" s="16" t="e">
        <f>(HG109-HH109)/ABS(HH109)</f>
        <v>#VALUE!</v>
      </c>
      <c r="HA109" s="16" t="e">
        <f>(HH109-HI109)/ABS(HI109)</f>
        <v>#VALUE!</v>
      </c>
      <c r="HB109" s="16" t="e">
        <f>(HI109-HJ109)/ABS(HJ109)</f>
        <v>#VALUE!</v>
      </c>
      <c r="HC109" s="249" t="e">
        <f>HE109-HF109</f>
        <v>#VALUE!</v>
      </c>
      <c r="HD109" s="249" t="e">
        <f>HF109-HG109</f>
        <v>#VALUE!</v>
      </c>
      <c r="HE109" s="16" t="str">
        <f>IFERROR((BD109/V109),"i.a.")</f>
        <v>i.a.</v>
      </c>
      <c r="HF109" s="16" t="str">
        <f>IFERROR((BE109/W109),"i.a.")</f>
        <v>i.a.</v>
      </c>
      <c r="HG109" s="16" t="str">
        <f>IFERROR((BF109/X109),"i.a.")</f>
        <v>i.a.</v>
      </c>
      <c r="HH109" s="16" t="str">
        <f>IFERROR((BG109/Y109),"i.a.")</f>
        <v>i.a.</v>
      </c>
      <c r="HI109" s="16" t="str">
        <f>IFERROR((BH109/Z109),"i.a.")</f>
        <v>i.a.</v>
      </c>
      <c r="HJ109" s="16">
        <f>IFERROR((BI109/AA109),"i.a.")</f>
        <v>2.9066317267636914E-2</v>
      </c>
      <c r="HK109" s="16">
        <f>IFERROR((BJ109/AB109),"i.a.")</f>
        <v>6.1157907606772151E-2</v>
      </c>
      <c r="HL109" s="16">
        <f>IFERROR((BK109/AC109),"i.a.")</f>
        <v>5.8679231709948931E-2</v>
      </c>
      <c r="HM109" s="16" t="str">
        <f>IFERROR((BL109/AD109),"i.a.")</f>
        <v>i.a.</v>
      </c>
      <c r="HN109" s="16" t="str">
        <f>IFERROR((BM109/AE109),"i.a.")</f>
        <v>i.a.</v>
      </c>
      <c r="HO109" s="16" t="e">
        <f>(HV109-HW109)/ABS(HW109)</f>
        <v>#VALUE!</v>
      </c>
      <c r="HP109" s="16">
        <f>(HW109-HX109)/ABS(HX109)</f>
        <v>0.12217508601814188</v>
      </c>
      <c r="HQ109" s="16">
        <f>(HX109-HY109)/ABS(HY109)</f>
        <v>8.2082314441975848E-2</v>
      </c>
      <c r="HR109" s="16">
        <f>(HY109-HZ109)/ABS(HZ109)</f>
        <v>0.54569279281136007</v>
      </c>
      <c r="HS109" s="16">
        <f>(HZ109-IA109)/ABS(IA109)</f>
        <v>-1.3640429338103929E-2</v>
      </c>
      <c r="HT109" s="246" t="e">
        <f>HV109-HW109</f>
        <v>#VALUE!</v>
      </c>
      <c r="HU109" s="246">
        <f>HW109-HX109</f>
        <v>3.0045673076923046E-2</v>
      </c>
      <c r="HV109" s="102" t="str">
        <f>IFERROR(BU109/DT109,"i.a.")</f>
        <v>i.a.</v>
      </c>
      <c r="HW109" s="102">
        <f>IFERROR(BV109/DU109,"i.a.")</f>
        <v>0.27596874999999998</v>
      </c>
      <c r="HX109" s="102">
        <f>IFERROR(BW109/DV109,"i.a.")</f>
        <v>0.24592307692307694</v>
      </c>
      <c r="HY109" s="102">
        <f>IFERROR(BX109/DW109,"i.a.")</f>
        <v>0.22726836363636363</v>
      </c>
      <c r="HZ109" s="102">
        <f>IFERROR(BY109/DX109,"i.a.")</f>
        <v>0.14703333333333332</v>
      </c>
      <c r="IA109" s="102">
        <f>IFERROR(BZ109/DY109,"i.a.")</f>
        <v>0.14906666666666668</v>
      </c>
      <c r="IB109" s="102">
        <f>IFERROR(CA109/DZ109,"i.a.")</f>
        <v>0.39634782608695651</v>
      </c>
      <c r="IC109" s="102">
        <f>IFERROR(CB109/EA109,"i.a.")</f>
        <v>0.42026315789473684</v>
      </c>
      <c r="ID109" s="102" t="str">
        <f>IFERROR(CC109/EB109,"i.a.")</f>
        <v>i.a.</v>
      </c>
      <c r="IE109" s="102" t="str">
        <f>IFERROR(CD109/EC109,"i.a.")</f>
        <v>i.a.</v>
      </c>
    </row>
    <row r="110" spans="1:239" customFormat="1" ht="17.25" customHeight="1" outlineLevel="2" x14ac:dyDescent="0.25">
      <c r="A110" s="116" t="s">
        <v>429</v>
      </c>
      <c r="B110" s="101">
        <v>14790993</v>
      </c>
      <c r="C110" s="116" t="s">
        <v>400</v>
      </c>
      <c r="D110" s="116" t="s">
        <v>793</v>
      </c>
      <c r="E110" s="119"/>
      <c r="F110" s="119"/>
      <c r="G110" s="119"/>
      <c r="H110" s="120">
        <v>44743</v>
      </c>
      <c r="I110" s="13"/>
      <c r="J110" s="13" t="s">
        <v>58</v>
      </c>
      <c r="K110" s="13" t="s">
        <v>58</v>
      </c>
      <c r="L110" s="13" t="s">
        <v>58</v>
      </c>
      <c r="M110" s="13" t="s">
        <v>58</v>
      </c>
      <c r="N110" s="13" t="s">
        <v>58</v>
      </c>
      <c r="O110" s="16">
        <f>(V110-W110)/ABS(W110)</f>
        <v>-1</v>
      </c>
      <c r="P110" s="16">
        <f>(W110-X110)/ABS(X110)</f>
        <v>0.36773885376102083</v>
      </c>
      <c r="Q110" s="16">
        <f>(X110-Y110)/ABS(Y110)</f>
        <v>6.924105343040653E-3</v>
      </c>
      <c r="R110" s="16">
        <f>(Y110-Z110)/ABS(Z110)</f>
        <v>4.6674920026187373E-2</v>
      </c>
      <c r="S110" s="16">
        <f>(Z110-AA110)/ABS(AA110)</f>
        <v>-2.8737693209454272E-2</v>
      </c>
      <c r="T110" s="243">
        <f>V110-W110</f>
        <v>-1858.329</v>
      </c>
      <c r="U110" s="243">
        <f>W110-X110</f>
        <v>499.64200000000005</v>
      </c>
      <c r="V110" s="155"/>
      <c r="W110" s="155">
        <v>1858.329</v>
      </c>
      <c r="X110" s="159">
        <v>1358.6869999999999</v>
      </c>
      <c r="Y110" s="159">
        <v>1349.3440000000001</v>
      </c>
      <c r="Z110" s="159">
        <v>1289.172</v>
      </c>
      <c r="AA110" s="160">
        <v>1327.316</v>
      </c>
      <c r="AB110" s="160"/>
      <c r="AC110" s="165"/>
      <c r="AD110" s="165"/>
      <c r="AE110" s="165"/>
      <c r="AF110" s="16">
        <f>(AM110-AN110)/ABS(AN110)</f>
        <v>-1</v>
      </c>
      <c r="AG110" s="16">
        <f>(AN110-AO110)/ABS(AO110)</f>
        <v>0.35789411135539828</v>
      </c>
      <c r="AH110" s="16">
        <f>(AO110-AP110)/ABS(AP110)</f>
        <v>-0.26564112304983284</v>
      </c>
      <c r="AI110" s="16">
        <f>(AP110-AQ110)/ABS(AQ110)</f>
        <v>-0.17946114897596405</v>
      </c>
      <c r="AJ110" s="16">
        <f>(AQ110-AR110)/ABS(AR110)</f>
        <v>8.7441881770916829E-2</v>
      </c>
      <c r="AK110" s="243">
        <f>AM110-AN110</f>
        <v>-194.24199999999999</v>
      </c>
      <c r="AL110" s="243">
        <f>AN110-AO110</f>
        <v>51.195499999999981</v>
      </c>
      <c r="AM110" s="155"/>
      <c r="AN110" s="155">
        <v>194.24199999999999</v>
      </c>
      <c r="AO110" s="159">
        <v>143.04650000000001</v>
      </c>
      <c r="AP110" s="159">
        <v>194.791</v>
      </c>
      <c r="AQ110" s="159">
        <v>237.39400000000001</v>
      </c>
      <c r="AR110" s="160">
        <v>218.30500000000001</v>
      </c>
      <c r="AS110" s="160"/>
      <c r="AT110" s="160"/>
      <c r="AU110" s="160"/>
      <c r="AV110" s="165"/>
      <c r="AW110" s="16">
        <f>(BD110-BE110)/ABS(BE110)</f>
        <v>-1</v>
      </c>
      <c r="AX110" s="16">
        <f>(BE110-BF110)/ABS(BF110)</f>
        <v>0.7778297673231529</v>
      </c>
      <c r="AY110" s="16">
        <f>(BF110-BG110)/ABS(BG110)</f>
        <v>0.29959368694546556</v>
      </c>
      <c r="AZ110" s="16">
        <f>(BG110-BH110)/ABS(BH110)</f>
        <v>2.7502850627137971</v>
      </c>
      <c r="BA110" s="16">
        <f>(BH110-BI110)/ABS(BI110)</f>
        <v>-0.43512120857243236</v>
      </c>
      <c r="BB110" s="243">
        <f>BD110-BE110</f>
        <v>-83.59</v>
      </c>
      <c r="BC110" s="243">
        <f>BE110-BF110</f>
        <v>36.572000000000003</v>
      </c>
      <c r="BD110" s="155"/>
      <c r="BE110" s="155">
        <v>83.59</v>
      </c>
      <c r="BF110" s="159">
        <v>47.018000000000001</v>
      </c>
      <c r="BG110" s="159">
        <v>36.179000000000002</v>
      </c>
      <c r="BH110" s="159">
        <v>9.6470000000000002</v>
      </c>
      <c r="BI110" s="165">
        <v>17.077999999999999</v>
      </c>
      <c r="BJ110" s="165"/>
      <c r="BK110" s="165"/>
      <c r="BL110" s="160"/>
      <c r="BM110" s="165"/>
      <c r="BN110" s="16">
        <f>(BU110-BV110)/ABS(BV110)</f>
        <v>-1</v>
      </c>
      <c r="BO110" s="16">
        <f>(BV110-BW110)/ABS(BW110)</f>
        <v>1.1636020475278104</v>
      </c>
      <c r="BP110" s="16">
        <f>(BW110-BX110)/ABS(BX110)</f>
        <v>0.20135357977188403</v>
      </c>
      <c r="BQ110" s="16">
        <f>(BX110-BY110)/ABS(BY110)</f>
        <v>59.515592515592516</v>
      </c>
      <c r="BR110" s="16">
        <f>(BY110-BZ110)/ABS(BZ110)</f>
        <v>-0.94200626959247646</v>
      </c>
      <c r="BS110" s="243">
        <f>BU110-BV110</f>
        <v>-75.659000000000006</v>
      </c>
      <c r="BT110" s="243">
        <f>BV110-BW110</f>
        <v>40.690000000000005</v>
      </c>
      <c r="BU110" s="155"/>
      <c r="BV110" s="155">
        <v>75.659000000000006</v>
      </c>
      <c r="BW110" s="159">
        <v>34.969000000000001</v>
      </c>
      <c r="BX110" s="159">
        <v>29.108000000000001</v>
      </c>
      <c r="BY110" s="159">
        <v>0.48099999999999998</v>
      </c>
      <c r="BZ110" s="160">
        <v>8.2940000000000005</v>
      </c>
      <c r="CA110" s="160"/>
      <c r="CB110" s="165"/>
      <c r="CC110" s="165"/>
      <c r="CD110" s="165"/>
      <c r="CE110" s="16">
        <f>(CL110-CM110)/ABS(CM110)</f>
        <v>-1</v>
      </c>
      <c r="CF110" s="16">
        <f>(CM110-CN110)/ABS(CN110)</f>
        <v>0.13602798666563307</v>
      </c>
      <c r="CG110" s="16">
        <f>(CN110-CO110)/ABS(CO110)</f>
        <v>7.5745887454913063E-2</v>
      </c>
      <c r="CH110" s="16">
        <f>(CO110-CP110)/ABS(CP110)</f>
        <v>0.30956996587030722</v>
      </c>
      <c r="CI110" s="16">
        <f>(CP110-CQ110)/ABS(CQ110)</f>
        <v>4.718404520889832E-3</v>
      </c>
      <c r="CJ110" s="243">
        <f>CL110-CM110</f>
        <v>-117.229</v>
      </c>
      <c r="CK110" s="243">
        <f>CM110-CN110</f>
        <v>14.037000000000006</v>
      </c>
      <c r="CL110" s="155"/>
      <c r="CM110" s="155">
        <v>117.229</v>
      </c>
      <c r="CN110" s="159">
        <v>103.19199999999999</v>
      </c>
      <c r="CO110" s="159">
        <v>95.926000000000002</v>
      </c>
      <c r="CP110" s="159">
        <v>73.25</v>
      </c>
      <c r="CQ110" s="165">
        <v>72.906000000000006</v>
      </c>
      <c r="CR110" s="165"/>
      <c r="CS110" s="165"/>
      <c r="CT110" s="160"/>
      <c r="CU110" s="165"/>
      <c r="CV110" s="16">
        <f>(DC110-DD110)/ABS(DD110)</f>
        <v>-1</v>
      </c>
      <c r="CW110" s="16">
        <f>(DD110-DE110)/ABS(DE110)</f>
        <v>-0.47417880169749166</v>
      </c>
      <c r="CX110" s="16">
        <f>(DE110-DF110)/ABS(DF110)</f>
        <v>-0.2179515790822695</v>
      </c>
      <c r="CY110" s="16">
        <f>(DF110-DG110)/ABS(DG110)</f>
        <v>0.64368183452518868</v>
      </c>
      <c r="CZ110" s="16">
        <f>(DG110-DH110)/ABS(DH110)</f>
        <v>-0.43886060625822837</v>
      </c>
      <c r="DA110" s="243">
        <f>DC110-DD110</f>
        <v>-186.10599999999999</v>
      </c>
      <c r="DB110" s="243">
        <f>DD110-DE110</f>
        <v>-167.82800000000003</v>
      </c>
      <c r="DC110" s="155"/>
      <c r="DD110" s="155">
        <v>186.10599999999999</v>
      </c>
      <c r="DE110" s="159">
        <v>353.93400000000003</v>
      </c>
      <c r="DF110" s="159">
        <v>452.57299999999998</v>
      </c>
      <c r="DG110" s="159">
        <v>275.34100000000001</v>
      </c>
      <c r="DH110" s="165">
        <v>490.68200000000002</v>
      </c>
      <c r="DI110" s="165"/>
      <c r="DJ110" s="165"/>
      <c r="DK110" s="165"/>
      <c r="DL110" s="165"/>
      <c r="DM110" s="16">
        <f>(DT110-DU110)/ABS(DU110)</f>
        <v>-1</v>
      </c>
      <c r="DN110" s="16">
        <f>(DU110-DV110)/ABS(DV110)</f>
        <v>-0.7142857142857143</v>
      </c>
      <c r="DO110" s="16">
        <f>(DV110-DW110)/ABS(DW110)</f>
        <v>0.05</v>
      </c>
      <c r="DP110" s="16">
        <f>(DW110-DX110)/ABS(DX110)</f>
        <v>0.21212121212121213</v>
      </c>
      <c r="DQ110" s="16">
        <f>(DX110-DY110)/ABS(DY110)</f>
        <v>-2.9411764705882353E-2</v>
      </c>
      <c r="DR110" s="243">
        <f>DT110-DU110</f>
        <v>-12</v>
      </c>
      <c r="DS110" s="243">
        <f>DU110-DV110</f>
        <v>-30</v>
      </c>
      <c r="DT110" s="222"/>
      <c r="DU110" s="222">
        <v>12</v>
      </c>
      <c r="DV110" s="233">
        <v>42</v>
      </c>
      <c r="DW110" s="233">
        <v>40</v>
      </c>
      <c r="DX110" s="233">
        <v>33</v>
      </c>
      <c r="DY110" s="227">
        <v>34</v>
      </c>
      <c r="DZ110" s="227"/>
      <c r="EA110" s="227"/>
      <c r="EB110" s="228"/>
      <c r="EC110" s="227"/>
      <c r="ED110" s="124"/>
      <c r="EE110" s="118" t="s">
        <v>51</v>
      </c>
      <c r="EF110" s="127" t="s">
        <v>55</v>
      </c>
      <c r="EG110" s="125">
        <v>6000</v>
      </c>
      <c r="EH110" t="s">
        <v>65</v>
      </c>
      <c r="EI110" t="s">
        <v>66</v>
      </c>
      <c r="EJ110" s="16" t="e">
        <f>(EQ110-ER110)/ABS(ER110)</f>
        <v>#VALUE!</v>
      </c>
      <c r="EK110" s="16">
        <f>(ER110-ES110)/ABS(ES110)</f>
        <v>3.7870859881635726</v>
      </c>
      <c r="EL110" s="16">
        <f>(ES110-ET110)/ABS(ET110)</f>
        <v>-4.1024661578056544E-2</v>
      </c>
      <c r="EM110" s="16">
        <f>(ET110-EU110)/ABS(EU110)</f>
        <v>-0.13649319097839532</v>
      </c>
      <c r="EN110" s="16">
        <f>(EU110-EV110)/ABS(EV110)</f>
        <v>6.9449790541066948E-4</v>
      </c>
      <c r="EO110" s="246" t="e">
        <f>EQ110-ER110</f>
        <v>#VALUE!</v>
      </c>
      <c r="EP110" s="246">
        <f>ER110-ES110</f>
        <v>122.51105952380952</v>
      </c>
      <c r="EQ110" s="240" t="str">
        <f>IFERROR((V110/DT110),"i.a")</f>
        <v>i.a</v>
      </c>
      <c r="ER110" s="240">
        <f>IFERROR((W110/DU110),"i.a")</f>
        <v>154.86075</v>
      </c>
      <c r="ES110" s="240">
        <f>IFERROR((X110/DV110),"i.a")</f>
        <v>32.349690476190474</v>
      </c>
      <c r="ET110" s="240">
        <f>IFERROR((Y110/DW110),"i.a")</f>
        <v>33.733600000000003</v>
      </c>
      <c r="EU110" s="240">
        <f>IFERROR((Z110/DX110),"i.a")</f>
        <v>39.06581818181818</v>
      </c>
      <c r="EV110" s="240">
        <f>IFERROR((AA110/DY110),"i.a")</f>
        <v>39.038705882352943</v>
      </c>
      <c r="EW110" s="240" t="str">
        <f>IFERROR((AB110/DZ110),"i.a")</f>
        <v>i.a</v>
      </c>
      <c r="EX110" s="240" t="str">
        <f>IFERROR((AC110/EA110),"i.a")</f>
        <v>i.a</v>
      </c>
      <c r="EY110" s="240" t="str">
        <f>IFERROR((AD110/EB110),"i.a")</f>
        <v>i.a</v>
      </c>
      <c r="EZ110" s="240" t="str">
        <f>IFERROR((AE110/EC110),"i.a")</f>
        <v>i.a</v>
      </c>
      <c r="FA110" s="16">
        <f>(FH110-FI110)/ABS(FI110)</f>
        <v>-1</v>
      </c>
      <c r="FB110" s="16">
        <f>(FI110-FJ110)/ABS(FJ110)</f>
        <v>0.95449667908068014</v>
      </c>
      <c r="FC110" s="16">
        <f>(FJ110-FK110)/ABS(FK110)</f>
        <v>2.0702263037436164E-2</v>
      </c>
      <c r="FD110" s="16">
        <f>(FK110-FL110)/ABS(FL110)</f>
        <v>51.281156545307496</v>
      </c>
      <c r="FE110" s="16">
        <f>(FL110-FM110)/ABS(FM110)</f>
        <v>-0.9421427665085127</v>
      </c>
      <c r="FF110" s="249">
        <f>FH110-FI110</f>
        <v>-0.68649538837043667</v>
      </c>
      <c r="FG110" s="249">
        <f>FI110-FJ110</f>
        <v>0.3352564245399442</v>
      </c>
      <c r="FH110" s="16">
        <f>IFERROR(BU110/MAX(AVERAGE(CL110:CM110),0),"Negativ EK")</f>
        <v>0</v>
      </c>
      <c r="FI110" s="16">
        <f>IFERROR(BV110/MAX(AVERAGE(CM110:CN110),0),"Negativ EK")</f>
        <v>0.68649538837043667</v>
      </c>
      <c r="FJ110" s="16">
        <f>IFERROR(BW110/MAX(AVERAGE(CN110:CO110),0),"Negativ EK")</f>
        <v>0.35123896383049247</v>
      </c>
      <c r="FK110" s="16">
        <f>IFERROR(BX110/MAX(AVERAGE(CO110:CP110),0),"Negativ EK")</f>
        <v>0.34411500449236304</v>
      </c>
      <c r="FL110" s="16">
        <f>IFERROR(BY110/MAX(AVERAGE(CP110:CQ110),0),"Negativ EK")</f>
        <v>6.5820082651413554E-3</v>
      </c>
      <c r="FM110" s="16">
        <f>IFERROR(BZ110/MAX(AVERAGE(CQ110:CR110),0),"Negativ EK")</f>
        <v>0.11376292760540971</v>
      </c>
      <c r="FN110" s="16" t="str">
        <f>IFERROR(CA110/MAX(AVERAGE(CR110:CS110),0),"Negativ EK")</f>
        <v>Negativ EK</v>
      </c>
      <c r="FO110" s="16" t="str">
        <f>IFERROR(CB110/MAX(AVERAGE(CS110:CT110),0),"Negativ EK")</f>
        <v>Negativ EK</v>
      </c>
      <c r="FP110" s="16" t="str">
        <f>IFERROR(CC110/MAX(AVERAGE(CT110:CU110),0),"Negativ EK")</f>
        <v>Negativ EK</v>
      </c>
      <c r="FQ110" s="16">
        <f>(FX110-FY110)/ABS(FY110)</f>
        <v>-1</v>
      </c>
      <c r="FR110" s="16">
        <f>(FY110-FZ110)/ABS(FZ110)</f>
        <v>1.6550480559856573</v>
      </c>
      <c r="FS110" s="16">
        <f>(FZ110-GA110)/ABS(GA110)</f>
        <v>0.17295006619808825</v>
      </c>
      <c r="FT110" s="16">
        <f>(GA110-GB110)/ABS(GB110)</f>
        <v>2.9466264072338366</v>
      </c>
      <c r="FU110" s="16">
        <f>(GB110-GC110)/ABS(GC110)</f>
        <v>-0.27632497944510348</v>
      </c>
      <c r="FV110" s="249">
        <f>FX110-FY110</f>
        <v>-0.30956966150655513</v>
      </c>
      <c r="FW110" s="249">
        <f>FY110-FZ110</f>
        <v>0.19297302936325073</v>
      </c>
      <c r="FX110" s="16">
        <f>IFERROR(BD110/AVERAGE(DC110:DD110),"i.a.")</f>
        <v>0</v>
      </c>
      <c r="FY110" s="16">
        <f>IFERROR(BE110/AVERAGE(DD110:DE110),"i.a.")</f>
        <v>0.30956966150655513</v>
      </c>
      <c r="FZ110" s="16">
        <f>IFERROR(BF110/AVERAGE(DE110:DF110),"i.a.")</f>
        <v>0.11659663214330439</v>
      </c>
      <c r="GA110" s="16">
        <f>IFERROR(BG110/AVERAGE(DF110:DG110),"i.a.")</f>
        <v>9.9404599993955331E-2</v>
      </c>
      <c r="GB110" s="16">
        <f>IFERROR(BH110/AVERAGE(DG110:DH110),"i.a.")</f>
        <v>2.5187233281507213E-2</v>
      </c>
      <c r="GC110" s="16">
        <f>IFERROR(BI110/AVERAGE(DH110:DI110),"i.a.")</f>
        <v>3.4804618877399211E-2</v>
      </c>
      <c r="GD110" s="16" t="str">
        <f>IFERROR(BJ110/AVERAGE(DI110:DJ110),"i.a.")</f>
        <v>i.a.</v>
      </c>
      <c r="GE110" s="16" t="str">
        <f>IFERROR(BK110/AVERAGE(DJ110:DK110),"i.a.")</f>
        <v>i.a.</v>
      </c>
      <c r="GF110" s="16" t="str">
        <f>IFERROR(BL110/AVERAGE(DK110:DL110),"i.a.")</f>
        <v>i.a.</v>
      </c>
      <c r="GG110" s="16" t="e">
        <f>(GN110-GO110)/ABS(GO110)</f>
        <v>#VALUE!</v>
      </c>
      <c r="GH110" s="16">
        <f>(GO110-GP110)/ABS(GP110)</f>
        <v>1.1604834311226626</v>
      </c>
      <c r="GI110" s="16">
        <f>(GP110-GQ110)/ABS(GQ110)</f>
        <v>0.37554895410763667</v>
      </c>
      <c r="GJ110" s="16">
        <f>(GQ110-GR110)/ABS(GR110)</f>
        <v>-0.20327040284617895</v>
      </c>
      <c r="GK110" s="16">
        <f>(GR110-GS110)/ABS(GS110)</f>
        <v>0.79049700613827689</v>
      </c>
      <c r="GL110" s="249" t="e">
        <f>GN110-GO110</f>
        <v>#VALUE!</v>
      </c>
      <c r="GM110" s="249">
        <f>GO110-GP110</f>
        <v>0.33834728007032322</v>
      </c>
      <c r="GN110" s="16" t="str">
        <f>IFERROR(CL110/DC110,"i.a.")</f>
        <v>i.a.</v>
      </c>
      <c r="GO110" s="16">
        <f>IFERROR(CM110/DD110,"i.a.")</f>
        <v>0.62990446304794045</v>
      </c>
      <c r="GP110" s="16">
        <f>IFERROR(CN110/DE110,"i.a.")</f>
        <v>0.29155718297761724</v>
      </c>
      <c r="GQ110" s="16">
        <f>IFERROR(CO110/DF110,"i.a.")</f>
        <v>0.21195696605851433</v>
      </c>
      <c r="GR110" s="16">
        <f>IFERROR(CP110/DG110,"i.a.")</f>
        <v>0.26603375450804639</v>
      </c>
      <c r="GS110" s="16">
        <f>IFERROR(CQ110/DH110,"i.a.")</f>
        <v>0.14858095467125348</v>
      </c>
      <c r="GT110" s="16" t="str">
        <f>IFERROR(CR110/DI110,"i.a.")</f>
        <v>i.a.</v>
      </c>
      <c r="GU110" s="16" t="str">
        <f>IFERROR(CS110/DJ110,"i.a.")</f>
        <v>i.a.</v>
      </c>
      <c r="GV110" s="16" t="str">
        <f>IFERROR(CT110/DK110,"i.a.")</f>
        <v>i.a.</v>
      </c>
      <c r="GW110" s="16" t="str">
        <f>IFERROR(CU110/DL110,"i.a.")</f>
        <v>i.a.</v>
      </c>
      <c r="GX110" s="16" t="e">
        <f>(HE110-HF110)/ABS(HF110)</f>
        <v>#VALUE!</v>
      </c>
      <c r="GY110" s="16">
        <f>(HF110-HG110)/ABS(HG110)</f>
        <v>0.29983129632857958</v>
      </c>
      <c r="GZ110" s="16">
        <f>(HG110-HH110)/ABS(HH110)</f>
        <v>0.29065704162749939</v>
      </c>
      <c r="HA110" s="16">
        <f>(HH110-HI110)/ABS(HI110)</f>
        <v>2.5830466470143056</v>
      </c>
      <c r="HB110" s="16">
        <f>(HI110-HJ110)/ABS(HJ110)</f>
        <v>-0.41840758415287227</v>
      </c>
      <c r="HC110" s="249" t="e">
        <f>HE110-HF110</f>
        <v>#VALUE!</v>
      </c>
      <c r="HD110" s="249">
        <f>HF110-HG110</f>
        <v>1.0375802440721928E-2</v>
      </c>
      <c r="HE110" s="16" t="str">
        <f>IFERROR((BD110/V110),"i.a.")</f>
        <v>i.a.</v>
      </c>
      <c r="HF110" s="16">
        <f>IFERROR((BE110/W110),"i.a.")</f>
        <v>4.4981270808344492E-2</v>
      </c>
      <c r="HG110" s="16">
        <f>IFERROR((BF110/X110),"i.a.")</f>
        <v>3.4605468367622565E-2</v>
      </c>
      <c r="HH110" s="16">
        <f>IFERROR((BG110/Y110),"i.a.")</f>
        <v>2.6812288045153794E-2</v>
      </c>
      <c r="HI110" s="16">
        <f>IFERROR((BH110/Z110),"i.a.")</f>
        <v>7.4830976781996503E-3</v>
      </c>
      <c r="HJ110" s="16">
        <f>IFERROR((BI110/AA110),"i.a.")</f>
        <v>1.2866566816040792E-2</v>
      </c>
      <c r="HK110" s="16" t="str">
        <f>IFERROR((BJ110/AB110),"i.a.")</f>
        <v>i.a.</v>
      </c>
      <c r="HL110" s="16" t="str">
        <f>IFERROR((BK110/AC110),"i.a.")</f>
        <v>i.a.</v>
      </c>
      <c r="HM110" s="16" t="str">
        <f>IFERROR((BL110/AD110),"i.a.")</f>
        <v>i.a.</v>
      </c>
      <c r="HN110" s="16" t="str">
        <f>IFERROR((BM110/AE110),"i.a.")</f>
        <v>i.a.</v>
      </c>
      <c r="HO110" s="16" t="e">
        <f>(HV110-HW110)/ABS(HW110)</f>
        <v>#VALUE!</v>
      </c>
      <c r="HP110" s="16">
        <f>(HW110-HX110)/ABS(HX110)</f>
        <v>6.5726071663473364</v>
      </c>
      <c r="HQ110" s="16">
        <f>(HX110-HY110)/ABS(HY110)</f>
        <v>0.14414626644941342</v>
      </c>
      <c r="HR110" s="16">
        <f>(HY110-HZ110)/ABS(HZ110)</f>
        <v>48.925363825363831</v>
      </c>
      <c r="HS110" s="16">
        <f>(HZ110-IA110)/ABS(IA110)</f>
        <v>-0.94024888382255156</v>
      </c>
      <c r="HT110" s="246" t="e">
        <f>HV110-HW110</f>
        <v>#VALUE!</v>
      </c>
      <c r="HU110" s="246">
        <f>HW110-HX110</f>
        <v>5.472321428571429</v>
      </c>
      <c r="HV110" s="102" t="str">
        <f>IFERROR(BU110/DT110,"i.a.")</f>
        <v>i.a.</v>
      </c>
      <c r="HW110" s="102">
        <f>IFERROR(BV110/DU110,"i.a.")</f>
        <v>6.3049166666666672</v>
      </c>
      <c r="HX110" s="102">
        <f>IFERROR(BW110/DV110,"i.a.")</f>
        <v>0.83259523809523817</v>
      </c>
      <c r="HY110" s="102">
        <f>IFERROR(BX110/DW110,"i.a.")</f>
        <v>0.72770000000000001</v>
      </c>
      <c r="HZ110" s="102">
        <f>IFERROR(BY110/DX110,"i.a.")</f>
        <v>1.4575757575757575E-2</v>
      </c>
      <c r="IA110" s="102">
        <f>IFERROR(BZ110/DY110,"i.a.")</f>
        <v>0.24394117647058824</v>
      </c>
      <c r="IB110" s="102" t="str">
        <f>IFERROR(CA110/DZ110,"i.a.")</f>
        <v>i.a.</v>
      </c>
      <c r="IC110" s="102" t="str">
        <f>IFERROR(CB110/EA110,"i.a.")</f>
        <v>i.a.</v>
      </c>
      <c r="ID110" s="102" t="str">
        <f>IFERROR(CC110/EB110,"i.a.")</f>
        <v>i.a.</v>
      </c>
      <c r="IE110" s="102" t="str">
        <f>IFERROR(CD110/EC110,"i.a.")</f>
        <v>i.a.</v>
      </c>
    </row>
    <row r="111" spans="1:239" customFormat="1" ht="17.25" customHeight="1" outlineLevel="2" x14ac:dyDescent="0.25">
      <c r="A111" s="10" t="s">
        <v>227</v>
      </c>
      <c r="B111" s="98">
        <v>32787347</v>
      </c>
      <c r="C111" s="10" t="s">
        <v>218</v>
      </c>
      <c r="D111" s="10"/>
      <c r="E111" s="11">
        <v>451120</v>
      </c>
      <c r="F111" s="11">
        <v>453200</v>
      </c>
      <c r="G111" s="11">
        <v>1</v>
      </c>
      <c r="H111" s="12">
        <v>44743</v>
      </c>
      <c r="I111" s="13"/>
      <c r="J111" s="13" t="s">
        <v>58</v>
      </c>
      <c r="K111" s="13" t="s">
        <v>58</v>
      </c>
      <c r="L111" s="13" t="s">
        <v>58</v>
      </c>
      <c r="M111" s="13" t="s">
        <v>58</v>
      </c>
      <c r="N111" s="13" t="s">
        <v>58</v>
      </c>
      <c r="O111" s="16">
        <f>(V111-W111)/ABS(W111)</f>
        <v>-1</v>
      </c>
      <c r="P111" s="16">
        <f>(W111-X111)/ABS(X111)</f>
        <v>-0.19821157682121421</v>
      </c>
      <c r="Q111" s="16">
        <f>(X111-Y111)/ABS(Y111)</f>
        <v>0.62787203544546877</v>
      </c>
      <c r="R111" s="16" t="e">
        <f>(Y111-Z111)/ABS(Z111)</f>
        <v>#DIV/0!</v>
      </c>
      <c r="S111" s="16" t="e">
        <f>(Z111-AA111)/ABS(AA111)</f>
        <v>#DIV/0!</v>
      </c>
      <c r="T111" s="243">
        <f>V111-W111</f>
        <v>-1530.6590000000001</v>
      </c>
      <c r="U111" s="243">
        <f>W111-X111</f>
        <v>-378.39699999999993</v>
      </c>
      <c r="V111" s="155"/>
      <c r="W111" s="155">
        <v>1530.6590000000001</v>
      </c>
      <c r="X111" s="155">
        <v>1909.056</v>
      </c>
      <c r="Y111" s="155">
        <v>1172.731</v>
      </c>
      <c r="Z111" s="155"/>
      <c r="AA111" s="155"/>
      <c r="AB111" s="155"/>
      <c r="AC111" s="155"/>
      <c r="AD111" s="155"/>
      <c r="AE111" s="155"/>
      <c r="AF111" s="16">
        <f>(AM111-AN111)/ABS(AN111)</f>
        <v>-1</v>
      </c>
      <c r="AG111" s="16">
        <f>(AN111-AO111)/ABS(AO111)</f>
        <v>0.11015592577221803</v>
      </c>
      <c r="AH111" s="16">
        <f>(AO111-AP111)/ABS(AP111)</f>
        <v>5.9112372532274998E-2</v>
      </c>
      <c r="AI111" s="16">
        <f>(AP111-AQ111)/ABS(AQ111)</f>
        <v>0.42602840308744788</v>
      </c>
      <c r="AJ111" s="16">
        <f>(AQ111-AR111)/ABS(AR111)</f>
        <v>-0.2213545661177192</v>
      </c>
      <c r="AK111" s="243">
        <f>AM111-AN111</f>
        <v>-93.625</v>
      </c>
      <c r="AL111" s="243">
        <f>AN111-AO111</f>
        <v>9.2900000000000063</v>
      </c>
      <c r="AM111" s="155"/>
      <c r="AN111" s="155">
        <v>93.625</v>
      </c>
      <c r="AO111" s="155">
        <v>84.334999999999994</v>
      </c>
      <c r="AP111" s="155">
        <v>79.628</v>
      </c>
      <c r="AQ111" s="155">
        <v>55.838999999999999</v>
      </c>
      <c r="AR111" s="155">
        <v>71.712999999999994</v>
      </c>
      <c r="AS111" s="155">
        <v>79.983000000000004</v>
      </c>
      <c r="AT111" s="155">
        <v>52.481000000000002</v>
      </c>
      <c r="AU111" s="155">
        <v>17.896999999999998</v>
      </c>
      <c r="AV111" s="156">
        <v>6.9169999999999998</v>
      </c>
      <c r="AW111" s="16">
        <f>(BD111-BE111)/ABS(BE111)</f>
        <v>-1</v>
      </c>
      <c r="AX111" s="16">
        <f>(BE111-BF111)/ABS(BF111)</f>
        <v>-0.19818404050986557</v>
      </c>
      <c r="AY111" s="16">
        <f>(BF111-BG111)/ABS(BG111)</f>
        <v>0.60061486864169933</v>
      </c>
      <c r="AZ111" s="16">
        <f>(BG111-BH111)/ABS(BH111)</f>
        <v>3.4916434540389973</v>
      </c>
      <c r="BA111" s="16">
        <f>(BH111-BI111)/ABS(BI111)</f>
        <v>-2.7759089784813256</v>
      </c>
      <c r="BB111" s="243">
        <f>BD111-BE111</f>
        <v>-22.96</v>
      </c>
      <c r="BC111" s="243">
        <f>BE111-BF111</f>
        <v>-5.6750000000000007</v>
      </c>
      <c r="BD111" s="155"/>
      <c r="BE111" s="155">
        <v>22.96</v>
      </c>
      <c r="BF111" s="155">
        <v>28.635000000000002</v>
      </c>
      <c r="BG111" s="155">
        <v>17.89</v>
      </c>
      <c r="BH111" s="155">
        <v>-7.18</v>
      </c>
      <c r="BI111" s="155">
        <v>4.0430000000000001</v>
      </c>
      <c r="BJ111" s="155">
        <v>8.7590000000000003</v>
      </c>
      <c r="BK111" s="155">
        <v>11.785</v>
      </c>
      <c r="BL111" s="155">
        <v>0.106</v>
      </c>
      <c r="BM111" s="155">
        <v>0.503</v>
      </c>
      <c r="BN111" s="16">
        <f>(BU111-BV111)/ABS(BV111)</f>
        <v>-1</v>
      </c>
      <c r="BO111" s="16">
        <f>(BV111-BW111)/ABS(BW111)</f>
        <v>-0.2060928740171363</v>
      </c>
      <c r="BP111" s="16">
        <f>(BW111-BX111)/ABS(BX111)</f>
        <v>0.62573803382057902</v>
      </c>
      <c r="BQ111" s="16">
        <f>(BX111-BY111)/ABS(BY111)</f>
        <v>3.2839748625294578</v>
      </c>
      <c r="BR111" s="16">
        <f>(BY111-BZ111)/ABS(BZ111)</f>
        <v>-5.4458672875436553</v>
      </c>
      <c r="BS111" s="243">
        <f>BU111-BV111</f>
        <v>-22.515999999999998</v>
      </c>
      <c r="BT111" s="243">
        <f>BV111-BW111</f>
        <v>-5.8450000000000024</v>
      </c>
      <c r="BU111" s="155"/>
      <c r="BV111" s="155">
        <v>22.515999999999998</v>
      </c>
      <c r="BW111" s="155">
        <v>28.361000000000001</v>
      </c>
      <c r="BX111" s="155">
        <v>17.445</v>
      </c>
      <c r="BY111" s="155">
        <v>-7.6379999999999999</v>
      </c>
      <c r="BZ111" s="155">
        <v>1.718</v>
      </c>
      <c r="CA111" s="155">
        <v>0.77200000000000002</v>
      </c>
      <c r="CB111" s="155">
        <v>3.2000000000000001E-2</v>
      </c>
      <c r="CC111" s="155">
        <v>3.2000000000000001E-2</v>
      </c>
      <c r="CD111" s="155">
        <v>0.48799999999999999</v>
      </c>
      <c r="CE111" s="16">
        <f>(CL111-CM111)/ABS(CM111)</f>
        <v>-1</v>
      </c>
      <c r="CF111" s="16">
        <f>(CM111-CN111)/ABS(CN111)</f>
        <v>0.18778042549537363</v>
      </c>
      <c r="CG111" s="16">
        <f>(CN111-CO111)/ABS(CO111)</f>
        <v>0.27869662489534303</v>
      </c>
      <c r="CH111" s="16">
        <f>(CO111-CP111)/ABS(CP111)</f>
        <v>0.71448405694787631</v>
      </c>
      <c r="CI111" s="16">
        <f>(CP111-CQ111)/ABS(CQ111)</f>
        <v>9.2051499498882153E-2</v>
      </c>
      <c r="CJ111" s="243">
        <f>CL111-CM111</f>
        <v>-110.65600000000001</v>
      </c>
      <c r="CK111" s="243">
        <f>CM111-CN111</f>
        <v>17.494</v>
      </c>
      <c r="CL111" s="155"/>
      <c r="CM111" s="155">
        <v>110.65600000000001</v>
      </c>
      <c r="CN111" s="155">
        <v>93.162000000000006</v>
      </c>
      <c r="CO111" s="155">
        <v>72.856999999999999</v>
      </c>
      <c r="CP111" s="155">
        <v>42.494999999999997</v>
      </c>
      <c r="CQ111" s="155">
        <v>38.912999999999997</v>
      </c>
      <c r="CR111" s="155">
        <v>-9.3049999999999997</v>
      </c>
      <c r="CS111" s="155">
        <v>5.6820000000000004</v>
      </c>
      <c r="CT111" s="155">
        <v>0.48199999999999998</v>
      </c>
      <c r="CU111" s="156">
        <v>0.61399999999999999</v>
      </c>
      <c r="CV111" s="16">
        <f>(DC111-DD111)/ABS(DD111)</f>
        <v>-1</v>
      </c>
      <c r="CW111" s="16">
        <f>(DD111-DE111)/ABS(DE111)</f>
        <v>-0.57118173758682889</v>
      </c>
      <c r="CX111" s="16">
        <f>(DE111-DF111)/ABS(DF111)</f>
        <v>0.78872949236356149</v>
      </c>
      <c r="CY111" s="16">
        <f>(DF111-DG111)/ABS(DG111)</f>
        <v>4.095072501804343</v>
      </c>
      <c r="CZ111" s="16">
        <f>(DG111-DH111)/ABS(DH111)</f>
        <v>-0.55100142670162566</v>
      </c>
      <c r="DA111" s="243">
        <f>DC111-DD111</f>
        <v>-416.94600000000003</v>
      </c>
      <c r="DB111" s="243">
        <f>DD111-DE111</f>
        <v>-555.36799999999994</v>
      </c>
      <c r="DC111" s="155"/>
      <c r="DD111" s="155">
        <v>416.94600000000003</v>
      </c>
      <c r="DE111" s="155">
        <v>972.31399999999996</v>
      </c>
      <c r="DF111" s="155">
        <v>543.57799999999997</v>
      </c>
      <c r="DG111" s="155">
        <v>106.687</v>
      </c>
      <c r="DH111" s="155">
        <v>237.61099999999999</v>
      </c>
      <c r="DI111" s="155">
        <v>339.96699999999998</v>
      </c>
      <c r="DJ111" s="155">
        <v>848.36199999999997</v>
      </c>
      <c r="DK111" s="155">
        <v>123.578</v>
      </c>
      <c r="DL111" s="155">
        <v>89.923000000000002</v>
      </c>
      <c r="DM111" s="16">
        <f>(DT111-DU111)/ABS(DU111)</f>
        <v>-1</v>
      </c>
      <c r="DN111" s="16">
        <f>(DU111-DV111)/ABS(DV111)</f>
        <v>0.40206185567010311</v>
      </c>
      <c r="DO111" s="16">
        <f>(DV111-DW111)/ABS(DW111)</f>
        <v>2.1052631578947368E-2</v>
      </c>
      <c r="DP111" s="16">
        <f>(DW111-DX111)/ABS(DX111)</f>
        <v>-0.05</v>
      </c>
      <c r="DQ111" s="16">
        <f>(DX111-DY111)/ABS(DY111)</f>
        <v>0</v>
      </c>
      <c r="DR111" s="243">
        <f>DT111-DU111</f>
        <v>-136</v>
      </c>
      <c r="DS111" s="243">
        <f>DU111-DV111</f>
        <v>39</v>
      </c>
      <c r="DT111" s="222"/>
      <c r="DU111" s="222">
        <v>136</v>
      </c>
      <c r="DV111" s="222">
        <v>97</v>
      </c>
      <c r="DW111" s="222">
        <v>95</v>
      </c>
      <c r="DX111" s="222">
        <v>100</v>
      </c>
      <c r="DY111" s="222">
        <v>100</v>
      </c>
      <c r="DZ111" s="222">
        <v>82</v>
      </c>
      <c r="EA111" s="222">
        <v>53</v>
      </c>
      <c r="EB111" s="222"/>
      <c r="EC111" s="223"/>
      <c r="ED111" s="14"/>
      <c r="EE111" s="14" t="s">
        <v>49</v>
      </c>
      <c r="EF111" s="127" t="s">
        <v>55</v>
      </c>
      <c r="EG111" s="15">
        <v>1260</v>
      </c>
      <c r="EH111" t="s">
        <v>496</v>
      </c>
      <c r="EI111" t="s">
        <v>86</v>
      </c>
      <c r="EJ111" s="16" t="e">
        <f>(EQ111-ER111)/ABS(ER111)</f>
        <v>#VALUE!</v>
      </c>
      <c r="EK111" s="16">
        <f>(ER111-ES111)/ABS(ES111)</f>
        <v>-0.42813619817395426</v>
      </c>
      <c r="EL111" s="16">
        <f>(ES111-ET111)/ABS(ET111)</f>
        <v>0.5943076635806136</v>
      </c>
      <c r="EM111" s="16" t="e">
        <f>(ET111-EU111)/ABS(EU111)</f>
        <v>#DIV/0!</v>
      </c>
      <c r="EN111" s="16" t="e">
        <f>(EU111-EV111)/ABS(EV111)</f>
        <v>#DIV/0!</v>
      </c>
      <c r="EO111" s="246" t="e">
        <f>EQ111-ER111</f>
        <v>#VALUE!</v>
      </c>
      <c r="EP111" s="246">
        <f>ER111-ES111</f>
        <v>-8.4261441024863544</v>
      </c>
      <c r="EQ111" s="240" t="str">
        <f>IFERROR((V111/DT111),"i.a")</f>
        <v>i.a</v>
      </c>
      <c r="ER111" s="240">
        <f>IFERROR((W111/DU111),"i.a")</f>
        <v>11.254845588235295</v>
      </c>
      <c r="ES111" s="240">
        <f>IFERROR((X111/DV111),"i.a")</f>
        <v>19.680989690721649</v>
      </c>
      <c r="ET111" s="240">
        <f>IFERROR((Y111/DW111),"i.a")</f>
        <v>12.344536842105263</v>
      </c>
      <c r="EU111" s="240">
        <f>IFERROR((Z111/DX111),"i.a")</f>
        <v>0</v>
      </c>
      <c r="EV111" s="240">
        <f>IFERROR((AA111/DY111),"i.a")</f>
        <v>0</v>
      </c>
      <c r="EW111" s="240">
        <f>IFERROR((AB111/DZ111),"i.a")</f>
        <v>0</v>
      </c>
      <c r="EX111" s="240">
        <f>IFERROR((AC111/EA111),"i.a")</f>
        <v>0</v>
      </c>
      <c r="EY111" s="240" t="str">
        <f>IFERROR((AD111/EB111),"i.a")</f>
        <v>i.a</v>
      </c>
      <c r="EZ111" s="240" t="str">
        <f>IFERROR((AE111/EC111),"i.a")</f>
        <v>i.a</v>
      </c>
      <c r="FA111" s="16">
        <f>(FH111-FI111)/ABS(FI111)</f>
        <v>-1</v>
      </c>
      <c r="FB111" s="16">
        <f>(FI111-FJ111)/ABS(FJ111)</f>
        <v>-0.35332665834936539</v>
      </c>
      <c r="FC111" s="16">
        <f>(FJ111-FK111)/ABS(FK111)</f>
        <v>0.12958235911113436</v>
      </c>
      <c r="FD111" s="16">
        <f>(FK111-FL111)/ABS(FL111)</f>
        <v>2.6118821139537944</v>
      </c>
      <c r="FE111" s="16">
        <f>(FL111-FM111)/ABS(FM111)</f>
        <v>-2.6169570392294683</v>
      </c>
      <c r="FF111" s="249">
        <f>FH111-FI111</f>
        <v>-0.22094221315094836</v>
      </c>
      <c r="FG111" s="249">
        <f>FI111-FJ111</f>
        <v>-0.12071747640265695</v>
      </c>
      <c r="FH111" s="16">
        <f>IFERROR(BU111/MAX(AVERAGE(CL111:CM111),0),"Negativ EK")</f>
        <v>0</v>
      </c>
      <c r="FI111" s="16">
        <f>IFERROR(BV111/MAX(AVERAGE(CM111:CN111),0),"Negativ EK")</f>
        <v>0.22094221315094836</v>
      </c>
      <c r="FJ111" s="16">
        <f>IFERROR(BW111/MAX(AVERAGE(CN111:CO111),0),"Negativ EK")</f>
        <v>0.34165968955360532</v>
      </c>
      <c r="FK111" s="16">
        <f>IFERROR(BX111/MAX(AVERAGE(CO111:CP111),0),"Negativ EK")</f>
        <v>0.30246549691379432</v>
      </c>
      <c r="FL111" s="16">
        <f>IFERROR(BY111/MAX(AVERAGE(CP111:CQ111),0),"Negativ EK")</f>
        <v>-0.18764740566037738</v>
      </c>
      <c r="FM111" s="16">
        <f>IFERROR(BZ111/MAX(AVERAGE(CQ111:CR111),0),"Negativ EK")</f>
        <v>0.11604971629289382</v>
      </c>
      <c r="FN111" s="16" t="str">
        <f>IFERROR(CA111/MAX(AVERAGE(CR111:CS111),0),"Negativ EK")</f>
        <v>Negativ EK</v>
      </c>
      <c r="FO111" s="16">
        <f>IFERROR(CB111/MAX(AVERAGE(CS111:CT111),0),"Negativ EK")</f>
        <v>1.0382868267358857E-2</v>
      </c>
      <c r="FP111" s="16">
        <f>IFERROR(CC111/MAX(AVERAGE(CT111:CU111),0),"Negativ EK")</f>
        <v>5.8394160583941604E-2</v>
      </c>
      <c r="FQ111" s="16">
        <f>(FX111-FY111)/ABS(FY111)</f>
        <v>-1</v>
      </c>
      <c r="FR111" s="16">
        <f>(FY111-FZ111)/ABS(FZ111)</f>
        <v>-0.12509796692957487</v>
      </c>
      <c r="FS111" s="16">
        <f>(FZ111-GA111)/ABS(GA111)</f>
        <v>-0.31339183295558348</v>
      </c>
      <c r="FT111" s="16">
        <f>(GA111-GB111)/ABS(GB111)</f>
        <v>2.3192588528349503</v>
      </c>
      <c r="FU111" s="16">
        <f>(GB111-GC111)/ABS(GC111)</f>
        <v>-3.9791806980385798</v>
      </c>
      <c r="FV111" s="249">
        <f>FX111-FY111</f>
        <v>-3.3053568086607261E-2</v>
      </c>
      <c r="FW111" s="249">
        <f>FY111-FZ111</f>
        <v>-4.7261682006744243E-3</v>
      </c>
      <c r="FX111" s="16">
        <f>IFERROR(BD111/AVERAGE(DC111:DD111),"i.a.")</f>
        <v>0</v>
      </c>
      <c r="FY111" s="16">
        <f>IFERROR(BE111/AVERAGE(DD111:DE111),"i.a.")</f>
        <v>3.3053568086607261E-2</v>
      </c>
      <c r="FZ111" s="16">
        <f>IFERROR(BF111/AVERAGE(DE111:DF111),"i.a.")</f>
        <v>3.7779736287281686E-2</v>
      </c>
      <c r="GA111" s="16">
        <f>IFERROR(BG111/AVERAGE(DF111:DG111),"i.a.")</f>
        <v>5.502372109832146E-2</v>
      </c>
      <c r="GB111" s="16">
        <f>IFERROR(BH111/AVERAGE(DG111:DH111),"i.a.")</f>
        <v>-4.170805523122411E-2</v>
      </c>
      <c r="GC111" s="16">
        <f>IFERROR(BI111/AVERAGE(DH111:DI111),"i.a.")</f>
        <v>1.3999840714154626E-2</v>
      </c>
      <c r="GD111" s="16">
        <f>IFERROR(BJ111/AVERAGE(DI111:DJ111),"i.a.")</f>
        <v>1.4741708735543778E-2</v>
      </c>
      <c r="GE111" s="16">
        <f>IFERROR(BK111/AVERAGE(DJ111:DK111),"i.a.")</f>
        <v>2.4250468135893165E-2</v>
      </c>
      <c r="GF111" s="16">
        <f>IFERROR(BL111/AVERAGE(DK111:DL111),"i.a.")</f>
        <v>9.9296958796445903E-4</v>
      </c>
      <c r="GG111" s="16" t="e">
        <f>(GN111-GO111)/ABS(GO111)</f>
        <v>#VALUE!</v>
      </c>
      <c r="GH111" s="16">
        <f>(GO111-GP111)/ABS(GP111)</f>
        <v>1.7698923520914185</v>
      </c>
      <c r="GI111" s="16">
        <f>(GP111-GQ111)/ABS(GQ111)</f>
        <v>-0.28513694756286473</v>
      </c>
      <c r="GJ111" s="16">
        <f>(GQ111-GR111)/ABS(GR111)</f>
        <v>-0.66350153872379292</v>
      </c>
      <c r="GK111" s="16">
        <f>(GR111-GS111)/ABS(GS111)</f>
        <v>1.4321936960213417</v>
      </c>
      <c r="GL111" s="249" t="e">
        <f>GN111-GO111</f>
        <v>#VALUE!</v>
      </c>
      <c r="GM111" s="249">
        <f>GO111-GP111</f>
        <v>0.16958175168262593</v>
      </c>
      <c r="GN111" s="16" t="str">
        <f>IFERROR(CL111/DC111,"i.a.")</f>
        <v>i.a.</v>
      </c>
      <c r="GO111" s="16">
        <f>IFERROR(CM111/DD111,"i.a.")</f>
        <v>0.26539647820101403</v>
      </c>
      <c r="GP111" s="16">
        <f>IFERROR(CN111/DE111,"i.a.")</f>
        <v>9.5814726518388099E-2</v>
      </c>
      <c r="GQ111" s="16">
        <f>IFERROR(CO111/DF111,"i.a.")</f>
        <v>0.13403228239553477</v>
      </c>
      <c r="GR111" s="16">
        <f>IFERROR(CP111/DG111,"i.a.")</f>
        <v>0.39831469626102523</v>
      </c>
      <c r="GS111" s="16">
        <f>IFERROR(CQ111/DH111,"i.a.")</f>
        <v>0.16376767068864656</v>
      </c>
      <c r="GT111" s="16">
        <f>IFERROR(CR111/DI111,"i.a.")</f>
        <v>-2.737030358828945E-2</v>
      </c>
      <c r="GU111" s="16">
        <f>IFERROR(CS111/DJ111,"i.a.")</f>
        <v>6.6976125757636489E-3</v>
      </c>
      <c r="GV111" s="16">
        <f>IFERROR(CT111/DK111,"i.a.")</f>
        <v>3.9003706161290842E-3</v>
      </c>
      <c r="GW111" s="16">
        <f>IFERROR(CU111/DL111,"i.a.")</f>
        <v>6.8280640103199402E-3</v>
      </c>
      <c r="GX111" s="16" t="e">
        <f>(HE111-HF111)/ABS(HF111)</f>
        <v>#VALUE!</v>
      </c>
      <c r="GY111" s="16">
        <f>(HF111-HG111)/ABS(HG111)</f>
        <v>3.4343613043730139E-5</v>
      </c>
      <c r="GZ111" s="16">
        <f>(HG111-HH111)/ABS(HH111)</f>
        <v>-1.6744047572701509E-2</v>
      </c>
      <c r="HA111" s="16" t="e">
        <f>(HH111-HI111)/ABS(HI111)</f>
        <v>#VALUE!</v>
      </c>
      <c r="HB111" s="16" t="e">
        <f>(HI111-HJ111)/ABS(HJ111)</f>
        <v>#VALUE!</v>
      </c>
      <c r="HC111" s="249" t="e">
        <f>HE111-HF111</f>
        <v>#VALUE!</v>
      </c>
      <c r="HD111" s="249">
        <f>HF111-HG111</f>
        <v>5.1513908418988896E-7</v>
      </c>
      <c r="HE111" s="16" t="str">
        <f>IFERROR((BD111/V111),"i.a.")</f>
        <v>i.a.</v>
      </c>
      <c r="HF111" s="16">
        <f>IFERROR((BE111/W111),"i.a.")</f>
        <v>1.5000075131038329E-2</v>
      </c>
      <c r="HG111" s="16">
        <f>IFERROR((BF111/X111),"i.a.")</f>
        <v>1.4999559991954139E-2</v>
      </c>
      <c r="HH111" s="16">
        <f>IFERROR((BG111/Y111),"i.a.")</f>
        <v>1.5254990274837111E-2</v>
      </c>
      <c r="HI111" s="16" t="str">
        <f>IFERROR((BH111/Z111),"i.a.")</f>
        <v>i.a.</v>
      </c>
      <c r="HJ111" s="16" t="str">
        <f>IFERROR((BI111/AA111),"i.a.")</f>
        <v>i.a.</v>
      </c>
      <c r="HK111" s="16" t="str">
        <f>IFERROR((BJ111/AB111),"i.a.")</f>
        <v>i.a.</v>
      </c>
      <c r="HL111" s="16" t="str">
        <f>IFERROR((BK111/AC111),"i.a.")</f>
        <v>i.a.</v>
      </c>
      <c r="HM111" s="16" t="str">
        <f>IFERROR((BL111/AD111),"i.a.")</f>
        <v>i.a.</v>
      </c>
      <c r="HN111" s="16" t="str">
        <f>IFERROR((BM111/AE111),"i.a.")</f>
        <v>i.a.</v>
      </c>
      <c r="HO111" s="16" t="e">
        <f>(HV111-HW111)/ABS(HW111)</f>
        <v>#VALUE!</v>
      </c>
      <c r="HP111" s="16">
        <f>(HW111-HX111)/ABS(HX111)</f>
        <v>-0.43375741749751634</v>
      </c>
      <c r="HQ111" s="16">
        <f>(HX111-HY111)/ABS(HY111)</f>
        <v>0.59221766198922687</v>
      </c>
      <c r="HR111" s="16">
        <f>(HY111-HZ111)/ABS(HZ111)</f>
        <v>3.4041840658204818</v>
      </c>
      <c r="HS111" s="16">
        <f>(HZ111-IA111)/ABS(IA111)</f>
        <v>-5.4458672875436553</v>
      </c>
      <c r="HT111" s="246" t="e">
        <f>HV111-HW111</f>
        <v>#VALUE!</v>
      </c>
      <c r="HU111" s="246">
        <f>HW111-HX111</f>
        <v>-0.12682261976955733</v>
      </c>
      <c r="HV111" s="102" t="str">
        <f>IFERROR(BU111/DT111,"i.a.")</f>
        <v>i.a.</v>
      </c>
      <c r="HW111" s="102">
        <f>IFERROR(BV111/DU111,"i.a.")</f>
        <v>0.16555882352941176</v>
      </c>
      <c r="HX111" s="102">
        <f>IFERROR(BW111/DV111,"i.a.")</f>
        <v>0.29238144329896909</v>
      </c>
      <c r="HY111" s="102">
        <f>IFERROR(BX111/DW111,"i.a.")</f>
        <v>0.18363157894736842</v>
      </c>
      <c r="HZ111" s="102">
        <f>IFERROR(BY111/DX111,"i.a.")</f>
        <v>-7.6380000000000003E-2</v>
      </c>
      <c r="IA111" s="102">
        <f>IFERROR(BZ111/DY111,"i.a.")</f>
        <v>1.7180000000000001E-2</v>
      </c>
      <c r="IB111" s="102">
        <f>IFERROR(CA111/DZ111,"i.a.")</f>
        <v>9.4146341463414631E-3</v>
      </c>
      <c r="IC111" s="102">
        <f>IFERROR(CB111/EA111,"i.a.")</f>
        <v>6.0377358490566041E-4</v>
      </c>
      <c r="ID111" s="102" t="str">
        <f>IFERROR(CC111/EB111,"i.a.")</f>
        <v>i.a.</v>
      </c>
      <c r="IE111" s="102" t="str">
        <f>IFERROR(CD111/EC111,"i.a.")</f>
        <v>i.a.</v>
      </c>
    </row>
    <row r="112" spans="1:239" customFormat="1" ht="17.25" customHeight="1" outlineLevel="2" x14ac:dyDescent="0.25">
      <c r="A112" s="10" t="s">
        <v>249</v>
      </c>
      <c r="B112" s="98">
        <v>66917010</v>
      </c>
      <c r="C112" s="116" t="s">
        <v>47</v>
      </c>
      <c r="D112" s="10"/>
      <c r="E112" s="11">
        <v>453100</v>
      </c>
      <c r="F112" s="11"/>
      <c r="G112" s="119">
        <v>1</v>
      </c>
      <c r="H112" s="12">
        <v>44743</v>
      </c>
      <c r="I112" s="13"/>
      <c r="J112" s="13" t="s">
        <v>248</v>
      </c>
      <c r="K112" s="117" t="s">
        <v>248</v>
      </c>
      <c r="L112" s="117" t="s">
        <v>248</v>
      </c>
      <c r="M112" s="117" t="s">
        <v>248</v>
      </c>
      <c r="N112" s="13" t="s">
        <v>248</v>
      </c>
      <c r="O112" s="16" t="e">
        <f>(V112-W112)/ABS(W112)</f>
        <v>#DIV/0!</v>
      </c>
      <c r="P112" s="16" t="e">
        <f>(W112-X112)/ABS(X112)</f>
        <v>#DIV/0!</v>
      </c>
      <c r="Q112" s="16" t="e">
        <f>(X112-Y112)/ABS(Y112)</f>
        <v>#DIV/0!</v>
      </c>
      <c r="R112" s="16" t="e">
        <f>(Y112-Z112)/ABS(Z112)</f>
        <v>#DIV/0!</v>
      </c>
      <c r="S112" s="16" t="e">
        <f>(Z112-AA112)/ABS(AA112)</f>
        <v>#DIV/0!</v>
      </c>
      <c r="T112" s="243">
        <f>V112-W112</f>
        <v>0</v>
      </c>
      <c r="U112" s="243">
        <f>W112-X112</f>
        <v>0</v>
      </c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6">
        <f>(AM112-AN112)/ABS(AN112)</f>
        <v>-1</v>
      </c>
      <c r="AG112" s="16">
        <f>(AN112-AO112)/ABS(AO112)</f>
        <v>0.2511493772465101</v>
      </c>
      <c r="AH112" s="16">
        <f>(AO112-AP112)/ABS(AP112)</f>
        <v>5.8719412363378833E-2</v>
      </c>
      <c r="AI112" s="16">
        <f>(AP112-AQ112)/ABS(AQ112)</f>
        <v>3.078817733990151E-2</v>
      </c>
      <c r="AJ112" s="16">
        <f>(AQ112-AR112)/ABS(AR112)</f>
        <v>0.30306092124814266</v>
      </c>
      <c r="AK112" s="243">
        <f>AM112-AN112</f>
        <v>-29.934999999999999</v>
      </c>
      <c r="AL112" s="243">
        <f>AN112-AO112</f>
        <v>6.0090000000000003</v>
      </c>
      <c r="AM112" s="155"/>
      <c r="AN112" s="155">
        <v>29.934999999999999</v>
      </c>
      <c r="AO112" s="155">
        <v>23.925999999999998</v>
      </c>
      <c r="AP112" s="156">
        <v>22.599</v>
      </c>
      <c r="AQ112" s="155">
        <v>21.923999999999999</v>
      </c>
      <c r="AR112" s="155">
        <v>16.824999999999999</v>
      </c>
      <c r="AS112" s="155">
        <v>17.103000000000002</v>
      </c>
      <c r="AT112" s="155">
        <v>16.728000000000002</v>
      </c>
      <c r="AU112" s="155">
        <v>19.303000000000001</v>
      </c>
      <c r="AV112" s="156">
        <v>7.8070000000000004</v>
      </c>
      <c r="AW112" s="16">
        <f>(BD112-BE112)/ABS(BE112)</f>
        <v>-1</v>
      </c>
      <c r="AX112" s="16">
        <f>(BE112-BF112)/ABS(BF112)</f>
        <v>0.39107059373539044</v>
      </c>
      <c r="AY112" s="16">
        <f>(BF112-BG112)/ABS(BG112)</f>
        <v>0.1554355165428763</v>
      </c>
      <c r="AZ112" s="16">
        <f>(BG112-BH112)/ABS(BH112)</f>
        <v>6.2562778016932122E-2</v>
      </c>
      <c r="BA112" s="16">
        <f>(BH112-BI112)/ABS(BI112)</f>
        <v>0.69520797859401617</v>
      </c>
      <c r="BB112" s="243">
        <f>BD112-BE112</f>
        <v>-11.901999999999999</v>
      </c>
      <c r="BC112" s="243">
        <f>BE112-BF112</f>
        <v>3.3460000000000001</v>
      </c>
      <c r="BD112" s="155"/>
      <c r="BE112" s="155">
        <v>11.901999999999999</v>
      </c>
      <c r="BF112" s="155">
        <v>8.5559999999999992</v>
      </c>
      <c r="BG112" s="155">
        <v>7.4050000000000002</v>
      </c>
      <c r="BH112" s="155">
        <v>6.9690000000000003</v>
      </c>
      <c r="BI112" s="155">
        <v>4.1109999999999998</v>
      </c>
      <c r="BJ112" s="155">
        <v>4.8049999999999997</v>
      </c>
      <c r="BK112" s="155">
        <v>3.84</v>
      </c>
      <c r="BL112" s="155">
        <v>2.484</v>
      </c>
      <c r="BM112" s="155">
        <v>-10.348000000000001</v>
      </c>
      <c r="BN112" s="16">
        <f>(BU112-BV112)/ABS(BV112)</f>
        <v>-1</v>
      </c>
      <c r="BO112" s="16">
        <f>(BV112-BW112)/ABS(BW112)</f>
        <v>0.41119828815977166</v>
      </c>
      <c r="BP112" s="16">
        <f>(BW112-BX112)/ABS(BX112)</f>
        <v>0.21210374639769458</v>
      </c>
      <c r="BQ112" s="16">
        <f>(BX112-BY112)/ABS(BY112)</f>
        <v>3.089720736779563E-2</v>
      </c>
      <c r="BR112" s="16">
        <f>(BY112-BZ112)/ABS(BZ112)</f>
        <v>0.70257966616084977</v>
      </c>
      <c r="BS112" s="243">
        <f>BU112-BV112</f>
        <v>-11.871</v>
      </c>
      <c r="BT112" s="243">
        <f>BV112-BW112</f>
        <v>3.4589999999999996</v>
      </c>
      <c r="BU112" s="155"/>
      <c r="BV112" s="155">
        <v>11.871</v>
      </c>
      <c r="BW112" s="155">
        <v>8.4120000000000008</v>
      </c>
      <c r="BX112" s="155">
        <v>6.94</v>
      </c>
      <c r="BY112" s="155">
        <v>6.7320000000000002</v>
      </c>
      <c r="BZ112" s="155">
        <v>3.9540000000000002</v>
      </c>
      <c r="CA112" s="155">
        <v>4.6360000000000001</v>
      </c>
      <c r="CB112" s="155">
        <v>3.4350000000000001</v>
      </c>
      <c r="CC112" s="155">
        <v>2.06</v>
      </c>
      <c r="CD112" s="155">
        <v>-10.959</v>
      </c>
      <c r="CE112" s="16">
        <f>(CL112-CM112)/ABS(CM112)</f>
        <v>-1</v>
      </c>
      <c r="CF112" s="16">
        <f>(CM112-CN112)/ABS(CN112)</f>
        <v>8.2723146747352552E-2</v>
      </c>
      <c r="CG112" s="16">
        <f>(CN112-CO112)/ABS(CO112)</f>
        <v>3.6050156739811871E-2</v>
      </c>
      <c r="CH112" s="16">
        <f>(CO112-CP112)/ABS(CP112)</f>
        <v>6.6584619268515426E-3</v>
      </c>
      <c r="CI112" s="16">
        <f>(CP112-CQ112)/ABS(CQ112)</f>
        <v>7.6282987467309674E-2</v>
      </c>
      <c r="CJ112" s="243">
        <f>CL112-CM112</f>
        <v>-35.783999999999999</v>
      </c>
      <c r="CK112" s="243">
        <f>CM112-CN112</f>
        <v>2.7340000000000018</v>
      </c>
      <c r="CL112" s="155"/>
      <c r="CM112" s="155">
        <v>35.783999999999999</v>
      </c>
      <c r="CN112" s="155">
        <v>33.049999999999997</v>
      </c>
      <c r="CO112" s="155">
        <v>31.9</v>
      </c>
      <c r="CP112" s="155">
        <v>31.689</v>
      </c>
      <c r="CQ112" s="155">
        <v>29.443000000000001</v>
      </c>
      <c r="CR112" s="155">
        <v>26.66</v>
      </c>
      <c r="CS112" s="155">
        <v>23.344999999999999</v>
      </c>
      <c r="CT112" s="155">
        <v>20.667000000000002</v>
      </c>
      <c r="CU112" s="156">
        <v>19.062000000000001</v>
      </c>
      <c r="CV112" s="16">
        <f>(DC112-DD112)/ABS(DD112)</f>
        <v>-1</v>
      </c>
      <c r="CW112" s="16">
        <f>(DD112-DE112)/ABS(DE112)</f>
        <v>3.0995883093464034E-2</v>
      </c>
      <c r="CX112" s="16">
        <f>(DE112-DF112)/ABS(DF112)</f>
        <v>-6.9404426431941238E-2</v>
      </c>
      <c r="CY112" s="16">
        <f>(DF112-DG112)/ABS(DG112)</f>
        <v>-0.12657632743362829</v>
      </c>
      <c r="CZ112" s="16">
        <f>(DG112-DH112)/ABS(DH112)</f>
        <v>0.31922655964976271</v>
      </c>
      <c r="DA112" s="243">
        <f>DC112-DD112</f>
        <v>-60.603999999999999</v>
      </c>
      <c r="DB112" s="243">
        <f>DD112-DE112</f>
        <v>1.8220000000000027</v>
      </c>
      <c r="DC112" s="155"/>
      <c r="DD112" s="155">
        <v>60.603999999999999</v>
      </c>
      <c r="DE112" s="155">
        <v>58.781999999999996</v>
      </c>
      <c r="DF112" s="155">
        <v>63.165999999999997</v>
      </c>
      <c r="DG112" s="155">
        <v>72.319999999999993</v>
      </c>
      <c r="DH112" s="155">
        <v>54.82</v>
      </c>
      <c r="DI112" s="155">
        <v>51.29</v>
      </c>
      <c r="DJ112" s="155">
        <v>50.104999999999997</v>
      </c>
      <c r="DK112" s="155">
        <v>56.418999999999997</v>
      </c>
      <c r="DL112" s="155">
        <v>97.087999999999994</v>
      </c>
      <c r="DM112" s="16">
        <f>(DT112-DU112)/ABS(DU112)</f>
        <v>-1</v>
      </c>
      <c r="DN112" s="16">
        <f>(DU112-DV112)/ABS(DV112)</f>
        <v>-2.2727272727272728E-2</v>
      </c>
      <c r="DO112" s="16">
        <f>(DV112-DW112)/ABS(DW112)</f>
        <v>-2.2222222222222223E-2</v>
      </c>
      <c r="DP112" s="16">
        <f>(DW112-DX112)/ABS(DX112)</f>
        <v>9.7560975609756101E-2</v>
      </c>
      <c r="DQ112" s="16">
        <f>(DX112-DY112)/ABS(DY112)</f>
        <v>0.17142857142857143</v>
      </c>
      <c r="DR112" s="243">
        <f>DT112-DU112</f>
        <v>-43</v>
      </c>
      <c r="DS112" s="243">
        <f>DU112-DV112</f>
        <v>-1</v>
      </c>
      <c r="DT112" s="222"/>
      <c r="DU112" s="222">
        <v>43</v>
      </c>
      <c r="DV112" s="222">
        <v>44</v>
      </c>
      <c r="DW112" s="222">
        <v>45</v>
      </c>
      <c r="DX112" s="222">
        <v>41</v>
      </c>
      <c r="DY112" s="222">
        <v>35</v>
      </c>
      <c r="DZ112" s="222">
        <v>33</v>
      </c>
      <c r="EA112" s="222">
        <v>33</v>
      </c>
      <c r="EB112" s="222">
        <v>44</v>
      </c>
      <c r="EC112" s="223">
        <v>44</v>
      </c>
      <c r="ED112" s="14"/>
      <c r="EE112" s="118" t="s">
        <v>51</v>
      </c>
      <c r="EF112" s="127" t="s">
        <v>55</v>
      </c>
      <c r="EG112" s="15">
        <v>9220</v>
      </c>
      <c r="EH112" t="s">
        <v>435</v>
      </c>
      <c r="EI112" t="s">
        <v>88</v>
      </c>
      <c r="EJ112" s="16" t="e">
        <f>(EQ112-ER112)/ABS(ER112)</f>
        <v>#VALUE!</v>
      </c>
      <c r="EK112" s="16" t="e">
        <f>(ER112-ES112)/ABS(ES112)</f>
        <v>#DIV/0!</v>
      </c>
      <c r="EL112" s="16" t="e">
        <f>(ES112-ET112)/ABS(ET112)</f>
        <v>#DIV/0!</v>
      </c>
      <c r="EM112" s="16" t="e">
        <f>(ET112-EU112)/ABS(EU112)</f>
        <v>#DIV/0!</v>
      </c>
      <c r="EN112" s="16" t="e">
        <f>(EU112-EV112)/ABS(EV112)</f>
        <v>#DIV/0!</v>
      </c>
      <c r="EO112" s="246" t="e">
        <f>EQ112-ER112</f>
        <v>#VALUE!</v>
      </c>
      <c r="EP112" s="246">
        <f>ER112-ES112</f>
        <v>0</v>
      </c>
      <c r="EQ112" s="240" t="str">
        <f>IFERROR((V112/DT112),"i.a")</f>
        <v>i.a</v>
      </c>
      <c r="ER112" s="240">
        <f>IFERROR((W112/DU112),"i.a")</f>
        <v>0</v>
      </c>
      <c r="ES112" s="240">
        <f>IFERROR((X112/DV112),"i.a")</f>
        <v>0</v>
      </c>
      <c r="ET112" s="240">
        <f>IFERROR((Y112/DW112),"i.a")</f>
        <v>0</v>
      </c>
      <c r="EU112" s="240">
        <f>IFERROR((Z112/DX112),"i.a")</f>
        <v>0</v>
      </c>
      <c r="EV112" s="240">
        <f>IFERROR((AA112/DY112),"i.a")</f>
        <v>0</v>
      </c>
      <c r="EW112" s="240">
        <f>IFERROR((AB112/DZ112),"i.a")</f>
        <v>0</v>
      </c>
      <c r="EX112" s="240">
        <f>IFERROR((AC112/EA112),"i.a")</f>
        <v>0</v>
      </c>
      <c r="EY112" s="240">
        <f>IFERROR((AD112/EB112),"i.a")</f>
        <v>0</v>
      </c>
      <c r="EZ112" s="240">
        <f>IFERROR((AE112/EC112),"i.a")</f>
        <v>0</v>
      </c>
      <c r="FA112" s="16">
        <f>(FH112-FI112)/ABS(FI112)</f>
        <v>-1</v>
      </c>
      <c r="FB112" s="16">
        <f>(FI112-FJ112)/ABS(FJ112)</f>
        <v>0.33157057291421604</v>
      </c>
      <c r="FC112" s="16">
        <f>(FJ112-FK112)/ABS(FK112)</f>
        <v>0.18670462093430365</v>
      </c>
      <c r="FD112" s="16">
        <f>(FK112-FL112)/ABS(FL112)</f>
        <v>-8.9353806348883898E-3</v>
      </c>
      <c r="FE112" s="16">
        <f>(FL112-FM112)/ABS(FM112)</f>
        <v>0.56251761778810039</v>
      </c>
      <c r="FF112" s="249">
        <f>FH112-FI112</f>
        <v>-0.34491675625417673</v>
      </c>
      <c r="FG112" s="249">
        <f>FI112-FJ112</f>
        <v>8.5886733159488415E-2</v>
      </c>
      <c r="FH112" s="16">
        <f>IFERROR(BU112/MAX(AVERAGE(CL112:CM112),0),"Negativ EK")</f>
        <v>0</v>
      </c>
      <c r="FI112" s="16">
        <f>IFERROR(BV112/MAX(AVERAGE(CM112:CN112),0),"Negativ EK")</f>
        <v>0.34491675625417673</v>
      </c>
      <c r="FJ112" s="16">
        <f>IFERROR(BW112/MAX(AVERAGE(CN112:CO112),0),"Negativ EK")</f>
        <v>0.25903002309468831</v>
      </c>
      <c r="FK112" s="16">
        <f>IFERROR(BX112/MAX(AVERAGE(CO112:CP112),0),"Negativ EK")</f>
        <v>0.21827674597807797</v>
      </c>
      <c r="FL112" s="16">
        <f>IFERROR(BY112/MAX(AVERAGE(CP112:CQ112),0),"Negativ EK")</f>
        <v>0.22024471635150167</v>
      </c>
      <c r="FM112" s="16">
        <f>IFERROR(BZ112/MAX(AVERAGE(CQ112:CR112),0),"Negativ EK")</f>
        <v>0.14095502914282659</v>
      </c>
      <c r="FN112" s="16">
        <f>IFERROR(CA112/MAX(AVERAGE(CR112:CS112),0),"Negativ EK")</f>
        <v>0.1854214578542146</v>
      </c>
      <c r="FO112" s="16">
        <f>IFERROR(CB112/MAX(AVERAGE(CS112:CT112),0),"Negativ EK")</f>
        <v>0.15609379260201764</v>
      </c>
      <c r="FP112" s="16">
        <f>IFERROR(CC112/MAX(AVERAGE(CT112:CU112),0),"Negativ EK")</f>
        <v>0.10370258501346624</v>
      </c>
      <c r="FQ112" s="16">
        <f>(FX112-FY112)/ABS(FY112)</f>
        <v>-1</v>
      </c>
      <c r="FR112" s="16">
        <f>(FY112-FZ112)/ABS(FZ112)</f>
        <v>0.42092269415880751</v>
      </c>
      <c r="FS112" s="16">
        <f>(FZ112-GA112)/ABS(GA112)</f>
        <v>0.2837056482626048</v>
      </c>
      <c r="FT112" s="16">
        <f>(GA112-GB112)/ABS(GB112)</f>
        <v>-2.891578487277318E-3</v>
      </c>
      <c r="FU112" s="16">
        <f>(GB112-GC112)/ABS(GC112)</f>
        <v>0.41480665886905049</v>
      </c>
      <c r="FV112" s="249">
        <f>FX112-FY112</f>
        <v>-0.19938686278123063</v>
      </c>
      <c r="FW112" s="249">
        <f>FY112-FZ112</f>
        <v>5.9064758277671742E-2</v>
      </c>
      <c r="FX112" s="16">
        <f>IFERROR(BD112/AVERAGE(DC112:DD112),"i.a.")</f>
        <v>0</v>
      </c>
      <c r="FY112" s="16">
        <f>IFERROR(BE112/AVERAGE(DD112:DE112),"i.a.")</f>
        <v>0.19938686278123063</v>
      </c>
      <c r="FZ112" s="16">
        <f>IFERROR(BF112/AVERAGE(DE112:DF112),"i.a.")</f>
        <v>0.14032210450355889</v>
      </c>
      <c r="GA112" s="16">
        <f>IFERROR(BG112/AVERAGE(DF112:DG112),"i.a.")</f>
        <v>0.1093101870303943</v>
      </c>
      <c r="GB112" s="16">
        <f>IFERROR(BH112/AVERAGE(DG112:DH112),"i.a.")</f>
        <v>0.10962718263331762</v>
      </c>
      <c r="GC112" s="16">
        <f>IFERROR(BI112/AVERAGE(DH112:DI112),"i.a.")</f>
        <v>7.7485628121760436E-2</v>
      </c>
      <c r="GD112" s="16">
        <f>IFERROR(BJ112/AVERAGE(DI112:DJ112),"i.a.")</f>
        <v>9.4777849006361256E-2</v>
      </c>
      <c r="GE112" s="16">
        <f>IFERROR(BK112/AVERAGE(DJ112:DK112),"i.a.")</f>
        <v>7.2096428973752388E-2</v>
      </c>
      <c r="GF112" s="16">
        <f>IFERROR(BL112/AVERAGE(DK112:DL112),"i.a.")</f>
        <v>3.236334499403936E-2</v>
      </c>
      <c r="GG112" s="16" t="e">
        <f>(GN112-GO112)/ABS(GO112)</f>
        <v>#VALUE!</v>
      </c>
      <c r="GH112" s="16">
        <f>(GO112-GP112)/ABS(GP112)</f>
        <v>5.0172134052255103E-2</v>
      </c>
      <c r="GI112" s="16">
        <f>(GP112-GQ112)/ABS(GQ112)</f>
        <v>0.11331945494585025</v>
      </c>
      <c r="GJ112" s="16">
        <f>(GQ112-GR112)/ABS(GR112)</f>
        <v>0.1525431397674365</v>
      </c>
      <c r="GK112" s="16">
        <f>(GR112-GS112)/ABS(GS112)</f>
        <v>-0.18415606508631188</v>
      </c>
      <c r="GL112" s="249" t="e">
        <f>GN112-GO112</f>
        <v>#VALUE!</v>
      </c>
      <c r="GM112" s="249">
        <f>GO112-GP112</f>
        <v>2.8209129162448221E-2</v>
      </c>
      <c r="GN112" s="16" t="str">
        <f>IFERROR(CL112/DC112,"i.a.")</f>
        <v>i.a.</v>
      </c>
      <c r="GO112" s="16">
        <f>IFERROR(CM112/DD112,"i.a.")</f>
        <v>0.5904560755065672</v>
      </c>
      <c r="GP112" s="16">
        <f>IFERROR(CN112/DE112,"i.a.")</f>
        <v>0.56224694634411898</v>
      </c>
      <c r="GQ112" s="16">
        <f>IFERROR(CO112/DF112,"i.a.")</f>
        <v>0.50501852262293001</v>
      </c>
      <c r="GR112" s="16">
        <f>IFERROR(CP112/DG112,"i.a.")</f>
        <v>0.43817754424778765</v>
      </c>
      <c r="GS112" s="16">
        <f>IFERROR(CQ112/DH112,"i.a.")</f>
        <v>0.5370850054724553</v>
      </c>
      <c r="GT112" s="16">
        <f>IFERROR(CR112/DI112,"i.a.")</f>
        <v>0.51978943263794108</v>
      </c>
      <c r="GU112" s="16">
        <f>IFERROR(CS112/DJ112,"i.a.")</f>
        <v>0.4659215647141004</v>
      </c>
      <c r="GV112" s="16">
        <f>IFERROR(CT112/DK112,"i.a.")</f>
        <v>0.36631276697566428</v>
      </c>
      <c r="GW112" s="16">
        <f>IFERROR(CU112/DL112,"i.a.")</f>
        <v>0.19633734344100201</v>
      </c>
      <c r="GX112" s="16" t="e">
        <f>(HE112-HF112)/ABS(HF112)</f>
        <v>#VALUE!</v>
      </c>
      <c r="GY112" s="16" t="e">
        <f>(HF112-HG112)/ABS(HG112)</f>
        <v>#VALUE!</v>
      </c>
      <c r="GZ112" s="16" t="e">
        <f>(HG112-HH112)/ABS(HH112)</f>
        <v>#VALUE!</v>
      </c>
      <c r="HA112" s="16" t="e">
        <f>(HH112-HI112)/ABS(HI112)</f>
        <v>#VALUE!</v>
      </c>
      <c r="HB112" s="16" t="e">
        <f>(HI112-HJ112)/ABS(HJ112)</f>
        <v>#VALUE!</v>
      </c>
      <c r="HC112" s="249" t="e">
        <f>HE112-HF112</f>
        <v>#VALUE!</v>
      </c>
      <c r="HD112" s="249" t="e">
        <f>HF112-HG112</f>
        <v>#VALUE!</v>
      </c>
      <c r="HE112" s="16" t="str">
        <f>IFERROR((BD112/V112),"i.a.")</f>
        <v>i.a.</v>
      </c>
      <c r="HF112" s="16" t="str">
        <f>IFERROR((BE112/W112),"i.a.")</f>
        <v>i.a.</v>
      </c>
      <c r="HG112" s="16" t="str">
        <f>IFERROR((BF112/X112),"i.a.")</f>
        <v>i.a.</v>
      </c>
      <c r="HH112" s="16" t="str">
        <f>IFERROR((BG112/Y112),"i.a.")</f>
        <v>i.a.</v>
      </c>
      <c r="HI112" s="16" t="str">
        <f>IFERROR((BH112/Z112),"i.a.")</f>
        <v>i.a.</v>
      </c>
      <c r="HJ112" s="16" t="str">
        <f>IFERROR((BI112/AA112),"i.a.")</f>
        <v>i.a.</v>
      </c>
      <c r="HK112" s="16" t="str">
        <f>IFERROR((BJ112/AB112),"i.a.")</f>
        <v>i.a.</v>
      </c>
      <c r="HL112" s="16" t="str">
        <f>IFERROR((BK112/AC112),"i.a.")</f>
        <v>i.a.</v>
      </c>
      <c r="HM112" s="16" t="str">
        <f>IFERROR((BL112/AD112),"i.a.")</f>
        <v>i.a.</v>
      </c>
      <c r="HN112" s="16" t="str">
        <f>IFERROR((BM112/AE112),"i.a.")</f>
        <v>i.a.</v>
      </c>
      <c r="HO112" s="16" t="e">
        <f>(HV112-HW112)/ABS(HW112)</f>
        <v>#VALUE!</v>
      </c>
      <c r="HP112" s="16">
        <f>(HW112-HX112)/ABS(HX112)</f>
        <v>0.44401685300069649</v>
      </c>
      <c r="HQ112" s="16">
        <f>(HX112-HY112)/ABS(HY112)</f>
        <v>0.23965155881582401</v>
      </c>
      <c r="HR112" s="16">
        <f>(HY112-HZ112)/ABS(HZ112)</f>
        <v>-6.0738099953786207E-2</v>
      </c>
      <c r="HS112" s="16">
        <f>(HZ112-IA112)/ABS(IA112)</f>
        <v>0.45342166623487185</v>
      </c>
      <c r="HT112" s="246" t="e">
        <f>HV112-HW112</f>
        <v>#VALUE!</v>
      </c>
      <c r="HU112" s="246">
        <f>HW112-HX112</f>
        <v>8.4887949260042256E-2</v>
      </c>
      <c r="HV112" s="102" t="str">
        <f>IFERROR(BU112/DT112,"i.a.")</f>
        <v>i.a.</v>
      </c>
      <c r="HW112" s="102">
        <f>IFERROR(BV112/DU112,"i.a.")</f>
        <v>0.27606976744186046</v>
      </c>
      <c r="HX112" s="102">
        <f>IFERROR(BW112/DV112,"i.a.")</f>
        <v>0.1911818181818182</v>
      </c>
      <c r="HY112" s="102">
        <f>IFERROR(BX112/DW112,"i.a.")</f>
        <v>0.15422222222222223</v>
      </c>
      <c r="HZ112" s="102">
        <f>IFERROR(BY112/DX112,"i.a.")</f>
        <v>0.16419512195121952</v>
      </c>
      <c r="IA112" s="102">
        <f>IFERROR(BZ112/DY112,"i.a.")</f>
        <v>0.11297142857142857</v>
      </c>
      <c r="IB112" s="102">
        <f>IFERROR(CA112/DZ112,"i.a.")</f>
        <v>0.14048484848484849</v>
      </c>
      <c r="IC112" s="102">
        <f>IFERROR(CB112/EA112,"i.a.")</f>
        <v>0.1040909090909091</v>
      </c>
      <c r="ID112" s="102">
        <f>IFERROR(CC112/EB112,"i.a.")</f>
        <v>4.6818181818181821E-2</v>
      </c>
      <c r="IE112" s="102">
        <f>IFERROR(CD112/EC112,"i.a.")</f>
        <v>-0.2490681818181818</v>
      </c>
    </row>
    <row r="113" spans="1:239" customFormat="1" ht="17.25" customHeight="1" outlineLevel="2" x14ac:dyDescent="0.25">
      <c r="A113" s="17" t="s">
        <v>371</v>
      </c>
      <c r="B113" s="98">
        <v>29149135</v>
      </c>
      <c r="C113" s="10" t="s">
        <v>79</v>
      </c>
      <c r="D113" s="10"/>
      <c r="E113" s="11"/>
      <c r="F113" s="11"/>
      <c r="G113" s="119">
        <v>1</v>
      </c>
      <c r="H113" s="12">
        <v>44744</v>
      </c>
      <c r="I113" s="13"/>
      <c r="J113" s="13" t="s">
        <v>58</v>
      </c>
      <c r="K113" s="13" t="s">
        <v>58</v>
      </c>
      <c r="L113" s="13" t="s">
        <v>58</v>
      </c>
      <c r="M113" s="13" t="s">
        <v>58</v>
      </c>
      <c r="N113" s="13" t="s">
        <v>58</v>
      </c>
      <c r="O113" s="16" t="e">
        <f>(V113-W113)/ABS(W113)</f>
        <v>#DIV/0!</v>
      </c>
      <c r="P113" s="16" t="e">
        <f>(W113-X113)/ABS(X113)</f>
        <v>#DIV/0!</v>
      </c>
      <c r="Q113" s="16" t="e">
        <f>(X113-Y113)/ABS(Y113)</f>
        <v>#DIV/0!</v>
      </c>
      <c r="R113" s="16" t="e">
        <f>(Y113-Z113)/ABS(Z113)</f>
        <v>#DIV/0!</v>
      </c>
      <c r="S113" s="16" t="e">
        <f>(Z113-AA113)/ABS(AA113)</f>
        <v>#DIV/0!</v>
      </c>
      <c r="T113" s="243">
        <f>V113-W113</f>
        <v>0</v>
      </c>
      <c r="U113" s="243">
        <f>W113-X113</f>
        <v>0</v>
      </c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6">
        <f>(AM113-AN113)/ABS(AN113)</f>
        <v>-1</v>
      </c>
      <c r="AG113" s="16">
        <f>(AN113-AO113)/ABS(AO113)</f>
        <v>-5.3648687626189774E-2</v>
      </c>
      <c r="AH113" s="16">
        <f>(AO113-AP113)/ABS(AP113)</f>
        <v>6.545789797172713E-2</v>
      </c>
      <c r="AI113" s="16">
        <f>(AP113-AQ113)/ABS(AQ113)</f>
        <v>-0.16009550235529457</v>
      </c>
      <c r="AJ113" s="16">
        <f>(AQ113-AR113)/ABS(AR113)</f>
        <v>0.30515692370714759</v>
      </c>
      <c r="AK113" s="243">
        <f>AM113-AN113</f>
        <v>-13.124000000000001</v>
      </c>
      <c r="AL113" s="243">
        <f>AN113-AO113</f>
        <v>-0.74399999999999977</v>
      </c>
      <c r="AM113" s="155"/>
      <c r="AN113" s="155">
        <v>13.124000000000001</v>
      </c>
      <c r="AO113" s="155">
        <v>13.868</v>
      </c>
      <c r="AP113" s="155">
        <v>13.016</v>
      </c>
      <c r="AQ113" s="155">
        <v>15.497</v>
      </c>
      <c r="AR113" s="155">
        <v>11.873668</v>
      </c>
      <c r="AS113" s="155">
        <v>11.285829</v>
      </c>
      <c r="AT113" s="155"/>
      <c r="AU113" s="155"/>
      <c r="AV113" s="156"/>
      <c r="AW113" s="16">
        <f>(BD113-BE113)/ABS(BE113)</f>
        <v>-1</v>
      </c>
      <c r="AX113" s="16">
        <f>(BE113-BF113)/ABS(BF113)</f>
        <v>-0.14083843617522379</v>
      </c>
      <c r="AY113" s="16">
        <f>(BF113-BG113)/ABS(BG113)</f>
        <v>3.2587548638132381E-2</v>
      </c>
      <c r="AZ113" s="16">
        <f>(BG113-BH113)/ABS(BH113)</f>
        <v>-0.46680497925311198</v>
      </c>
      <c r="BA113" s="16">
        <f>(BH113-BI113)/ABS(BI113)</f>
        <v>1.9471537724867605</v>
      </c>
      <c r="BB113" s="243">
        <f>BD113-BE113</f>
        <v>-1.8240000000000001</v>
      </c>
      <c r="BC113" s="243">
        <f>BE113-BF113</f>
        <v>-0.29900000000000015</v>
      </c>
      <c r="BD113" s="155"/>
      <c r="BE113" s="155">
        <v>1.8240000000000001</v>
      </c>
      <c r="BF113" s="155">
        <v>2.1230000000000002</v>
      </c>
      <c r="BG113" s="155">
        <v>2.056</v>
      </c>
      <c r="BH113" s="155">
        <v>3.8559999999999999</v>
      </c>
      <c r="BI113" s="155">
        <v>1.308381</v>
      </c>
      <c r="BJ113" s="155">
        <v>1.880098</v>
      </c>
      <c r="BK113" s="155"/>
      <c r="BL113" s="155"/>
      <c r="BM113" s="155"/>
      <c r="BN113" s="16">
        <f>(BU113-BV113)/ABS(BV113)</f>
        <v>-1</v>
      </c>
      <c r="BO113" s="16">
        <f>(BV113-BW113)/ABS(BW113)</f>
        <v>-0.14174454828660432</v>
      </c>
      <c r="BP113" s="16">
        <f>(BW113-BX113)/ABS(BX113)</f>
        <v>-1.6343207354443324E-2</v>
      </c>
      <c r="BQ113" s="16">
        <f>(BX113-BY113)/ABS(BY113)</f>
        <v>-0.47166756610901239</v>
      </c>
      <c r="BR113" s="16">
        <f>(BY113-BZ113)/ABS(BZ113)</f>
        <v>2.2350425112170251</v>
      </c>
      <c r="BS113" s="243">
        <f>BU113-BV113</f>
        <v>-1.653</v>
      </c>
      <c r="BT113" s="243">
        <f>BV113-BW113</f>
        <v>-0.27299999999999991</v>
      </c>
      <c r="BU113" s="155"/>
      <c r="BV113" s="155">
        <v>1.653</v>
      </c>
      <c r="BW113" s="155">
        <v>1.9259999999999999</v>
      </c>
      <c r="BX113" s="155">
        <v>1.958</v>
      </c>
      <c r="BY113" s="155">
        <v>3.706</v>
      </c>
      <c r="BZ113" s="155">
        <v>1.14558</v>
      </c>
      <c r="CA113" s="155">
        <v>1.7554559999999999</v>
      </c>
      <c r="CB113" s="155"/>
      <c r="CC113" s="155"/>
      <c r="CD113" s="155"/>
      <c r="CE113" s="16">
        <f>(CL113-CM113)/ABS(CM113)</f>
        <v>-1</v>
      </c>
      <c r="CF113" s="16">
        <f>(CM113-CN113)/ABS(CN113)</f>
        <v>0.13735041829926936</v>
      </c>
      <c r="CG113" s="16">
        <f>(CN113-CO113)/ABS(CO113)</f>
        <v>0.18914494396171763</v>
      </c>
      <c r="CH113" s="16">
        <f>(CO113-CP113)/ABS(CP113)</f>
        <v>-0.15646908859145953</v>
      </c>
      <c r="CI113" s="16">
        <f>(CP113-CQ113)/ABS(CQ113)</f>
        <v>0.38020113638612796</v>
      </c>
      <c r="CJ113" s="243">
        <f>CL113-CM113</f>
        <v>-10.74</v>
      </c>
      <c r="CK113" s="243">
        <f>CM113-CN113</f>
        <v>1.2970000000000006</v>
      </c>
      <c r="CL113" s="155"/>
      <c r="CM113" s="155">
        <v>10.74</v>
      </c>
      <c r="CN113" s="155">
        <v>9.4429999999999996</v>
      </c>
      <c r="CO113" s="155">
        <v>7.9409999999999998</v>
      </c>
      <c r="CP113" s="155">
        <v>9.4139999999999997</v>
      </c>
      <c r="CQ113" s="155">
        <v>6.8207449999999996</v>
      </c>
      <c r="CR113" s="155">
        <v>7.5265510000000004</v>
      </c>
      <c r="CS113" s="155"/>
      <c r="CT113" s="155"/>
      <c r="CU113" s="156"/>
      <c r="CV113" s="16">
        <f>(DC113-DD113)/ABS(DD113)</f>
        <v>-1</v>
      </c>
      <c r="CW113" s="16">
        <f>(DD113-DE113)/ABS(DE113)</f>
        <v>-8.413719185423367E-2</v>
      </c>
      <c r="CX113" s="16">
        <f>(DE113-DF113)/ABS(DF113)</f>
        <v>0.1014166130070831</v>
      </c>
      <c r="CY113" s="16">
        <f>(DF113-DG113)/ABS(DG113)</f>
        <v>-1.6102634496594676E-2</v>
      </c>
      <c r="CZ113" s="16">
        <f>(DG113-DH113)/ABS(DH113)</f>
        <v>3.4410745769679889E-2</v>
      </c>
      <c r="DA113" s="243">
        <f>DC113-DD113</f>
        <v>-18.798999999999999</v>
      </c>
      <c r="DB113" s="243">
        <f>DD113-DE113</f>
        <v>-1.7270000000000003</v>
      </c>
      <c r="DC113" s="155"/>
      <c r="DD113" s="155">
        <v>18.798999999999999</v>
      </c>
      <c r="DE113" s="155">
        <v>20.526</v>
      </c>
      <c r="DF113" s="155">
        <v>18.635999999999999</v>
      </c>
      <c r="DG113" s="155">
        <v>18.940999999999999</v>
      </c>
      <c r="DH113" s="155">
        <v>18.310908000000001</v>
      </c>
      <c r="DI113" s="155">
        <v>18.067086</v>
      </c>
      <c r="DJ113" s="155"/>
      <c r="DK113" s="155"/>
      <c r="DL113" s="155"/>
      <c r="DM113" s="16">
        <f>(DT113-DU113)/ABS(DU113)</f>
        <v>-1</v>
      </c>
      <c r="DN113" s="16">
        <f>(DU113-DV113)/ABS(DV113)</f>
        <v>-0.11428571428571428</v>
      </c>
      <c r="DO113" s="16">
        <f>(DV113-DW113)/ABS(DW113)</f>
        <v>9.375E-2</v>
      </c>
      <c r="DP113" s="16">
        <f>(DW113-DX113)/ABS(DX113)</f>
        <v>0</v>
      </c>
      <c r="DQ113" s="16">
        <f>(DX113-DY113)/ABS(DY113)</f>
        <v>3.2258064516129031E-2</v>
      </c>
      <c r="DR113" s="243">
        <f>DT113-DU113</f>
        <v>-31</v>
      </c>
      <c r="DS113" s="243">
        <f>DU113-DV113</f>
        <v>-4</v>
      </c>
      <c r="DT113" s="222"/>
      <c r="DU113" s="222">
        <v>31</v>
      </c>
      <c r="DV113" s="222">
        <v>35</v>
      </c>
      <c r="DW113" s="222">
        <v>32</v>
      </c>
      <c r="DX113" s="222">
        <v>32</v>
      </c>
      <c r="DY113" s="222">
        <v>31</v>
      </c>
      <c r="DZ113" s="222">
        <v>31</v>
      </c>
      <c r="EA113" s="222"/>
      <c r="EB113" s="222"/>
      <c r="EC113" s="223"/>
      <c r="ED113" s="14"/>
      <c r="EE113" s="14" t="s">
        <v>51</v>
      </c>
      <c r="EF113" s="209"/>
      <c r="EG113" s="15">
        <v>7000</v>
      </c>
      <c r="EH113" t="s">
        <v>101</v>
      </c>
      <c r="EI113" t="s">
        <v>66</v>
      </c>
      <c r="EJ113" s="16" t="e">
        <f>(EQ113-ER113)/ABS(ER113)</f>
        <v>#VALUE!</v>
      </c>
      <c r="EK113" s="16" t="e">
        <f>(ER113-ES113)/ABS(ES113)</f>
        <v>#DIV/0!</v>
      </c>
      <c r="EL113" s="16" t="e">
        <f>(ES113-ET113)/ABS(ET113)</f>
        <v>#DIV/0!</v>
      </c>
      <c r="EM113" s="16" t="e">
        <f>(ET113-EU113)/ABS(EU113)</f>
        <v>#DIV/0!</v>
      </c>
      <c r="EN113" s="16" t="e">
        <f>(EU113-EV113)/ABS(EV113)</f>
        <v>#DIV/0!</v>
      </c>
      <c r="EO113" s="246" t="e">
        <f>EQ113-ER113</f>
        <v>#VALUE!</v>
      </c>
      <c r="EP113" s="246">
        <f>ER113-ES113</f>
        <v>0</v>
      </c>
      <c r="EQ113" s="240" t="str">
        <f>IFERROR((V113/DT113),"i.a")</f>
        <v>i.a</v>
      </c>
      <c r="ER113" s="240">
        <f>IFERROR((W113/DU113),"i.a")</f>
        <v>0</v>
      </c>
      <c r="ES113" s="240">
        <f>IFERROR((X113/DV113),"i.a")</f>
        <v>0</v>
      </c>
      <c r="ET113" s="240">
        <f>IFERROR((Y113/DW113),"i.a")</f>
        <v>0</v>
      </c>
      <c r="EU113" s="240">
        <f>IFERROR((Z113/DX113),"i.a")</f>
        <v>0</v>
      </c>
      <c r="EV113" s="240">
        <f>IFERROR((AA113/DY113),"i.a")</f>
        <v>0</v>
      </c>
      <c r="EW113" s="240">
        <f>IFERROR((AB113/DZ113),"i.a")</f>
        <v>0</v>
      </c>
      <c r="EX113" s="240" t="str">
        <f>IFERROR((AC113/EA113),"i.a")</f>
        <v>i.a</v>
      </c>
      <c r="EY113" s="240" t="str">
        <f>IFERROR((AD113/EB113),"i.a")</f>
        <v>i.a</v>
      </c>
      <c r="EZ113" s="240" t="str">
        <f>IFERROR((AE113/EC113),"i.a")</f>
        <v>i.a</v>
      </c>
      <c r="FA113" s="16">
        <f>(FH113-FI113)/ABS(FI113)</f>
        <v>-1</v>
      </c>
      <c r="FB113" s="16">
        <f>(FI113-FJ113)/ABS(FJ113)</f>
        <v>-0.26076833114077824</v>
      </c>
      <c r="FC113" s="16">
        <f>(FJ113-FK113)/ABS(FK113)</f>
        <v>-1.7984144249675864E-2</v>
      </c>
      <c r="FD113" s="16">
        <f>(FK113-FL113)/ABS(FL113)</f>
        <v>-0.50577111267936958</v>
      </c>
      <c r="FE113" s="16">
        <f>(FL113-FM113)/ABS(FM113)</f>
        <v>1.8589369578034014</v>
      </c>
      <c r="FF113" s="249">
        <f>FH113-FI113</f>
        <v>-0.16380121884754498</v>
      </c>
      <c r="FG113" s="249">
        <f>FI113-FJ113</f>
        <v>-5.7781846039707652E-2</v>
      </c>
      <c r="FH113" s="16">
        <f>IFERROR(BU113/MAX(AVERAGE(CL113:CM113),0),"Negativ EK")</f>
        <v>0</v>
      </c>
      <c r="FI113" s="16">
        <f>IFERROR(BV113/MAX(AVERAGE(CM113:CN113),0),"Negativ EK")</f>
        <v>0.16380121884754498</v>
      </c>
      <c r="FJ113" s="16">
        <f>IFERROR(BW113/MAX(AVERAGE(CN113:CO113),0),"Negativ EK")</f>
        <v>0.22158306488725263</v>
      </c>
      <c r="FK113" s="16">
        <f>IFERROR(BX113/MAX(AVERAGE(CO113:CP113),0),"Negativ EK")</f>
        <v>0.22564102564102564</v>
      </c>
      <c r="FL113" s="16">
        <f>IFERROR(BY113/MAX(AVERAGE(CP113:CQ113),0),"Negativ EK")</f>
        <v>0.45655167358649612</v>
      </c>
      <c r="FM113" s="16">
        <f>IFERROR(BZ113/MAX(AVERAGE(CQ113:CR113),0),"Negativ EK")</f>
        <v>0.15969280901432578</v>
      </c>
      <c r="FN113" s="16">
        <f>IFERROR(CA113/MAX(AVERAGE(CR113:CS113),0),"Negativ EK")</f>
        <v>0.23323511658925844</v>
      </c>
      <c r="FO113" s="16" t="str">
        <f>IFERROR(CB113/MAX(AVERAGE(CS113:CT113),0),"Negativ EK")</f>
        <v>Negativ EK</v>
      </c>
      <c r="FP113" s="16" t="str">
        <f>IFERROR(CC113/MAX(AVERAGE(CT113:CU113),0),"Negativ EK")</f>
        <v>Negativ EK</v>
      </c>
      <c r="FQ113" s="16">
        <f>(FX113-FY113)/ABS(FY113)</f>
        <v>-1</v>
      </c>
      <c r="FR113" s="16">
        <f>(FY113-FZ113)/ABS(FZ113)</f>
        <v>-0.14439961443087398</v>
      </c>
      <c r="FS113" s="16">
        <f>(FZ113-GA113)/ABS(GA113)</f>
        <v>-9.2042716108702953E-3</v>
      </c>
      <c r="FT113" s="16">
        <f>(GA113-GB113)/ABS(GB113)</f>
        <v>-0.47141783913241703</v>
      </c>
      <c r="FU113" s="16">
        <f>(GB113-GC113)/ABS(GC113)</f>
        <v>1.8780147919564478</v>
      </c>
      <c r="FV113" s="249">
        <f>FX113-FY113</f>
        <v>-9.2765416401780029E-2</v>
      </c>
      <c r="FW113" s="249">
        <f>FY113-FZ113</f>
        <v>-1.5656012534433661E-2</v>
      </c>
      <c r="FX113" s="16">
        <f>IFERROR(BD113/AVERAGE(DC113:DD113),"i.a.")</f>
        <v>0</v>
      </c>
      <c r="FY113" s="16">
        <f>IFERROR(BE113/AVERAGE(DD113:DE113),"i.a.")</f>
        <v>9.2765416401780029E-2</v>
      </c>
      <c r="FZ113" s="16">
        <f>IFERROR(BF113/AVERAGE(DE113:DF113),"i.a.")</f>
        <v>0.10842142893621369</v>
      </c>
      <c r="GA113" s="16">
        <f>IFERROR(BG113/AVERAGE(DF113:DG113),"i.a.")</f>
        <v>0.10942863985948853</v>
      </c>
      <c r="GB113" s="16">
        <f>IFERROR(BH113/AVERAGE(DG113:DH113),"i.a.")</f>
        <v>0.2070229530256544</v>
      </c>
      <c r="GC113" s="16">
        <f>IFERROR(BI113/AVERAGE(DH113:DI113),"i.a.")</f>
        <v>7.1932553510234781E-2</v>
      </c>
      <c r="GD113" s="16">
        <f>IFERROR(BJ113/AVERAGE(DI113:DJ113),"i.a.")</f>
        <v>0.10406204962991819</v>
      </c>
      <c r="GE113" s="16" t="str">
        <f>IFERROR(BK113/AVERAGE(DJ113:DK113),"i.a.")</f>
        <v>i.a.</v>
      </c>
      <c r="GF113" s="16" t="str">
        <f>IFERROR(BL113/AVERAGE(DK113:DL113),"i.a.")</f>
        <v>i.a.</v>
      </c>
      <c r="GG113" s="16" t="e">
        <f>(GN113-GO113)/ABS(GO113)</f>
        <v>#VALUE!</v>
      </c>
      <c r="GH113" s="16">
        <f>(GO113-GP113)/ABS(GP113)</f>
        <v>0.24183492132617698</v>
      </c>
      <c r="GI113" s="16">
        <f>(GP113-GQ113)/ABS(GQ113)</f>
        <v>7.9650451898595501E-2</v>
      </c>
      <c r="GJ113" s="16">
        <f>(GQ113-GR113)/ABS(GR113)</f>
        <v>-0.14266371576576709</v>
      </c>
      <c r="GK113" s="16">
        <f>(GR113-GS113)/ABS(GS113)</f>
        <v>0.33428731481240931</v>
      </c>
      <c r="GL113" s="249" t="e">
        <f>GN113-GO113</f>
        <v>#VALUE!</v>
      </c>
      <c r="GM113" s="249">
        <f>GO113-GP113</f>
        <v>0.11125631696789873</v>
      </c>
      <c r="GN113" s="16" t="str">
        <f>IFERROR(CL113/DC113,"i.a.")</f>
        <v>i.a.</v>
      </c>
      <c r="GO113" s="16">
        <f>IFERROR(CM113/DD113,"i.a.")</f>
        <v>0.57130698441406458</v>
      </c>
      <c r="GP113" s="16">
        <f>IFERROR(CN113/DE113,"i.a.")</f>
        <v>0.46005066744616585</v>
      </c>
      <c r="GQ113" s="16">
        <f>IFERROR(CO113/DF113,"i.a.")</f>
        <v>0.42611075338055376</v>
      </c>
      <c r="GR113" s="16">
        <f>IFERROR(CP113/DG113,"i.a.")</f>
        <v>0.49701705295390952</v>
      </c>
      <c r="GS113" s="16">
        <f>IFERROR(CQ113/DH113,"i.a.")</f>
        <v>0.37249627380575551</v>
      </c>
      <c r="GT113" s="16">
        <f>IFERROR(CR113/DI113,"i.a.")</f>
        <v>0.41658909466640059</v>
      </c>
      <c r="GU113" s="16" t="str">
        <f>IFERROR(CS113/DJ113,"i.a.")</f>
        <v>i.a.</v>
      </c>
      <c r="GV113" s="16" t="str">
        <f>IFERROR(CT113/DK113,"i.a.")</f>
        <v>i.a.</v>
      </c>
      <c r="GW113" s="16" t="str">
        <f>IFERROR(CU113/DL113,"i.a.")</f>
        <v>i.a.</v>
      </c>
      <c r="GX113" s="16" t="e">
        <f>(HE113-HF113)/ABS(HF113)</f>
        <v>#VALUE!</v>
      </c>
      <c r="GY113" s="16" t="e">
        <f>(HF113-HG113)/ABS(HG113)</f>
        <v>#VALUE!</v>
      </c>
      <c r="GZ113" s="16" t="e">
        <f>(HG113-HH113)/ABS(HH113)</f>
        <v>#VALUE!</v>
      </c>
      <c r="HA113" s="16" t="e">
        <f>(HH113-HI113)/ABS(HI113)</f>
        <v>#VALUE!</v>
      </c>
      <c r="HB113" s="16" t="e">
        <f>(HI113-HJ113)/ABS(HJ113)</f>
        <v>#VALUE!</v>
      </c>
      <c r="HC113" s="249" t="e">
        <f>HE113-HF113</f>
        <v>#VALUE!</v>
      </c>
      <c r="HD113" s="249" t="e">
        <f>HF113-HG113</f>
        <v>#VALUE!</v>
      </c>
      <c r="HE113" s="16" t="str">
        <f>IFERROR((BD113/V113),"i.a.")</f>
        <v>i.a.</v>
      </c>
      <c r="HF113" s="16" t="str">
        <f>IFERROR((BE113/W113),"i.a.")</f>
        <v>i.a.</v>
      </c>
      <c r="HG113" s="16" t="str">
        <f>IFERROR((BF113/X113),"i.a.")</f>
        <v>i.a.</v>
      </c>
      <c r="HH113" s="16" t="str">
        <f>IFERROR((BG113/Y113),"i.a.")</f>
        <v>i.a.</v>
      </c>
      <c r="HI113" s="16" t="str">
        <f>IFERROR((BH113/Z113),"i.a.")</f>
        <v>i.a.</v>
      </c>
      <c r="HJ113" s="16" t="str">
        <f>IFERROR((BI113/AA113),"i.a.")</f>
        <v>i.a.</v>
      </c>
      <c r="HK113" s="16" t="str">
        <f>IFERROR((BJ113/AB113),"i.a.")</f>
        <v>i.a.</v>
      </c>
      <c r="HL113" s="16" t="str">
        <f>IFERROR((BK113/AC113),"i.a.")</f>
        <v>i.a.</v>
      </c>
      <c r="HM113" s="16" t="str">
        <f>IFERROR((BL113/AD113),"i.a.")</f>
        <v>i.a.</v>
      </c>
      <c r="HN113" s="16" t="str">
        <f>IFERROR((BM113/AE113),"i.a.")</f>
        <v>i.a.</v>
      </c>
      <c r="HO113" s="16" t="e">
        <f>(HV113-HW113)/ABS(HW113)</f>
        <v>#VALUE!</v>
      </c>
      <c r="HP113" s="16">
        <f>(HW113-HX113)/ABS(HX113)</f>
        <v>-3.1001909355843536E-2</v>
      </c>
      <c r="HQ113" s="16">
        <f>(HX113-HY113)/ABS(HY113)</f>
        <v>-0.10065664672406247</v>
      </c>
      <c r="HR113" s="16">
        <f>(HY113-HZ113)/ABS(HZ113)</f>
        <v>-0.47166756610901239</v>
      </c>
      <c r="HS113" s="16">
        <f>(HZ113-IA113)/ABS(IA113)</f>
        <v>2.1339474327414933</v>
      </c>
      <c r="HT113" s="246" t="e">
        <f>HV113-HW113</f>
        <v>#VALUE!</v>
      </c>
      <c r="HU113" s="246">
        <f>HW113-HX113</f>
        <v>-1.7059907834101329E-3</v>
      </c>
      <c r="HV113" s="102" t="str">
        <f>IFERROR(BU113/DT113,"i.a.")</f>
        <v>i.a.</v>
      </c>
      <c r="HW113" s="102">
        <f>IFERROR(BV113/DU113,"i.a.")</f>
        <v>5.3322580645161294E-2</v>
      </c>
      <c r="HX113" s="102">
        <f>IFERROR(BW113/DV113,"i.a.")</f>
        <v>5.5028571428571427E-2</v>
      </c>
      <c r="HY113" s="102">
        <f>IFERROR(BX113/DW113,"i.a.")</f>
        <v>6.1187499999999999E-2</v>
      </c>
      <c r="HZ113" s="102">
        <f>IFERROR(BY113/DX113,"i.a.")</f>
        <v>0.1158125</v>
      </c>
      <c r="IA113" s="102">
        <f>IFERROR(BZ113/DY113,"i.a.")</f>
        <v>3.6954193548387096E-2</v>
      </c>
      <c r="IB113" s="102">
        <f>IFERROR(CA113/DZ113,"i.a.")</f>
        <v>5.66276129032258E-2</v>
      </c>
      <c r="IC113" s="102" t="str">
        <f>IFERROR(CB113/EA113,"i.a.")</f>
        <v>i.a.</v>
      </c>
      <c r="ID113" s="102" t="str">
        <f>IFERROR(CC113/EB113,"i.a.")</f>
        <v>i.a.</v>
      </c>
      <c r="IE113" s="102" t="str">
        <f>IFERROR(CD113/EC113,"i.a.")</f>
        <v>i.a.</v>
      </c>
    </row>
    <row r="114" spans="1:239" customFormat="1" ht="17.25" customHeight="1" outlineLevel="2" x14ac:dyDescent="0.25">
      <c r="A114" s="10" t="s">
        <v>235</v>
      </c>
      <c r="B114" s="98">
        <v>19673146</v>
      </c>
      <c r="C114" s="10" t="s">
        <v>236</v>
      </c>
      <c r="D114" s="10"/>
      <c r="E114" s="11">
        <v>771100</v>
      </c>
      <c r="F114" s="11" t="s">
        <v>237</v>
      </c>
      <c r="G114" s="11">
        <v>1</v>
      </c>
      <c r="H114" s="12">
        <v>44744</v>
      </c>
      <c r="I114" s="13"/>
      <c r="J114" s="13" t="s">
        <v>58</v>
      </c>
      <c r="K114" s="13" t="s">
        <v>58</v>
      </c>
      <c r="L114" s="13" t="s">
        <v>58</v>
      </c>
      <c r="M114" s="13" t="s">
        <v>58</v>
      </c>
      <c r="N114" s="13" t="s">
        <v>58</v>
      </c>
      <c r="O114" s="16">
        <f>(V114-W114)/ABS(W114)</f>
        <v>-1</v>
      </c>
      <c r="P114" s="16">
        <f>(W114-X114)/ABS(X114)</f>
        <v>0.29804298030828685</v>
      </c>
      <c r="Q114" s="16">
        <f>(X114-Y114)/ABS(Y114)</f>
        <v>-0.37690898215380897</v>
      </c>
      <c r="R114" s="16">
        <f>(Y114-Z114)/ABS(Z114)</f>
        <v>-9.5300560672121504E-2</v>
      </c>
      <c r="S114" s="16">
        <f>(Z114-AA114)/ABS(AA114)</f>
        <v>2.0285428737166565E-2</v>
      </c>
      <c r="T114" s="243">
        <f>V114-W114</f>
        <v>-213.64099999999999</v>
      </c>
      <c r="U114" s="243">
        <f>W114-X114</f>
        <v>49.054000000000002</v>
      </c>
      <c r="V114" s="155"/>
      <c r="W114" s="155">
        <v>213.64099999999999</v>
      </c>
      <c r="X114" s="155">
        <v>164.58699999999999</v>
      </c>
      <c r="Y114" s="155">
        <v>264.14600000000002</v>
      </c>
      <c r="Z114" s="155">
        <v>291.971</v>
      </c>
      <c r="AA114" s="155">
        <v>286.166</v>
      </c>
      <c r="AB114" s="155">
        <v>264.59899999999999</v>
      </c>
      <c r="AC114" s="155">
        <v>218.53800000000001</v>
      </c>
      <c r="AD114" s="155">
        <v>210.65899999999999</v>
      </c>
      <c r="AE114" s="155">
        <v>189.185</v>
      </c>
      <c r="AF114" s="16">
        <f>(AM114-AN114)/ABS(AN114)</f>
        <v>1</v>
      </c>
      <c r="AG114" s="16">
        <f>(AN114-AO114)/ABS(AO114)</f>
        <v>0.84138523714405167</v>
      </c>
      <c r="AH114" s="16">
        <f>(AO114-AP114)/ABS(AP114)</f>
        <v>-0.75016260162601622</v>
      </c>
      <c r="AI114" s="16">
        <f>(AP114-AQ114)/ABS(AQ114)</f>
        <v>-4.7109669633428872</v>
      </c>
      <c r="AJ114" s="16">
        <f>(AQ114-AR114)/ABS(AR114)</f>
        <v>-0.78482163144739825</v>
      </c>
      <c r="AK114" s="243">
        <f>AM114-AN114</f>
        <v>6.8289999999999997</v>
      </c>
      <c r="AL114" s="243">
        <f>AN114-AO114</f>
        <v>36.225000000000001</v>
      </c>
      <c r="AM114" s="155"/>
      <c r="AN114" s="155">
        <v>-6.8289999999999997</v>
      </c>
      <c r="AO114" s="155">
        <v>-43.054000000000002</v>
      </c>
      <c r="AP114" s="155">
        <v>-24.6</v>
      </c>
      <c r="AQ114" s="155">
        <v>6.6289999999999996</v>
      </c>
      <c r="AR114" s="155">
        <v>30.806999999999999</v>
      </c>
      <c r="AS114" s="155">
        <v>53.201000000000001</v>
      </c>
      <c r="AT114" s="155">
        <v>51.555</v>
      </c>
      <c r="AU114" s="155">
        <v>58.003999999999998</v>
      </c>
      <c r="AV114" s="156">
        <v>29.951000000000001</v>
      </c>
      <c r="AW114" s="16">
        <f>(BD114-BE114)/ABS(BE114)</f>
        <v>1</v>
      </c>
      <c r="AX114" s="16">
        <f>(BE114-BF114)/ABS(BF114)</f>
        <v>0.25607705243846507</v>
      </c>
      <c r="AY114" s="16">
        <f>(BF114-BG114)/ABS(BG114)</f>
        <v>-0.13939816226102875</v>
      </c>
      <c r="AZ114" s="16">
        <f>(BG114-BH114)/ABS(BH114)</f>
        <v>-0.38645923480991001</v>
      </c>
      <c r="BA114" s="16">
        <f>(BH114-BI114)/ABS(BI114)</f>
        <v>-2.6007681716066382</v>
      </c>
      <c r="BB114" s="243">
        <f>BD114-BE114</f>
        <v>58.392000000000003</v>
      </c>
      <c r="BC114" s="243">
        <f>BE114-BF114</f>
        <v>20.100000000000001</v>
      </c>
      <c r="BD114" s="155"/>
      <c r="BE114" s="155">
        <v>-58.392000000000003</v>
      </c>
      <c r="BF114" s="155">
        <v>-78.492000000000004</v>
      </c>
      <c r="BG114" s="155">
        <v>-68.888999999999996</v>
      </c>
      <c r="BH114" s="155">
        <v>-49.686999999999998</v>
      </c>
      <c r="BI114" s="155">
        <v>-13.798999999999999</v>
      </c>
      <c r="BJ114" s="155">
        <v>15.427</v>
      </c>
      <c r="BK114" s="155">
        <v>14.455</v>
      </c>
      <c r="BL114" s="155">
        <v>19.725000000000001</v>
      </c>
      <c r="BM114" s="155">
        <v>-12.542999999999999</v>
      </c>
      <c r="BN114" s="16">
        <f>(BU114-BV114)/ABS(BV114)</f>
        <v>1</v>
      </c>
      <c r="BO114" s="16">
        <f>(BV114-BW114)/ABS(BW114)</f>
        <v>0.25001256533976685</v>
      </c>
      <c r="BP114" s="16">
        <f>(BW114-BX114)/ABS(BX114)</f>
        <v>-0.11099632850781076</v>
      </c>
      <c r="BQ114" s="16">
        <f>(BX114-BY114)/ABS(BY114)</f>
        <v>-0.40854569765612697</v>
      </c>
      <c r="BR114" s="16">
        <f>(BY114-BZ114)/ABS(BZ114)</f>
        <v>-2.9877675840978593</v>
      </c>
      <c r="BS114" s="243">
        <f>BU114-BV114</f>
        <v>59.686999999999998</v>
      </c>
      <c r="BT114" s="243">
        <f>BV114-BW114</f>
        <v>19.897000000000006</v>
      </c>
      <c r="BU114" s="155"/>
      <c r="BV114" s="155">
        <v>-59.686999999999998</v>
      </c>
      <c r="BW114" s="155">
        <v>-79.584000000000003</v>
      </c>
      <c r="BX114" s="155">
        <v>-71.632999999999996</v>
      </c>
      <c r="BY114" s="155">
        <v>-50.856000000000002</v>
      </c>
      <c r="BZ114" s="155">
        <v>-12.753</v>
      </c>
      <c r="CA114" s="155">
        <v>15.741</v>
      </c>
      <c r="CB114" s="155">
        <v>14.978999999999999</v>
      </c>
      <c r="CC114" s="155">
        <v>20.943999999999999</v>
      </c>
      <c r="CD114" s="155">
        <v>-12.359</v>
      </c>
      <c r="CE114" s="16">
        <f>(CL114-CM114)/ABS(CM114)</f>
        <v>1</v>
      </c>
      <c r="CF114" s="16">
        <f>(CM114-CN114)/ABS(CN114)</f>
        <v>-1.9758199882048721</v>
      </c>
      <c r="CG114" s="16">
        <f>(CN114-CO114)/ABS(CO114)</f>
        <v>0.23725864391558152</v>
      </c>
      <c r="CH114" s="16">
        <f>(CO114-CP114)/ABS(CP114)</f>
        <v>1.7424570761793632</v>
      </c>
      <c r="CI114" s="16">
        <f>(CP114-CQ114)/ABS(CQ114)</f>
        <v>-1.7870121351262709</v>
      </c>
      <c r="CJ114" s="243">
        <f>CL114-CM114</f>
        <v>21.51</v>
      </c>
      <c r="CK114" s="243">
        <f>CM114-CN114</f>
        <v>-43.552999999999997</v>
      </c>
      <c r="CL114" s="155"/>
      <c r="CM114" s="155">
        <v>-21.51</v>
      </c>
      <c r="CN114" s="155">
        <v>22.042999999999999</v>
      </c>
      <c r="CO114" s="155">
        <v>17.815999999999999</v>
      </c>
      <c r="CP114" s="155">
        <v>-23.995999999999999</v>
      </c>
      <c r="CQ114" s="155">
        <v>30.49</v>
      </c>
      <c r="CR114" s="155">
        <v>40.442</v>
      </c>
      <c r="CS114" s="155">
        <v>28.283000000000001</v>
      </c>
      <c r="CT114" s="155">
        <v>32.970999999999997</v>
      </c>
      <c r="CU114" s="156">
        <v>17.14</v>
      </c>
      <c r="CV114" s="16">
        <f>(DC114-DD114)/ABS(DD114)</f>
        <v>-1</v>
      </c>
      <c r="CW114" s="16">
        <f>(DD114-DE114)/ABS(DE114)</f>
        <v>-0.16008526187576128</v>
      </c>
      <c r="CX114" s="16">
        <f>(DE114-DF114)/ABS(DF114)</f>
        <v>-0.65069478126941183</v>
      </c>
      <c r="CY114" s="16">
        <f>(DF114-DG114)/ABS(DG114)</f>
        <v>0.71002641017992396</v>
      </c>
      <c r="CZ114" s="16">
        <f>(DG114-DH114)/ABS(DH114)</f>
        <v>0.52895568212156274</v>
      </c>
      <c r="DA114" s="243">
        <f>DC114-DD114</f>
        <v>-68.956999999999994</v>
      </c>
      <c r="DB114" s="243">
        <f>DD114-DE114</f>
        <v>-13.143000000000001</v>
      </c>
      <c r="DC114" s="155"/>
      <c r="DD114" s="155">
        <v>68.956999999999994</v>
      </c>
      <c r="DE114" s="155">
        <v>82.1</v>
      </c>
      <c r="DF114" s="155">
        <v>235.03800000000001</v>
      </c>
      <c r="DG114" s="155">
        <v>137.447</v>
      </c>
      <c r="DH114" s="155">
        <v>89.896000000000001</v>
      </c>
      <c r="DI114" s="155">
        <v>97.751999999999995</v>
      </c>
      <c r="DJ114" s="155">
        <v>93.718999999999994</v>
      </c>
      <c r="DK114" s="155">
        <v>100.009</v>
      </c>
      <c r="DL114" s="155">
        <v>58.744</v>
      </c>
      <c r="DM114" s="16">
        <f>(DT114-DU114)/ABS(DU114)</f>
        <v>-1</v>
      </c>
      <c r="DN114" s="16">
        <f>(DU114-DV114)/ABS(DV114)</f>
        <v>0.11627906976744186</v>
      </c>
      <c r="DO114" s="16">
        <f>(DV114-DW114)/ABS(DW114)</f>
        <v>-0.28333333333333333</v>
      </c>
      <c r="DP114" s="16">
        <f>(DW114-DX114)/ABS(DX114)</f>
        <v>2.564102564102564E-2</v>
      </c>
      <c r="DQ114" s="16">
        <f>(DX114-DY114)/ABS(DY114)</f>
        <v>1.7391304347826087E-2</v>
      </c>
      <c r="DR114" s="243">
        <f>DT114-DU114</f>
        <v>-96</v>
      </c>
      <c r="DS114" s="243">
        <f>DU114-DV114</f>
        <v>10</v>
      </c>
      <c r="DT114" s="222"/>
      <c r="DU114" s="222">
        <v>96</v>
      </c>
      <c r="DV114" s="222">
        <v>86</v>
      </c>
      <c r="DW114" s="222">
        <v>120</v>
      </c>
      <c r="DX114" s="222">
        <v>117</v>
      </c>
      <c r="DY114" s="222">
        <v>115</v>
      </c>
      <c r="DZ114" s="222">
        <v>121</v>
      </c>
      <c r="EA114" s="222">
        <v>127</v>
      </c>
      <c r="EB114" s="222">
        <v>118</v>
      </c>
      <c r="EC114" s="223">
        <v>116</v>
      </c>
      <c r="ED114" s="14"/>
      <c r="EE114" s="14" t="s">
        <v>49</v>
      </c>
      <c r="EF114" s="209"/>
      <c r="EG114" s="15">
        <v>2620</v>
      </c>
      <c r="EH114" t="s">
        <v>515</v>
      </c>
      <c r="EI114" t="s">
        <v>86</v>
      </c>
      <c r="EJ114" s="16" t="e">
        <f>(EQ114-ER114)/ABS(ER114)</f>
        <v>#VALUE!</v>
      </c>
      <c r="EK114" s="16">
        <f>(ER114-ES114)/ABS(ES114)</f>
        <v>0.16283016985950705</v>
      </c>
      <c r="EL114" s="16">
        <f>(ES114-ET114)/ABS(ET114)</f>
        <v>-0.13057067277275672</v>
      </c>
      <c r="EM114" s="16">
        <f>(ET114-EU114)/ABS(EU114)</f>
        <v>-0.11791804665531844</v>
      </c>
      <c r="EN114" s="16">
        <f>(EU114-EV114)/ABS(EV114)</f>
        <v>2.8446521775568625E-3</v>
      </c>
      <c r="EO114" s="246" t="e">
        <f>EQ114-ER114</f>
        <v>#VALUE!</v>
      </c>
      <c r="EP114" s="246">
        <f>ER114-ES114</f>
        <v>0.31162475775193821</v>
      </c>
      <c r="EQ114" s="240" t="str">
        <f>IFERROR((V114/DT114),"i.a")</f>
        <v>i.a</v>
      </c>
      <c r="ER114" s="240">
        <f>IFERROR((W114/DU114),"i.a")</f>
        <v>2.2254270833333334</v>
      </c>
      <c r="ES114" s="240">
        <f>IFERROR((X114/DV114),"i.a")</f>
        <v>1.9138023255813952</v>
      </c>
      <c r="ET114" s="240">
        <f>IFERROR((Y114/DW114),"i.a")</f>
        <v>2.2012166666666668</v>
      </c>
      <c r="EU114" s="240">
        <f>IFERROR((Z114/DX114),"i.a")</f>
        <v>2.4954786324786324</v>
      </c>
      <c r="EV114" s="240">
        <f>IFERROR((AA114/DY114),"i.a")</f>
        <v>2.4883999999999999</v>
      </c>
      <c r="EW114" s="240">
        <f>IFERROR((AB114/DZ114),"i.a")</f>
        <v>2.1867685950413223</v>
      </c>
      <c r="EX114" s="240">
        <f>IFERROR((AC114/EA114),"i.a")</f>
        <v>1.7207716535433071</v>
      </c>
      <c r="EY114" s="240">
        <f>IFERROR((AD114/EB114),"i.a")</f>
        <v>1.7852457627118643</v>
      </c>
      <c r="EZ114" s="240">
        <f>IFERROR((AE114/EC114),"i.a")</f>
        <v>1.6309051724137931</v>
      </c>
      <c r="FA114" s="16" t="e">
        <f>(FH114-FI114)/ABS(FI114)</f>
        <v>#VALUE!</v>
      </c>
      <c r="FB114" s="16">
        <f>(FI114-FJ114)/ABS(FJ114)</f>
        <v>-55.085833317302729</v>
      </c>
      <c r="FC114" s="16" t="e">
        <f>(FJ114-FK114)/ABS(FK114)</f>
        <v>#VALUE!</v>
      </c>
      <c r="FD114" s="16" t="e">
        <f>(FK114-FL114)/ABS(FL114)</f>
        <v>#VALUE!</v>
      </c>
      <c r="FE114" s="16">
        <f>(FL114-FM114)/ABS(FM114)</f>
        <v>-42.557180516666058</v>
      </c>
      <c r="FF114" s="249" t="e">
        <f>FH114-FI114</f>
        <v>#VALUE!</v>
      </c>
      <c r="FG114" s="249">
        <f>FI114-FJ114</f>
        <v>-219.97295259410529</v>
      </c>
      <c r="FH114" s="16" t="str">
        <f>IFERROR(BU114/MAX(AVERAGE(CL114:CM114),0),"Negativ EK")</f>
        <v>Negativ EK</v>
      </c>
      <c r="FI114" s="16">
        <f>IFERROR(BV114/MAX(AVERAGE(CM114:CN114),0),"Negativ EK")</f>
        <v>-223.96622889305911</v>
      </c>
      <c r="FJ114" s="16">
        <f>IFERROR(BW114/MAX(AVERAGE(CN114:CO114),0),"Negativ EK")</f>
        <v>-3.9932762989538131</v>
      </c>
      <c r="FK114" s="16" t="str">
        <f>IFERROR(BX114/MAX(AVERAGE(CO114:CP114),0),"Negativ EK")</f>
        <v>Negativ EK</v>
      </c>
      <c r="FL114" s="16">
        <f>IFERROR(BY114/MAX(AVERAGE(CP114:CQ114),0),"Negativ EK")</f>
        <v>-15.662457653218356</v>
      </c>
      <c r="FM114" s="16">
        <f>IFERROR(BZ114/MAX(AVERAGE(CQ114:CR114),0),"Negativ EK")</f>
        <v>-0.35958382676366096</v>
      </c>
      <c r="FN114" s="16">
        <f>IFERROR(CA114/MAX(AVERAGE(CR114:CS114),0),"Negativ EK")</f>
        <v>0.45808657693706806</v>
      </c>
      <c r="FO114" s="16">
        <f>IFERROR(CB114/MAX(AVERAGE(CS114:CT114),0),"Negativ EK")</f>
        <v>0.48907826427661866</v>
      </c>
      <c r="FP114" s="16">
        <f>IFERROR(CC114/MAX(AVERAGE(CT114:CU114),0),"Negativ EK")</f>
        <v>0.83590429247071507</v>
      </c>
      <c r="FQ114" s="16">
        <f>(FX114-FY114)/ABS(FY114)</f>
        <v>1</v>
      </c>
      <c r="FR114" s="16">
        <f>(FY114-FZ114)/ABS(FZ114)</f>
        <v>-0.56183583510707957</v>
      </c>
      <c r="FS114" s="16">
        <f>(FZ114-GA114)/ABS(GA114)</f>
        <v>-0.3382462034502306</v>
      </c>
      <c r="FT114" s="16">
        <f>(GA114-GB114)/ABS(GB114)</f>
        <v>0.15378659054890964</v>
      </c>
      <c r="FU114" s="16">
        <f>(GB114-GC114)/ABS(GC114)</f>
        <v>-1.9720596009802034</v>
      </c>
      <c r="FV114" s="249">
        <f>FX114-FY114</f>
        <v>0.77311213647828314</v>
      </c>
      <c r="FW114" s="249">
        <f>FY114-FZ114</f>
        <v>-0.27810996076928585</v>
      </c>
      <c r="FX114" s="16">
        <f>IFERROR(BD114/AVERAGE(DC114:DD114),"i.a.")</f>
        <v>0</v>
      </c>
      <c r="FY114" s="16">
        <f>IFERROR(BE114/AVERAGE(DD114:DE114),"i.a.")</f>
        <v>-0.77311213647828314</v>
      </c>
      <c r="FZ114" s="16">
        <f>IFERROR(BF114/AVERAGE(DE114:DF114),"i.a.")</f>
        <v>-0.49500217570899729</v>
      </c>
      <c r="GA114" s="16">
        <f>IFERROR(BG114/AVERAGE(DF114:DG114),"i.a.")</f>
        <v>-0.36988872035115505</v>
      </c>
      <c r="GB114" s="16">
        <f>IFERROR(BH114/AVERAGE(DG114:DH114),"i.a.")</f>
        <v>-0.43711044545026673</v>
      </c>
      <c r="GC114" s="16">
        <f>IFERROR(BI114/AVERAGE(DH114:DI114),"i.a.")</f>
        <v>-0.14707324351978171</v>
      </c>
      <c r="GD114" s="16">
        <f>IFERROR(BJ114/AVERAGE(DI114:DJ114),"i.a.")</f>
        <v>0.16114189616182084</v>
      </c>
      <c r="GE114" s="16">
        <f>IFERROR(BK114/AVERAGE(DJ114:DK114),"i.a.")</f>
        <v>0.14922984803435743</v>
      </c>
      <c r="GF114" s="16">
        <f>IFERROR(BL114/AVERAGE(DK114:DL114),"i.a.")</f>
        <v>0.24849924095922601</v>
      </c>
      <c r="GG114" s="16" t="e">
        <f>(GN114-GO114)/ABS(GO114)</f>
        <v>#VALUE!</v>
      </c>
      <c r="GH114" s="16">
        <f>(GO114-GP114)/ABS(GP114)</f>
        <v>-2.1618083882944448</v>
      </c>
      <c r="GI114" s="16">
        <f>(GP114-GQ114)/ABS(GQ114)</f>
        <v>2.5420559945021979</v>
      </c>
      <c r="GJ114" s="16">
        <f>(GQ114-GR114)/ABS(GR114)</f>
        <v>1.4341787189715063</v>
      </c>
      <c r="GK114" s="16">
        <f>(GR114-GS114)/ABS(GS114)</f>
        <v>-1.5147383565978978</v>
      </c>
      <c r="GL114" s="249" t="e">
        <f>GN114-GO114</f>
        <v>#VALUE!</v>
      </c>
      <c r="GM114" s="249">
        <f>GO114-GP114</f>
        <v>-0.5804231705624171</v>
      </c>
      <c r="GN114" s="16" t="str">
        <f>IFERROR(CL114/DC114,"i.a.")</f>
        <v>i.a.</v>
      </c>
      <c r="GO114" s="16">
        <f>IFERROR(CM114/DD114,"i.a.")</f>
        <v>-0.31193352379018813</v>
      </c>
      <c r="GP114" s="16">
        <f>IFERROR(CN114/DE114,"i.a.")</f>
        <v>0.26848964677222897</v>
      </c>
      <c r="GQ114" s="16">
        <f>IFERROR(CO114/DF114,"i.a.")</f>
        <v>7.5800508853887449E-2</v>
      </c>
      <c r="GR114" s="16">
        <f>IFERROR(CP114/DG114,"i.a.")</f>
        <v>-0.17458365770078646</v>
      </c>
      <c r="GS114" s="16">
        <f>IFERROR(CQ114/DH114,"i.a.")</f>
        <v>0.33916970721722878</v>
      </c>
      <c r="GT114" s="16">
        <f>IFERROR(CR114/DI114,"i.a.")</f>
        <v>0.4137204353875113</v>
      </c>
      <c r="GU114" s="16">
        <f>IFERROR(CS114/DJ114,"i.a.")</f>
        <v>0.30178512361420845</v>
      </c>
      <c r="GV114" s="16">
        <f>IFERROR(CT114/DK114,"i.a.")</f>
        <v>0.32968032877041065</v>
      </c>
      <c r="GW114" s="16">
        <f>IFERROR(CU114/DL114,"i.a.")</f>
        <v>0.29177447909573745</v>
      </c>
      <c r="GX114" s="16" t="e">
        <f>(HE114-HF114)/ABS(HF114)</f>
        <v>#VALUE!</v>
      </c>
      <c r="GY114" s="16">
        <f>(HF114-HG114)/ABS(HG114)</f>
        <v>0.42688881736038337</v>
      </c>
      <c r="GZ114" s="16">
        <f>(HG114-HH114)/ABS(HH114)</f>
        <v>-0.82862235151379937</v>
      </c>
      <c r="HA114" s="16">
        <f>(HH114-HI114)/ABS(HI114)</f>
        <v>-0.53250811765722084</v>
      </c>
      <c r="HB114" s="16">
        <f>(HI114-HJ114)/ABS(HJ114)</f>
        <v>-2.5291772970465738</v>
      </c>
      <c r="HC114" s="249" t="e">
        <f>HE114-HF114</f>
        <v>#VALUE!</v>
      </c>
      <c r="HD114" s="249">
        <f>HF114-HG114</f>
        <v>0.20358446932170349</v>
      </c>
      <c r="HE114" s="16" t="str">
        <f>IFERROR((BD114/V114),"i.a.")</f>
        <v>i.a.</v>
      </c>
      <c r="HF114" s="16">
        <f>IFERROR((BE114/W114),"i.a.")</f>
        <v>-0.27331832372999565</v>
      </c>
      <c r="HG114" s="16">
        <f>IFERROR((BF114/X114),"i.a.")</f>
        <v>-0.47690279305169914</v>
      </c>
      <c r="HH114" s="16">
        <f>IFERROR((BG114/Y114),"i.a.")</f>
        <v>-0.26079895209467491</v>
      </c>
      <c r="HI114" s="16">
        <f>IFERROR((BH114/Z114),"i.a.")</f>
        <v>-0.1701778601299444</v>
      </c>
      <c r="HJ114" s="16">
        <f>IFERROR((BI114/AA114),"i.a.")</f>
        <v>-4.8220263762990712E-2</v>
      </c>
      <c r="HK114" s="16">
        <f>IFERROR((BJ114/AB114),"i.a.")</f>
        <v>5.8303319362507038E-2</v>
      </c>
      <c r="HL114" s="16">
        <f>IFERROR((BK114/AC114),"i.a.")</f>
        <v>6.6144103085046993E-2</v>
      </c>
      <c r="HM114" s="16">
        <f>IFERROR((BL114/AD114),"i.a.")</f>
        <v>9.3634736707190303E-2</v>
      </c>
      <c r="HN114" s="16">
        <f>IFERROR((BM114/AE114),"i.a.")</f>
        <v>-6.6300182361180848E-2</v>
      </c>
      <c r="HO114" s="16" t="e">
        <f>(HV114-HW114)/ABS(HW114)</f>
        <v>#VALUE!</v>
      </c>
      <c r="HP114" s="16">
        <f>(HW114-HX114)/ABS(HX114)</f>
        <v>0.32813625645020772</v>
      </c>
      <c r="HQ114" s="16">
        <f>(HX114-HY114)/ABS(HY114)</f>
        <v>-0.55022743512717787</v>
      </c>
      <c r="HR114" s="16">
        <f>(HY114-HZ114)/ABS(HZ114)</f>
        <v>-0.37333205521472362</v>
      </c>
      <c r="HS114" s="16">
        <f>(HZ114-IA114)/ABS(IA114)</f>
        <v>-2.9196006168483235</v>
      </c>
      <c r="HT114" s="246" t="e">
        <f>HV114-HW114</f>
        <v>#VALUE!</v>
      </c>
      <c r="HU114" s="246">
        <f>HW114-HX114</f>
        <v>0.30365576550387596</v>
      </c>
      <c r="HV114" s="102" t="str">
        <f>IFERROR(BU114/DT114,"i.a.")</f>
        <v>i.a.</v>
      </c>
      <c r="HW114" s="102">
        <f>IFERROR(BV114/DU114,"i.a.")</f>
        <v>-0.62173958333333335</v>
      </c>
      <c r="HX114" s="102">
        <f>IFERROR(BW114/DV114,"i.a.")</f>
        <v>-0.92539534883720931</v>
      </c>
      <c r="HY114" s="102">
        <f>IFERROR(BX114/DW114,"i.a.")</f>
        <v>-0.59694166666666659</v>
      </c>
      <c r="HZ114" s="102">
        <f>IFERROR(BY114/DX114,"i.a.")</f>
        <v>-0.4346666666666667</v>
      </c>
      <c r="IA114" s="102">
        <f>IFERROR(BZ114/DY114,"i.a.")</f>
        <v>-0.11089565217391305</v>
      </c>
      <c r="IB114" s="102">
        <f>IFERROR(CA114/DZ114,"i.a.")</f>
        <v>0.13009090909090909</v>
      </c>
      <c r="IC114" s="102">
        <f>IFERROR(CB114/EA114,"i.a.")</f>
        <v>0.11794488188976378</v>
      </c>
      <c r="ID114" s="102">
        <f>IFERROR(CC114/EB114,"i.a.")</f>
        <v>0.17749152542372881</v>
      </c>
      <c r="IE114" s="102">
        <f>IFERROR(CD114/EC114,"i.a.")</f>
        <v>-0.10654310344827586</v>
      </c>
    </row>
    <row r="115" spans="1:239" customFormat="1" ht="15.75" customHeight="1" outlineLevel="2" x14ac:dyDescent="0.25">
      <c r="A115" s="10" t="s">
        <v>749</v>
      </c>
      <c r="B115" s="98">
        <v>37510750</v>
      </c>
      <c r="C115" s="10" t="s">
        <v>744</v>
      </c>
      <c r="D115" s="10"/>
      <c r="E115" s="11">
        <v>620100</v>
      </c>
      <c r="F115" s="11"/>
      <c r="G115" s="11">
        <v>1</v>
      </c>
      <c r="H115" s="12">
        <v>44744</v>
      </c>
      <c r="I115" s="13"/>
      <c r="J115" s="13" t="s">
        <v>58</v>
      </c>
      <c r="K115" s="13" t="s">
        <v>58</v>
      </c>
      <c r="L115" s="13" t="s">
        <v>58</v>
      </c>
      <c r="M115" s="13" t="s">
        <v>58</v>
      </c>
      <c r="N115" s="13" t="s">
        <v>58</v>
      </c>
      <c r="O115" s="16" t="e">
        <f>(V115-W115)/ABS(W115)</f>
        <v>#DIV/0!</v>
      </c>
      <c r="P115" s="16" t="e">
        <f>(W115-X115)/ABS(X115)</f>
        <v>#DIV/0!</v>
      </c>
      <c r="Q115" s="16" t="e">
        <f>(X115-Y115)/ABS(Y115)</f>
        <v>#DIV/0!</v>
      </c>
      <c r="R115" s="16" t="e">
        <f>(Y115-Z115)/ABS(Z115)</f>
        <v>#DIV/0!</v>
      </c>
      <c r="S115" s="16" t="e">
        <f>(Z115-AA115)/ABS(AA115)</f>
        <v>#DIV/0!</v>
      </c>
      <c r="T115" s="243">
        <f>V115-W115</f>
        <v>0</v>
      </c>
      <c r="U115" s="243">
        <f>W115-X115</f>
        <v>0</v>
      </c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6">
        <f>(AM115-AN115)/ABS(AN115)</f>
        <v>-1</v>
      </c>
      <c r="AG115" s="16">
        <f>(AN115-AO115)/ABS(AO115)</f>
        <v>-1.2638230647709331E-2</v>
      </c>
      <c r="AH115" s="16">
        <f>(AO115-AP115)/ABS(AP115)</f>
        <v>3.2915254237288138</v>
      </c>
      <c r="AI115" s="16">
        <f>(AP115-AQ115)/ABS(AQ115)</f>
        <v>1.4338235294117647</v>
      </c>
      <c r="AJ115" s="16">
        <f>(AQ115-AR115)/ABS(AR115)</f>
        <v>0.29166666666666657</v>
      </c>
      <c r="AK115" s="243">
        <f>AM115-AN115</f>
        <v>-1.25</v>
      </c>
      <c r="AL115" s="243">
        <f>AN115-AO115</f>
        <v>-1.6000000000000014E-2</v>
      </c>
      <c r="AM115" s="155"/>
      <c r="AN115" s="155">
        <v>1.25</v>
      </c>
      <c r="AO115" s="155">
        <v>1.266</v>
      </c>
      <c r="AP115" s="155">
        <v>0.29499999999999998</v>
      </c>
      <c r="AQ115" s="155">
        <v>-0.68</v>
      </c>
      <c r="AR115" s="155">
        <v>-0.96</v>
      </c>
      <c r="AS115" s="155">
        <v>-1.2210000000000001</v>
      </c>
      <c r="AT115" s="155"/>
      <c r="AU115" s="155"/>
      <c r="AV115" s="156"/>
      <c r="AW115" s="16">
        <f>(BD115-BE115)/ABS(BE115)</f>
        <v>1</v>
      </c>
      <c r="AX115" s="16">
        <f>(BE115-BF115)/ABS(BF115)</f>
        <v>-0.40290806754221387</v>
      </c>
      <c r="AY115" s="16">
        <f>(BF115-BG115)/ABS(BG115)</f>
        <v>0.17651602935496324</v>
      </c>
      <c r="AZ115" s="16">
        <f>(BG115-BH115)/ABS(BH115)</f>
        <v>-8.9633671083398803E-3</v>
      </c>
      <c r="BA115" s="16">
        <f>(BH115-BI115)/ABS(BI115)</f>
        <v>-0.22716403634624563</v>
      </c>
      <c r="BB115" s="243">
        <f>BD115-BE115</f>
        <v>2.9910000000000001</v>
      </c>
      <c r="BC115" s="243">
        <f>BE115-BF115</f>
        <v>-0.85899999999999999</v>
      </c>
      <c r="BD115" s="155"/>
      <c r="BE115" s="155">
        <v>-2.9910000000000001</v>
      </c>
      <c r="BF115" s="155">
        <v>-2.1320000000000001</v>
      </c>
      <c r="BG115" s="155">
        <v>-2.589</v>
      </c>
      <c r="BH115" s="155">
        <v>-2.5659999999999998</v>
      </c>
      <c r="BI115" s="155">
        <v>-2.0910000000000002</v>
      </c>
      <c r="BJ115" s="155">
        <v>-1.722</v>
      </c>
      <c r="BK115" s="155"/>
      <c r="BL115" s="155"/>
      <c r="BM115" s="155"/>
      <c r="BN115" s="16">
        <f>(BU115-BV115)/ABS(BV115)</f>
        <v>1</v>
      </c>
      <c r="BO115" s="16">
        <f>(BV115-BW115)/ABS(BW115)</f>
        <v>-0.49299719887955185</v>
      </c>
      <c r="BP115" s="16">
        <f>(BW115-BX115)/ABS(BX115)</f>
        <v>0.17297297297297295</v>
      </c>
      <c r="BQ115" s="16">
        <f>(BX115-BY115)/ABS(BY115)</f>
        <v>-6.9984447900465763E-3</v>
      </c>
      <c r="BR115" s="16">
        <f>(BY115-BZ115)/ABS(BZ115)</f>
        <v>-0.2132075471698113</v>
      </c>
      <c r="BS115" s="243">
        <f>BU115-BV115</f>
        <v>3.198</v>
      </c>
      <c r="BT115" s="243">
        <f>BV115-BW115</f>
        <v>-1.056</v>
      </c>
      <c r="BU115" s="155"/>
      <c r="BV115" s="155">
        <v>-3.198</v>
      </c>
      <c r="BW115" s="155">
        <v>-2.1419999999999999</v>
      </c>
      <c r="BX115" s="155">
        <v>-2.59</v>
      </c>
      <c r="BY115" s="155">
        <v>-2.5720000000000001</v>
      </c>
      <c r="BZ115" s="155">
        <v>-2.12</v>
      </c>
      <c r="CA115" s="155">
        <v>-1.756</v>
      </c>
      <c r="CB115" s="155"/>
      <c r="CC115" s="155"/>
      <c r="CD115" s="155"/>
      <c r="CE115" s="16">
        <f>(CL115-CM115)/ABS(CM115)</f>
        <v>-1</v>
      </c>
      <c r="CF115" s="16">
        <f>(CM115-CN115)/ABS(CN115)</f>
        <v>-0.54179715731149114</v>
      </c>
      <c r="CG115" s="16">
        <f>(CN115-CO115)/ABS(CO115)</f>
        <v>-0.26020317234004636</v>
      </c>
      <c r="CH115" s="16">
        <f>(CO115-CP115)/ABS(CP115)</f>
        <v>-0.19277801755143145</v>
      </c>
      <c r="CI115" s="16">
        <f>(CP115-CQ115)/ABS(CQ115)</f>
        <v>0.74516695957820722</v>
      </c>
      <c r="CJ115" s="243">
        <f>CL115-CM115</f>
        <v>-1.9019999999999999</v>
      </c>
      <c r="CK115" s="243">
        <f>CM115-CN115</f>
        <v>-2.2489999999999997</v>
      </c>
      <c r="CL115" s="155"/>
      <c r="CM115" s="155">
        <v>1.9019999999999999</v>
      </c>
      <c r="CN115" s="155">
        <v>4.1509999999999998</v>
      </c>
      <c r="CO115" s="155">
        <v>5.6109999999999998</v>
      </c>
      <c r="CP115" s="155">
        <v>6.9509999999999996</v>
      </c>
      <c r="CQ115" s="155">
        <v>3.9830000000000001</v>
      </c>
      <c r="CR115" s="155">
        <v>1.69</v>
      </c>
      <c r="CS115" s="155"/>
      <c r="CT115" s="155"/>
      <c r="CU115" s="156"/>
      <c r="CV115" s="16">
        <f>(DC115-DD115)/ABS(DD115)</f>
        <v>-1</v>
      </c>
      <c r="CW115" s="16">
        <f>(DD115-DE115)/ABS(DE115)</f>
        <v>0.43219339622641501</v>
      </c>
      <c r="CX115" s="16">
        <f>(DE115-DF115)/ABS(DF115)</f>
        <v>9.1026053393374051E-2</v>
      </c>
      <c r="CY115" s="16">
        <f>(DF115-DG115)/ABS(DG115)</f>
        <v>-0.16637618983777983</v>
      </c>
      <c r="CZ115" s="16">
        <f>(DG115-DH115)/ABS(DH115)</f>
        <v>0.67242152466367711</v>
      </c>
      <c r="DA115" s="243">
        <f>DC115-DD115</f>
        <v>-9.7159999999999993</v>
      </c>
      <c r="DB115" s="243">
        <f>DD115-DE115</f>
        <v>2.9319999999999995</v>
      </c>
      <c r="DC115" s="155"/>
      <c r="DD115" s="155">
        <v>9.7159999999999993</v>
      </c>
      <c r="DE115" s="155">
        <v>6.7839999999999998</v>
      </c>
      <c r="DF115" s="155">
        <v>6.218</v>
      </c>
      <c r="DG115" s="155">
        <v>7.4589999999999996</v>
      </c>
      <c r="DH115" s="155">
        <v>4.46</v>
      </c>
      <c r="DI115" s="155">
        <v>1.7889999999999999</v>
      </c>
      <c r="DJ115" s="155"/>
      <c r="DK115" s="155"/>
      <c r="DL115" s="155"/>
      <c r="DM115" s="16">
        <f>(DT115-DU115)/ABS(DU115)</f>
        <v>-1</v>
      </c>
      <c r="DN115" s="16">
        <f>(DU115-DV115)/ABS(DV115)</f>
        <v>0.33333333333333331</v>
      </c>
      <c r="DO115" s="16">
        <f>(DV115-DW115)/ABS(DW115)</f>
        <v>0</v>
      </c>
      <c r="DP115" s="16">
        <f>(DW115-DX115)/ABS(DX115)</f>
        <v>1</v>
      </c>
      <c r="DQ115" s="16">
        <f>(DX115-DY115)/ABS(DY115)</f>
        <v>0</v>
      </c>
      <c r="DR115" s="243">
        <f>DT115-DU115</f>
        <v>-8</v>
      </c>
      <c r="DS115" s="243">
        <f>DU115-DV115</f>
        <v>2</v>
      </c>
      <c r="DT115" s="222"/>
      <c r="DU115" s="222">
        <v>8</v>
      </c>
      <c r="DV115" s="222">
        <v>6</v>
      </c>
      <c r="DW115" s="222">
        <v>6</v>
      </c>
      <c r="DX115" s="222">
        <v>3</v>
      </c>
      <c r="DY115" s="222">
        <v>3</v>
      </c>
      <c r="DZ115" s="222">
        <v>3</v>
      </c>
      <c r="EA115" s="222"/>
      <c r="EB115" s="222"/>
      <c r="EC115" s="223"/>
      <c r="ED115" s="14"/>
      <c r="EE115" s="14" t="s">
        <v>49</v>
      </c>
      <c r="EF115" s="209"/>
      <c r="EG115" s="15">
        <v>8000</v>
      </c>
      <c r="EH115" t="s">
        <v>426</v>
      </c>
      <c r="EI115" t="s">
        <v>130</v>
      </c>
      <c r="EJ115" s="16" t="e">
        <f>(EQ115-ER115)/ABS(ER115)</f>
        <v>#VALUE!</v>
      </c>
      <c r="EK115" s="16" t="e">
        <f>(ER115-ES115)/ABS(ES115)</f>
        <v>#DIV/0!</v>
      </c>
      <c r="EL115" s="16" t="e">
        <f>(ES115-ET115)/ABS(ET115)</f>
        <v>#DIV/0!</v>
      </c>
      <c r="EM115" s="16" t="e">
        <f>(ET115-EU115)/ABS(EU115)</f>
        <v>#DIV/0!</v>
      </c>
      <c r="EN115" s="16" t="e">
        <f>(EU115-EV115)/ABS(EV115)</f>
        <v>#DIV/0!</v>
      </c>
      <c r="EO115" s="246" t="e">
        <f>EQ115-ER115</f>
        <v>#VALUE!</v>
      </c>
      <c r="EP115" s="246">
        <f>ER115-ES115</f>
        <v>0</v>
      </c>
      <c r="EQ115" s="240" t="str">
        <f>IFERROR((V115/DT115),"i.a")</f>
        <v>i.a</v>
      </c>
      <c r="ER115" s="240">
        <f>IFERROR((W115/DU115),"i.a")</f>
        <v>0</v>
      </c>
      <c r="ES115" s="240">
        <f>IFERROR((X115/DV115),"i.a")</f>
        <v>0</v>
      </c>
      <c r="ET115" s="240">
        <f>IFERROR((Y115/DW115),"i.a")</f>
        <v>0</v>
      </c>
      <c r="EU115" s="240">
        <f>IFERROR((Z115/DX115),"i.a")</f>
        <v>0</v>
      </c>
      <c r="EV115" s="240">
        <f>IFERROR((AA115/DY115),"i.a")</f>
        <v>0</v>
      </c>
      <c r="EW115" s="240">
        <f>IFERROR((AB115/DZ115),"i.a")</f>
        <v>0</v>
      </c>
      <c r="EX115" s="240" t="str">
        <f>IFERROR((AC115/EA115),"i.a")</f>
        <v>i.a</v>
      </c>
      <c r="EY115" s="240" t="str">
        <f>IFERROR((AD115/EB115),"i.a")</f>
        <v>i.a</v>
      </c>
      <c r="EZ115" s="240" t="str">
        <f>IFERROR((AE115/EC115),"i.a")</f>
        <v>i.a</v>
      </c>
      <c r="FA115" s="16">
        <f>(FH115-FI115)/ABS(FI115)</f>
        <v>1</v>
      </c>
      <c r="FB115" s="16">
        <f>(FI115-FJ115)/ABS(FJ115)</f>
        <v>-1.4078372138546482</v>
      </c>
      <c r="FC115" s="16">
        <f>(FJ115-FK115)/ABS(FK115)</f>
        <v>-6.4240269771923042E-2</v>
      </c>
      <c r="FD115" s="16">
        <f>(FK115-FL115)/ABS(FL115)</f>
        <v>0.12350573194281413</v>
      </c>
      <c r="FE115" s="16">
        <f>(FL115-FM115)/ABS(FM115)</f>
        <v>0.37053901453316812</v>
      </c>
      <c r="FF115" s="249">
        <f>FH115-FI115</f>
        <v>1.0566661159755493</v>
      </c>
      <c r="FG115" s="249">
        <f>FI115-FJ115</f>
        <v>-0.61782161689749149</v>
      </c>
      <c r="FH115" s="16">
        <f>IFERROR(BU115/MAX(AVERAGE(CL115:CM115),0),"Negativ EK")</f>
        <v>0</v>
      </c>
      <c r="FI115" s="16">
        <f>IFERROR(BV115/MAX(AVERAGE(CM115:CN115),0),"Negativ EK")</f>
        <v>-1.0566661159755493</v>
      </c>
      <c r="FJ115" s="16">
        <f>IFERROR(BW115/MAX(AVERAGE(CN115:CO115),0),"Negativ EK")</f>
        <v>-0.43884449907805773</v>
      </c>
      <c r="FK115" s="16">
        <f>IFERROR(BX115/MAX(AVERAGE(CO115:CP115),0),"Negativ EK")</f>
        <v>-0.41235472058589395</v>
      </c>
      <c r="FL115" s="16">
        <f>IFERROR(BY115/MAX(AVERAGE(CP115:CQ115),0),"Negativ EK")</f>
        <v>-0.47045911834644233</v>
      </c>
      <c r="FM115" s="16">
        <f>IFERROR(BZ115/MAX(AVERAGE(CQ115:CR115),0),"Negativ EK")</f>
        <v>-0.7473999647452847</v>
      </c>
      <c r="FN115" s="16">
        <f>IFERROR(CA115/MAX(AVERAGE(CR115:CS115),0),"Negativ EK")</f>
        <v>-1.0390532544378699</v>
      </c>
      <c r="FO115" s="16" t="str">
        <f>IFERROR(CB115/MAX(AVERAGE(CS115:CT115),0),"Negativ EK")</f>
        <v>Negativ EK</v>
      </c>
      <c r="FP115" s="16" t="str">
        <f>IFERROR(CC115/MAX(AVERAGE(CT115:CU115),0),"Negativ EK")</f>
        <v>Negativ EK</v>
      </c>
      <c r="FQ115" s="16">
        <f>(FX115-FY115)/ABS(FY115)</f>
        <v>1</v>
      </c>
      <c r="FR115" s="16">
        <f>(FY115-FZ115)/ABS(FZ115)</f>
        <v>-0.10549155722326437</v>
      </c>
      <c r="FS115" s="16">
        <f>(FZ115-GA115)/ABS(GA115)</f>
        <v>0.1337647849167691</v>
      </c>
      <c r="FT115" s="16">
        <f>(GA115-GB115)/ABS(GB115)</f>
        <v>0.12072571670949009</v>
      </c>
      <c r="FU115" s="16">
        <f>(GB115-GC115)/ABS(GC115)</f>
        <v>0.35661145539661981</v>
      </c>
      <c r="FV115" s="249">
        <f>FX115-FY115</f>
        <v>0.36254545454545456</v>
      </c>
      <c r="FW115" s="249">
        <f>FY115-FZ115</f>
        <v>-3.4595908321796598E-2</v>
      </c>
      <c r="FX115" s="16">
        <f>IFERROR(BD115/AVERAGE(DC115:DD115),"i.a.")</f>
        <v>0</v>
      </c>
      <c r="FY115" s="16">
        <f>IFERROR(BE115/AVERAGE(DD115:DE115),"i.a.")</f>
        <v>-0.36254545454545456</v>
      </c>
      <c r="FZ115" s="16">
        <f>IFERROR(BF115/AVERAGE(DE115:DF115),"i.a.")</f>
        <v>-0.32794954622365796</v>
      </c>
      <c r="GA115" s="16">
        <f>IFERROR(BG115/AVERAGE(DF115:DG115),"i.a.")</f>
        <v>-0.37859179644658919</v>
      </c>
      <c r="GB115" s="16">
        <f>IFERROR(BH115/AVERAGE(DG115:DH115),"i.a.")</f>
        <v>-0.43057303465055791</v>
      </c>
      <c r="GC115" s="16">
        <f>IFERROR(BI115/AVERAGE(DH115:DI115),"i.a.")</f>
        <v>-0.66922707633221323</v>
      </c>
      <c r="GD115" s="16">
        <f>IFERROR(BJ115/AVERAGE(DI115:DJ115),"i.a.")</f>
        <v>-0.96254891000558973</v>
      </c>
      <c r="GE115" s="16" t="str">
        <f>IFERROR(BK115/AVERAGE(DJ115:DK115),"i.a.")</f>
        <v>i.a.</v>
      </c>
      <c r="GF115" s="16" t="str">
        <f>IFERROR(BL115/AVERAGE(DK115:DL115),"i.a.")</f>
        <v>i.a.</v>
      </c>
      <c r="GG115" s="16" t="e">
        <f>(GN115-GO115)/ABS(GO115)</f>
        <v>#VALUE!</v>
      </c>
      <c r="GH115" s="16">
        <f>(GO115-GP115)/ABS(GP115)</f>
        <v>-0.68006915553737712</v>
      </c>
      <c r="GI115" s="16">
        <f>(GP115-GQ115)/ABS(GQ115)</f>
        <v>-0.32192560813832666</v>
      </c>
      <c r="GJ115" s="16">
        <f>(GQ115-GR115)/ABS(GR115)</f>
        <v>-3.1671153572873541E-2</v>
      </c>
      <c r="GK115" s="16">
        <f>(GR115-GS115)/ABS(GS115)</f>
        <v>4.3497069274541479E-2</v>
      </c>
      <c r="GL115" s="249" t="e">
        <f>GN115-GO115</f>
        <v>#VALUE!</v>
      </c>
      <c r="GM115" s="249">
        <f>GO115-GP115</f>
        <v>-0.41612132438615157</v>
      </c>
      <c r="GN115" s="16" t="str">
        <f>IFERROR(CL115/DC115,"i.a.")</f>
        <v>i.a.</v>
      </c>
      <c r="GO115" s="16">
        <f>IFERROR(CM115/DD115,"i.a.")</f>
        <v>0.19575957184026349</v>
      </c>
      <c r="GP115" s="16">
        <f>IFERROR(CN115/DE115,"i.a.")</f>
        <v>0.61188089622641506</v>
      </c>
      <c r="GQ115" s="16">
        <f>IFERROR(CO115/DF115,"i.a.")</f>
        <v>0.90238018655516239</v>
      </c>
      <c r="GR115" s="16">
        <f>IFERROR(CP115/DG115,"i.a.")</f>
        <v>0.93189435581177105</v>
      </c>
      <c r="GS115" s="16">
        <f>IFERROR(CQ115/DH115,"i.a.")</f>
        <v>0.89304932735426013</v>
      </c>
      <c r="GT115" s="16">
        <f>IFERROR(CR115/DI115,"i.a.")</f>
        <v>0.94466182224706541</v>
      </c>
      <c r="GU115" s="16" t="str">
        <f>IFERROR(CS115/DJ115,"i.a.")</f>
        <v>i.a.</v>
      </c>
      <c r="GV115" s="16" t="str">
        <f>IFERROR(CT115/DK115,"i.a.")</f>
        <v>i.a.</v>
      </c>
      <c r="GW115" s="16" t="str">
        <f>IFERROR(CU115/DL115,"i.a.")</f>
        <v>i.a.</v>
      </c>
      <c r="GX115" s="16" t="e">
        <f>(HE115-HF115)/ABS(HF115)</f>
        <v>#VALUE!</v>
      </c>
      <c r="GY115" s="16" t="e">
        <f>(HF115-HG115)/ABS(HG115)</f>
        <v>#VALUE!</v>
      </c>
      <c r="GZ115" s="16" t="e">
        <f>(HG115-HH115)/ABS(HH115)</f>
        <v>#VALUE!</v>
      </c>
      <c r="HA115" s="16" t="e">
        <f>(HH115-HI115)/ABS(HI115)</f>
        <v>#VALUE!</v>
      </c>
      <c r="HB115" s="16" t="e">
        <f>(HI115-HJ115)/ABS(HJ115)</f>
        <v>#VALUE!</v>
      </c>
      <c r="HC115" s="249" t="e">
        <f>HE115-HF115</f>
        <v>#VALUE!</v>
      </c>
      <c r="HD115" s="249" t="e">
        <f>HF115-HG115</f>
        <v>#VALUE!</v>
      </c>
      <c r="HE115" s="16" t="str">
        <f>IFERROR((BD115/V115),"i.a.")</f>
        <v>i.a.</v>
      </c>
      <c r="HF115" s="16" t="str">
        <f>IFERROR((BE115/W115),"i.a.")</f>
        <v>i.a.</v>
      </c>
      <c r="HG115" s="16" t="str">
        <f>IFERROR((BF115/X115),"i.a.")</f>
        <v>i.a.</v>
      </c>
      <c r="HH115" s="16" t="str">
        <f>IFERROR((BG115/Y115),"i.a.")</f>
        <v>i.a.</v>
      </c>
      <c r="HI115" s="16" t="str">
        <f>IFERROR((BH115/Z115),"i.a.")</f>
        <v>i.a.</v>
      </c>
      <c r="HJ115" s="16" t="str">
        <f>IFERROR((BI115/AA115),"i.a.")</f>
        <v>i.a.</v>
      </c>
      <c r="HK115" s="16" t="str">
        <f>IFERROR((BJ115/AB115),"i.a.")</f>
        <v>i.a.</v>
      </c>
      <c r="HL115" s="16" t="str">
        <f>IFERROR((BK115/AC115),"i.a.")</f>
        <v>i.a.</v>
      </c>
      <c r="HM115" s="16" t="str">
        <f>IFERROR((BL115/AD115),"i.a.")</f>
        <v>i.a.</v>
      </c>
      <c r="HN115" s="16" t="str">
        <f>IFERROR((BM115/AE115),"i.a.")</f>
        <v>i.a.</v>
      </c>
      <c r="HO115" s="16" t="e">
        <f>(HV115-HW115)/ABS(HW115)</f>
        <v>#VALUE!</v>
      </c>
      <c r="HP115" s="16">
        <f>(HW115-HX115)/ABS(HX115)</f>
        <v>-0.1197478991596639</v>
      </c>
      <c r="HQ115" s="16">
        <f>(HX115-HY115)/ABS(HY115)</f>
        <v>0.17297297297297295</v>
      </c>
      <c r="HR115" s="16">
        <f>(HY115-HZ115)/ABS(HZ115)</f>
        <v>0.49650077760497674</v>
      </c>
      <c r="HS115" s="16">
        <f>(HZ115-IA115)/ABS(IA115)</f>
        <v>-0.21320754716981141</v>
      </c>
      <c r="HT115" s="246" t="e">
        <f>HV115-HW115</f>
        <v>#VALUE!</v>
      </c>
      <c r="HU115" s="246">
        <f>HW115-HX115</f>
        <v>-4.275000000000001E-2</v>
      </c>
      <c r="HV115" s="102" t="str">
        <f>IFERROR(BU115/DT115,"i.a.")</f>
        <v>i.a.</v>
      </c>
      <c r="HW115" s="102">
        <f>IFERROR(BV115/DU115,"i.a.")</f>
        <v>-0.39974999999999999</v>
      </c>
      <c r="HX115" s="102">
        <f>IFERROR(BW115/DV115,"i.a.")</f>
        <v>-0.35699999999999998</v>
      </c>
      <c r="HY115" s="102">
        <f>IFERROR(BX115/DW115,"i.a.")</f>
        <v>-0.43166666666666664</v>
      </c>
      <c r="HZ115" s="102">
        <f>IFERROR(BY115/DX115,"i.a.")</f>
        <v>-0.85733333333333339</v>
      </c>
      <c r="IA115" s="102">
        <f>IFERROR(BZ115/DY115,"i.a.")</f>
        <v>-0.70666666666666667</v>
      </c>
      <c r="IB115" s="102">
        <f>IFERROR(CA115/DZ115,"i.a.")</f>
        <v>-0.58533333333333337</v>
      </c>
      <c r="IC115" s="102" t="str">
        <f>IFERROR(CB115/EA115,"i.a.")</f>
        <v>i.a.</v>
      </c>
      <c r="ID115" s="102" t="str">
        <f>IFERROR(CC115/EB115,"i.a.")</f>
        <v>i.a.</v>
      </c>
      <c r="IE115" s="102" t="str">
        <f>IFERROR(CD115/EC115,"i.a.")</f>
        <v>i.a.</v>
      </c>
    </row>
    <row r="116" spans="1:239" customFormat="1" ht="15.75" customHeight="1" outlineLevel="2" x14ac:dyDescent="0.25">
      <c r="A116" s="10" t="s">
        <v>252</v>
      </c>
      <c r="B116" s="98">
        <v>59960628</v>
      </c>
      <c r="C116" s="10" t="s">
        <v>245</v>
      </c>
      <c r="D116" s="10"/>
      <c r="E116" s="11">
        <v>821100</v>
      </c>
      <c r="F116" s="11"/>
      <c r="G116" s="119">
        <v>1</v>
      </c>
      <c r="H116" s="12">
        <v>44744</v>
      </c>
      <c r="I116" s="13"/>
      <c r="J116" s="13" t="s">
        <v>58</v>
      </c>
      <c r="K116" s="13" t="s">
        <v>58</v>
      </c>
      <c r="L116" s="13" t="s">
        <v>58</v>
      </c>
      <c r="M116" s="13" t="s">
        <v>58</v>
      </c>
      <c r="N116" s="13" t="s">
        <v>58</v>
      </c>
      <c r="O116" s="16" t="e">
        <f>(V116-W116)/ABS(W116)</f>
        <v>#DIV/0!</v>
      </c>
      <c r="P116" s="16" t="e">
        <f>(W116-X116)/ABS(X116)</f>
        <v>#DIV/0!</v>
      </c>
      <c r="Q116" s="16" t="e">
        <f>(X116-Y116)/ABS(Y116)</f>
        <v>#DIV/0!</v>
      </c>
      <c r="R116" s="16" t="e">
        <f>(Y116-Z116)/ABS(Z116)</f>
        <v>#DIV/0!</v>
      </c>
      <c r="S116" s="16" t="e">
        <f>(Z116-AA116)/ABS(AA116)</f>
        <v>#DIV/0!</v>
      </c>
      <c r="T116" s="243">
        <f>V116-W116</f>
        <v>0</v>
      </c>
      <c r="U116" s="243">
        <f>W116-X116</f>
        <v>0</v>
      </c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6">
        <f>(AM116-AN116)/ABS(AN116)</f>
        <v>-1</v>
      </c>
      <c r="AG116" s="16">
        <f>(AN116-AO116)/ABS(AO116)</f>
        <v>0.20302621297151374</v>
      </c>
      <c r="AH116" s="16">
        <f>(AO116-AP116)/ABS(AP116)</f>
        <v>6.0334438083760183E-2</v>
      </c>
      <c r="AI116" s="16">
        <f>(AP116-AQ116)/ABS(AQ116)</f>
        <v>-0.14837385335813719</v>
      </c>
      <c r="AJ116" s="16">
        <f>(AQ116-AR116)/ABS(AR116)</f>
        <v>-0.21879228263593076</v>
      </c>
      <c r="AK116" s="243">
        <f>AM116-AN116</f>
        <v>-16.934999999999999</v>
      </c>
      <c r="AL116" s="243">
        <f>AN116-AO116</f>
        <v>2.8579999999999988</v>
      </c>
      <c r="AM116" s="155"/>
      <c r="AN116" s="155">
        <v>16.934999999999999</v>
      </c>
      <c r="AO116" s="155">
        <v>14.077</v>
      </c>
      <c r="AP116" s="155">
        <v>13.276</v>
      </c>
      <c r="AQ116" s="155">
        <v>15.589</v>
      </c>
      <c r="AR116" s="155">
        <v>19.954999999999998</v>
      </c>
      <c r="AS116" s="155">
        <v>22.420999999999999</v>
      </c>
      <c r="AT116" s="155">
        <v>20.663</v>
      </c>
      <c r="AU116" s="155">
        <v>21.183</v>
      </c>
      <c r="AV116" s="156">
        <v>30.302</v>
      </c>
      <c r="AW116" s="16">
        <f>(BD116-BE116)/ABS(BE116)</f>
        <v>-1</v>
      </c>
      <c r="AX116" s="16">
        <f>(BE116-BF116)/ABS(BF116)</f>
        <v>0.63510767980495741</v>
      </c>
      <c r="AY116" s="16">
        <f>(BF116-BG116)/ABS(BG116)</f>
        <v>0.47719087635054019</v>
      </c>
      <c r="AZ116" s="16">
        <f>(BG116-BH116)/ABS(BH116)</f>
        <v>-0.34435261707988984</v>
      </c>
      <c r="BA116" s="16">
        <f>(BH116-BI116)/ABS(BI116)</f>
        <v>0.12234982332155483</v>
      </c>
      <c r="BB116" s="243">
        <f>BD116-BE116</f>
        <v>-4.024</v>
      </c>
      <c r="BC116" s="243">
        <f>BE116-BF116</f>
        <v>1.5630000000000002</v>
      </c>
      <c r="BD116" s="155"/>
      <c r="BE116" s="155">
        <v>4.024</v>
      </c>
      <c r="BF116" s="155">
        <v>2.4609999999999999</v>
      </c>
      <c r="BG116" s="155">
        <v>1.6659999999999999</v>
      </c>
      <c r="BH116" s="155">
        <v>2.5409999999999999</v>
      </c>
      <c r="BI116" s="155">
        <v>2.2639999999999998</v>
      </c>
      <c r="BJ116" s="155">
        <v>2.718</v>
      </c>
      <c r="BK116" s="155">
        <v>2.637</v>
      </c>
      <c r="BL116" s="155">
        <v>2.7029999999999998</v>
      </c>
      <c r="BM116" s="155">
        <v>5.83</v>
      </c>
      <c r="BN116" s="16">
        <f>(BU116-BV116)/ABS(BV116)</f>
        <v>-1</v>
      </c>
      <c r="BO116" s="16">
        <f>(BV116-BW116)/ABS(BW116)</f>
        <v>0.63895680521597387</v>
      </c>
      <c r="BP116" s="16">
        <f>(BW116-BX116)/ABS(BX116)</f>
        <v>0.4546532305868406</v>
      </c>
      <c r="BQ116" s="16">
        <f>(BX116-BY116)/ABS(BY116)</f>
        <v>-0.33556518314296968</v>
      </c>
      <c r="BR116" s="16">
        <f>(BY116-BZ116)/ABS(BZ116)</f>
        <v>0.12494461674789545</v>
      </c>
      <c r="BS116" s="243">
        <f>BU116-BV116</f>
        <v>-4.0220000000000002</v>
      </c>
      <c r="BT116" s="243">
        <f>BV116-BW116</f>
        <v>1.5680000000000001</v>
      </c>
      <c r="BU116" s="155"/>
      <c r="BV116" s="155">
        <v>4.0220000000000002</v>
      </c>
      <c r="BW116" s="155">
        <v>2.4540000000000002</v>
      </c>
      <c r="BX116" s="155">
        <v>1.6870000000000001</v>
      </c>
      <c r="BY116" s="155">
        <v>2.5390000000000001</v>
      </c>
      <c r="BZ116" s="155">
        <v>2.2570000000000001</v>
      </c>
      <c r="CA116" s="155">
        <v>2.7080000000000002</v>
      </c>
      <c r="CB116" s="155">
        <v>2.6309999999999998</v>
      </c>
      <c r="CC116" s="155">
        <v>2.6930000000000001</v>
      </c>
      <c r="CD116" s="155">
        <v>5.8209999999999997</v>
      </c>
      <c r="CE116" s="16">
        <f>(CL116-CM116)/ABS(CM116)</f>
        <v>-1</v>
      </c>
      <c r="CF116" s="16">
        <f>(CM116-CN116)/ABS(CN116)</f>
        <v>1.2336601307189543</v>
      </c>
      <c r="CG116" s="16">
        <f>(CN116-CO116)/ABS(CO116)</f>
        <v>0.26577042399172701</v>
      </c>
      <c r="CH116" s="16">
        <f>(CO116-CP116)/ABS(CP116)</f>
        <v>-0.24717789022966136</v>
      </c>
      <c r="CI116" s="16">
        <f>(CP116-CQ116)/ABS(CQ116)</f>
        <v>9.1333899745114633E-2</v>
      </c>
      <c r="CJ116" s="243">
        <f>CL116-CM116</f>
        <v>-5.468</v>
      </c>
      <c r="CK116" s="243">
        <f>CM116-CN116</f>
        <v>3.02</v>
      </c>
      <c r="CL116" s="155"/>
      <c r="CM116" s="155">
        <v>5.468</v>
      </c>
      <c r="CN116" s="155">
        <v>2.448</v>
      </c>
      <c r="CO116" s="155">
        <v>1.9339999999999999</v>
      </c>
      <c r="CP116" s="155">
        <v>2.569</v>
      </c>
      <c r="CQ116" s="155">
        <v>2.3540000000000001</v>
      </c>
      <c r="CR116" s="155">
        <v>2.629</v>
      </c>
      <c r="CS116" s="155">
        <v>2.4569999999999999</v>
      </c>
      <c r="CT116" s="155">
        <v>2.4849999999999999</v>
      </c>
      <c r="CU116" s="156">
        <v>4.827</v>
      </c>
      <c r="CV116" s="16">
        <f>(DC116-DD116)/ABS(DD116)</f>
        <v>-1</v>
      </c>
      <c r="CW116" s="16">
        <f>(DD116-DE116)/ABS(DE116)</f>
        <v>0.62266733018163711</v>
      </c>
      <c r="CX116" s="16">
        <f>(DE116-DF116)/ABS(DF116)</f>
        <v>-0.48737244897959181</v>
      </c>
      <c r="CY116" s="16">
        <f>(DF116-DG116)/ABS(DG116)</f>
        <v>1.1699418765568781</v>
      </c>
      <c r="CZ116" s="16">
        <f>(DG116-DH116)/ABS(DH116)</f>
        <v>9.1870655787246847E-2</v>
      </c>
      <c r="DA116" s="243">
        <f>DC116-DD116</f>
        <v>-13.042999999999999</v>
      </c>
      <c r="DB116" s="243">
        <f>DD116-DE116</f>
        <v>5.004999999999999</v>
      </c>
      <c r="DC116" s="155"/>
      <c r="DD116" s="155">
        <v>13.042999999999999</v>
      </c>
      <c r="DE116" s="155">
        <v>8.0380000000000003</v>
      </c>
      <c r="DF116" s="155">
        <v>15.68</v>
      </c>
      <c r="DG116" s="155">
        <v>7.226</v>
      </c>
      <c r="DH116" s="155">
        <v>6.6180000000000003</v>
      </c>
      <c r="DI116" s="155">
        <v>8.1240000000000006</v>
      </c>
      <c r="DJ116" s="155">
        <v>6.5270000000000001</v>
      </c>
      <c r="DK116" s="155">
        <v>6.1239999999999997</v>
      </c>
      <c r="DL116" s="155">
        <v>11.547000000000001</v>
      </c>
      <c r="DM116" s="16">
        <f>(DT116-DU116)/ABS(DU116)</f>
        <v>-1</v>
      </c>
      <c r="DN116" s="16">
        <f>(DU116-DV116)/ABS(DV116)</f>
        <v>0</v>
      </c>
      <c r="DO116" s="16">
        <f>(DV116-DW116)/ABS(DW116)</f>
        <v>-5.2631578947368418E-2</v>
      </c>
      <c r="DP116" s="16">
        <f>(DW116-DX116)/ABS(DX116)</f>
        <v>-0.05</v>
      </c>
      <c r="DQ116" s="16">
        <f>(DX116-DY116)/ABS(DY116)</f>
        <v>-4.7619047619047616E-2</v>
      </c>
      <c r="DR116" s="243">
        <f>DT116-DU116</f>
        <v>-18</v>
      </c>
      <c r="DS116" s="243">
        <f>DU116-DV116</f>
        <v>0</v>
      </c>
      <c r="DT116" s="222"/>
      <c r="DU116" s="222">
        <v>18</v>
      </c>
      <c r="DV116" s="222">
        <v>18</v>
      </c>
      <c r="DW116" s="222">
        <v>19</v>
      </c>
      <c r="DX116" s="222">
        <v>20</v>
      </c>
      <c r="DY116" s="222">
        <v>21</v>
      </c>
      <c r="DZ116" s="222">
        <v>22</v>
      </c>
      <c r="EA116" s="222">
        <v>20</v>
      </c>
      <c r="EB116" s="222">
        <v>21</v>
      </c>
      <c r="EC116" s="223">
        <v>24</v>
      </c>
      <c r="ED116" s="14"/>
      <c r="EE116" s="14" t="s">
        <v>49</v>
      </c>
      <c r="EF116" s="209" t="s">
        <v>55</v>
      </c>
      <c r="EG116" s="15">
        <v>1850</v>
      </c>
      <c r="EH116" t="s">
        <v>514</v>
      </c>
      <c r="EI116" t="s">
        <v>86</v>
      </c>
      <c r="EJ116" s="16" t="e">
        <f>(EQ116-ER116)/ABS(ER116)</f>
        <v>#VALUE!</v>
      </c>
      <c r="EK116" s="16" t="e">
        <f>(ER116-ES116)/ABS(ES116)</f>
        <v>#DIV/0!</v>
      </c>
      <c r="EL116" s="16" t="e">
        <f>(ES116-ET116)/ABS(ET116)</f>
        <v>#DIV/0!</v>
      </c>
      <c r="EM116" s="16" t="e">
        <f>(ET116-EU116)/ABS(EU116)</f>
        <v>#DIV/0!</v>
      </c>
      <c r="EN116" s="16" t="e">
        <f>(EU116-EV116)/ABS(EV116)</f>
        <v>#DIV/0!</v>
      </c>
      <c r="EO116" s="246" t="e">
        <f>EQ116-ER116</f>
        <v>#VALUE!</v>
      </c>
      <c r="EP116" s="246">
        <f>ER116-ES116</f>
        <v>0</v>
      </c>
      <c r="EQ116" s="240" t="str">
        <f>IFERROR((V116/DT116),"i.a")</f>
        <v>i.a</v>
      </c>
      <c r="ER116" s="240">
        <f>IFERROR((W116/DU116),"i.a")</f>
        <v>0</v>
      </c>
      <c r="ES116" s="240">
        <f>IFERROR((X116/DV116),"i.a")</f>
        <v>0</v>
      </c>
      <c r="ET116" s="240">
        <f>IFERROR((Y116/DW116),"i.a")</f>
        <v>0</v>
      </c>
      <c r="EU116" s="240">
        <f>IFERROR((Z116/DX116),"i.a")</f>
        <v>0</v>
      </c>
      <c r="EV116" s="240">
        <f>IFERROR((AA116/DY116),"i.a")</f>
        <v>0</v>
      </c>
      <c r="EW116" s="240">
        <f>IFERROR((AB116/DZ116),"i.a")</f>
        <v>0</v>
      </c>
      <c r="EX116" s="240">
        <f>IFERROR((AC116/EA116),"i.a")</f>
        <v>0</v>
      </c>
      <c r="EY116" s="240">
        <f>IFERROR((AD116/EB116),"i.a")</f>
        <v>0</v>
      </c>
      <c r="EZ116" s="240">
        <f>IFERROR((AE116/EC116),"i.a")</f>
        <v>0</v>
      </c>
      <c r="FA116" s="16">
        <f>(FH116-FI116)/ABS(FI116)</f>
        <v>-1</v>
      </c>
      <c r="FB116" s="16">
        <f>(FI116-FJ116)/ABS(FJ116)</f>
        <v>-9.2735128795301061E-2</v>
      </c>
      <c r="FC116" s="16">
        <f>(FJ116-FK116)/ABS(FK116)</f>
        <v>0.49482051513750441</v>
      </c>
      <c r="FD116" s="16">
        <f>(FK116-FL116)/ABS(FL116)</f>
        <v>-0.27359258197042857</v>
      </c>
      <c r="FE116" s="16">
        <f>(FL116-FM116)/ABS(FM116)</f>
        <v>0.13865509349070956</v>
      </c>
      <c r="FF116" s="249">
        <f>FH116-FI116</f>
        <v>-1.0161697827185447</v>
      </c>
      <c r="FG116" s="249">
        <f>FI116-FJ116</f>
        <v>-0.10386673028921445</v>
      </c>
      <c r="FH116" s="16">
        <f>IFERROR(BU116/MAX(AVERAGE(CL116:CM116),0),"Negativ EK")</f>
        <v>0</v>
      </c>
      <c r="FI116" s="16">
        <f>IFERROR(BV116/MAX(AVERAGE(CM116:CN116),0),"Negativ EK")</f>
        <v>1.0161697827185447</v>
      </c>
      <c r="FJ116" s="16">
        <f>IFERROR(BW116/MAX(AVERAGE(CN116:CO116),0),"Negativ EK")</f>
        <v>1.1200365130077592</v>
      </c>
      <c r="FK116" s="16">
        <f>IFERROR(BX116/MAX(AVERAGE(CO116:CP116),0),"Negativ EK")</f>
        <v>0.74927825893848543</v>
      </c>
      <c r="FL116" s="16">
        <f>IFERROR(BY116/MAX(AVERAGE(CP116:CQ116),0),"Negativ EK")</f>
        <v>1.0314848669510461</v>
      </c>
      <c r="FM116" s="16">
        <f>IFERROR(BZ116/MAX(AVERAGE(CQ116:CR116),0),"Negativ EK")</f>
        <v>0.90587999197270719</v>
      </c>
      <c r="FN116" s="16">
        <f>IFERROR(CA116/MAX(AVERAGE(CR116:CS116),0),"Negativ EK")</f>
        <v>1.064883995281164</v>
      </c>
      <c r="FO116" s="16">
        <f>IFERROR(CB116/MAX(AVERAGE(CS116:CT116),0),"Negativ EK")</f>
        <v>1.0647511129097531</v>
      </c>
      <c r="FP116" s="16">
        <f>IFERROR(CC116/MAX(AVERAGE(CT116:CU116),0),"Negativ EK")</f>
        <v>0.73659737417943116</v>
      </c>
      <c r="FQ116" s="16">
        <f>(FX116-FY116)/ABS(FY116)</f>
        <v>-1</v>
      </c>
      <c r="FR116" s="16">
        <f>(FY116-FZ116)/ABS(FZ116)</f>
        <v>0.83964157059029354</v>
      </c>
      <c r="FS116" s="16">
        <f>(FZ116-GA116)/ABS(GA116)</f>
        <v>0.42661835794272179</v>
      </c>
      <c r="FT116" s="16">
        <f>(GA116-GB116)/ABS(GB116)</f>
        <v>-0.60373778184117677</v>
      </c>
      <c r="FU116" s="16">
        <f>(GB116-GC116)/ABS(GC116)</f>
        <v>0.19515176938791973</v>
      </c>
      <c r="FV116" s="249">
        <f>FX116-FY116</f>
        <v>-0.38176557089322138</v>
      </c>
      <c r="FW116" s="249">
        <f>FY116-FZ116</f>
        <v>0.17424385742665591</v>
      </c>
      <c r="FX116" s="16">
        <f>IFERROR(BD116/AVERAGE(DC116:DD116),"i.a.")</f>
        <v>0</v>
      </c>
      <c r="FY116" s="16">
        <f>IFERROR(BE116/AVERAGE(DD116:DE116),"i.a.")</f>
        <v>0.38176557089322138</v>
      </c>
      <c r="FZ116" s="16">
        <f>IFERROR(BF116/AVERAGE(DE116:DF116),"i.a.")</f>
        <v>0.20752171346656548</v>
      </c>
      <c r="GA116" s="16">
        <f>IFERROR(BG116/AVERAGE(DF116:DG116),"i.a.")</f>
        <v>0.14546407054920107</v>
      </c>
      <c r="GB116" s="16">
        <f>IFERROR(BH116/AVERAGE(DG116:DH116),"i.a.")</f>
        <v>0.36709043629008953</v>
      </c>
      <c r="GC116" s="16">
        <f>IFERROR(BI116/AVERAGE(DH116:DI116),"i.a.")</f>
        <v>0.30714964048297377</v>
      </c>
      <c r="GD116" s="16">
        <f>IFERROR(BJ116/AVERAGE(DI116:DJ116),"i.a.")</f>
        <v>0.37103269401406047</v>
      </c>
      <c r="GE116" s="16">
        <f>IFERROR(BK116/AVERAGE(DJ116:DK116),"i.a.")</f>
        <v>0.41688404078728958</v>
      </c>
      <c r="GF116" s="16">
        <f>IFERROR(BL116/AVERAGE(DK116:DL116),"i.a.")</f>
        <v>0.30592496180182221</v>
      </c>
      <c r="GG116" s="16" t="e">
        <f>(GN116-GO116)/ABS(GO116)</f>
        <v>#VALUE!</v>
      </c>
      <c r="GH116" s="16">
        <f>(GO116-GP116)/ABS(GP116)</f>
        <v>0.37653608301149705</v>
      </c>
      <c r="GI116" s="16">
        <f>(GP116-GQ116)/ABS(GQ116)</f>
        <v>1.4691814192821946</v>
      </c>
      <c r="GJ116" s="16">
        <f>(GQ116-GR116)/ABS(GR116)</f>
        <v>-0.6530680761989498</v>
      </c>
      <c r="GK116" s="16">
        <f>(GR116-GS116)/ABS(GS116)</f>
        <v>-4.9159306488107211E-4</v>
      </c>
      <c r="GL116" s="249" t="e">
        <f>GN116-GO116</f>
        <v>#VALUE!</v>
      </c>
      <c r="GM116" s="249">
        <f>GO116-GP116</f>
        <v>0.11467533356707449</v>
      </c>
      <c r="GN116" s="16" t="str">
        <f>IFERROR(CL116/DC116,"i.a.")</f>
        <v>i.a.</v>
      </c>
      <c r="GO116" s="16">
        <f>IFERROR(CM116/DD116,"i.a.")</f>
        <v>0.41922870505251864</v>
      </c>
      <c r="GP116" s="16">
        <f>IFERROR(CN116/DE116,"i.a.")</f>
        <v>0.30455337148544415</v>
      </c>
      <c r="GQ116" s="16">
        <f>IFERROR(CO116/DF116,"i.a.")</f>
        <v>0.12334183673469387</v>
      </c>
      <c r="GR116" s="16">
        <f>IFERROR(CP116/DG116,"i.a.")</f>
        <v>0.35552172709659563</v>
      </c>
      <c r="GS116" s="16">
        <f>IFERROR(CQ116/DH116,"i.a.")</f>
        <v>0.35569658507101842</v>
      </c>
      <c r="GT116" s="16">
        <f>IFERROR(CR116/DI116,"i.a.")</f>
        <v>0.32360905957656327</v>
      </c>
      <c r="GU116" s="16">
        <f>IFERROR(CS116/DJ116,"i.a.")</f>
        <v>0.37643634135130993</v>
      </c>
      <c r="GV116" s="16">
        <f>IFERROR(CT116/DK116,"i.a.")</f>
        <v>0.4057805355976486</v>
      </c>
      <c r="GW116" s="16">
        <f>IFERROR(CU116/DL116,"i.a.")</f>
        <v>0.41803065731358791</v>
      </c>
      <c r="GX116" s="16" t="e">
        <f>(HE116-HF116)/ABS(HF116)</f>
        <v>#VALUE!</v>
      </c>
      <c r="GY116" s="16" t="e">
        <f>(HF116-HG116)/ABS(HG116)</f>
        <v>#VALUE!</v>
      </c>
      <c r="GZ116" s="16" t="e">
        <f>(HG116-HH116)/ABS(HH116)</f>
        <v>#VALUE!</v>
      </c>
      <c r="HA116" s="16" t="e">
        <f>(HH116-HI116)/ABS(HI116)</f>
        <v>#VALUE!</v>
      </c>
      <c r="HB116" s="16" t="e">
        <f>(HI116-HJ116)/ABS(HJ116)</f>
        <v>#VALUE!</v>
      </c>
      <c r="HC116" s="249" t="e">
        <f>HE116-HF116</f>
        <v>#VALUE!</v>
      </c>
      <c r="HD116" s="249" t="e">
        <f>HF116-HG116</f>
        <v>#VALUE!</v>
      </c>
      <c r="HE116" s="16" t="str">
        <f>IFERROR((BD116/V116),"i.a.")</f>
        <v>i.a.</v>
      </c>
      <c r="HF116" s="16" t="str">
        <f>IFERROR((BE116/W116),"i.a.")</f>
        <v>i.a.</v>
      </c>
      <c r="HG116" s="16" t="str">
        <f>IFERROR((BF116/X116),"i.a.")</f>
        <v>i.a.</v>
      </c>
      <c r="HH116" s="16" t="str">
        <f>IFERROR((BG116/Y116),"i.a.")</f>
        <v>i.a.</v>
      </c>
      <c r="HI116" s="16" t="str">
        <f>IFERROR((BH116/Z116),"i.a.")</f>
        <v>i.a.</v>
      </c>
      <c r="HJ116" s="16" t="str">
        <f>IFERROR((BI116/AA116),"i.a.")</f>
        <v>i.a.</v>
      </c>
      <c r="HK116" s="16" t="str">
        <f>IFERROR((BJ116/AB116),"i.a.")</f>
        <v>i.a.</v>
      </c>
      <c r="HL116" s="16" t="str">
        <f>IFERROR((BK116/AC116),"i.a.")</f>
        <v>i.a.</v>
      </c>
      <c r="HM116" s="16" t="str">
        <f>IFERROR((BL116/AD116),"i.a.")</f>
        <v>i.a.</v>
      </c>
      <c r="HN116" s="16" t="str">
        <f>IFERROR((BM116/AE116),"i.a.")</f>
        <v>i.a.</v>
      </c>
      <c r="HO116" s="16" t="e">
        <f>(HV116-HW116)/ABS(HW116)</f>
        <v>#VALUE!</v>
      </c>
      <c r="HP116" s="16">
        <f>(HW116-HX116)/ABS(HX116)</f>
        <v>0.63895680521597387</v>
      </c>
      <c r="HQ116" s="16">
        <f>(HX116-HY116)/ABS(HY116)</f>
        <v>0.53546729895277612</v>
      </c>
      <c r="HR116" s="16">
        <f>(HY116-HZ116)/ABS(HZ116)</f>
        <v>-0.30059492962417861</v>
      </c>
      <c r="HS116" s="16">
        <f>(HZ116-IA116)/ABS(IA116)</f>
        <v>0.18119184758529028</v>
      </c>
      <c r="HT116" s="246" t="e">
        <f>HV116-HW116</f>
        <v>#VALUE!</v>
      </c>
      <c r="HU116" s="246">
        <f>HW116-HX116</f>
        <v>8.7111111111111111E-2</v>
      </c>
      <c r="HV116" s="102" t="str">
        <f>IFERROR(BU116/DT116,"i.a.")</f>
        <v>i.a.</v>
      </c>
      <c r="HW116" s="102">
        <f>IFERROR(BV116/DU116,"i.a.")</f>
        <v>0.22344444444444445</v>
      </c>
      <c r="HX116" s="102">
        <f>IFERROR(BW116/DV116,"i.a.")</f>
        <v>0.13633333333333333</v>
      </c>
      <c r="HY116" s="102">
        <f>IFERROR(BX116/DW116,"i.a.")</f>
        <v>8.8789473684210529E-2</v>
      </c>
      <c r="HZ116" s="102">
        <f>IFERROR(BY116/DX116,"i.a.")</f>
        <v>0.12695000000000001</v>
      </c>
      <c r="IA116" s="102">
        <f>IFERROR(BZ116/DY116,"i.a.")</f>
        <v>0.10747619047619048</v>
      </c>
      <c r="IB116" s="102">
        <f>IFERROR(CA116/DZ116,"i.a.")</f>
        <v>0.1230909090909091</v>
      </c>
      <c r="IC116" s="102">
        <f>IFERROR(CB116/EA116,"i.a.")</f>
        <v>0.13155</v>
      </c>
      <c r="ID116" s="102">
        <f>IFERROR(CC116/EB116,"i.a.")</f>
        <v>0.12823809523809523</v>
      </c>
      <c r="IE116" s="102">
        <f>IFERROR(CD116/EC116,"i.a.")</f>
        <v>0.24254166666666666</v>
      </c>
    </row>
    <row r="117" spans="1:239" customFormat="1" ht="15.75" customHeight="1" outlineLevel="2" x14ac:dyDescent="0.25">
      <c r="A117" s="116" t="s">
        <v>690</v>
      </c>
      <c r="B117" s="101">
        <v>77180915</v>
      </c>
      <c r="C117" s="10" t="s">
        <v>256</v>
      </c>
      <c r="D117" s="116"/>
      <c r="E117" s="119">
        <v>771100</v>
      </c>
      <c r="F117" s="119">
        <v>452010</v>
      </c>
      <c r="G117" s="11">
        <v>1</v>
      </c>
      <c r="H117" s="120">
        <v>44744</v>
      </c>
      <c r="I117" s="13"/>
      <c r="J117" s="13" t="s">
        <v>48</v>
      </c>
      <c r="K117" s="121" t="s">
        <v>48</v>
      </c>
      <c r="L117" s="121" t="s">
        <v>48</v>
      </c>
      <c r="M117" s="121" t="s">
        <v>48</v>
      </c>
      <c r="N117" s="121" t="s">
        <v>58</v>
      </c>
      <c r="O117" s="16">
        <f>(V117-W117)/ABS(W117)</f>
        <v>-1</v>
      </c>
      <c r="P117" s="16">
        <f>(W117-X117)/ABS(X117)</f>
        <v>0.86990418693690941</v>
      </c>
      <c r="Q117" s="16">
        <f>(X117-Y117)/ABS(Y117)</f>
        <v>0.76778493443475249</v>
      </c>
      <c r="R117" s="16">
        <f>(Y117-Z117)/ABS(Z117)</f>
        <v>1.26526940230963</v>
      </c>
      <c r="S117" s="16" t="e">
        <f>(Z117-AA117)/ABS(AA117)</f>
        <v>#DIV/0!</v>
      </c>
      <c r="T117" s="243">
        <f>V117-W117</f>
        <v>-1373.3530000000001</v>
      </c>
      <c r="U117" s="243">
        <f>W117-X117</f>
        <v>638.90200000000004</v>
      </c>
      <c r="V117" s="155"/>
      <c r="W117" s="155">
        <v>1373.3530000000001</v>
      </c>
      <c r="X117" s="160">
        <v>734.45100000000002</v>
      </c>
      <c r="Y117" s="160">
        <v>415.464</v>
      </c>
      <c r="Z117" s="160">
        <v>183.40600000000001</v>
      </c>
      <c r="AA117" s="160"/>
      <c r="AB117" s="160"/>
      <c r="AC117" s="165"/>
      <c r="AD117" s="165"/>
      <c r="AE117" s="165"/>
      <c r="AF117" s="16">
        <f>(AM117-AN117)/ABS(AN117)</f>
        <v>-1</v>
      </c>
      <c r="AG117" s="16">
        <f>(AN117-AO117)/ABS(AO117)</f>
        <v>0.74244558258642768</v>
      </c>
      <c r="AH117" s="16">
        <f>(AO117-AP117)/ABS(AP117)</f>
        <v>0.77067392166865034</v>
      </c>
      <c r="AI117" s="16">
        <f>(AP117-AQ117)/ABS(AQ117)</f>
        <v>9.5226271028617471E-2</v>
      </c>
      <c r="AJ117" s="16">
        <f>(AQ117-AR117)/ABS(AR117)</f>
        <v>0.46232752360203355</v>
      </c>
      <c r="AK117" s="243">
        <f>AM117-AN117</f>
        <v>-54.433999999999997</v>
      </c>
      <c r="AL117" s="243">
        <f>AN117-AO117</f>
        <v>23.193999999999999</v>
      </c>
      <c r="AM117" s="155"/>
      <c r="AN117" s="155">
        <v>54.433999999999997</v>
      </c>
      <c r="AO117" s="160">
        <v>31.24</v>
      </c>
      <c r="AP117" s="169">
        <v>17.643000000000001</v>
      </c>
      <c r="AQ117" s="160">
        <v>16.109000000000002</v>
      </c>
      <c r="AR117" s="160">
        <v>11.016</v>
      </c>
      <c r="AS117" s="160">
        <v>8.8350000000000009</v>
      </c>
      <c r="AT117" s="160">
        <v>8.452</v>
      </c>
      <c r="AU117" s="160">
        <v>7.3780000000000001</v>
      </c>
      <c r="AV117" s="161"/>
      <c r="AW117" s="16">
        <f>(BD117-BE117)/ABS(BE117)</f>
        <v>-1</v>
      </c>
      <c r="AX117" s="16">
        <f>(BE117-BF117)/ABS(BF117)</f>
        <v>0.5506898620275944</v>
      </c>
      <c r="AY117" s="16">
        <f>(BF117-BG117)/ABS(BG117)</f>
        <v>0.49788839967652099</v>
      </c>
      <c r="AZ117" s="16">
        <f>(BG117-BH117)/ABS(BH117)</f>
        <v>0.18785355961148467</v>
      </c>
      <c r="BA117" s="16">
        <f>(BH117-BI117)/ABS(BI117)</f>
        <v>0.3503891611415394</v>
      </c>
      <c r="BB117" s="243">
        <f>BD117-BE117</f>
        <v>-25.85</v>
      </c>
      <c r="BC117" s="243">
        <f>BE117-BF117</f>
        <v>9.18</v>
      </c>
      <c r="BD117" s="155"/>
      <c r="BE117" s="155">
        <v>25.85</v>
      </c>
      <c r="BF117" s="165">
        <v>16.670000000000002</v>
      </c>
      <c r="BG117" s="165">
        <v>11.129</v>
      </c>
      <c r="BH117" s="165">
        <v>9.3689999999999998</v>
      </c>
      <c r="BI117" s="165">
        <v>6.9379999999999997</v>
      </c>
      <c r="BJ117" s="165">
        <v>6.3390000000000004</v>
      </c>
      <c r="BK117" s="165">
        <v>4.1310000000000002</v>
      </c>
      <c r="BL117" s="160">
        <v>5.4489999999999998</v>
      </c>
      <c r="BM117" s="165"/>
      <c r="BN117" s="16">
        <f>(BU117-BV117)/ABS(BV117)</f>
        <v>-1</v>
      </c>
      <c r="BO117" s="16">
        <f>(BV117-BW117)/ABS(BW117)</f>
        <v>0.64932610124917822</v>
      </c>
      <c r="BP117" s="16">
        <f>(BW117-BX117)/ABS(BX117)</f>
        <v>0.42582610733536425</v>
      </c>
      <c r="BQ117" s="16">
        <f>(BX117-BY117)/ABS(BY117)</f>
        <v>7.0228241785803919E-2</v>
      </c>
      <c r="BR117" s="16">
        <f>(BY117-BZ117)/ABS(BZ117)</f>
        <v>0.24632697718036894</v>
      </c>
      <c r="BS117" s="243">
        <f>BU117-BV117</f>
        <v>-20.068999999999999</v>
      </c>
      <c r="BT117" s="243">
        <f>BV117-BW117</f>
        <v>7.9009999999999998</v>
      </c>
      <c r="BU117" s="155"/>
      <c r="BV117" s="155">
        <v>20.068999999999999</v>
      </c>
      <c r="BW117" s="160">
        <v>12.167999999999999</v>
      </c>
      <c r="BX117" s="160">
        <v>8.5340000000000007</v>
      </c>
      <c r="BY117" s="160">
        <v>7.9740000000000002</v>
      </c>
      <c r="BZ117" s="160">
        <v>6.3979999999999997</v>
      </c>
      <c r="CA117" s="160">
        <v>5.8680000000000003</v>
      </c>
      <c r="CB117" s="165">
        <v>3.8330000000000002</v>
      </c>
      <c r="CC117" s="165">
        <v>4.6539999999999999</v>
      </c>
      <c r="CD117" s="165"/>
      <c r="CE117" s="16">
        <f>(CL117-CM117)/ABS(CM117)</f>
        <v>-1</v>
      </c>
      <c r="CF117" s="16">
        <f>(CM117-CN117)/ABS(CN117)</f>
        <v>0.35891219646581918</v>
      </c>
      <c r="CG117" s="16">
        <f>(CN117-CO117)/ABS(CO117)</f>
        <v>0.93796143754957606</v>
      </c>
      <c r="CH117" s="16">
        <f>(CO117-CP117)/ABS(CP117)</f>
        <v>1.2679028575382274</v>
      </c>
      <c r="CI117" s="16">
        <f>(CP117-CQ117)/ABS(CQ117)</f>
        <v>0.27874364078743635</v>
      </c>
      <c r="CJ117" s="243">
        <f>CL117-CM117</f>
        <v>-172.643</v>
      </c>
      <c r="CK117" s="243">
        <f>CM117-CN117</f>
        <v>45.597999999999999</v>
      </c>
      <c r="CL117" s="155"/>
      <c r="CM117" s="155">
        <v>172.643</v>
      </c>
      <c r="CN117" s="165">
        <v>127.045</v>
      </c>
      <c r="CO117" s="165">
        <v>65.555999999999997</v>
      </c>
      <c r="CP117" s="165">
        <v>28.905999999999999</v>
      </c>
      <c r="CQ117" s="165">
        <v>22.605</v>
      </c>
      <c r="CR117" s="165">
        <v>17.701000000000001</v>
      </c>
      <c r="CS117" s="165">
        <v>13.145</v>
      </c>
      <c r="CT117" s="160">
        <v>10.144</v>
      </c>
      <c r="CU117" s="161"/>
      <c r="CV117" s="16">
        <f>(DC117-DD117)/ABS(DD117)</f>
        <v>-1</v>
      </c>
      <c r="CW117" s="16">
        <f>(DD117-DE117)/ABS(DE117)</f>
        <v>0.65492689706655149</v>
      </c>
      <c r="CX117" s="16">
        <f>(DE117-DF117)/ABS(DF117)</f>
        <v>0.8969040471205284</v>
      </c>
      <c r="CY117" s="16">
        <f>(DF117-DG117)/ABS(DG117)</f>
        <v>1.1240965464700383</v>
      </c>
      <c r="CZ117" s="16">
        <f>(DG117-DH117)/ABS(DH117)</f>
        <v>0.74236952118260557</v>
      </c>
      <c r="DA117" s="243">
        <f>DC117-DD117</f>
        <v>-1347.885</v>
      </c>
      <c r="DB117" s="243">
        <f>DD117-DE117</f>
        <v>533.41700000000003</v>
      </c>
      <c r="DC117" s="155"/>
      <c r="DD117" s="155">
        <v>1347.885</v>
      </c>
      <c r="DE117" s="165">
        <v>814.46799999999996</v>
      </c>
      <c r="DF117" s="165">
        <v>429.36700000000002</v>
      </c>
      <c r="DG117" s="165">
        <v>202.14099999999999</v>
      </c>
      <c r="DH117" s="165">
        <v>116.015</v>
      </c>
      <c r="DI117" s="165">
        <v>76.911000000000001</v>
      </c>
      <c r="DJ117" s="165">
        <v>60.575000000000003</v>
      </c>
      <c r="DK117" s="165">
        <v>50.704000000000001</v>
      </c>
      <c r="DL117" s="165"/>
      <c r="DM117" s="16">
        <f>(DT117-DU117)/ABS(DU117)</f>
        <v>-1</v>
      </c>
      <c r="DN117" s="16">
        <f>(DU117-DV117)/ABS(DV117)</f>
        <v>0.66666666666666663</v>
      </c>
      <c r="DO117" s="16">
        <f>(DV117-DW117)/ABS(DW117)</f>
        <v>1.1000000000000001</v>
      </c>
      <c r="DP117" s="16">
        <f>(DW117-DX117)/ABS(DX117)</f>
        <v>0.25</v>
      </c>
      <c r="DQ117" s="16">
        <f>(DX117-DY117)/ABS(DY117)</f>
        <v>0.14285714285714285</v>
      </c>
      <c r="DR117" s="243">
        <f>DT117-DU117</f>
        <v>-35</v>
      </c>
      <c r="DS117" s="243">
        <f>DU117-DV117</f>
        <v>14</v>
      </c>
      <c r="DT117" s="222"/>
      <c r="DU117" s="222">
        <v>35</v>
      </c>
      <c r="DV117" s="227">
        <v>21</v>
      </c>
      <c r="DW117" s="227">
        <v>10</v>
      </c>
      <c r="DX117" s="227">
        <v>8</v>
      </c>
      <c r="DY117" s="227">
        <v>7</v>
      </c>
      <c r="DZ117" s="227">
        <v>4</v>
      </c>
      <c r="EA117" s="227"/>
      <c r="EB117" s="227"/>
      <c r="EC117" s="229"/>
      <c r="ED117" s="124"/>
      <c r="EE117" s="14" t="s">
        <v>54</v>
      </c>
      <c r="EF117" s="127" t="s">
        <v>55</v>
      </c>
      <c r="EG117" s="125">
        <v>5500</v>
      </c>
      <c r="EH117" s="129" t="s">
        <v>473</v>
      </c>
      <c r="EI117" s="129" t="s">
        <v>66</v>
      </c>
      <c r="EJ117" s="16" t="e">
        <f>(EQ117-ER117)/ABS(ER117)</f>
        <v>#VALUE!</v>
      </c>
      <c r="EK117" s="16">
        <f>(ER117-ES117)/ABS(ES117)</f>
        <v>0.12194251216214563</v>
      </c>
      <c r="EL117" s="16">
        <f>(ES117-ET117)/ABS(ET117)</f>
        <v>-0.15819765026916549</v>
      </c>
      <c r="EM117" s="16">
        <f>(ET117-EU117)/ABS(EU117)</f>
        <v>0.81221552184770385</v>
      </c>
      <c r="EN117" s="16" t="e">
        <f>(EU117-EV117)/ABS(EV117)</f>
        <v>#DIV/0!</v>
      </c>
      <c r="EO117" s="246" t="e">
        <f>EQ117-ER117</f>
        <v>#VALUE!</v>
      </c>
      <c r="EP117" s="246">
        <f>ER117-ES117</f>
        <v>4.264800000000001</v>
      </c>
      <c r="EQ117" s="240" t="str">
        <f>IFERROR((V117/DT117),"i.a")</f>
        <v>i.a</v>
      </c>
      <c r="ER117" s="240">
        <f>IFERROR((W117/DU117),"i.a")</f>
        <v>39.238657142857143</v>
      </c>
      <c r="ES117" s="240">
        <f>IFERROR((X117/DV117),"i.a")</f>
        <v>34.973857142857142</v>
      </c>
      <c r="ET117" s="240">
        <f>IFERROR((Y117/DW117),"i.a")</f>
        <v>41.546399999999998</v>
      </c>
      <c r="EU117" s="240">
        <f>IFERROR((Z117/DX117),"i.a")</f>
        <v>22.925750000000001</v>
      </c>
      <c r="EV117" s="240">
        <f>IFERROR((AA117/DY117),"i.a")</f>
        <v>0</v>
      </c>
      <c r="EW117" s="240">
        <f>IFERROR((AB117/DZ117),"i.a")</f>
        <v>0</v>
      </c>
      <c r="EX117" s="240" t="str">
        <f>IFERROR((AC117/EA117),"i.a")</f>
        <v>i.a</v>
      </c>
      <c r="EY117" s="240" t="str">
        <f>IFERROR((AD117/EB117),"i.a")</f>
        <v>i.a</v>
      </c>
      <c r="EZ117" s="240" t="str">
        <f>IFERROR((AE117/EC117),"i.a")</f>
        <v>i.a</v>
      </c>
      <c r="FA117" s="16">
        <f>(FH117-FI117)/ABS(FI117)</f>
        <v>-1</v>
      </c>
      <c r="FB117" s="16">
        <f>(FI117-FJ117)/ABS(FJ117)</f>
        <v>5.9975228993796981E-2</v>
      </c>
      <c r="FC117" s="16">
        <f>(FJ117-FK117)/ABS(FK117)</f>
        <v>-0.30069737046477873</v>
      </c>
      <c r="FD117" s="16">
        <f>(FK117-FL117)/ABS(FL117)</f>
        <v>-0.41639466703406081</v>
      </c>
      <c r="FE117" s="16">
        <f>(FL117-FM117)/ABS(FM117)</f>
        <v>-2.4781985551980159E-2</v>
      </c>
      <c r="FF117" s="249">
        <f>FH117-FI117</f>
        <v>-0.13393262326152533</v>
      </c>
      <c r="FG117" s="249">
        <f>FI117-FJ117</f>
        <v>7.5781391207368765E-3</v>
      </c>
      <c r="FH117" s="16">
        <f>IFERROR(BU117/MAX(AVERAGE(CL117:CM117),0),"Negativ EK")</f>
        <v>0</v>
      </c>
      <c r="FI117" s="16">
        <f>IFERROR(BV117/MAX(AVERAGE(CM117:CN117),0),"Negativ EK")</f>
        <v>0.13393262326152533</v>
      </c>
      <c r="FJ117" s="16">
        <f>IFERROR(BW117/MAX(AVERAGE(CN117:CO117),0),"Negativ EK")</f>
        <v>0.12635448414078845</v>
      </c>
      <c r="FK117" s="16">
        <f>IFERROR(BX117/MAX(AVERAGE(CO117:CP117),0),"Negativ EK")</f>
        <v>0.18068641358429849</v>
      </c>
      <c r="FL117" s="16">
        <f>IFERROR(BY117/MAX(AVERAGE(CP117:CQ117),0),"Negativ EK")</f>
        <v>0.30960377395119493</v>
      </c>
      <c r="FM117" s="16">
        <f>IFERROR(BZ117/MAX(AVERAGE(CQ117:CR117),0),"Negativ EK")</f>
        <v>0.31747134421674195</v>
      </c>
      <c r="FN117" s="16">
        <f>IFERROR(CA117/MAX(AVERAGE(CR117:CS117),0),"Negativ EK")</f>
        <v>0.38047072553977829</v>
      </c>
      <c r="FO117" s="16">
        <f>IFERROR(CB117/MAX(AVERAGE(CS117:CT117),0),"Negativ EK")</f>
        <v>0.32916827686890804</v>
      </c>
      <c r="FP117" s="16">
        <f>IFERROR(CC117/MAX(AVERAGE(CT117:CU117),0),"Negativ EK")</f>
        <v>0.45879337539432175</v>
      </c>
      <c r="FQ117" s="16">
        <f>(FX117-FY117)/ABS(FY117)</f>
        <v>-1</v>
      </c>
      <c r="FR117" s="16">
        <f>(FY117-FZ117)/ABS(FZ117)</f>
        <v>-0.10800765437692508</v>
      </c>
      <c r="FS117" s="16">
        <f>(FZ117-GA117)/ABS(GA117)</f>
        <v>-0.23950643975855274</v>
      </c>
      <c r="FT117" s="16">
        <f>(GA117-GB117)/ABS(GB117)</f>
        <v>-0.40155510759681357</v>
      </c>
      <c r="FU117" s="16">
        <f>(GB117-GC117)/ABS(GC117)</f>
        <v>-0.18114013470626791</v>
      </c>
      <c r="FV117" s="249">
        <f>FX117-FY117</f>
        <v>-2.3909139719555505E-2</v>
      </c>
      <c r="FW117" s="249">
        <f>FY117-FZ117</f>
        <v>-2.8950585864899146E-3</v>
      </c>
      <c r="FX117" s="16">
        <f>IFERROR(BD117/AVERAGE(DC117:DD117),"i.a.")</f>
        <v>0</v>
      </c>
      <c r="FY117" s="16">
        <f>IFERROR(BE117/AVERAGE(DD117:DE117),"i.a.")</f>
        <v>2.3909139719555505E-2</v>
      </c>
      <c r="FZ117" s="16">
        <f>IFERROR(BF117/AVERAGE(DE117:DF117),"i.a.")</f>
        <v>2.6804198306045419E-2</v>
      </c>
      <c r="GA117" s="16">
        <f>IFERROR(BG117/AVERAGE(DF117:DG117),"i.a.")</f>
        <v>3.5245792610703264E-2</v>
      </c>
      <c r="GB117" s="16">
        <f>IFERROR(BH117/AVERAGE(DG117:DH117),"i.a.")</f>
        <v>5.889563610304379E-2</v>
      </c>
      <c r="GC117" s="16">
        <f>IFERROR(BI117/AVERAGE(DH117:DI117),"i.a.")</f>
        <v>7.1923950115588359E-2</v>
      </c>
      <c r="GD117" s="16">
        <f>IFERROR(BJ117/AVERAGE(DI117:DJ117),"i.a.")</f>
        <v>9.2213025326215045E-2</v>
      </c>
      <c r="GE117" s="16">
        <f>IFERROR(BK117/AVERAGE(DJ117:DK117),"i.a.")</f>
        <v>7.424581457417842E-2</v>
      </c>
      <c r="GF117" s="16">
        <f>IFERROR(BL117/AVERAGE(DK117:DL117),"i.a.")</f>
        <v>0.10746686651940675</v>
      </c>
      <c r="GG117" s="16" t="e">
        <f>(GN117-GO117)/ABS(GO117)</f>
        <v>#VALUE!</v>
      </c>
      <c r="GH117" s="16">
        <f>(GO117-GP117)/ABS(GP117)</f>
        <v>-0.17886874708812489</v>
      </c>
      <c r="GI117" s="16">
        <f>(GP117-GQ117)/ABS(GQ117)</f>
        <v>2.1644421335582011E-2</v>
      </c>
      <c r="GJ117" s="16">
        <f>(GQ117-GR117)/ABS(GR117)</f>
        <v>6.7702342112073835E-2</v>
      </c>
      <c r="GK117" s="16">
        <f>(GR117-GS117)/ABS(GS117)</f>
        <v>-0.26608929664959391</v>
      </c>
      <c r="GL117" s="249" t="e">
        <f>GN117-GO117</f>
        <v>#VALUE!</v>
      </c>
      <c r="GM117" s="249">
        <f>GO117-GP117</f>
        <v>-2.7900887418303516E-2</v>
      </c>
      <c r="GN117" s="16" t="str">
        <f>IFERROR(CL117/DC117,"i.a.")</f>
        <v>i.a.</v>
      </c>
      <c r="GO117" s="16">
        <f>IFERROR(CM117/DD117,"i.a.")</f>
        <v>0.12808436921547461</v>
      </c>
      <c r="GP117" s="16">
        <f>IFERROR(CN117/DE117,"i.a.")</f>
        <v>0.15598525663377813</v>
      </c>
      <c r="GQ117" s="16">
        <f>IFERROR(CO117/DF117,"i.a.")</f>
        <v>0.15268057396120335</v>
      </c>
      <c r="GR117" s="16">
        <f>IFERROR(CP117/DG117,"i.a.")</f>
        <v>0.14299919363216765</v>
      </c>
      <c r="GS117" s="16">
        <f>IFERROR(CQ117/DH117,"i.a.")</f>
        <v>0.19484549411714003</v>
      </c>
      <c r="GT117" s="16">
        <f>IFERROR(CR117/DI117,"i.a.")</f>
        <v>0.23014913341394599</v>
      </c>
      <c r="GU117" s="16">
        <f>IFERROR(CS117/DJ117,"i.a.")</f>
        <v>0.21700371440363184</v>
      </c>
      <c r="GV117" s="16">
        <f>IFERROR(CT117/DK117,"i.a.")</f>
        <v>0.20006311139160618</v>
      </c>
      <c r="GW117" s="16" t="str">
        <f>IFERROR(CU117/DL117,"i.a.")</f>
        <v>i.a.</v>
      </c>
      <c r="GX117" s="16" t="e">
        <f>(HE117-HF117)/ABS(HF117)</f>
        <v>#VALUE!</v>
      </c>
      <c r="GY117" s="16">
        <f>(HF117-HG117)/ABS(HG117)</f>
        <v>-0.17071159428345897</v>
      </c>
      <c r="GZ117" s="16">
        <f>(HG117-HH117)/ABS(HH117)</f>
        <v>-0.15267498296931162</v>
      </c>
      <c r="HA117" s="16">
        <f>(HH117-HI117)/ABS(HI117)</f>
        <v>-0.4756237123936034</v>
      </c>
      <c r="HB117" s="16" t="e">
        <f>(HI117-HJ117)/ABS(HJ117)</f>
        <v>#VALUE!</v>
      </c>
      <c r="HC117" s="249" t="e">
        <f>HE117-HF117</f>
        <v>#VALUE!</v>
      </c>
      <c r="HD117" s="249">
        <f>HF117-HG117</f>
        <v>-3.8746795588885594E-3</v>
      </c>
      <c r="HE117" s="16" t="str">
        <f>IFERROR((BD117/V117),"i.a.")</f>
        <v>i.a.</v>
      </c>
      <c r="HF117" s="16">
        <f>IFERROR((BE117/W117),"i.a.")</f>
        <v>1.8822545987812311E-2</v>
      </c>
      <c r="HG117" s="16">
        <f>IFERROR((BF117/X117),"i.a.")</f>
        <v>2.269722554670087E-2</v>
      </c>
      <c r="HH117" s="16">
        <f>IFERROR((BG117/Y117),"i.a.")</f>
        <v>2.6786917759420791E-2</v>
      </c>
      <c r="HI117" s="16">
        <f>IFERROR((BH117/Z117),"i.a.")</f>
        <v>5.1083388765907331E-2</v>
      </c>
      <c r="HJ117" s="16" t="str">
        <f>IFERROR((BI117/AA117),"i.a.")</f>
        <v>i.a.</v>
      </c>
      <c r="HK117" s="16" t="str">
        <f>IFERROR((BJ117/AB117),"i.a.")</f>
        <v>i.a.</v>
      </c>
      <c r="HL117" s="16" t="str">
        <f>IFERROR((BK117/AC117),"i.a.")</f>
        <v>i.a.</v>
      </c>
      <c r="HM117" s="16" t="str">
        <f>IFERROR((BL117/AD117),"i.a.")</f>
        <v>i.a.</v>
      </c>
      <c r="HN117" s="16" t="str">
        <f>IFERROR((BM117/AE117),"i.a.")</f>
        <v>i.a.</v>
      </c>
      <c r="HO117" s="16" t="e">
        <f>(HV117-HW117)/ABS(HW117)</f>
        <v>#VALUE!</v>
      </c>
      <c r="HP117" s="16">
        <f>(HW117-HX117)/ABS(HX117)</f>
        <v>-1.0404339250493019E-2</v>
      </c>
      <c r="HQ117" s="16">
        <f>(HX117-HY117)/ABS(HY117)</f>
        <v>-0.32103518698315986</v>
      </c>
      <c r="HR117" s="16">
        <f>(HY117-HZ117)/ABS(HZ117)</f>
        <v>-0.14381740657135689</v>
      </c>
      <c r="HS117" s="16">
        <f>(HZ117-IA117)/ABS(IA117)</f>
        <v>9.0536105032822875E-2</v>
      </c>
      <c r="HT117" s="246" t="e">
        <f>HV117-HW117</f>
        <v>#VALUE!</v>
      </c>
      <c r="HU117" s="246">
        <f>HW117-HX117</f>
        <v>-6.0285714285713832E-3</v>
      </c>
      <c r="HV117" s="102" t="str">
        <f>IFERROR(BU117/DT117,"i.a.")</f>
        <v>i.a.</v>
      </c>
      <c r="HW117" s="102">
        <f>IFERROR(BV117/DU117,"i.a.")</f>
        <v>0.57340000000000002</v>
      </c>
      <c r="HX117" s="102">
        <f>IFERROR(BW117/DV117,"i.a.")</f>
        <v>0.5794285714285714</v>
      </c>
      <c r="HY117" s="102">
        <f>IFERROR(BX117/DW117,"i.a.")</f>
        <v>0.85340000000000005</v>
      </c>
      <c r="HZ117" s="102">
        <f>IFERROR(BY117/DX117,"i.a.")</f>
        <v>0.99675000000000002</v>
      </c>
      <c r="IA117" s="102">
        <f>IFERROR(BZ117/DY117,"i.a.")</f>
        <v>0.91399999999999992</v>
      </c>
      <c r="IB117" s="102">
        <f>IFERROR(CA117/DZ117,"i.a.")</f>
        <v>1.4670000000000001</v>
      </c>
      <c r="IC117" s="102" t="str">
        <f>IFERROR(CB117/EA117,"i.a.")</f>
        <v>i.a.</v>
      </c>
      <c r="ID117" s="102" t="str">
        <f>IFERROR(CC117/EB117,"i.a.")</f>
        <v>i.a.</v>
      </c>
      <c r="IE117" s="102" t="str">
        <f>IFERROR(CD117/EC117,"i.a.")</f>
        <v>i.a.</v>
      </c>
    </row>
    <row r="118" spans="1:239" customFormat="1" ht="15.75" customHeight="1" outlineLevel="2" x14ac:dyDescent="0.25">
      <c r="A118" t="s">
        <v>304</v>
      </c>
      <c r="B118" s="98">
        <v>27755968</v>
      </c>
      <c r="C118" s="10" t="s">
        <v>272</v>
      </c>
      <c r="D118" s="10"/>
      <c r="E118" s="11">
        <v>453100</v>
      </c>
      <c r="F118" s="11"/>
      <c r="G118" s="119">
        <v>1</v>
      </c>
      <c r="H118" s="12">
        <v>44744</v>
      </c>
      <c r="I118" s="13"/>
      <c r="J118" s="13" t="s">
        <v>58</v>
      </c>
      <c r="K118" s="13" t="s">
        <v>58</v>
      </c>
      <c r="L118" s="13" t="s">
        <v>58</v>
      </c>
      <c r="M118" s="13" t="s">
        <v>58</v>
      </c>
      <c r="N118" s="13" t="s">
        <v>58</v>
      </c>
      <c r="O118" s="16" t="e">
        <f>(V118-W118)/ABS(W118)</f>
        <v>#DIV/0!</v>
      </c>
      <c r="P118" s="16" t="e">
        <f>(W118-X118)/ABS(X118)</f>
        <v>#DIV/0!</v>
      </c>
      <c r="Q118" s="16" t="e">
        <f>(X118-Y118)/ABS(Y118)</f>
        <v>#DIV/0!</v>
      </c>
      <c r="R118" s="16" t="e">
        <f>(Y118-Z118)/ABS(Z118)</f>
        <v>#DIV/0!</v>
      </c>
      <c r="S118" s="16" t="e">
        <f>(Z118-AA118)/ABS(AA118)</f>
        <v>#DIV/0!</v>
      </c>
      <c r="T118" s="243">
        <f>V118-W118</f>
        <v>0</v>
      </c>
      <c r="U118" s="243">
        <f>W118-X118</f>
        <v>0</v>
      </c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6">
        <f>(AM118-AN118)/ABS(AN118)</f>
        <v>-1</v>
      </c>
      <c r="AG118" s="16">
        <f>(AN118-AO118)/ABS(AO118)</f>
        <v>0.24070732587513544</v>
      </c>
      <c r="AH118" s="16">
        <f>(AO118-AP118)/ABS(AP118)</f>
        <v>3.9896798405066276E-2</v>
      </c>
      <c r="AI118" s="16">
        <f>(AP118-AQ118)/ABS(AQ118)</f>
        <v>-0.15231827580722129</v>
      </c>
      <c r="AJ118" s="16">
        <f>(AQ118-AR118)/ABS(AR118)</f>
        <v>2.1176375043144565E-2</v>
      </c>
      <c r="AK118" s="243">
        <f>AM118-AN118</f>
        <v>-55.008000000000003</v>
      </c>
      <c r="AL118" s="243">
        <f>AN118-AO118</f>
        <v>10.672000000000004</v>
      </c>
      <c r="AM118" s="155"/>
      <c r="AN118" s="155">
        <v>55.008000000000003</v>
      </c>
      <c r="AO118" s="155">
        <v>44.335999999999999</v>
      </c>
      <c r="AP118" s="155">
        <v>42.634999999999998</v>
      </c>
      <c r="AQ118" s="155">
        <v>50.295999999999999</v>
      </c>
      <c r="AR118" s="155">
        <v>49.253</v>
      </c>
      <c r="AS118" s="155">
        <v>54.280999999999999</v>
      </c>
      <c r="AT118" s="155">
        <v>54.996096999999999</v>
      </c>
      <c r="AU118" s="155">
        <v>50.095999999999997</v>
      </c>
      <c r="AV118" s="156">
        <v>49.496000000000002</v>
      </c>
      <c r="AW118" s="16">
        <f>(BD118-BE118)/ABS(BE118)</f>
        <v>-1</v>
      </c>
      <c r="AX118" s="16">
        <f>(BE118-BF118)/ABS(BF118)</f>
        <v>1.3409232300609677</v>
      </c>
      <c r="AY118" s="16">
        <f>(BF118-BG118)/ABS(BG118)</f>
        <v>1.2171034482758623</v>
      </c>
      <c r="AZ118" s="16">
        <f>(BG118-BH118)/ABS(BH118)</f>
        <v>-0.6459615196796562</v>
      </c>
      <c r="BA118" s="16">
        <f>(BH118-BI118)/ABS(BI118)</f>
        <v>-0.12066300240467188</v>
      </c>
      <c r="BB118" s="243">
        <f>BD118-BE118</f>
        <v>-18.814</v>
      </c>
      <c r="BC118" s="243">
        <f>BE118-BF118</f>
        <v>10.776999999999999</v>
      </c>
      <c r="BD118" s="155"/>
      <c r="BE118" s="155">
        <v>18.814</v>
      </c>
      <c r="BF118" s="155">
        <v>8.0370000000000008</v>
      </c>
      <c r="BG118" s="155">
        <v>3.625</v>
      </c>
      <c r="BH118" s="155">
        <v>10.239000000000001</v>
      </c>
      <c r="BI118" s="155">
        <v>11.644</v>
      </c>
      <c r="BJ118" s="155">
        <v>14.847</v>
      </c>
      <c r="BK118" s="155">
        <v>11.937096</v>
      </c>
      <c r="BL118" s="155">
        <v>12.737</v>
      </c>
      <c r="BM118" s="155">
        <v>14.71</v>
      </c>
      <c r="BN118" s="16">
        <f>(BU118-BV118)/ABS(BV118)</f>
        <v>-1</v>
      </c>
      <c r="BO118" s="16">
        <f>(BV118-BW118)/ABS(BW118)</f>
        <v>1.4671755725190838</v>
      </c>
      <c r="BP118" s="16">
        <f>(BW118-BX118)/ABS(BX118)</f>
        <v>1.5694671461261851</v>
      </c>
      <c r="BQ118" s="16">
        <f>(BX118-BY118)/ABS(BY118)</f>
        <v>-0.66052602374875147</v>
      </c>
      <c r="BR118" s="16">
        <f>(BY118-BZ118)/ABS(BZ118)</f>
        <v>-0.17094488913423503</v>
      </c>
      <c r="BS118" s="243">
        <f>BU118-BV118</f>
        <v>-19.391999999999999</v>
      </c>
      <c r="BT118" s="243">
        <f>BV118-BW118</f>
        <v>11.532</v>
      </c>
      <c r="BU118" s="155"/>
      <c r="BV118" s="155">
        <v>19.391999999999999</v>
      </c>
      <c r="BW118" s="155">
        <v>7.86</v>
      </c>
      <c r="BX118" s="155">
        <v>3.0590000000000002</v>
      </c>
      <c r="BY118" s="155">
        <v>9.0109999999999992</v>
      </c>
      <c r="BZ118" s="155">
        <v>10.869</v>
      </c>
      <c r="CA118" s="155">
        <v>13.484009</v>
      </c>
      <c r="CB118" s="155">
        <v>10.848226</v>
      </c>
      <c r="CC118" s="155">
        <v>12.148</v>
      </c>
      <c r="CD118" s="155">
        <v>14.388</v>
      </c>
      <c r="CE118" s="16">
        <f>(CL118-CM118)/ABS(CM118)</f>
        <v>-1</v>
      </c>
      <c r="CF118" s="16">
        <f>(CM118-CN118)/ABS(CN118)</f>
        <v>0.44461624964858021</v>
      </c>
      <c r="CG118" s="16">
        <f>(CN118-CO118)/ABS(CO118)</f>
        <v>0.21060513239398265</v>
      </c>
      <c r="CH118" s="16">
        <f>(CO118-CP118)/ABS(CP118)</f>
        <v>9.4750176981258732E-2</v>
      </c>
      <c r="CI118" s="16">
        <f>(CP118-CQ118)/ABS(CQ118)</f>
        <v>-0.2834143215677899</v>
      </c>
      <c r="CJ118" s="243">
        <f>CL118-CM118</f>
        <v>-51.384999999999998</v>
      </c>
      <c r="CK118" s="243">
        <f>CM118-CN118</f>
        <v>15.814999999999998</v>
      </c>
      <c r="CL118" s="155"/>
      <c r="CM118" s="155">
        <v>51.384999999999998</v>
      </c>
      <c r="CN118" s="155">
        <v>35.57</v>
      </c>
      <c r="CO118" s="155">
        <v>29.382000000000001</v>
      </c>
      <c r="CP118" s="155">
        <v>26.838999999999999</v>
      </c>
      <c r="CQ118" s="155">
        <v>37.454000000000001</v>
      </c>
      <c r="CR118" s="155">
        <v>29.496435000000002</v>
      </c>
      <c r="CS118" s="155">
        <v>19.077549999999999</v>
      </c>
      <c r="CT118" s="155">
        <v>62.497999999999998</v>
      </c>
      <c r="CU118" s="156">
        <v>57.59</v>
      </c>
      <c r="CV118" s="16">
        <f>(DC118-DD118)/ABS(DD118)</f>
        <v>-1</v>
      </c>
      <c r="CW118" s="16">
        <f>(DD118-DE118)/ABS(DE118)</f>
        <v>0.17963632774217209</v>
      </c>
      <c r="CX118" s="16">
        <f>(DE118-DF118)/ABS(DF118)</f>
        <v>-3.7899035395949049E-2</v>
      </c>
      <c r="CY118" s="16">
        <f>(DF118-DG118)/ABS(DG118)</f>
        <v>-0.18636752490548333</v>
      </c>
      <c r="CZ118" s="16">
        <f>(DG118-DH118)/ABS(DH118)</f>
        <v>5.8533820969117731E-2</v>
      </c>
      <c r="DA118" s="243">
        <f>DC118-DD118</f>
        <v>-167.309</v>
      </c>
      <c r="DB118" s="243">
        <f>DD118-DE118</f>
        <v>25.478000000000009</v>
      </c>
      <c r="DC118" s="155"/>
      <c r="DD118" s="155">
        <v>167.309</v>
      </c>
      <c r="DE118" s="155">
        <v>141.83099999999999</v>
      </c>
      <c r="DF118" s="155">
        <v>147.41800000000001</v>
      </c>
      <c r="DG118" s="155">
        <v>181.185</v>
      </c>
      <c r="DH118" s="155">
        <v>171.166</v>
      </c>
      <c r="DI118" s="155">
        <v>148.30790400000001</v>
      </c>
      <c r="DJ118" s="155">
        <v>134.81649900000002</v>
      </c>
      <c r="DK118" s="155">
        <v>130.99299999999999</v>
      </c>
      <c r="DL118" s="155">
        <v>122.387</v>
      </c>
      <c r="DM118" s="16">
        <f>(DT118-DU118)/ABS(DU118)</f>
        <v>-1</v>
      </c>
      <c r="DN118" s="16">
        <f>(DU118-DV118)/ABS(DV118)</f>
        <v>4.1666666666666664E-2</v>
      </c>
      <c r="DO118" s="16">
        <f>(DV118-DW118)/ABS(DW118)</f>
        <v>-0.1</v>
      </c>
      <c r="DP118" s="16">
        <f>(DW118-DX118)/ABS(DX118)</f>
        <v>-9.0909090909090912E-2</v>
      </c>
      <c r="DQ118" s="16">
        <f>(DX118-DY118)/ABS(DY118)</f>
        <v>6.0240963855421686E-2</v>
      </c>
      <c r="DR118" s="243">
        <f>DT118-DU118</f>
        <v>-75</v>
      </c>
      <c r="DS118" s="243">
        <f>DU118-DV118</f>
        <v>3</v>
      </c>
      <c r="DT118" s="222"/>
      <c r="DU118" s="222">
        <v>75</v>
      </c>
      <c r="DV118" s="222">
        <v>72</v>
      </c>
      <c r="DW118" s="222">
        <v>80</v>
      </c>
      <c r="DX118" s="222">
        <v>88</v>
      </c>
      <c r="DY118" s="222">
        <v>83</v>
      </c>
      <c r="DZ118" s="222">
        <v>83</v>
      </c>
      <c r="EA118" s="222">
        <v>83</v>
      </c>
      <c r="EB118" s="222">
        <v>79</v>
      </c>
      <c r="EC118" s="222">
        <v>77</v>
      </c>
      <c r="ED118" s="14"/>
      <c r="EE118" s="14" t="s">
        <v>49</v>
      </c>
      <c r="EF118" s="209"/>
      <c r="EG118" s="15">
        <v>8220</v>
      </c>
      <c r="EH118" t="s">
        <v>481</v>
      </c>
      <c r="EI118" t="s">
        <v>130</v>
      </c>
      <c r="EJ118" s="16" t="e">
        <f>(EQ118-ER118)/ABS(ER118)</f>
        <v>#VALUE!</v>
      </c>
      <c r="EK118" s="16" t="e">
        <f>(ER118-ES118)/ABS(ES118)</f>
        <v>#DIV/0!</v>
      </c>
      <c r="EL118" s="16" t="e">
        <f>(ES118-ET118)/ABS(ET118)</f>
        <v>#DIV/0!</v>
      </c>
      <c r="EM118" s="16" t="e">
        <f>(ET118-EU118)/ABS(EU118)</f>
        <v>#DIV/0!</v>
      </c>
      <c r="EN118" s="16" t="e">
        <f>(EU118-EV118)/ABS(EV118)</f>
        <v>#DIV/0!</v>
      </c>
      <c r="EO118" s="246" t="e">
        <f>EQ118-ER118</f>
        <v>#VALUE!</v>
      </c>
      <c r="EP118" s="246">
        <f>ER118-ES118</f>
        <v>0</v>
      </c>
      <c r="EQ118" s="240" t="str">
        <f>IFERROR((V118/DT118),"i.a")</f>
        <v>i.a</v>
      </c>
      <c r="ER118" s="240">
        <f>IFERROR((W118/DU118),"i.a")</f>
        <v>0</v>
      </c>
      <c r="ES118" s="240">
        <f>IFERROR((X118/DV118),"i.a")</f>
        <v>0</v>
      </c>
      <c r="ET118" s="240">
        <f>IFERROR((Y118/DW118),"i.a")</f>
        <v>0</v>
      </c>
      <c r="EU118" s="240">
        <f>IFERROR((Z118/DX118),"i.a")</f>
        <v>0</v>
      </c>
      <c r="EV118" s="240">
        <f>IFERROR((AA118/DY118),"i.a")</f>
        <v>0</v>
      </c>
      <c r="EW118" s="240">
        <f>IFERROR((AB118/DZ118),"i.a")</f>
        <v>0</v>
      </c>
      <c r="EX118" s="240">
        <f>IFERROR((AC118/EA118),"i.a")</f>
        <v>0</v>
      </c>
      <c r="EY118" s="240">
        <f>IFERROR((AD118/EB118),"i.a")</f>
        <v>0</v>
      </c>
      <c r="EZ118" s="240">
        <f>IFERROR((AE118/EC118),"i.a")</f>
        <v>0</v>
      </c>
      <c r="FA118" s="16">
        <f>(FH118-FI118)/ABS(FI118)</f>
        <v>-1</v>
      </c>
      <c r="FB118" s="16">
        <f>(FI118-FJ118)/ABS(FJ118)</f>
        <v>0.84288411001390984</v>
      </c>
      <c r="FC118" s="16">
        <f>(FJ118-FK118)/ABS(FK118)</f>
        <v>1.2240733529738927</v>
      </c>
      <c r="FD118" s="16">
        <f>(FK118-FL118)/ABS(FL118)</f>
        <v>-0.61178562538692804</v>
      </c>
      <c r="FE118" s="16">
        <f>(FL118-FM118)/ABS(FM118)</f>
        <v>-0.13667739393967951</v>
      </c>
      <c r="FF118" s="249">
        <f>FH118-FI118</f>
        <v>-0.44602380541659481</v>
      </c>
      <c r="FG118" s="249">
        <f>FI118-FJ118</f>
        <v>0.20399892550527565</v>
      </c>
      <c r="FH118" s="16">
        <f>IFERROR(BU118/MAX(AVERAGE(CL118:CM118),0),"Negativ EK")</f>
        <v>0</v>
      </c>
      <c r="FI118" s="16">
        <f>IFERROR(BV118/MAX(AVERAGE(CM118:CN118),0),"Negativ EK")</f>
        <v>0.44602380541659481</v>
      </c>
      <c r="FJ118" s="16">
        <f>IFERROR(BW118/MAX(AVERAGE(CN118:CO118),0),"Negativ EK")</f>
        <v>0.24202487991131916</v>
      </c>
      <c r="FK118" s="16">
        <f>IFERROR(BX118/MAX(AVERAGE(CO118:CP118),0),"Negativ EK")</f>
        <v>0.10882054748225752</v>
      </c>
      <c r="FL118" s="16">
        <f>IFERROR(BY118/MAX(AVERAGE(CP118:CQ118),0),"Negativ EK")</f>
        <v>0.28031045370413571</v>
      </c>
      <c r="FM118" s="16">
        <f>IFERROR(BZ118/MAX(AVERAGE(CQ118:CR118),0),"Negativ EK")</f>
        <v>0.32468795759131364</v>
      </c>
      <c r="FN118" s="16">
        <f>IFERROR(CA118/MAX(AVERAGE(CR118:CS118),0),"Negativ EK")</f>
        <v>0.55519467879771445</v>
      </c>
      <c r="FO118" s="16">
        <f>IFERROR(CB118/MAX(AVERAGE(CS118:CT118),0),"Negativ EK")</f>
        <v>0.26596758465005754</v>
      </c>
      <c r="FP118" s="16">
        <f>IFERROR(CC118/MAX(AVERAGE(CT118:CU118),0),"Negativ EK")</f>
        <v>0.20231829991339684</v>
      </c>
      <c r="FQ118" s="16">
        <f>(FX118-FY118)/ABS(FY118)</f>
        <v>-1</v>
      </c>
      <c r="FR118" s="16">
        <f>(FY118-FZ118)/ABS(FZ118)</f>
        <v>1.1903011689587402</v>
      </c>
      <c r="FS118" s="16">
        <f>(FZ118-GA118)/ABS(GA118)</f>
        <v>1.5187532002316106</v>
      </c>
      <c r="FT118" s="16">
        <f>(GA118-GB118)/ABS(GB118)</f>
        <v>-0.62037530826147835</v>
      </c>
      <c r="FU118" s="16">
        <f>(GB118-GC118)/ABS(GC118)</f>
        <v>-0.2027120015171858</v>
      </c>
      <c r="FV118" s="249">
        <f>FX118-FY118</f>
        <v>-0.12171831532638934</v>
      </c>
      <c r="FW118" s="249">
        <f>FY118-FZ118</f>
        <v>6.6146818104272753E-2</v>
      </c>
      <c r="FX118" s="16">
        <f>IFERROR(BD118/AVERAGE(DC118:DD118),"i.a.")</f>
        <v>0</v>
      </c>
      <c r="FY118" s="16">
        <f>IFERROR(BE118/AVERAGE(DD118:DE118),"i.a.")</f>
        <v>0.12171831532638934</v>
      </c>
      <c r="FZ118" s="16">
        <f>IFERROR(BF118/AVERAGE(DE118:DF118),"i.a.")</f>
        <v>5.5571497222116586E-2</v>
      </c>
      <c r="GA118" s="16">
        <f>IFERROR(BG118/AVERAGE(DF118:DG118),"i.a.")</f>
        <v>2.2063097415422256E-2</v>
      </c>
      <c r="GB118" s="16">
        <f>IFERROR(BH118/AVERAGE(DG118:DH118),"i.a.")</f>
        <v>5.8118183288822796E-2</v>
      </c>
      <c r="GC118" s="16">
        <f>IFERROR(BI118/AVERAGE(DH118:DI118),"i.a.")</f>
        <v>7.2894842766249857E-2</v>
      </c>
      <c r="GD118" s="16">
        <f>IFERROR(BJ118/AVERAGE(DI118:DJ118),"i.a.")</f>
        <v>0.10487969134896506</v>
      </c>
      <c r="GE118" s="16">
        <f>IFERROR(BK118/AVERAGE(DJ118:DK118),"i.a.")</f>
        <v>8.981692561709391E-2</v>
      </c>
      <c r="GF118" s="16">
        <f>IFERROR(BL118/AVERAGE(DK118:DL118),"i.a.")</f>
        <v>0.10053674323150999</v>
      </c>
      <c r="GG118" s="16" t="e">
        <f>(GN118-GO118)/ABS(GO118)</f>
        <v>#VALUE!</v>
      </c>
      <c r="GH118" s="16">
        <f>(GO118-GP118)/ABS(GP118)</f>
        <v>0.22462848563979071</v>
      </c>
      <c r="GI118" s="16">
        <f>(GP118-GQ118)/ABS(GQ118)</f>
        <v>0.25829323213723498</v>
      </c>
      <c r="GJ118" s="16">
        <f>(GQ118-GR118)/ABS(GR118)</f>
        <v>0.34550944129176453</v>
      </c>
      <c r="GK118" s="16">
        <f>(GR118-GS118)/ABS(GS118)</f>
        <v>-0.32303941146050902</v>
      </c>
      <c r="GL118" s="249" t="e">
        <f>GN118-GO118</f>
        <v>#VALUE!</v>
      </c>
      <c r="GM118" s="249">
        <f>GO118-GP118</f>
        <v>5.6334900227787699E-2</v>
      </c>
      <c r="GN118" s="16" t="str">
        <f>IFERROR(CL118/DC118,"i.a.")</f>
        <v>i.a.</v>
      </c>
      <c r="GO118" s="16">
        <f>IFERROR(CM118/DD118,"i.a.")</f>
        <v>0.30712633510450721</v>
      </c>
      <c r="GP118" s="16">
        <f>IFERROR(CN118/DE118,"i.a.")</f>
        <v>0.25079143487671951</v>
      </c>
      <c r="GQ118" s="16">
        <f>IFERROR(CO118/DF118,"i.a.")</f>
        <v>0.19931080329403464</v>
      </c>
      <c r="GR118" s="16">
        <f>IFERROR(CP118/DG118,"i.a.")</f>
        <v>0.14813036399260424</v>
      </c>
      <c r="GS118" s="16">
        <f>IFERROR(CQ118/DH118,"i.a.")</f>
        <v>0.21881682109764791</v>
      </c>
      <c r="GT118" s="16">
        <f>IFERROR(CR118/DI118,"i.a.")</f>
        <v>0.19888646663093559</v>
      </c>
      <c r="GU118" s="16">
        <f>IFERROR(CS118/DJ118,"i.a.")</f>
        <v>0.14150753165604749</v>
      </c>
      <c r="GV118" s="16">
        <f>IFERROR(CT118/DK118,"i.a.")</f>
        <v>0.47710946386448133</v>
      </c>
      <c r="GW118" s="16">
        <f>IFERROR(CU118/DL118,"i.a.")</f>
        <v>0.47055651335517662</v>
      </c>
      <c r="GX118" s="16" t="e">
        <f>(HE118-HF118)/ABS(HF118)</f>
        <v>#VALUE!</v>
      </c>
      <c r="GY118" s="16" t="e">
        <f>(HF118-HG118)/ABS(HG118)</f>
        <v>#VALUE!</v>
      </c>
      <c r="GZ118" s="16" t="e">
        <f>(HG118-HH118)/ABS(HH118)</f>
        <v>#VALUE!</v>
      </c>
      <c r="HA118" s="16" t="e">
        <f>(HH118-HI118)/ABS(HI118)</f>
        <v>#VALUE!</v>
      </c>
      <c r="HB118" s="16" t="e">
        <f>(HI118-HJ118)/ABS(HJ118)</f>
        <v>#VALUE!</v>
      </c>
      <c r="HC118" s="249" t="e">
        <f>HE118-HF118</f>
        <v>#VALUE!</v>
      </c>
      <c r="HD118" s="249" t="e">
        <f>HF118-HG118</f>
        <v>#VALUE!</v>
      </c>
      <c r="HE118" s="16" t="str">
        <f>IFERROR((BD118/V118),"i.a.")</f>
        <v>i.a.</v>
      </c>
      <c r="HF118" s="16" t="str">
        <f>IFERROR((BE118/W118),"i.a.")</f>
        <v>i.a.</v>
      </c>
      <c r="HG118" s="16" t="str">
        <f>IFERROR((BF118/X118),"i.a.")</f>
        <v>i.a.</v>
      </c>
      <c r="HH118" s="16" t="str">
        <f>IFERROR((BG118/Y118),"i.a.")</f>
        <v>i.a.</v>
      </c>
      <c r="HI118" s="16" t="str">
        <f>IFERROR((BH118/Z118),"i.a.")</f>
        <v>i.a.</v>
      </c>
      <c r="HJ118" s="16" t="str">
        <f>IFERROR((BI118/AA118),"i.a.")</f>
        <v>i.a.</v>
      </c>
      <c r="HK118" s="16" t="str">
        <f>IFERROR((BJ118/AB118),"i.a.")</f>
        <v>i.a.</v>
      </c>
      <c r="HL118" s="16" t="str">
        <f>IFERROR((BK118/AC118),"i.a.")</f>
        <v>i.a.</v>
      </c>
      <c r="HM118" s="16" t="str">
        <f>IFERROR((BL118/AD118),"i.a.")</f>
        <v>i.a.</v>
      </c>
      <c r="HN118" s="16" t="str">
        <f>IFERROR((BM118/AE118),"i.a.")</f>
        <v>i.a.</v>
      </c>
      <c r="HO118" s="16" t="e">
        <f>(HV118-HW118)/ABS(HW118)</f>
        <v>#VALUE!</v>
      </c>
      <c r="HP118" s="16">
        <f>(HW118-HX118)/ABS(HX118)</f>
        <v>1.3684885496183203</v>
      </c>
      <c r="HQ118" s="16">
        <f>(HX118-HY118)/ABS(HY118)</f>
        <v>1.8549634956957615</v>
      </c>
      <c r="HR118" s="16">
        <f>(HY118-HZ118)/ABS(HZ118)</f>
        <v>-0.62657862612362669</v>
      </c>
      <c r="HS118" s="16">
        <f>(HZ118-IA118)/ABS(IA118)</f>
        <v>-0.21805029316069899</v>
      </c>
      <c r="HT118" s="246" t="e">
        <f>HV118-HW118</f>
        <v>#VALUE!</v>
      </c>
      <c r="HU118" s="246">
        <f>HW118-HX118</f>
        <v>0.14939333333333332</v>
      </c>
      <c r="HV118" s="102" t="str">
        <f>IFERROR(BU118/DT118,"i.a.")</f>
        <v>i.a.</v>
      </c>
      <c r="HW118" s="102">
        <f>IFERROR(BV118/DU118,"i.a.")</f>
        <v>0.25856000000000001</v>
      </c>
      <c r="HX118" s="102">
        <f>IFERROR(BW118/DV118,"i.a.")</f>
        <v>0.10916666666666668</v>
      </c>
      <c r="HY118" s="102">
        <f>IFERROR(BX118/DW118,"i.a.")</f>
        <v>3.8237500000000001E-2</v>
      </c>
      <c r="HZ118" s="102">
        <f>IFERROR(BY118/DX118,"i.a.")</f>
        <v>0.10239772727272727</v>
      </c>
      <c r="IA118" s="102">
        <f>IFERROR(BZ118/DY118,"i.a.")</f>
        <v>0.13095180722891567</v>
      </c>
      <c r="IB118" s="102">
        <f>IFERROR(CA118/DZ118,"i.a.")</f>
        <v>0.16245793975903614</v>
      </c>
      <c r="IC118" s="102">
        <f>IFERROR(CB118/EA118,"i.a.")</f>
        <v>0.13070151807228916</v>
      </c>
      <c r="ID118" s="102">
        <f>IFERROR(CC118/EB118,"i.a.")</f>
        <v>0.15377215189873417</v>
      </c>
      <c r="IE118" s="102">
        <f>IFERROR(CD118/EC118,"i.a.")</f>
        <v>0.18685714285714286</v>
      </c>
    </row>
    <row r="119" spans="1:239" customFormat="1" ht="15.75" customHeight="1" outlineLevel="2" x14ac:dyDescent="0.25">
      <c r="A119" s="10" t="s">
        <v>144</v>
      </c>
      <c r="B119" s="98">
        <v>21274097</v>
      </c>
      <c r="C119" s="10" t="s">
        <v>79</v>
      </c>
      <c r="D119" s="10"/>
      <c r="E119" s="11">
        <v>451120</v>
      </c>
      <c r="F119" s="11">
        <v>452010</v>
      </c>
      <c r="G119" s="11">
        <v>1</v>
      </c>
      <c r="H119" s="12">
        <v>44746</v>
      </c>
      <c r="I119" s="13"/>
      <c r="J119" s="13" t="s">
        <v>58</v>
      </c>
      <c r="K119" s="13" t="s">
        <v>58</v>
      </c>
      <c r="L119" s="13" t="s">
        <v>58</v>
      </c>
      <c r="M119" s="13" t="s">
        <v>58</v>
      </c>
      <c r="N119" s="13" t="s">
        <v>58</v>
      </c>
      <c r="O119" s="16" t="e">
        <f>(V119-W119)/ABS(W119)</f>
        <v>#DIV/0!</v>
      </c>
      <c r="P119" s="16" t="e">
        <f>(W119-X119)/ABS(X119)</f>
        <v>#DIV/0!</v>
      </c>
      <c r="Q119" s="16" t="e">
        <f>(X119-Y119)/ABS(Y119)</f>
        <v>#DIV/0!</v>
      </c>
      <c r="R119" s="16" t="e">
        <f>(Y119-Z119)/ABS(Z119)</f>
        <v>#DIV/0!</v>
      </c>
      <c r="S119" s="16" t="e">
        <f>(Z119-AA119)/ABS(AA119)</f>
        <v>#DIV/0!</v>
      </c>
      <c r="T119" s="243">
        <f>V119-W119</f>
        <v>0</v>
      </c>
      <c r="U119" s="243">
        <f>W119-X119</f>
        <v>0</v>
      </c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6">
        <f>(AM119-AN119)/ABS(AN119)</f>
        <v>-1</v>
      </c>
      <c r="AG119" s="16">
        <f>(AN119-AO119)/ABS(AO119)</f>
        <v>2.081714449306778E-2</v>
      </c>
      <c r="AH119" s="16">
        <f>(AO119-AP119)/ABS(AP119)</f>
        <v>-0.21576111360574765</v>
      </c>
      <c r="AI119" s="16">
        <f>(AP119-AQ119)/ABS(AQ119)</f>
        <v>2.2866703848298912E-2</v>
      </c>
      <c r="AJ119" s="16">
        <f>(AQ119-AR119)/ABS(AR119)</f>
        <v>7.5053786195464323E-2</v>
      </c>
      <c r="AK119" s="243">
        <f>AM119-AN119</f>
        <v>-24.96</v>
      </c>
      <c r="AL119" s="243">
        <f>AN119-AO119</f>
        <v>0.50900000000000034</v>
      </c>
      <c r="AM119" s="155"/>
      <c r="AN119" s="155">
        <v>24.96</v>
      </c>
      <c r="AO119" s="155">
        <v>24.451000000000001</v>
      </c>
      <c r="AP119" s="156">
        <v>31.178000000000001</v>
      </c>
      <c r="AQ119" s="155">
        <v>30.481000000000002</v>
      </c>
      <c r="AR119" s="155">
        <v>28.353000000000002</v>
      </c>
      <c r="AS119" s="155">
        <v>32.203000000000003</v>
      </c>
      <c r="AT119" s="155">
        <v>31.21</v>
      </c>
      <c r="AU119" s="155">
        <v>27.745999999999999</v>
      </c>
      <c r="AV119" s="156">
        <v>27.878</v>
      </c>
      <c r="AW119" s="16">
        <f>(BD119-BE119)/ABS(BE119)</f>
        <v>-1</v>
      </c>
      <c r="AX119" s="16">
        <f>(BE119-BF119)/ABS(BF119)</f>
        <v>2.8844621513944224</v>
      </c>
      <c r="AY119" s="16">
        <f>(BF119-BG119)/ABS(BG119)</f>
        <v>-0.63623188405797093</v>
      </c>
      <c r="AZ119" s="16">
        <f>(BG119-BH119)/ABS(BH119)</f>
        <v>1.9007832898172323</v>
      </c>
      <c r="BA119" s="16">
        <f>(BH119-BI119)/ABS(BI119)</f>
        <v>0.51944792973651188</v>
      </c>
      <c r="BB119" s="243">
        <f>BD119-BE119</f>
        <v>-0.97499999999999998</v>
      </c>
      <c r="BC119" s="243">
        <f>BE119-BF119</f>
        <v>0.72399999999999998</v>
      </c>
      <c r="BD119" s="155"/>
      <c r="BE119" s="155">
        <v>0.97499999999999998</v>
      </c>
      <c r="BF119" s="155">
        <v>0.251</v>
      </c>
      <c r="BG119" s="155">
        <v>0.69</v>
      </c>
      <c r="BH119" s="155">
        <v>-0.76600000000000001</v>
      </c>
      <c r="BI119" s="155">
        <v>-1.5940000000000001</v>
      </c>
      <c r="BJ119" s="155">
        <v>2.29</v>
      </c>
      <c r="BK119" s="155">
        <v>1.69</v>
      </c>
      <c r="BL119" s="155">
        <v>1.228</v>
      </c>
      <c r="BM119" s="155">
        <v>2.5550000000000002</v>
      </c>
      <c r="BN119" s="16">
        <f>(BU119-BV119)/ABS(BV119)</f>
        <v>-1</v>
      </c>
      <c r="BO119" s="16">
        <f>(BV119-BW119)/ABS(BW119)</f>
        <v>1.0577088716623599</v>
      </c>
      <c r="BP119" s="16">
        <f>(BW119-BX119)/ABS(BX119)</f>
        <v>-0.91268533772652394</v>
      </c>
      <c r="BQ119" s="16">
        <f>(BX119-BY119)/ABS(BY119)</f>
        <v>0.76083530338849492</v>
      </c>
      <c r="BR119" s="16">
        <f>(BY119-BZ119)/ABS(BZ119)</f>
        <v>0.13496932515337434</v>
      </c>
      <c r="BS119" s="243">
        <f>BU119-BV119</f>
        <v>-6.7000000000000004E-2</v>
      </c>
      <c r="BT119" s="243">
        <f>BV119-BW119</f>
        <v>1.228</v>
      </c>
      <c r="BU119" s="155"/>
      <c r="BV119" s="155">
        <v>6.7000000000000004E-2</v>
      </c>
      <c r="BW119" s="155">
        <v>-1.161</v>
      </c>
      <c r="BX119" s="155">
        <v>-0.60699999999999998</v>
      </c>
      <c r="BY119" s="155">
        <v>-2.5379999999999998</v>
      </c>
      <c r="BZ119" s="155">
        <v>-2.9340000000000002</v>
      </c>
      <c r="CA119" s="155">
        <v>1.028</v>
      </c>
      <c r="CB119" s="155">
        <v>0.58299999999999996</v>
      </c>
      <c r="CC119" s="155">
        <v>0.48499999999999999</v>
      </c>
      <c r="CD119" s="155">
        <v>1.329</v>
      </c>
      <c r="CE119" s="16">
        <f>(CL119-CM119)/ABS(CM119)</f>
        <v>-1</v>
      </c>
      <c r="CF119" s="16">
        <f>(CM119-CN119)/ABS(CN119)</f>
        <v>4.7423179288652244E-2</v>
      </c>
      <c r="CG119" s="16">
        <f>(CN119-CO119)/ABS(CO119)</f>
        <v>-0.21930487344163196</v>
      </c>
      <c r="CH119" s="16">
        <f>(CO119-CP119)/ABS(CP119)</f>
        <v>-0.10286392136925948</v>
      </c>
      <c r="CI119" s="16">
        <f>(CP119-CQ119)/ABS(CQ119)</f>
        <v>-0.30074653394952011</v>
      </c>
      <c r="CJ119" s="243">
        <f>CL119-CM119</f>
        <v>-4.3289999999999997</v>
      </c>
      <c r="CK119" s="243">
        <f>CM119-CN119</f>
        <v>0.19599999999999973</v>
      </c>
      <c r="CL119" s="155"/>
      <c r="CM119" s="155">
        <v>4.3289999999999997</v>
      </c>
      <c r="CN119" s="155">
        <v>4.133</v>
      </c>
      <c r="CO119" s="155">
        <v>5.2939999999999996</v>
      </c>
      <c r="CP119" s="155">
        <v>5.9009999999999998</v>
      </c>
      <c r="CQ119" s="155">
        <v>8.4390000000000001</v>
      </c>
      <c r="CR119" s="155">
        <v>11.374000000000001</v>
      </c>
      <c r="CS119" s="155">
        <v>11.375999999999999</v>
      </c>
      <c r="CT119" s="155">
        <v>11.042</v>
      </c>
      <c r="CU119" s="156">
        <v>10.606999999999999</v>
      </c>
      <c r="CV119" s="16">
        <f>(DC119-DD119)/ABS(DD119)</f>
        <v>-1</v>
      </c>
      <c r="CW119" s="16">
        <f>(DD119-DE119)/ABS(DE119)</f>
        <v>-0.17784911717495991</v>
      </c>
      <c r="CX119" s="16">
        <f>(DE119-DF119)/ABS(DF119)</f>
        <v>-0.12497412697004645</v>
      </c>
      <c r="CY119" s="16">
        <f>(DF119-DG119)/ABS(DG119)</f>
        <v>0.20444468187403189</v>
      </c>
      <c r="CZ119" s="16">
        <f>(DG119-DH119)/ABS(DH119)</f>
        <v>-0.25179865700277126</v>
      </c>
      <c r="DA119" s="243">
        <f>DC119-DD119</f>
        <v>-48.658999999999999</v>
      </c>
      <c r="DB119" s="243">
        <f>DD119-DE119</f>
        <v>-10.526000000000003</v>
      </c>
      <c r="DC119" s="155"/>
      <c r="DD119" s="155">
        <v>48.658999999999999</v>
      </c>
      <c r="DE119" s="155">
        <v>59.185000000000002</v>
      </c>
      <c r="DF119" s="155">
        <v>67.638000000000005</v>
      </c>
      <c r="DG119" s="155">
        <v>56.156999999999996</v>
      </c>
      <c r="DH119" s="155">
        <v>75.055999999999997</v>
      </c>
      <c r="DI119" s="155">
        <v>75.968999999999994</v>
      </c>
      <c r="DJ119" s="155">
        <v>71.265000000000001</v>
      </c>
      <c r="DK119" s="155">
        <v>68.882999999999996</v>
      </c>
      <c r="DL119" s="155">
        <v>50.793999999999997</v>
      </c>
      <c r="DM119" s="16">
        <f>(DT119-DU119)/ABS(DU119)</f>
        <v>-1</v>
      </c>
      <c r="DN119" s="16">
        <f>(DU119-DV119)/ABS(DV119)</f>
        <v>-0.1702127659574468</v>
      </c>
      <c r="DO119" s="16">
        <f>(DV119-DW119)/ABS(DW119)</f>
        <v>-0.21666666666666667</v>
      </c>
      <c r="DP119" s="16">
        <f>(DW119-DX119)/ABS(DX119)</f>
        <v>-3.2258064516129031E-2</v>
      </c>
      <c r="DQ119" s="16">
        <f>(DX119-DY119)/ABS(DY119)</f>
        <v>3.3333333333333333E-2</v>
      </c>
      <c r="DR119" s="243">
        <f>DT119-DU119</f>
        <v>-39</v>
      </c>
      <c r="DS119" s="243">
        <f>DU119-DV119</f>
        <v>-8</v>
      </c>
      <c r="DT119" s="222"/>
      <c r="DU119" s="222">
        <v>39</v>
      </c>
      <c r="DV119" s="222">
        <v>47</v>
      </c>
      <c r="DW119" s="222">
        <v>60</v>
      </c>
      <c r="DX119" s="222">
        <v>62</v>
      </c>
      <c r="DY119" s="222">
        <v>60</v>
      </c>
      <c r="DZ119" s="222">
        <v>58</v>
      </c>
      <c r="EA119" s="222">
        <v>55</v>
      </c>
      <c r="EB119" s="222">
        <v>52</v>
      </c>
      <c r="EC119" s="223">
        <v>52</v>
      </c>
      <c r="ED119" s="14"/>
      <c r="EE119" s="14" t="s">
        <v>51</v>
      </c>
      <c r="EF119" s="209"/>
      <c r="EG119" s="15">
        <v>4700</v>
      </c>
      <c r="EH119" t="s">
        <v>146</v>
      </c>
      <c r="EI119" t="s">
        <v>91</v>
      </c>
      <c r="EJ119" s="16" t="e">
        <f>(EQ119-ER119)/ABS(ER119)</f>
        <v>#VALUE!</v>
      </c>
      <c r="EK119" s="16" t="e">
        <f>(ER119-ES119)/ABS(ES119)</f>
        <v>#DIV/0!</v>
      </c>
      <c r="EL119" s="16" t="e">
        <f>(ES119-ET119)/ABS(ET119)</f>
        <v>#DIV/0!</v>
      </c>
      <c r="EM119" s="16" t="e">
        <f>(ET119-EU119)/ABS(EU119)</f>
        <v>#DIV/0!</v>
      </c>
      <c r="EN119" s="16" t="e">
        <f>(EU119-EV119)/ABS(EV119)</f>
        <v>#DIV/0!</v>
      </c>
      <c r="EO119" s="246" t="e">
        <f>EQ119-ER119</f>
        <v>#VALUE!</v>
      </c>
      <c r="EP119" s="246">
        <f>ER119-ES119</f>
        <v>0</v>
      </c>
      <c r="EQ119" s="240" t="str">
        <f>IFERROR((V119/DT119),"i.a")</f>
        <v>i.a</v>
      </c>
      <c r="ER119" s="240">
        <f>IFERROR((W119/DU119),"i.a")</f>
        <v>0</v>
      </c>
      <c r="ES119" s="240">
        <f>IFERROR((X119/DV119),"i.a")</f>
        <v>0</v>
      </c>
      <c r="ET119" s="240">
        <f>IFERROR((Y119/DW119),"i.a")</f>
        <v>0</v>
      </c>
      <c r="EU119" s="240">
        <f>IFERROR((Z119/DX119),"i.a")</f>
        <v>0</v>
      </c>
      <c r="EV119" s="240">
        <f>IFERROR((AA119/DY119),"i.a")</f>
        <v>0</v>
      </c>
      <c r="EW119" s="240">
        <f>IFERROR((AB119/DZ119),"i.a")</f>
        <v>0</v>
      </c>
      <c r="EX119" s="240">
        <f>IFERROR((AC119/EA119),"i.a")</f>
        <v>0</v>
      </c>
      <c r="EY119" s="240">
        <f>IFERROR((AD119/EB119),"i.a")</f>
        <v>0</v>
      </c>
      <c r="EZ119" s="240">
        <f>IFERROR((AE119/EC119),"i.a")</f>
        <v>0</v>
      </c>
      <c r="FA119" s="16">
        <f>(FH119-FI119)/ABS(FI119)</f>
        <v>-1</v>
      </c>
      <c r="FB119" s="16">
        <f>(FI119-FJ119)/ABS(FJ119)</f>
        <v>1.0642899471946428</v>
      </c>
      <c r="FC119" s="16">
        <f>(FJ119-FK119)/ABS(FK119)</f>
        <v>-1.2714026048423077</v>
      </c>
      <c r="FD119" s="16">
        <f>(FK119-FL119)/ABS(FL119)</f>
        <v>0.69364700764546816</v>
      </c>
      <c r="FE119" s="16">
        <f>(FL119-FM119)/ABS(FM119)</f>
        <v>-0.1951780167877403</v>
      </c>
      <c r="FF119" s="249">
        <f>FH119-FI119</f>
        <v>-1.583549988182463E-2</v>
      </c>
      <c r="FG119" s="249">
        <f>FI119-FJ119</f>
        <v>0.2621492794511468</v>
      </c>
      <c r="FH119" s="16">
        <f>IFERROR(BU119/MAX(AVERAGE(CL119:CM119),0),"Negativ EK")</f>
        <v>0</v>
      </c>
      <c r="FI119" s="16">
        <f>IFERROR(BV119/MAX(AVERAGE(CM119:CN119),0),"Negativ EK")</f>
        <v>1.583549988182463E-2</v>
      </c>
      <c r="FJ119" s="16">
        <f>IFERROR(BW119/MAX(AVERAGE(CN119:CO119),0),"Negativ EK")</f>
        <v>-0.24631377956932218</v>
      </c>
      <c r="FK119" s="16">
        <f>IFERROR(BX119/MAX(AVERAGE(CO119:CP119),0),"Negativ EK")</f>
        <v>-0.10844126842340331</v>
      </c>
      <c r="FL119" s="16">
        <f>IFERROR(BY119/MAX(AVERAGE(CP119:CQ119),0),"Negativ EK")</f>
        <v>-0.3539748953974895</v>
      </c>
      <c r="FM119" s="16">
        <f>IFERROR(BZ119/MAX(AVERAGE(CQ119:CR119),0),"Negativ EK")</f>
        <v>-0.29616918185030028</v>
      </c>
      <c r="FN119" s="16">
        <f>IFERROR(CA119/MAX(AVERAGE(CR119:CS119),0),"Negativ EK")</f>
        <v>9.0373626373626378E-2</v>
      </c>
      <c r="FO119" s="16">
        <f>IFERROR(CB119/MAX(AVERAGE(CS119:CT119),0),"Negativ EK")</f>
        <v>5.2011776251226688E-2</v>
      </c>
      <c r="FP119" s="16">
        <f>IFERROR(CC119/MAX(AVERAGE(CT119:CU119),0),"Negativ EK")</f>
        <v>4.4805764700448052E-2</v>
      </c>
      <c r="FQ119" s="16">
        <f>(FX119-FY119)/ABS(FY119)</f>
        <v>-1</v>
      </c>
      <c r="FR119" s="16">
        <f>(FY119-FZ119)/ABS(FZ119)</f>
        <v>3.568071876286997</v>
      </c>
      <c r="FS119" s="16">
        <f>(FZ119-GA119)/ABS(GA119)</f>
        <v>-0.64491713716720567</v>
      </c>
      <c r="FT119" s="16">
        <f>(GA119-GB119)/ABS(GB119)</f>
        <v>1.9547597060203441</v>
      </c>
      <c r="FU119" s="16">
        <f>(GB119-GC119)/ABS(GC119)</f>
        <v>0.44688882647646744</v>
      </c>
      <c r="FV119" s="249">
        <f>FX119-FY119</f>
        <v>-1.8081673528429956E-2</v>
      </c>
      <c r="FW119" s="249">
        <f>FY119-FZ119</f>
        <v>1.4123400975344159E-2</v>
      </c>
      <c r="FX119" s="16">
        <f>IFERROR(BD119/AVERAGE(DC119:DD119),"i.a.")</f>
        <v>0</v>
      </c>
      <c r="FY119" s="16">
        <f>IFERROR(BE119/AVERAGE(DD119:DE119),"i.a.")</f>
        <v>1.8081673528429956E-2</v>
      </c>
      <c r="FZ119" s="16">
        <f>IFERROR(BF119/AVERAGE(DE119:DF119),"i.a.")</f>
        <v>3.9582725530857964E-3</v>
      </c>
      <c r="GA119" s="16">
        <f>IFERROR(BG119/AVERAGE(DF119:DG119),"i.a.")</f>
        <v>1.1147461529140918E-2</v>
      </c>
      <c r="GB119" s="16">
        <f>IFERROR(BH119/AVERAGE(DG119:DH119),"i.a.")</f>
        <v>-1.1675672380023322E-2</v>
      </c>
      <c r="GC119" s="16">
        <f>IFERROR(BI119/AVERAGE(DH119:DI119),"i.a.")</f>
        <v>-2.1109087899354416E-2</v>
      </c>
      <c r="GD119" s="16">
        <f>IFERROR(BJ119/AVERAGE(DI119:DJ119),"i.a.")</f>
        <v>3.1106945406631625E-2</v>
      </c>
      <c r="GE119" s="16">
        <f>IFERROR(BK119/AVERAGE(DJ119:DK119),"i.a.")</f>
        <v>2.4117361646259668E-2</v>
      </c>
      <c r="GF119" s="16">
        <f>IFERROR(BL119/AVERAGE(DK119:DL119),"i.a.")</f>
        <v>2.0521904793736476E-2</v>
      </c>
      <c r="GG119" s="16" t="e">
        <f>(GN119-GO119)/ABS(GO119)</f>
        <v>#VALUE!</v>
      </c>
      <c r="GH119" s="16">
        <f>(GO119-GP119)/ABS(GP119)</f>
        <v>0.27400359370720501</v>
      </c>
      <c r="GI119" s="16">
        <f>(GP119-GQ119)/ABS(GQ119)</f>
        <v>-0.1078033797388714</v>
      </c>
      <c r="GJ119" s="16">
        <f>(GQ119-GR119)/ABS(GR119)</f>
        <v>-0.25514546900164869</v>
      </c>
      <c r="GK119" s="16">
        <f>(GR119-GS119)/ABS(GS119)</f>
        <v>-6.5420728530996633E-2</v>
      </c>
      <c r="GL119" s="249" t="e">
        <f>GN119-GO119</f>
        <v>#VALUE!</v>
      </c>
      <c r="GM119" s="249">
        <f>GO119-GP119</f>
        <v>1.9134186918845622E-2</v>
      </c>
      <c r="GN119" s="16" t="str">
        <f>IFERROR(CL119/DC119,"i.a.")</f>
        <v>i.a.</v>
      </c>
      <c r="GO119" s="16">
        <f>IFERROR(CM119/DD119,"i.a.")</f>
        <v>8.896606999732834E-2</v>
      </c>
      <c r="GP119" s="16">
        <f>IFERROR(CN119/DE119,"i.a.")</f>
        <v>6.9831883078482718E-2</v>
      </c>
      <c r="GQ119" s="16">
        <f>IFERROR(CO119/DF119,"i.a.")</f>
        <v>7.8269611756704799E-2</v>
      </c>
      <c r="GR119" s="16">
        <f>IFERROR(CP119/DG119,"i.a.")</f>
        <v>0.10508039959399541</v>
      </c>
      <c r="GS119" s="16">
        <f>IFERROR(CQ119/DH119,"i.a.")</f>
        <v>0.11243604775101258</v>
      </c>
      <c r="GT119" s="16">
        <f>IFERROR(CR119/DI119,"i.a.")</f>
        <v>0.14971896431439141</v>
      </c>
      <c r="GU119" s="16">
        <f>IFERROR(CS119/DJ119,"i.a.")</f>
        <v>0.15962955167333193</v>
      </c>
      <c r="GV119" s="16">
        <f>IFERROR(CT119/DK119,"i.a.")</f>
        <v>0.16030079990708884</v>
      </c>
      <c r="GW119" s="16">
        <f>IFERROR(CU119/DL119,"i.a.")</f>
        <v>0.20882387683584674</v>
      </c>
      <c r="GX119" s="16" t="e">
        <f>(HE119-HF119)/ABS(HF119)</f>
        <v>#VALUE!</v>
      </c>
      <c r="GY119" s="16" t="e">
        <f>(HF119-HG119)/ABS(HG119)</f>
        <v>#VALUE!</v>
      </c>
      <c r="GZ119" s="16" t="e">
        <f>(HG119-HH119)/ABS(HH119)</f>
        <v>#VALUE!</v>
      </c>
      <c r="HA119" s="16" t="e">
        <f>(HH119-HI119)/ABS(HI119)</f>
        <v>#VALUE!</v>
      </c>
      <c r="HB119" s="16" t="e">
        <f>(HI119-HJ119)/ABS(HJ119)</f>
        <v>#VALUE!</v>
      </c>
      <c r="HC119" s="249" t="e">
        <f>HE119-HF119</f>
        <v>#VALUE!</v>
      </c>
      <c r="HD119" s="249" t="e">
        <f>HF119-HG119</f>
        <v>#VALUE!</v>
      </c>
      <c r="HE119" s="16" t="str">
        <f>IFERROR((BD119/V119),"i.a.")</f>
        <v>i.a.</v>
      </c>
      <c r="HF119" s="16" t="str">
        <f>IFERROR((BE119/W119),"i.a.")</f>
        <v>i.a.</v>
      </c>
      <c r="HG119" s="16" t="str">
        <f>IFERROR((BF119/X119),"i.a.")</f>
        <v>i.a.</v>
      </c>
      <c r="HH119" s="16" t="str">
        <f>IFERROR((BG119/Y119),"i.a.")</f>
        <v>i.a.</v>
      </c>
      <c r="HI119" s="16" t="str">
        <f>IFERROR((BH119/Z119),"i.a.")</f>
        <v>i.a.</v>
      </c>
      <c r="HJ119" s="16" t="str">
        <f>IFERROR((BI119/AA119),"i.a.")</f>
        <v>i.a.</v>
      </c>
      <c r="HK119" s="16" t="str">
        <f>IFERROR((BJ119/AB119),"i.a.")</f>
        <v>i.a.</v>
      </c>
      <c r="HL119" s="16" t="str">
        <f>IFERROR((BK119/AC119),"i.a.")</f>
        <v>i.a.</v>
      </c>
      <c r="HM119" s="16" t="str">
        <f>IFERROR((BL119/AD119),"i.a.")</f>
        <v>i.a.</v>
      </c>
      <c r="HN119" s="16" t="str">
        <f>IFERROR((BM119/AE119),"i.a.")</f>
        <v>i.a.</v>
      </c>
      <c r="HO119" s="16" t="e">
        <f>(HV119-HW119)/ABS(HW119)</f>
        <v>#VALUE!</v>
      </c>
      <c r="HP119" s="16">
        <f>(HW119-HX119)/ABS(HX119)</f>
        <v>1.0695465889264339</v>
      </c>
      <c r="HQ119" s="16">
        <f>(HX119-HY119)/ABS(HY119)</f>
        <v>-1.4417259630551371</v>
      </c>
      <c r="HR119" s="16">
        <f>(HY119-HZ119)/ABS(HZ119)</f>
        <v>0.75286314683477806</v>
      </c>
      <c r="HS119" s="16">
        <f>(HZ119-IA119)/ABS(IA119)</f>
        <v>0.16287354047100752</v>
      </c>
      <c r="HT119" s="246" t="e">
        <f>HV119-HW119</f>
        <v>#VALUE!</v>
      </c>
      <c r="HU119" s="246">
        <f>HW119-HX119</f>
        <v>2.6420076377523187E-2</v>
      </c>
      <c r="HV119" s="102" t="str">
        <f>IFERROR(BU119/DT119,"i.a.")</f>
        <v>i.a.</v>
      </c>
      <c r="HW119" s="102">
        <f>IFERROR(BV119/DU119,"i.a.")</f>
        <v>1.717948717948718E-3</v>
      </c>
      <c r="HX119" s="102">
        <f>IFERROR(BW119/DV119,"i.a.")</f>
        <v>-2.4702127659574469E-2</v>
      </c>
      <c r="HY119" s="102">
        <f>IFERROR(BX119/DW119,"i.a.")</f>
        <v>-1.0116666666666666E-2</v>
      </c>
      <c r="HZ119" s="102">
        <f>IFERROR(BY119/DX119,"i.a.")</f>
        <v>-4.0935483870967737E-2</v>
      </c>
      <c r="IA119" s="102">
        <f>IFERROR(BZ119/DY119,"i.a.")</f>
        <v>-4.8900000000000006E-2</v>
      </c>
      <c r="IB119" s="102">
        <f>IFERROR(CA119/DZ119,"i.a.")</f>
        <v>1.7724137931034483E-2</v>
      </c>
      <c r="IC119" s="102">
        <f>IFERROR(CB119/EA119,"i.a.")</f>
        <v>1.06E-2</v>
      </c>
      <c r="ID119" s="102">
        <f>IFERROR(CC119/EB119,"i.a.")</f>
        <v>9.3269230769230764E-3</v>
      </c>
      <c r="IE119" s="102">
        <f>IFERROR(CD119/EC119,"i.a.")</f>
        <v>2.5557692307692306E-2</v>
      </c>
    </row>
    <row r="120" spans="1:239" customFormat="1" ht="17.25" customHeight="1" x14ac:dyDescent="0.25">
      <c r="A120" s="10" t="s">
        <v>283</v>
      </c>
      <c r="B120" s="98">
        <v>32557651</v>
      </c>
      <c r="C120" s="10" t="s">
        <v>272</v>
      </c>
      <c r="D120" s="116" t="s">
        <v>422</v>
      </c>
      <c r="E120" s="11">
        <v>469000</v>
      </c>
      <c r="F120" s="11">
        <v>453100</v>
      </c>
      <c r="G120" s="11">
        <v>1</v>
      </c>
      <c r="H120" s="12">
        <v>44747</v>
      </c>
      <c r="I120" s="13"/>
      <c r="J120" s="13" t="s">
        <v>58</v>
      </c>
      <c r="K120" s="13" t="s">
        <v>58</v>
      </c>
      <c r="L120" s="13" t="s">
        <v>58</v>
      </c>
      <c r="M120" s="13" t="s">
        <v>58</v>
      </c>
      <c r="N120" s="19" t="s">
        <v>58</v>
      </c>
      <c r="O120" s="16" t="e">
        <f>(V120-W120)/ABS(W120)</f>
        <v>#DIV/0!</v>
      </c>
      <c r="P120" s="16" t="e">
        <f>(W120-X120)/ABS(X120)</f>
        <v>#DIV/0!</v>
      </c>
      <c r="Q120" s="16" t="e">
        <f>(X120-Y120)/ABS(Y120)</f>
        <v>#DIV/0!</v>
      </c>
      <c r="R120" s="16" t="e">
        <f>(Y120-Z120)/ABS(Z120)</f>
        <v>#DIV/0!</v>
      </c>
      <c r="S120" s="16" t="e">
        <f>(Z120-AA120)/ABS(AA120)</f>
        <v>#DIV/0!</v>
      </c>
      <c r="T120" s="243">
        <f>V120-W120</f>
        <v>0</v>
      </c>
      <c r="U120" s="243">
        <f>W120-X120</f>
        <v>0</v>
      </c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6">
        <f>(AM120-AN120)/ABS(AN120)</f>
        <v>-1</v>
      </c>
      <c r="AG120" s="16">
        <f>(AN120-AO120)/ABS(AO120)</f>
        <v>-0.13334015554645937</v>
      </c>
      <c r="AH120" s="16">
        <f>(AO120-AP120)/ABS(AP120)</f>
        <v>1.8210161662817552</v>
      </c>
      <c r="AI120" s="16">
        <f>(AP120-AQ120)/ABS(AQ120)</f>
        <v>-0.69746724890829692</v>
      </c>
      <c r="AJ120" s="16">
        <f>(AQ120-AR120)/ABS(AR120)</f>
        <v>1.3001205303334673</v>
      </c>
      <c r="AK120" s="243">
        <f>AM120-AN120</f>
        <v>-8.4689999999999994</v>
      </c>
      <c r="AL120" s="243">
        <f>AN120-AO120</f>
        <v>-1.3030000000000008</v>
      </c>
      <c r="AM120" s="155"/>
      <c r="AN120" s="155">
        <v>8.4689999999999994</v>
      </c>
      <c r="AO120" s="155">
        <v>9.7720000000000002</v>
      </c>
      <c r="AP120" s="155">
        <v>3.464</v>
      </c>
      <c r="AQ120" s="155">
        <v>11.45</v>
      </c>
      <c r="AR120" s="155">
        <v>4.9779999999999998</v>
      </c>
      <c r="AS120" s="155">
        <v>13.326489</v>
      </c>
      <c r="AT120" s="155">
        <v>9.0239999999999991</v>
      </c>
      <c r="AU120" s="155">
        <v>6.8029999999999999</v>
      </c>
      <c r="AV120" s="156">
        <v>7.2670000000000003</v>
      </c>
      <c r="AW120" s="16">
        <f>(BD120-BE120)/ABS(BE120)</f>
        <v>1</v>
      </c>
      <c r="AX120" s="16">
        <f>(BE120-BF120)/ABS(BF120)</f>
        <v>-11.012658227848101</v>
      </c>
      <c r="AY120" s="16">
        <f>(BF120-BG120)/ABS(BG120)</f>
        <v>1.0056986222318403</v>
      </c>
      <c r="AZ120" s="16">
        <f>(BG120-BH120)/ABS(BH120)</f>
        <v>-2.1694101508916326</v>
      </c>
      <c r="BA120" s="16">
        <f>(BH120-BI120)/ABS(BI120)</f>
        <v>6.8172134639965978E-2</v>
      </c>
      <c r="BB120" s="243">
        <f>BD120-BE120</f>
        <v>0.79100000000000004</v>
      </c>
      <c r="BC120" s="243">
        <f>BE120-BF120</f>
        <v>-0.87</v>
      </c>
      <c r="BD120" s="155"/>
      <c r="BE120" s="155">
        <v>-0.79100000000000004</v>
      </c>
      <c r="BF120" s="155">
        <v>7.9000000000000001E-2</v>
      </c>
      <c r="BG120" s="155">
        <v>-13.863</v>
      </c>
      <c r="BH120" s="155">
        <v>-4.3739999999999997</v>
      </c>
      <c r="BI120" s="155">
        <v>-4.694</v>
      </c>
      <c r="BJ120" s="155">
        <v>5.335</v>
      </c>
      <c r="BK120" s="155">
        <v>2.2919999999999998</v>
      </c>
      <c r="BL120" s="155">
        <v>0.60399999999999998</v>
      </c>
      <c r="BM120" s="155">
        <v>1.4510000000000001</v>
      </c>
      <c r="BN120" s="16">
        <f>(BU120-BV120)/ABS(BV120)</f>
        <v>1</v>
      </c>
      <c r="BO120" s="16">
        <f>(BV120-BW120)/ABS(BW120)</f>
        <v>-10.010204081632653</v>
      </c>
      <c r="BP120" s="16">
        <f>(BW120-BX120)/ABS(BX120)</f>
        <v>1.0069726076129493</v>
      </c>
      <c r="BQ120" s="16">
        <f>(BX120-BY120)/ABS(BY120)</f>
        <v>-2.079535495179667</v>
      </c>
      <c r="BR120" s="16">
        <f>(BY120-BZ120)/ABS(BZ120)</f>
        <v>0.2996777658431794</v>
      </c>
      <c r="BS120" s="243">
        <f>BU120-BV120</f>
        <v>0.88300000000000001</v>
      </c>
      <c r="BT120" s="243">
        <f>BV120-BW120</f>
        <v>-0.98099999999999998</v>
      </c>
      <c r="BU120" s="155"/>
      <c r="BV120" s="155">
        <v>-0.88300000000000001</v>
      </c>
      <c r="BW120" s="155">
        <v>9.8000000000000004E-2</v>
      </c>
      <c r="BX120" s="155">
        <v>-14.055</v>
      </c>
      <c r="BY120" s="155">
        <v>-4.5640000000000001</v>
      </c>
      <c r="BZ120" s="155">
        <v>-6.5170000000000003</v>
      </c>
      <c r="CA120" s="155">
        <v>5.3019999999999996</v>
      </c>
      <c r="CB120" s="155">
        <v>2.226</v>
      </c>
      <c r="CC120" s="155">
        <v>0.57099999999999995</v>
      </c>
      <c r="CD120" s="155">
        <v>1.4279999999999999</v>
      </c>
      <c r="CE120" s="16">
        <f>(CL120-CM120)/ABS(CM120)</f>
        <v>1</v>
      </c>
      <c r="CF120" s="16">
        <f>(CM120-CN120)/ABS(CN120)</f>
        <v>1.989440337909187E-2</v>
      </c>
      <c r="CG120" s="16">
        <f>(CN120-CO120)/ABS(CO120)</f>
        <v>2.9059973045821707E-3</v>
      </c>
      <c r="CH120" s="16">
        <f>(CO120-CP120)/ABS(CP120)</f>
        <v>-1.1410279531109107</v>
      </c>
      <c r="CI120" s="16">
        <f>(CP120-CQ120)/ABS(CQ120)</f>
        <v>-0.4794557097118462</v>
      </c>
      <c r="CJ120" s="243">
        <f>CL120-CM120</f>
        <v>23.204000000000001</v>
      </c>
      <c r="CK120" s="243">
        <f>CM120-CN120</f>
        <v>0.47100000000000009</v>
      </c>
      <c r="CL120" s="155"/>
      <c r="CM120" s="155">
        <v>-23.204000000000001</v>
      </c>
      <c r="CN120" s="155">
        <v>-23.675000000000001</v>
      </c>
      <c r="CO120" s="155">
        <v>-23.744</v>
      </c>
      <c r="CP120" s="155">
        <v>-11.09</v>
      </c>
      <c r="CQ120" s="155">
        <v>-7.4960000000000004</v>
      </c>
      <c r="CR120" s="155">
        <v>-2.0169999999999999</v>
      </c>
      <c r="CS120" s="155">
        <v>-7.4660000000000002</v>
      </c>
      <c r="CT120" s="155">
        <v>-9.6920000000000002</v>
      </c>
      <c r="CU120" s="156">
        <v>-10.263</v>
      </c>
      <c r="CV120" s="16">
        <f>(DC120-DD120)/ABS(DD120)</f>
        <v>-1</v>
      </c>
      <c r="CW120" s="16">
        <f>(DD120-DE120)/ABS(DE120)</f>
        <v>-0.33630564013339143</v>
      </c>
      <c r="CX120" s="16">
        <f>(DE120-DF120)/ABS(DF120)</f>
        <v>-0.13819817568411844</v>
      </c>
      <c r="CY120" s="16">
        <f>(DF120-DG120)/ABS(DG120)</f>
        <v>-0.46109558600720513</v>
      </c>
      <c r="CZ120" s="16">
        <f>(DG120-DH120)/ABS(DH120)</f>
        <v>-0.27864671880312819</v>
      </c>
      <c r="DA120" s="243">
        <f>DC120-DD120</f>
        <v>-9.1549999999999994</v>
      </c>
      <c r="DB120" s="243">
        <f>DD120-DE120</f>
        <v>-4.6390000000000011</v>
      </c>
      <c r="DC120" s="155"/>
      <c r="DD120" s="155">
        <v>9.1549999999999994</v>
      </c>
      <c r="DE120" s="155">
        <v>13.794</v>
      </c>
      <c r="DF120" s="155">
        <v>16.006</v>
      </c>
      <c r="DG120" s="155">
        <v>29.701000000000001</v>
      </c>
      <c r="DH120" s="155">
        <v>41.173999999999999</v>
      </c>
      <c r="DI120" s="155">
        <v>36.518999999999998</v>
      </c>
      <c r="DJ120" s="155">
        <v>17.411000000000001</v>
      </c>
      <c r="DK120" s="155">
        <v>14.603</v>
      </c>
      <c r="DL120" s="155">
        <v>13.051</v>
      </c>
      <c r="DM120" s="16">
        <f>(DT120-DU120)/ABS(DU120)</f>
        <v>-1</v>
      </c>
      <c r="DN120" s="16">
        <f>(DU120-DV120)/ABS(DV120)</f>
        <v>-4.1666666666666664E-2</v>
      </c>
      <c r="DO120" s="16">
        <f>(DV120-DW120)/ABS(DW120)</f>
        <v>-0.04</v>
      </c>
      <c r="DP120" s="16">
        <f>(DW120-DX120)/ABS(DX120)</f>
        <v>-0.10714285714285714</v>
      </c>
      <c r="DQ120" s="16">
        <f>(DX120-DY120)/ABS(DY120)</f>
        <v>0.21739130434782608</v>
      </c>
      <c r="DR120" s="243">
        <f>DT120-DU120</f>
        <v>-23</v>
      </c>
      <c r="DS120" s="243">
        <f>DU120-DV120</f>
        <v>-1</v>
      </c>
      <c r="DT120" s="222"/>
      <c r="DU120" s="222">
        <v>23</v>
      </c>
      <c r="DV120" s="222">
        <v>24</v>
      </c>
      <c r="DW120" s="222">
        <v>25</v>
      </c>
      <c r="DX120" s="222">
        <v>28</v>
      </c>
      <c r="DY120" s="222">
        <v>23</v>
      </c>
      <c r="DZ120" s="222">
        <v>19</v>
      </c>
      <c r="EA120" s="222"/>
      <c r="EB120" s="222"/>
      <c r="EC120" s="223"/>
      <c r="ED120" s="14"/>
      <c r="EE120" s="14" t="s">
        <v>49</v>
      </c>
      <c r="EF120" s="209"/>
      <c r="EG120" s="15">
        <v>2620</v>
      </c>
      <c r="EH120" t="s">
        <v>515</v>
      </c>
      <c r="EI120" t="s">
        <v>86</v>
      </c>
      <c r="EJ120" s="16" t="e">
        <f>(EQ120-ER120)/ABS(ER120)</f>
        <v>#VALUE!</v>
      </c>
      <c r="EK120" s="16" t="e">
        <f>(ER120-ES120)/ABS(ES120)</f>
        <v>#DIV/0!</v>
      </c>
      <c r="EL120" s="16" t="e">
        <f>(ES120-ET120)/ABS(ET120)</f>
        <v>#DIV/0!</v>
      </c>
      <c r="EM120" s="16" t="e">
        <f>(ET120-EU120)/ABS(EU120)</f>
        <v>#DIV/0!</v>
      </c>
      <c r="EN120" s="16" t="e">
        <f>(EU120-EV120)/ABS(EV120)</f>
        <v>#DIV/0!</v>
      </c>
      <c r="EO120" s="246" t="e">
        <f>EQ120-ER120</f>
        <v>#VALUE!</v>
      </c>
      <c r="EP120" s="246">
        <f>ER120-ES120</f>
        <v>0</v>
      </c>
      <c r="EQ120" s="240" t="str">
        <f>IFERROR((V120/DT120),"i.a")</f>
        <v>i.a</v>
      </c>
      <c r="ER120" s="240">
        <f>IFERROR((W120/DU120),"i.a")</f>
        <v>0</v>
      </c>
      <c r="ES120" s="240">
        <f>IFERROR((X120/DV120),"i.a")</f>
        <v>0</v>
      </c>
      <c r="ET120" s="240">
        <f>IFERROR((Y120/DW120),"i.a")</f>
        <v>0</v>
      </c>
      <c r="EU120" s="240">
        <f>IFERROR((Z120/DX120),"i.a")</f>
        <v>0</v>
      </c>
      <c r="EV120" s="240">
        <f>IFERROR((AA120/DY120),"i.a")</f>
        <v>0</v>
      </c>
      <c r="EW120" s="240">
        <f>IFERROR((AB120/DZ120),"i.a")</f>
        <v>0</v>
      </c>
      <c r="EX120" s="240" t="str">
        <f>IFERROR((AC120/EA120),"i.a")</f>
        <v>i.a</v>
      </c>
      <c r="EY120" s="240" t="str">
        <f>IFERROR((AD120/EB120),"i.a")</f>
        <v>i.a</v>
      </c>
      <c r="EZ120" s="240" t="str">
        <f>IFERROR((AE120/EC120),"i.a")</f>
        <v>i.a</v>
      </c>
      <c r="FA120" s="16" t="e">
        <f>(FH120-FI120)/ABS(FI120)</f>
        <v>#VALUE!</v>
      </c>
      <c r="FB120" s="16" t="e">
        <f>(FI120-FJ120)/ABS(FJ120)</f>
        <v>#VALUE!</v>
      </c>
      <c r="FC120" s="16" t="e">
        <f>(FJ120-FK120)/ABS(FK120)</f>
        <v>#VALUE!</v>
      </c>
      <c r="FD120" s="16" t="e">
        <f>(FK120-FL120)/ABS(FL120)</f>
        <v>#VALUE!</v>
      </c>
      <c r="FE120" s="16" t="e">
        <f>(FL120-FM120)/ABS(FM120)</f>
        <v>#VALUE!</v>
      </c>
      <c r="FF120" s="249" t="e">
        <f>FH120-FI120</f>
        <v>#VALUE!</v>
      </c>
      <c r="FG120" s="249" t="e">
        <f>FI120-FJ120</f>
        <v>#VALUE!</v>
      </c>
      <c r="FH120" s="16" t="str">
        <f>IFERROR(BU120/MAX(AVERAGE(CL120:CM120),0),"Negativ EK")</f>
        <v>Negativ EK</v>
      </c>
      <c r="FI120" s="16" t="str">
        <f>IFERROR(BV120/MAX(AVERAGE(CM120:CN120),0),"Negativ EK")</f>
        <v>Negativ EK</v>
      </c>
      <c r="FJ120" s="16" t="str">
        <f>IFERROR(BW120/MAX(AVERAGE(CN120:CO120),0),"Negativ EK")</f>
        <v>Negativ EK</v>
      </c>
      <c r="FK120" s="16" t="str">
        <f>IFERROR(BX120/MAX(AVERAGE(CO120:CP120),0),"Negativ EK")</f>
        <v>Negativ EK</v>
      </c>
      <c r="FL120" s="16" t="str">
        <f>IFERROR(BY120/MAX(AVERAGE(CP120:CQ120),0),"Negativ EK")</f>
        <v>Negativ EK</v>
      </c>
      <c r="FM120" s="16" t="str">
        <f>IFERROR(BZ120/MAX(AVERAGE(CQ120:CR120),0),"Negativ EK")</f>
        <v>Negativ EK</v>
      </c>
      <c r="FN120" s="16" t="str">
        <f>IFERROR(CA120/MAX(AVERAGE(CR120:CS120),0),"Negativ EK")</f>
        <v>Negativ EK</v>
      </c>
      <c r="FO120" s="16" t="str">
        <f>IFERROR(CB120/MAX(AVERAGE(CS120:CT120),0),"Negativ EK")</f>
        <v>Negativ EK</v>
      </c>
      <c r="FP120" s="16" t="str">
        <f>IFERROR(CC120/MAX(AVERAGE(CT120:CU120),0),"Negativ EK")</f>
        <v>Negativ EK</v>
      </c>
      <c r="FQ120" s="16">
        <f>(FX120-FY120)/ABS(FY120)</f>
        <v>1</v>
      </c>
      <c r="FR120" s="16">
        <f>(FY120-FZ120)/ABS(FZ120)</f>
        <v>-14.00175237221114</v>
      </c>
      <c r="FS120" s="16">
        <f>(FZ120-GA120)/ABS(GA120)</f>
        <v>1.0087405008842523</v>
      </c>
      <c r="FT120" s="16">
        <f>(GA120-GB120)/ABS(GB120)</f>
        <v>-3.9146070502208516</v>
      </c>
      <c r="FU120" s="16">
        <f>(GB120-GC120)/ABS(GC120)</f>
        <v>-2.1467405198125133E-2</v>
      </c>
      <c r="FV120" s="249">
        <f>FX120-FY120</f>
        <v>6.8935465597629531E-2</v>
      </c>
      <c r="FW120" s="249">
        <f>FY120-FZ120</f>
        <v>-7.4237479020448319E-2</v>
      </c>
      <c r="FX120" s="16">
        <f>IFERROR(BD120/AVERAGE(DC120:DD120),"i.a.")</f>
        <v>0</v>
      </c>
      <c r="FY120" s="16">
        <f>IFERROR(BE120/AVERAGE(DD120:DE120),"i.a.")</f>
        <v>-6.8935465597629531E-2</v>
      </c>
      <c r="FZ120" s="16">
        <f>IFERROR(BF120/AVERAGE(DE120:DF120),"i.a.")</f>
        <v>5.3020134228187916E-3</v>
      </c>
      <c r="GA120" s="16">
        <f>IFERROR(BG120/AVERAGE(DF120:DG120),"i.a.")</f>
        <v>-0.60660292734154508</v>
      </c>
      <c r="GB120" s="16">
        <f>IFERROR(BH120/AVERAGE(DG120:DH120),"i.a.")</f>
        <v>-0.12342857142857142</v>
      </c>
      <c r="GC120" s="16">
        <f>IFERROR(BI120/AVERAGE(DH120:DI120),"i.a.")</f>
        <v>-0.1208345668206917</v>
      </c>
      <c r="GD120" s="16">
        <f>IFERROR(BJ120/AVERAGE(DI120:DJ120),"i.a.")</f>
        <v>0.19784906360096421</v>
      </c>
      <c r="GE120" s="16">
        <f>IFERROR(BK120/AVERAGE(DJ120:DK120),"i.a.")</f>
        <v>0.14318735553195475</v>
      </c>
      <c r="GF120" s="16">
        <f>IFERROR(BL120/AVERAGE(DK120:DL120),"i.a.")</f>
        <v>4.3682649887900486E-2</v>
      </c>
      <c r="GG120" s="16" t="e">
        <f>(GN120-GO120)/ABS(GO120)</f>
        <v>#VALUE!</v>
      </c>
      <c r="GH120" s="16">
        <f>(GO120-GP120)/ABS(GP120)</f>
        <v>-0.47674239211237662</v>
      </c>
      <c r="GI120" s="16">
        <f>(GP120-GQ120)/ABS(GQ120)</f>
        <v>-0.15698757482549347</v>
      </c>
      <c r="GJ120" s="16">
        <f>(GQ120-GR120)/ABS(GR120)</f>
        <v>-2.972927104544993</v>
      </c>
      <c r="GK120" s="16">
        <f>(GR120-GS120)/ABS(GS120)</f>
        <v>-1.0509447288534244</v>
      </c>
      <c r="GL120" s="249" t="e">
        <f>GN120-GO120</f>
        <v>#VALUE!</v>
      </c>
      <c r="GM120" s="249">
        <f>GO120-GP120</f>
        <v>-0.81824533371469599</v>
      </c>
      <c r="GN120" s="16" t="str">
        <f>IFERROR(CL120/DC120,"i.a.")</f>
        <v>i.a.</v>
      </c>
      <c r="GO120" s="16">
        <f>IFERROR(CM120/DD120,"i.a.")</f>
        <v>-2.5345712725286731</v>
      </c>
      <c r="GP120" s="16">
        <f>IFERROR(CN120/DE120,"i.a.")</f>
        <v>-1.7163259388139771</v>
      </c>
      <c r="GQ120" s="16">
        <f>IFERROR(CO120/DF120,"i.a.")</f>
        <v>-1.4834437086092715</v>
      </c>
      <c r="GR120" s="16">
        <f>IFERROR(CP120/DG120,"i.a.")</f>
        <v>-0.37338810141072692</v>
      </c>
      <c r="GS120" s="16">
        <f>IFERROR(CQ120/DH120,"i.a.")</f>
        <v>-0.18205663768397534</v>
      </c>
      <c r="GT120" s="16">
        <f>IFERROR(CR120/DI120,"i.a.")</f>
        <v>-5.5231523316629699E-2</v>
      </c>
      <c r="GU120" s="16">
        <f>IFERROR(CS120/DJ120,"i.a.")</f>
        <v>-0.42880937338464187</v>
      </c>
      <c r="GV120" s="16">
        <f>IFERROR(CT120/DK120,"i.a.")</f>
        <v>-0.66369923988221602</v>
      </c>
      <c r="GW120" s="16">
        <f>IFERROR(CU120/DL120,"i.a.")</f>
        <v>-0.78637652287181059</v>
      </c>
      <c r="GX120" s="16" t="e">
        <f>(HE120-HF120)/ABS(HF120)</f>
        <v>#VALUE!</v>
      </c>
      <c r="GY120" s="16" t="e">
        <f>(HF120-HG120)/ABS(HG120)</f>
        <v>#VALUE!</v>
      </c>
      <c r="GZ120" s="16" t="e">
        <f>(HG120-HH120)/ABS(HH120)</f>
        <v>#VALUE!</v>
      </c>
      <c r="HA120" s="16" t="e">
        <f>(HH120-HI120)/ABS(HI120)</f>
        <v>#VALUE!</v>
      </c>
      <c r="HB120" s="16" t="e">
        <f>(HI120-HJ120)/ABS(HJ120)</f>
        <v>#VALUE!</v>
      </c>
      <c r="HC120" s="249" t="e">
        <f>HE120-HF120</f>
        <v>#VALUE!</v>
      </c>
      <c r="HD120" s="249" t="e">
        <f>HF120-HG120</f>
        <v>#VALUE!</v>
      </c>
      <c r="HE120" s="16" t="str">
        <f>IFERROR((BD120/V120),"i.a.")</f>
        <v>i.a.</v>
      </c>
      <c r="HF120" s="16" t="str">
        <f>IFERROR((BE120/W120),"i.a.")</f>
        <v>i.a.</v>
      </c>
      <c r="HG120" s="16" t="str">
        <f>IFERROR((BF120/X120),"i.a.")</f>
        <v>i.a.</v>
      </c>
      <c r="HH120" s="16" t="str">
        <f>IFERROR((BG120/Y120),"i.a.")</f>
        <v>i.a.</v>
      </c>
      <c r="HI120" s="16" t="str">
        <f>IFERROR((BH120/Z120),"i.a.")</f>
        <v>i.a.</v>
      </c>
      <c r="HJ120" s="16" t="str">
        <f>IFERROR((BI120/AA120),"i.a.")</f>
        <v>i.a.</v>
      </c>
      <c r="HK120" s="16" t="str">
        <f>IFERROR((BJ120/AB120),"i.a.")</f>
        <v>i.a.</v>
      </c>
      <c r="HL120" s="16" t="str">
        <f>IFERROR((BK120/AC120),"i.a.")</f>
        <v>i.a.</v>
      </c>
      <c r="HM120" s="16" t="str">
        <f>IFERROR((BL120/AD120),"i.a.")</f>
        <v>i.a.</v>
      </c>
      <c r="HN120" s="16" t="str">
        <f>IFERROR((BM120/AE120),"i.a.")</f>
        <v>i.a.</v>
      </c>
      <c r="HO120" s="16" t="e">
        <f>(HV120-HW120)/ABS(HW120)</f>
        <v>#VALUE!</v>
      </c>
      <c r="HP120" s="16">
        <f>(HW120-HX120)/ABS(HX120)</f>
        <v>-10.401952085181899</v>
      </c>
      <c r="HQ120" s="16">
        <f>(HX120-HY120)/ABS(HY120)</f>
        <v>1.0072631329301553</v>
      </c>
      <c r="HR120" s="16">
        <f>(HY120-HZ120)/ABS(HZ120)</f>
        <v>-2.4490797546012271</v>
      </c>
      <c r="HS120" s="16">
        <f>(HZ120-IA120)/ABS(IA120)</f>
        <v>0.42473530765689732</v>
      </c>
      <c r="HT120" s="246" t="e">
        <f>HV120-HW120</f>
        <v>#VALUE!</v>
      </c>
      <c r="HU120" s="246">
        <f>HW120-HX120</f>
        <v>-4.2474637681159423E-2</v>
      </c>
      <c r="HV120" s="102" t="str">
        <f>IFERROR(BU120/DT120,"i.a.")</f>
        <v>i.a.</v>
      </c>
      <c r="HW120" s="102">
        <f>IFERROR(BV120/DU120,"i.a.")</f>
        <v>-3.8391304347826088E-2</v>
      </c>
      <c r="HX120" s="102">
        <f>IFERROR(BW120/DV120,"i.a.")</f>
        <v>4.0833333333333338E-3</v>
      </c>
      <c r="HY120" s="102">
        <f>IFERROR(BX120/DW120,"i.a.")</f>
        <v>-0.56220000000000003</v>
      </c>
      <c r="HZ120" s="102">
        <f>IFERROR(BY120/DX120,"i.a.")</f>
        <v>-0.16300000000000001</v>
      </c>
      <c r="IA120" s="102">
        <f>IFERROR(BZ120/DY120,"i.a.")</f>
        <v>-0.28334782608695652</v>
      </c>
      <c r="IB120" s="102">
        <f>IFERROR(CA120/DZ120,"i.a.")</f>
        <v>0.27905263157894733</v>
      </c>
      <c r="IC120" s="102" t="str">
        <f>IFERROR(CB120/EA120,"i.a.")</f>
        <v>i.a.</v>
      </c>
      <c r="ID120" s="102" t="str">
        <f>IFERROR(CC120/EB120,"i.a.")</f>
        <v>i.a.</v>
      </c>
      <c r="IE120" s="102" t="str">
        <f>IFERROR(CD120/EC120,"i.a.")</f>
        <v>i.a.</v>
      </c>
    </row>
    <row r="121" spans="1:239" customFormat="1" ht="17.25" customHeight="1" x14ac:dyDescent="0.25">
      <c r="A121" s="116" t="s">
        <v>691</v>
      </c>
      <c r="B121" s="101">
        <v>29185263</v>
      </c>
      <c r="C121" s="10" t="s">
        <v>256</v>
      </c>
      <c r="D121" s="116"/>
      <c r="E121" s="119">
        <v>771100</v>
      </c>
      <c r="F121" s="119"/>
      <c r="G121" s="11">
        <v>1</v>
      </c>
      <c r="H121" s="120">
        <v>44747</v>
      </c>
      <c r="I121" s="13"/>
      <c r="J121" s="13" t="s">
        <v>58</v>
      </c>
      <c r="K121" s="121" t="s">
        <v>58</v>
      </c>
      <c r="L121" s="121" t="s">
        <v>58</v>
      </c>
      <c r="M121" s="121" t="s">
        <v>58</v>
      </c>
      <c r="N121" s="121" t="s">
        <v>58</v>
      </c>
      <c r="O121" s="16">
        <f>(V121-W121)/ABS(W121)</f>
        <v>-1</v>
      </c>
      <c r="P121" s="16">
        <f>(W121-X121)/ABS(X121)</f>
        <v>-6.671244972039676E-3</v>
      </c>
      <c r="Q121" s="16">
        <f>(X121-Y121)/ABS(Y121)</f>
        <v>-4.7360919647655257E-2</v>
      </c>
      <c r="R121" s="16">
        <f>(Y121-Z121)/ABS(Z121)</f>
        <v>-1.2304522777528373E-2</v>
      </c>
      <c r="S121" s="16">
        <f>(Z121-AA121)/ABS(AA121)</f>
        <v>-1.4251000423952309E-2</v>
      </c>
      <c r="T121" s="243">
        <f>V121-W121</f>
        <v>-445.5</v>
      </c>
      <c r="U121" s="243">
        <f>W121-X121</f>
        <v>-2.9920000000000186</v>
      </c>
      <c r="V121" s="155"/>
      <c r="W121" s="155">
        <v>445.5</v>
      </c>
      <c r="X121" s="160">
        <v>448.49200000000002</v>
      </c>
      <c r="Y121" s="160">
        <v>470.78899999999999</v>
      </c>
      <c r="Z121" s="160">
        <v>476.654</v>
      </c>
      <c r="AA121" s="160">
        <v>483.54500000000002</v>
      </c>
      <c r="AB121" s="160">
        <v>495.10199999999998</v>
      </c>
      <c r="AC121" s="165">
        <v>492.37200000000001</v>
      </c>
      <c r="AD121" s="165">
        <v>482.67899999999997</v>
      </c>
      <c r="AE121" s="165"/>
      <c r="AF121" s="16">
        <f>(AM121-AN121)/ABS(AN121)</f>
        <v>-1</v>
      </c>
      <c r="AG121" s="16">
        <f>(AN121-AO121)/ABS(AO121)</f>
        <v>1.2589906954368841E-2</v>
      </c>
      <c r="AH121" s="16">
        <f>(AO121-AP121)/ABS(AP121)</f>
        <v>7.3637180275164848E-3</v>
      </c>
      <c r="AI121" s="16">
        <f>(AP121-AQ121)/ABS(AQ121)</f>
        <v>-0.10397051503373198</v>
      </c>
      <c r="AJ121" s="16">
        <f>(AQ121-AR121)/ABS(AR121)</f>
        <v>-7.9250692358700275E-2</v>
      </c>
      <c r="AK121" s="243">
        <f>AM121-AN121</f>
        <v>-86.3</v>
      </c>
      <c r="AL121" s="243">
        <f>AN121-AO121</f>
        <v>1.0729999999999933</v>
      </c>
      <c r="AM121" s="155"/>
      <c r="AN121" s="155">
        <v>86.3</v>
      </c>
      <c r="AO121" s="160">
        <v>85.227000000000004</v>
      </c>
      <c r="AP121" s="160">
        <v>84.603999999999999</v>
      </c>
      <c r="AQ121" s="160">
        <v>94.421000000000006</v>
      </c>
      <c r="AR121" s="160">
        <v>102.548</v>
      </c>
      <c r="AS121" s="160">
        <v>109.815</v>
      </c>
      <c r="AT121" s="160">
        <v>102.313</v>
      </c>
      <c r="AU121" s="160">
        <v>72.230999999999995</v>
      </c>
      <c r="AV121" s="161"/>
      <c r="AW121" s="16">
        <f>(BD121-BE121)/ABS(BE121)</f>
        <v>-1</v>
      </c>
      <c r="AX121" s="16">
        <f>(BE121-BF121)/ABS(BF121)</f>
        <v>2.9997051886792456E-2</v>
      </c>
      <c r="AY121" s="16">
        <f>(BF121-BG121)/ABS(BG121)</f>
        <v>1.8599500760120864E-2</v>
      </c>
      <c r="AZ121" s="16">
        <f>(BG121-BH121)/ABS(BH121)</f>
        <v>-0.19201431539359748</v>
      </c>
      <c r="BA121" s="16">
        <f>(BH121-BI121)/ABS(BI121)</f>
        <v>-0.10553016019424062</v>
      </c>
      <c r="BB121" s="243">
        <f>BD121-BE121</f>
        <v>-55.9</v>
      </c>
      <c r="BC121" s="243">
        <f>BE121-BF121</f>
        <v>1.6280000000000001</v>
      </c>
      <c r="BD121" s="155"/>
      <c r="BE121" s="155">
        <v>55.9</v>
      </c>
      <c r="BF121" s="165">
        <v>54.271999999999998</v>
      </c>
      <c r="BG121" s="165">
        <v>53.280999999999999</v>
      </c>
      <c r="BH121" s="165">
        <v>65.942999999999998</v>
      </c>
      <c r="BI121" s="165">
        <v>73.722999999999999</v>
      </c>
      <c r="BJ121" s="165">
        <v>83.162000000000006</v>
      </c>
      <c r="BK121" s="165">
        <v>76.805000000000007</v>
      </c>
      <c r="BL121" s="160">
        <v>47.41</v>
      </c>
      <c r="BM121" s="165"/>
      <c r="BN121" s="16">
        <f>(BU121-BV121)/ABS(BV121)</f>
        <v>-1</v>
      </c>
      <c r="BO121" s="16">
        <f>(BV121-BW121)/ABS(BW121)</f>
        <v>4.3107818288165303E-2</v>
      </c>
      <c r="BP121" s="16">
        <f>(BW121-BX121)/ABS(BX121)</f>
        <v>3.2636050655338388E-2</v>
      </c>
      <c r="BQ121" s="16">
        <f>(BX121-BY121)/ABS(BY121)</f>
        <v>-0.19372433160722699</v>
      </c>
      <c r="BR121" s="16">
        <f>(BY121-BZ121)/ABS(BZ121)</f>
        <v>-8.3465996161456751E-2</v>
      </c>
      <c r="BS121" s="243">
        <f>BU121-BV121</f>
        <v>-53.500999999999998</v>
      </c>
      <c r="BT121" s="243">
        <f>BV121-BW121</f>
        <v>2.2109999999999985</v>
      </c>
      <c r="BU121" s="155"/>
      <c r="BV121" s="155">
        <v>53.500999999999998</v>
      </c>
      <c r="BW121" s="160">
        <v>51.29</v>
      </c>
      <c r="BX121" s="160">
        <v>49.668999999999997</v>
      </c>
      <c r="BY121" s="160">
        <v>61.603000000000002</v>
      </c>
      <c r="BZ121" s="160">
        <v>67.212999999999994</v>
      </c>
      <c r="CA121" s="160">
        <v>74.295000000000002</v>
      </c>
      <c r="CB121" s="165">
        <v>65.644000000000005</v>
      </c>
      <c r="CC121" s="165">
        <v>33.770000000000003</v>
      </c>
      <c r="CD121" s="165"/>
      <c r="CE121" s="16">
        <f>(CL121-CM121)/ABS(CM121)</f>
        <v>-1</v>
      </c>
      <c r="CF121" s="16">
        <f>(CM121-CN121)/ABS(CN121)</f>
        <v>3.0193370649452232E-2</v>
      </c>
      <c r="CG121" s="16">
        <f>(CN121-CO121)/ABS(CO121)</f>
        <v>1.7130896419467619E-3</v>
      </c>
      <c r="CH121" s="16">
        <f>(CO121-CP121)/ABS(CP121)</f>
        <v>-7.3302805007574344E-3</v>
      </c>
      <c r="CI121" s="16">
        <f>(CP121-CQ121)/ABS(CQ121)</f>
        <v>1.1097682850303443E-3</v>
      </c>
      <c r="CJ121" s="243">
        <f>CL121-CM121</f>
        <v>-176.50200000000001</v>
      </c>
      <c r="CK121" s="243">
        <f>CM121-CN121</f>
        <v>5.1730000000000018</v>
      </c>
      <c r="CL121" s="155"/>
      <c r="CM121" s="155">
        <v>176.50200000000001</v>
      </c>
      <c r="CN121" s="165">
        <v>171.32900000000001</v>
      </c>
      <c r="CO121" s="165">
        <v>171.036</v>
      </c>
      <c r="CP121" s="165">
        <v>172.29900000000001</v>
      </c>
      <c r="CQ121" s="165">
        <v>172.108</v>
      </c>
      <c r="CR121" s="165">
        <v>169.666</v>
      </c>
      <c r="CS121" s="165">
        <v>112.08799999999999</v>
      </c>
      <c r="CT121" s="160">
        <v>62.279000000000003</v>
      </c>
      <c r="CU121" s="161"/>
      <c r="CV121" s="16">
        <f>(DC121-DD121)/ABS(DD121)</f>
        <v>-1</v>
      </c>
      <c r="CW121" s="16">
        <f>(DD121-DE121)/ABS(DE121)</f>
        <v>9.7040724909048415E-2</v>
      </c>
      <c r="CX121" s="16">
        <f>(DE121-DF121)/ABS(DF121)</f>
        <v>-1.7794881950874794E-2</v>
      </c>
      <c r="CY121" s="16">
        <f>(DF121-DG121)/ABS(DG121)</f>
        <v>9.3265406914825183E-2</v>
      </c>
      <c r="CZ121" s="16">
        <f>(DG121-DH121)/ABS(DH121)</f>
        <v>-3.4452675972233343E-3</v>
      </c>
      <c r="DA121" s="243">
        <f>DC121-DD121</f>
        <v>-1006.559</v>
      </c>
      <c r="DB121" s="243">
        <f>DD121-DE121</f>
        <v>89.036999999999921</v>
      </c>
      <c r="DC121" s="155"/>
      <c r="DD121" s="155">
        <v>1006.559</v>
      </c>
      <c r="DE121" s="165">
        <v>917.52200000000005</v>
      </c>
      <c r="DF121" s="165">
        <v>934.14499999999998</v>
      </c>
      <c r="DG121" s="165">
        <v>854.45399999999995</v>
      </c>
      <c r="DH121" s="165">
        <v>857.40800000000002</v>
      </c>
      <c r="DI121" s="165">
        <v>876.64599999999996</v>
      </c>
      <c r="DJ121" s="165">
        <v>858.78</v>
      </c>
      <c r="DK121" s="165">
        <v>823.36199999999997</v>
      </c>
      <c r="DL121" s="165"/>
      <c r="DM121" s="16">
        <f>(DT121-DU121)/ABS(DU121)</f>
        <v>-1</v>
      </c>
      <c r="DN121" s="16">
        <f>(DU121-DV121)/ABS(DV121)</f>
        <v>0</v>
      </c>
      <c r="DO121" s="16">
        <f>(DV121-DW121)/ABS(DW121)</f>
        <v>-0.1</v>
      </c>
      <c r="DP121" s="16">
        <f>(DW121-DX121)/ABS(DX121)</f>
        <v>0.1111111111111111</v>
      </c>
      <c r="DQ121" s="16">
        <f>(DX121-DY121)/ABS(DY121)</f>
        <v>-0.1</v>
      </c>
      <c r="DR121" s="243">
        <f>DT121-DU121</f>
        <v>-9</v>
      </c>
      <c r="DS121" s="243">
        <f>DU121-DV121</f>
        <v>0</v>
      </c>
      <c r="DT121" s="222"/>
      <c r="DU121" s="222">
        <v>9</v>
      </c>
      <c r="DV121" s="227">
        <v>9</v>
      </c>
      <c r="DW121" s="227">
        <v>10</v>
      </c>
      <c r="DX121" s="227">
        <v>9</v>
      </c>
      <c r="DY121" s="227">
        <v>10</v>
      </c>
      <c r="DZ121" s="227">
        <v>11</v>
      </c>
      <c r="EA121" s="227">
        <v>10</v>
      </c>
      <c r="EB121" s="227">
        <v>10</v>
      </c>
      <c r="EC121" s="229"/>
      <c r="ED121" s="124" t="s">
        <v>692</v>
      </c>
      <c r="EE121" s="189" t="s">
        <v>51</v>
      </c>
      <c r="EF121" s="127"/>
      <c r="EG121" s="125">
        <v>2630</v>
      </c>
      <c r="EH121" s="129" t="s">
        <v>443</v>
      </c>
      <c r="EI121" s="129" t="s">
        <v>91</v>
      </c>
      <c r="EJ121" s="16" t="e">
        <f>(EQ121-ER121)/ABS(ER121)</f>
        <v>#VALUE!</v>
      </c>
      <c r="EK121" s="16">
        <f>(ER121-ES121)/ABS(ES121)</f>
        <v>-6.6712449720397081E-3</v>
      </c>
      <c r="EL121" s="16">
        <f>(ES121-ET121)/ABS(ET121)</f>
        <v>5.8487867058160892E-2</v>
      </c>
      <c r="EM121" s="16">
        <f>(ET121-EU121)/ABS(EU121)</f>
        <v>-0.11107407049977558</v>
      </c>
      <c r="EN121" s="16">
        <f>(EU121-EV121)/ABS(EV121)</f>
        <v>9.5276666195608567E-2</v>
      </c>
      <c r="EO121" s="246" t="e">
        <f>EQ121-ER121</f>
        <v>#VALUE!</v>
      </c>
      <c r="EP121" s="246">
        <f>ER121-ES121</f>
        <v>-0.3324444444444481</v>
      </c>
      <c r="EQ121" s="240" t="str">
        <f>IFERROR((V121/DT121),"i.a")</f>
        <v>i.a</v>
      </c>
      <c r="ER121" s="240">
        <f>IFERROR((W121/DU121),"i.a")</f>
        <v>49.5</v>
      </c>
      <c r="ES121" s="240">
        <f>IFERROR((X121/DV121),"i.a")</f>
        <v>49.832444444444448</v>
      </c>
      <c r="ET121" s="240">
        <f>IFERROR((Y121/DW121),"i.a")</f>
        <v>47.078899999999997</v>
      </c>
      <c r="EU121" s="240">
        <f>IFERROR((Z121/DX121),"i.a")</f>
        <v>52.961555555555556</v>
      </c>
      <c r="EV121" s="240">
        <f>IFERROR((AA121/DY121),"i.a")</f>
        <v>48.354500000000002</v>
      </c>
      <c r="EW121" s="240">
        <f>IFERROR((AB121/DZ121),"i.a")</f>
        <v>45.009272727272723</v>
      </c>
      <c r="EX121" s="240">
        <f>IFERROR((AC121/EA121),"i.a")</f>
        <v>49.237200000000001</v>
      </c>
      <c r="EY121" s="240">
        <f>IFERROR((AD121/EB121),"i.a")</f>
        <v>48.267899999999997</v>
      </c>
      <c r="EZ121" s="240" t="str">
        <f>IFERROR((AE121/EC121),"i.a")</f>
        <v>i.a</v>
      </c>
      <c r="FA121" s="16">
        <f>(FH121-FI121)/ABS(FI121)</f>
        <v>-1</v>
      </c>
      <c r="FB121" s="16">
        <f>(FI121-FJ121)/ABS(FJ121)</f>
        <v>2.6715871236973471E-2</v>
      </c>
      <c r="FC121" s="16">
        <f>(FJ121-FK121)/ABS(FK121)</f>
        <v>3.5561749745887154E-2</v>
      </c>
      <c r="FD121" s="16">
        <f>(FK121-FL121)/ABS(FL121)</f>
        <v>-0.19120688504186945</v>
      </c>
      <c r="FE121" s="16">
        <f>(FL121-FM121)/ABS(FM121)</f>
        <v>-9.0472921201037532E-2</v>
      </c>
      <c r="FF121" s="249">
        <f>FH121-FI121</f>
        <v>-0.30762640477703251</v>
      </c>
      <c r="FG121" s="249">
        <f>FI121-FJ121</f>
        <v>8.004656058559545E-3</v>
      </c>
      <c r="FH121" s="16">
        <f>IFERROR(BU121/MAX(AVERAGE(CL121:CM121),0),"Negativ EK")</f>
        <v>0</v>
      </c>
      <c r="FI121" s="16">
        <f>IFERROR(BV121/MAX(AVERAGE(CM121:CN121),0),"Negativ EK")</f>
        <v>0.30762640477703251</v>
      </c>
      <c r="FJ121" s="16">
        <f>IFERROR(BW121/MAX(AVERAGE(CN121:CO121),0),"Negativ EK")</f>
        <v>0.29962174871847297</v>
      </c>
      <c r="FK121" s="16">
        <f>IFERROR(BX121/MAX(AVERAGE(CO121:CP121),0),"Negativ EK")</f>
        <v>0.28933257605545598</v>
      </c>
      <c r="FL121" s="16">
        <f>IFERROR(BY121/MAX(AVERAGE(CP121:CQ121),0),"Negativ EK")</f>
        <v>0.35773372782783158</v>
      </c>
      <c r="FM121" s="16">
        <f>IFERROR(BZ121/MAX(AVERAGE(CQ121:CR121),0),"Negativ EK")</f>
        <v>0.39331839168573379</v>
      </c>
      <c r="FN121" s="16">
        <f>IFERROR(CA121/MAX(AVERAGE(CR121:CS121),0),"Negativ EK")</f>
        <v>0.52737494410017249</v>
      </c>
      <c r="FO121" s="16">
        <f>IFERROR(CB121/MAX(AVERAGE(CS121:CT121),0),"Negativ EK")</f>
        <v>0.75294063670304601</v>
      </c>
      <c r="FP121" s="16">
        <f>IFERROR(CC121/MAX(AVERAGE(CT121:CU121),0),"Negativ EK")</f>
        <v>0.54223735127410522</v>
      </c>
      <c r="FQ121" s="16">
        <f>(FX121-FY121)/ABS(FY121)</f>
        <v>-1</v>
      </c>
      <c r="FR121" s="16">
        <f>(FY121-FZ121)/ABS(FZ121)</f>
        <v>-8.7675357346904612E-3</v>
      </c>
      <c r="FS121" s="16">
        <f>(FZ121-GA121)/ABS(GA121)</f>
        <v>-1.6094120346665224E-2</v>
      </c>
      <c r="FT121" s="16">
        <f>(GA121-GB121)/ABS(GB121)</f>
        <v>-0.22667965820081218</v>
      </c>
      <c r="FU121" s="16">
        <f>(GB121-GC121)/ABS(GC121)</f>
        <v>-9.3934555709200646E-2</v>
      </c>
      <c r="FV121" s="249">
        <f>FX121-FY121</f>
        <v>-5.8105661871823477E-2</v>
      </c>
      <c r="FW121" s="249">
        <f>FY121-FZ121</f>
        <v>-5.139495377874323E-4</v>
      </c>
      <c r="FX121" s="16">
        <f>IFERROR(BD121/AVERAGE(DC121:DD121),"i.a.")</f>
        <v>0</v>
      </c>
      <c r="FY121" s="16">
        <f>IFERROR(BE121/AVERAGE(DD121:DE121),"i.a.")</f>
        <v>5.8105661871823477E-2</v>
      </c>
      <c r="FZ121" s="16">
        <f>IFERROR(BF121/AVERAGE(DE121:DF121),"i.a.")</f>
        <v>5.861961140961091E-2</v>
      </c>
      <c r="GA121" s="16">
        <f>IFERROR(BG121/AVERAGE(DF121:DG121),"i.a.")</f>
        <v>5.9578474549074445E-2</v>
      </c>
      <c r="GB121" s="16">
        <f>IFERROR(BH121/AVERAGE(DG121:DH121),"i.a.")</f>
        <v>7.7042425148756144E-2</v>
      </c>
      <c r="GC121" s="16">
        <f>IFERROR(BI121/AVERAGE(DH121:DI121),"i.a.")</f>
        <v>8.5029647288954083E-2</v>
      </c>
      <c r="GD121" s="16">
        <f>IFERROR(BJ121/AVERAGE(DI121:DJ121),"i.a.")</f>
        <v>9.5840444939743918E-2</v>
      </c>
      <c r="GE121" s="16">
        <f>IFERROR(BK121/AVERAGE(DJ121:DK121),"i.a.")</f>
        <v>9.1318093240642009E-2</v>
      </c>
      <c r="GF121" s="16">
        <f>IFERROR(BL121/AVERAGE(DK121:DL121),"i.a.")</f>
        <v>5.7580991107192218E-2</v>
      </c>
      <c r="GG121" s="16" t="e">
        <f>(GN121-GO121)/ABS(GO121)</f>
        <v>#VALUE!</v>
      </c>
      <c r="GH121" s="16">
        <f>(GO121-GP121)/ABS(GP121)</f>
        <v>-6.0934250426426272E-2</v>
      </c>
      <c r="GI121" s="16">
        <f>(GP121-GQ121)/ABS(GQ121)</f>
        <v>1.9861402913037902E-2</v>
      </c>
      <c r="GJ121" s="16">
        <f>(GQ121-GR121)/ABS(GR121)</f>
        <v>-9.2013967312348982E-2</v>
      </c>
      <c r="GK121" s="16">
        <f>(GR121-GS121)/ABS(GS121)</f>
        <v>4.5707834543829619E-3</v>
      </c>
      <c r="GL121" s="249" t="e">
        <f>GN121-GO121</f>
        <v>#VALUE!</v>
      </c>
      <c r="GM121" s="249">
        <f>GO121-GP121</f>
        <v>-1.1378260348317737E-2</v>
      </c>
      <c r="GN121" s="16" t="str">
        <f>IFERROR(CL121/DC121,"i.a.")</f>
        <v>i.a.</v>
      </c>
      <c r="GO121" s="16">
        <f>IFERROR(CM121/DD121,"i.a.")</f>
        <v>0.17535186710366707</v>
      </c>
      <c r="GP121" s="16">
        <f>IFERROR(CN121/DE121,"i.a.")</f>
        <v>0.18673012745198481</v>
      </c>
      <c r="GQ121" s="16">
        <f>IFERROR(CO121/DF121,"i.a.")</f>
        <v>0.18309363107440493</v>
      </c>
      <c r="GR121" s="16">
        <f>IFERROR(CP121/DG121,"i.a.")</f>
        <v>0.20164806999557613</v>
      </c>
      <c r="GS121" s="16">
        <f>IFERROR(CQ121/DH121,"i.a.")</f>
        <v>0.20073057400910652</v>
      </c>
      <c r="GT121" s="16">
        <f>IFERROR(CR121/DI121,"i.a.")</f>
        <v>0.1935399237548566</v>
      </c>
      <c r="GU121" s="16">
        <f>IFERROR(CS121/DJ121,"i.a.")</f>
        <v>0.1305200400568248</v>
      </c>
      <c r="GV121" s="16">
        <f>IFERROR(CT121/DK121,"i.a.")</f>
        <v>7.5639876506324075E-2</v>
      </c>
      <c r="GW121" s="16" t="str">
        <f>IFERROR(CU121/DL121,"i.a.")</f>
        <v>i.a.</v>
      </c>
      <c r="GX121" s="16" t="e">
        <f>(HE121-HF121)/ABS(HF121)</f>
        <v>#VALUE!</v>
      </c>
      <c r="GY121" s="16">
        <f>(HF121-HG121)/ABS(HG121)</f>
        <v>3.6914562951316197E-2</v>
      </c>
      <c r="GZ121" s="16">
        <f>(HG121-HH121)/ABS(HH121)</f>
        <v>6.923967509644878E-2</v>
      </c>
      <c r="HA121" s="16">
        <f>(HH121-HI121)/ABS(HI121)</f>
        <v>-0.18194858310117651</v>
      </c>
      <c r="HB121" s="16">
        <f>(HI121-HJ121)/ABS(HJ121)</f>
        <v>-9.2598785095948127E-2</v>
      </c>
      <c r="HC121" s="249" t="e">
        <f>HE121-HF121</f>
        <v>#VALUE!</v>
      </c>
      <c r="HD121" s="249">
        <f>HF121-HG121</f>
        <v>4.4670298700842659E-3</v>
      </c>
      <c r="HE121" s="16" t="str">
        <f>IFERROR((BD121/V121),"i.a.")</f>
        <v>i.a.</v>
      </c>
      <c r="HF121" s="16">
        <f>IFERROR((BE121/W121),"i.a.")</f>
        <v>0.12547699214365882</v>
      </c>
      <c r="HG121" s="16">
        <f>IFERROR((BF121/X121),"i.a.")</f>
        <v>0.12100996227357455</v>
      </c>
      <c r="HH121" s="16">
        <f>IFERROR((BG121/Y121),"i.a.")</f>
        <v>0.11317384220956735</v>
      </c>
      <c r="HI121" s="16">
        <f>IFERROR((BH121/Z121),"i.a.")</f>
        <v>0.13834563435951444</v>
      </c>
      <c r="HJ121" s="16">
        <f>IFERROR((BI121/AA121),"i.a.")</f>
        <v>0.15246357629589799</v>
      </c>
      <c r="HK121" s="16">
        <f>IFERROR((BJ121/AB121),"i.a.")</f>
        <v>0.16796942852179958</v>
      </c>
      <c r="HL121" s="16">
        <f>IFERROR((BK121/AC121),"i.a.")</f>
        <v>0.15598978008497641</v>
      </c>
      <c r="HM121" s="16">
        <f>IFERROR((BL121/AD121),"i.a.")</f>
        <v>9.8222628289194272E-2</v>
      </c>
      <c r="HN121" s="16" t="str">
        <f>IFERROR((BM121/AE121),"i.a.")</f>
        <v>i.a.</v>
      </c>
      <c r="HO121" s="16" t="e">
        <f>(HV121-HW121)/ABS(HW121)</f>
        <v>#VALUE!</v>
      </c>
      <c r="HP121" s="16">
        <f>(HW121-HX121)/ABS(HX121)</f>
        <v>4.3107818288165338E-2</v>
      </c>
      <c r="HQ121" s="16">
        <f>(HX121-HY121)/ABS(HY121)</f>
        <v>0.14737338961704263</v>
      </c>
      <c r="HR121" s="16">
        <f>(HY121-HZ121)/ABS(HZ121)</f>
        <v>-0.27435189844650426</v>
      </c>
      <c r="HS121" s="16">
        <f>(HZ121-IA121)/ABS(IA121)</f>
        <v>1.8371115376159146E-2</v>
      </c>
      <c r="HT121" s="246" t="e">
        <f>HV121-HW121</f>
        <v>#VALUE!</v>
      </c>
      <c r="HU121" s="246">
        <f>HW121-HX121</f>
        <v>0.2456666666666667</v>
      </c>
      <c r="HV121" s="102" t="str">
        <f>IFERROR(BU121/DT121,"i.a.")</f>
        <v>i.a.</v>
      </c>
      <c r="HW121" s="102">
        <f>IFERROR(BV121/DU121,"i.a.")</f>
        <v>5.9445555555555556</v>
      </c>
      <c r="HX121" s="102">
        <f>IFERROR(BW121/DV121,"i.a.")</f>
        <v>5.6988888888888889</v>
      </c>
      <c r="HY121" s="102">
        <f>IFERROR(BX121/DW121,"i.a.")</f>
        <v>4.9668999999999999</v>
      </c>
      <c r="HZ121" s="102">
        <f>IFERROR(BY121/DX121,"i.a.")</f>
        <v>6.8447777777777778</v>
      </c>
      <c r="IA121" s="102">
        <f>IFERROR(BZ121/DY121,"i.a.")</f>
        <v>6.7212999999999994</v>
      </c>
      <c r="IB121" s="102">
        <f>IFERROR(CA121/DZ121,"i.a.")</f>
        <v>6.7540909090909089</v>
      </c>
      <c r="IC121" s="102">
        <f>IFERROR(CB121/EA121,"i.a.")</f>
        <v>6.5644000000000009</v>
      </c>
      <c r="ID121" s="102">
        <f>IFERROR(CC121/EB121,"i.a.")</f>
        <v>3.3770000000000002</v>
      </c>
      <c r="IE121" s="102" t="str">
        <f>IFERROR(CD121/EC121,"i.a.")</f>
        <v>i.a.</v>
      </c>
    </row>
    <row r="122" spans="1:239" customFormat="1" ht="17.25" customHeight="1" x14ac:dyDescent="0.25">
      <c r="A122" s="116" t="s">
        <v>759</v>
      </c>
      <c r="B122" s="101">
        <v>41719192</v>
      </c>
      <c r="C122" s="116" t="s">
        <v>744</v>
      </c>
      <c r="D122" s="116" t="s">
        <v>760</v>
      </c>
      <c r="E122" s="119">
        <v>620100</v>
      </c>
      <c r="F122" s="119"/>
      <c r="G122" s="119"/>
      <c r="H122" s="120">
        <v>44748</v>
      </c>
      <c r="I122" s="13"/>
      <c r="J122" s="121" t="s">
        <v>58</v>
      </c>
      <c r="K122" s="117"/>
      <c r="L122" s="121"/>
      <c r="M122" s="121"/>
      <c r="N122" s="121"/>
      <c r="O122" s="16" t="e">
        <f>(V122-W122)/ABS(W122)</f>
        <v>#DIV/0!</v>
      </c>
      <c r="P122" s="197" t="e">
        <f>(W122-X122)/ABS(X122)</f>
        <v>#DIV/0!</v>
      </c>
      <c r="Q122" s="198" t="e">
        <f>(X122-Y122)/ABS(Y122)</f>
        <v>#DIV/0!</v>
      </c>
      <c r="R122" s="198" t="e">
        <f>(Y122-Z122)/ABS(Z122)</f>
        <v>#DIV/0!</v>
      </c>
      <c r="S122" s="198" t="e">
        <f>(Z122-AA122)/ABS(AA122)</f>
        <v>#DIV/0!</v>
      </c>
      <c r="T122" s="243">
        <f>V122-W122</f>
        <v>0</v>
      </c>
      <c r="U122" s="244">
        <f>W122-X122</f>
        <v>0</v>
      </c>
      <c r="V122" s="155"/>
      <c r="W122" s="220"/>
      <c r="X122" s="160"/>
      <c r="Y122" s="159"/>
      <c r="Z122" s="159"/>
      <c r="AA122" s="160"/>
      <c r="AB122" s="160"/>
      <c r="AC122" s="165"/>
      <c r="AD122" s="165"/>
      <c r="AE122" s="165"/>
      <c r="AF122" s="16">
        <f>(AM122-AN122)/ABS(AN122)</f>
        <v>-1</v>
      </c>
      <c r="AG122" s="122" t="e">
        <f>(AN122-AO122)/ABS(AO122)</f>
        <v>#DIV/0!</v>
      </c>
      <c r="AH122" s="198" t="e">
        <f>(AO122-AP122)/ABS(AP122)</f>
        <v>#DIV/0!</v>
      </c>
      <c r="AI122" s="198" t="e">
        <f>(AP122-AQ122)/ABS(AQ122)</f>
        <v>#DIV/0!</v>
      </c>
      <c r="AJ122" s="198" t="e">
        <f>(AQ122-AR122)/ABS(AR122)</f>
        <v>#DIV/0!</v>
      </c>
      <c r="AK122" s="243">
        <f>AM122-AN122</f>
        <v>-0.19400000000000001</v>
      </c>
      <c r="AL122" s="244">
        <f>AN122-AO122</f>
        <v>0.19400000000000001</v>
      </c>
      <c r="AM122" s="155"/>
      <c r="AN122" s="220">
        <v>0.19400000000000001</v>
      </c>
      <c r="AO122" s="160"/>
      <c r="AP122" s="168"/>
      <c r="AQ122" s="159"/>
      <c r="AR122" s="160"/>
      <c r="AS122" s="160"/>
      <c r="AT122" s="160"/>
      <c r="AU122" s="160"/>
      <c r="AV122" s="161"/>
      <c r="AW122" s="16">
        <f>(BD122-BE122)/ABS(BE122)</f>
        <v>-1</v>
      </c>
      <c r="AX122" s="165" t="e">
        <f>(BE122-BF122)/ABS(BF122)</f>
        <v>#DIV/0!</v>
      </c>
      <c r="AY122" s="198" t="e">
        <f>(BF122-BG122)/ABS(BG122)</f>
        <v>#DIV/0!</v>
      </c>
      <c r="AZ122" s="198" t="e">
        <f>(BG122-BH122)/ABS(BH122)</f>
        <v>#DIV/0!</v>
      </c>
      <c r="BA122" s="198" t="e">
        <f>(BH122-BI122)/ABS(BI122)</f>
        <v>#DIV/0!</v>
      </c>
      <c r="BB122" s="243">
        <f>BD122-BE122</f>
        <v>-0.108</v>
      </c>
      <c r="BC122" s="244">
        <f>BE122-BF122</f>
        <v>0.108</v>
      </c>
      <c r="BD122" s="155"/>
      <c r="BE122" s="220">
        <v>0.108</v>
      </c>
      <c r="BF122" s="165"/>
      <c r="BG122" s="159"/>
      <c r="BH122" s="159"/>
      <c r="BI122" s="165"/>
      <c r="BJ122" s="165"/>
      <c r="BK122" s="165"/>
      <c r="BL122" s="160"/>
      <c r="BM122" s="165"/>
      <c r="BN122" s="16">
        <f>(BU122-BV122)/ABS(BV122)</f>
        <v>-1</v>
      </c>
      <c r="BO122" s="165" t="e">
        <f>(BV122-BW122)/ABS(BW122)</f>
        <v>#DIV/0!</v>
      </c>
      <c r="BP122" s="198" t="e">
        <f>(BW122-BX122)/ABS(BX122)</f>
        <v>#DIV/0!</v>
      </c>
      <c r="BQ122" s="198" t="e">
        <f>(BX122-BY122)/ABS(BY122)</f>
        <v>#DIV/0!</v>
      </c>
      <c r="BR122" s="198" t="e">
        <f>(BY122-BZ122)/ABS(BZ122)</f>
        <v>#DIV/0!</v>
      </c>
      <c r="BS122" s="243">
        <f>BU122-BV122</f>
        <v>-9.2999999999999999E-2</v>
      </c>
      <c r="BT122" s="244">
        <f>BV122-BW122</f>
        <v>9.2999999999999999E-2</v>
      </c>
      <c r="BU122" s="155"/>
      <c r="BV122" s="220">
        <v>9.2999999999999999E-2</v>
      </c>
      <c r="BW122" s="160"/>
      <c r="BX122" s="159"/>
      <c r="BY122" s="159"/>
      <c r="BZ122" s="160"/>
      <c r="CA122" s="160"/>
      <c r="CB122" s="165"/>
      <c r="CC122" s="165"/>
      <c r="CD122" s="165"/>
      <c r="CE122" s="16">
        <f>(CL122-CM122)/ABS(CM122)</f>
        <v>-1</v>
      </c>
      <c r="CF122" s="165" t="e">
        <f>(CM122-CN122)/ABS(CN122)</f>
        <v>#DIV/0!</v>
      </c>
      <c r="CG122" s="198" t="e">
        <f>(CN122-CO122)/ABS(CO122)</f>
        <v>#DIV/0!</v>
      </c>
      <c r="CH122" s="198" t="e">
        <f>(CO122-CP122)/ABS(CP122)</f>
        <v>#DIV/0!</v>
      </c>
      <c r="CI122" s="198" t="e">
        <f>(CP122-CQ122)/ABS(CQ122)</f>
        <v>#DIV/0!</v>
      </c>
      <c r="CJ122" s="243">
        <f>CL122-CM122</f>
        <v>-0.112</v>
      </c>
      <c r="CK122" s="244">
        <f>CM122-CN122</f>
        <v>0.112</v>
      </c>
      <c r="CL122" s="155"/>
      <c r="CM122" s="220">
        <v>0.112</v>
      </c>
      <c r="CN122" s="165"/>
      <c r="CO122" s="159"/>
      <c r="CP122" s="159"/>
      <c r="CQ122" s="165"/>
      <c r="CR122" s="165"/>
      <c r="CS122" s="165"/>
      <c r="CT122" s="160"/>
      <c r="CU122" s="161"/>
      <c r="CV122" s="16">
        <f>(DC122-DD122)/ABS(DD122)</f>
        <v>-1</v>
      </c>
      <c r="CW122" s="165" t="e">
        <f>(DD122-DE122)/ABS(DE122)</f>
        <v>#DIV/0!</v>
      </c>
      <c r="CX122" s="198" t="e">
        <f>(DE122-DF122)/ABS(DF122)</f>
        <v>#DIV/0!</v>
      </c>
      <c r="CY122" s="198" t="e">
        <f>(DF122-DG122)/ABS(DG122)</f>
        <v>#DIV/0!</v>
      </c>
      <c r="CZ122" s="198" t="e">
        <f>(DG122-DH122)/ABS(DH122)</f>
        <v>#DIV/0!</v>
      </c>
      <c r="DA122" s="243">
        <f>DC122-DD122</f>
        <v>-2.7719999999999998</v>
      </c>
      <c r="DB122" s="244">
        <f>DD122-DE122</f>
        <v>2.7719999999999998</v>
      </c>
      <c r="DC122" s="155"/>
      <c r="DD122" s="220">
        <v>2.7719999999999998</v>
      </c>
      <c r="DE122" s="165"/>
      <c r="DF122" s="159"/>
      <c r="DG122" s="159"/>
      <c r="DH122" s="165"/>
      <c r="DI122" s="165"/>
      <c r="DJ122" s="165"/>
      <c r="DK122" s="165"/>
      <c r="DL122" s="165"/>
      <c r="DM122" s="16" t="e">
        <f>(DT122-DU122)/ABS(DU122)</f>
        <v>#DIV/0!</v>
      </c>
      <c r="DN122" s="200" t="e">
        <f>(DU122-DV122)/ABS(DV122)</f>
        <v>#DIV/0!</v>
      </c>
      <c r="DO122" s="198" t="e">
        <f>(DV122-DW122)/ABS(DW122)</f>
        <v>#DIV/0!</v>
      </c>
      <c r="DP122" s="201" t="e">
        <f>(DW122-DX122)/ABS(DX122)</f>
        <v>#DIV/0!</v>
      </c>
      <c r="DQ122" s="201" t="e">
        <f>(DX122-DY122)/ABS(DY122)</f>
        <v>#DIV/0!</v>
      </c>
      <c r="DR122" s="243">
        <f>DT122-DU122</f>
        <v>0</v>
      </c>
      <c r="DS122" s="244">
        <f>DU122-DV122</f>
        <v>0</v>
      </c>
      <c r="DT122" s="222"/>
      <c r="DU122" s="235"/>
      <c r="DV122" s="227"/>
      <c r="DW122" s="233"/>
      <c r="DX122" s="233"/>
      <c r="DY122" s="227"/>
      <c r="DZ122" s="227"/>
      <c r="EA122" s="227"/>
      <c r="EB122" s="228"/>
      <c r="EC122" s="229"/>
      <c r="ED122" s="124"/>
      <c r="EE122" s="118" t="s">
        <v>49</v>
      </c>
      <c r="EF122" s="127"/>
      <c r="EG122" s="125">
        <v>8220</v>
      </c>
      <c r="EH122" s="129" t="s">
        <v>481</v>
      </c>
      <c r="EI122" s="129" t="s">
        <v>761</v>
      </c>
      <c r="EJ122" s="16" t="e">
        <f>(EQ122-ER122)/ABS(ER122)</f>
        <v>#VALUE!</v>
      </c>
      <c r="EK122" s="198" t="e">
        <f>(ER122-ES122)/ABS(ES122)</f>
        <v>#VALUE!</v>
      </c>
      <c r="EL122" s="198" t="e">
        <f>(ES122-ET122)/ABS(ET122)</f>
        <v>#VALUE!</v>
      </c>
      <c r="EM122" s="202" t="e">
        <f>(ET122-EU122)/ABS(EU122)</f>
        <v>#VALUE!</v>
      </c>
      <c r="EN122" s="202" t="e">
        <f>(EU122-EV122)/ABS(EV122)</f>
        <v>#VALUE!</v>
      </c>
      <c r="EO122" s="246" t="e">
        <f>EQ122-ER122</f>
        <v>#VALUE!</v>
      </c>
      <c r="EP122" s="247" t="e">
        <f>ER122-ES122</f>
        <v>#VALUE!</v>
      </c>
      <c r="EQ122" s="240" t="str">
        <f>IFERROR((V122/DT122),"i.a")</f>
        <v>i.a</v>
      </c>
      <c r="ER122" s="241" t="str">
        <f>IFERROR((W122/DU122),"i.a")</f>
        <v>i.a</v>
      </c>
      <c r="ES122" s="240" t="str">
        <f>IFERROR((X122/DV122),"i.a")</f>
        <v>i.a</v>
      </c>
      <c r="ET122" s="206" t="str">
        <f>IFERROR((Y122/DW122),"i.a")</f>
        <v>i.a</v>
      </c>
      <c r="EU122" s="206" t="str">
        <f>IFERROR((Z122/DX122),"i.a")</f>
        <v>i.a</v>
      </c>
      <c r="EV122" s="203" t="str">
        <f>IFERROR((AA122/DY122),"i.a")</f>
        <v>i.a</v>
      </c>
      <c r="EW122" s="204" t="str">
        <f>IFERROR((AB122/DZ122),"i.a")</f>
        <v>i.a</v>
      </c>
      <c r="EX122" s="204" t="str">
        <f>IFERROR((AC122/EA122),"i.a")</f>
        <v>i.a</v>
      </c>
      <c r="EY122" s="204" t="str">
        <f>IFERROR((AD122/EB122),"i.a")</f>
        <v>i.a</v>
      </c>
      <c r="EZ122" s="204" t="str">
        <f>IFERROR((AE122/EC122),"i.a")</f>
        <v>i.a</v>
      </c>
      <c r="FA122" s="16">
        <f>(FH122-FI122)/ABS(FI122)</f>
        <v>-1</v>
      </c>
      <c r="FB122" s="123" t="e">
        <f>(FI122-FJ122)/ABS(FJ122)</f>
        <v>#VALUE!</v>
      </c>
      <c r="FC122" s="123" t="e">
        <f>(FJ122-FK122)/ABS(FK122)</f>
        <v>#VALUE!</v>
      </c>
      <c r="FD122" s="198" t="e">
        <f>(FK122-FL122)/ABS(FL122)</f>
        <v>#VALUE!</v>
      </c>
      <c r="FE122" s="198" t="e">
        <f>(FL122-FM122)/ABS(FM122)</f>
        <v>#VALUE!</v>
      </c>
      <c r="FF122" s="249">
        <f>FH122-FI122</f>
        <v>-0.83035714285714279</v>
      </c>
      <c r="FG122" s="250" t="e">
        <f>FI122-FJ122</f>
        <v>#VALUE!</v>
      </c>
      <c r="FH122" s="16">
        <f>IFERROR(BU122/MAX(AVERAGE(CL122:CM122),0),"Negativ EK")</f>
        <v>0</v>
      </c>
      <c r="FI122" s="198">
        <f>IFERROR(BV122/MAX(AVERAGE(CM122:CN122),0),"Negativ EK")</f>
        <v>0.83035714285714279</v>
      </c>
      <c r="FJ122" s="198" t="str">
        <f>IFERROR(BW122/MAX(AVERAGE(CN122:CO122),0),"Negativ EK")</f>
        <v>Negativ EK</v>
      </c>
      <c r="FK122" s="198" t="str">
        <f>IFERROR(BX122/MAX(AVERAGE(CO122:CP122),0),"Negativ EK")</f>
        <v>Negativ EK</v>
      </c>
      <c r="FL122" s="198" t="str">
        <f>IFERROR(BY122/MAX(AVERAGE(CP122:CQ122),0),"Negativ EK")</f>
        <v>Negativ EK</v>
      </c>
      <c r="FM122" s="199" t="str">
        <f>IFERROR(BZ122/MAX(AVERAGE(CQ122:CR122),0),"Negativ EK")</f>
        <v>Negativ EK</v>
      </c>
      <c r="FN122" s="199" t="str">
        <f>IFERROR(CA122/MAX(AVERAGE(CR122:CS122),0),"Negativ EK")</f>
        <v>Negativ EK</v>
      </c>
      <c r="FO122" s="199" t="str">
        <f>IFERROR(CB122/MAX(AVERAGE(CS122:CT122),0),"Negativ EK")</f>
        <v>Negativ EK</v>
      </c>
      <c r="FP122" s="199" t="str">
        <f>IFERROR(CC122/MAX(AVERAGE(CT122:CU122),0),"Negativ EK")</f>
        <v>Negativ EK</v>
      </c>
      <c r="FQ122" s="16">
        <f>(FX122-FY122)/ABS(FY122)</f>
        <v>-1</v>
      </c>
      <c r="FR122" s="198" t="e">
        <f>(FY122-FZ122)/ABS(FZ122)</f>
        <v>#VALUE!</v>
      </c>
      <c r="FS122" s="198" t="e">
        <f>(FZ122-GA122)/ABS(GA122)</f>
        <v>#VALUE!</v>
      </c>
      <c r="FT122" s="199" t="e">
        <f>(GA122-GB122)/ABS(GB122)</f>
        <v>#VALUE!</v>
      </c>
      <c r="FU122" s="198" t="e">
        <f>(GB122-GC122)/ABS(GC122)</f>
        <v>#VALUE!</v>
      </c>
      <c r="FV122" s="249">
        <f>FX122-FY122</f>
        <v>-3.896103896103896E-2</v>
      </c>
      <c r="FW122" s="250" t="e">
        <f>FY122-FZ122</f>
        <v>#VALUE!</v>
      </c>
      <c r="FX122" s="16">
        <f>IFERROR(BD122/AVERAGE(DC122:DD122),"i.a.")</f>
        <v>0</v>
      </c>
      <c r="FY122" s="198">
        <f>IFERROR(BE122/AVERAGE(DD122:DE122),"i.a.")</f>
        <v>3.896103896103896E-2</v>
      </c>
      <c r="FZ122" s="198" t="str">
        <f>IFERROR(BF122/AVERAGE(DE122:DF122),"i.a.")</f>
        <v>i.a.</v>
      </c>
      <c r="GA122" s="198" t="str">
        <f>IFERROR(BG122/AVERAGE(DF122:DG122),"i.a.")</f>
        <v>i.a.</v>
      </c>
      <c r="GB122" s="198" t="str">
        <f>IFERROR(BH122/AVERAGE(DG122:DH122),"i.a.")</f>
        <v>i.a.</v>
      </c>
      <c r="GC122" s="199" t="str">
        <f>IFERROR(BI122/AVERAGE(DH122:DI122),"i.a.")</f>
        <v>i.a.</v>
      </c>
      <c r="GD122" s="199" t="str">
        <f>IFERROR(BJ122/AVERAGE(DI122:DJ122),"i.a.")</f>
        <v>i.a.</v>
      </c>
      <c r="GE122" s="199" t="str">
        <f>IFERROR(BK122/AVERAGE(DJ122:DK122),"i.a.")</f>
        <v>i.a.</v>
      </c>
      <c r="GF122" s="199" t="str">
        <f>IFERROR(BL122/AVERAGE(DK122:DL122),"i.a.")</f>
        <v>i.a.</v>
      </c>
      <c r="GG122" s="16" t="e">
        <f>(GN122-GO122)/ABS(GO122)</f>
        <v>#VALUE!</v>
      </c>
      <c r="GH122" s="198" t="e">
        <f>(GO122-GP122)/ABS(GP122)</f>
        <v>#VALUE!</v>
      </c>
      <c r="GI122" s="198" t="e">
        <f>(GP122-GQ122)/ABS(GQ122)</f>
        <v>#VALUE!</v>
      </c>
      <c r="GJ122" s="198" t="e">
        <f>(GQ122-GR122)/ABS(GR122)</f>
        <v>#VALUE!</v>
      </c>
      <c r="GK122" s="198" t="e">
        <f>(GR122-GS122)/ABS(GS122)</f>
        <v>#VALUE!</v>
      </c>
      <c r="GL122" s="249" t="e">
        <f>GN122-GO122</f>
        <v>#VALUE!</v>
      </c>
      <c r="GM122" s="250" t="e">
        <f>GO122-GP122</f>
        <v>#VALUE!</v>
      </c>
      <c r="GN122" s="16" t="str">
        <f>IFERROR(CL122/DC122,"i.a.")</f>
        <v>i.a.</v>
      </c>
      <c r="GO122" s="205">
        <f>IFERROR(CM122/DD122,"i.a.")</f>
        <v>4.0404040404040407E-2</v>
      </c>
      <c r="GP122" s="198" t="str">
        <f>IFERROR(CN122/DE122,"i.a.")</f>
        <v>i.a.</v>
      </c>
      <c r="GQ122" s="198" t="str">
        <f>IFERROR(CO122/DF122,"i.a.")</f>
        <v>i.a.</v>
      </c>
      <c r="GR122" s="198" t="str">
        <f>IFERROR(CP122/DG122,"i.a.")</f>
        <v>i.a.</v>
      </c>
      <c r="GS122" s="199" t="str">
        <f>IFERROR(CQ122/DH122,"i.a.")</f>
        <v>i.a.</v>
      </c>
      <c r="GT122" s="199" t="str">
        <f>IFERROR(CR122/DI122,"i.a.")</f>
        <v>i.a.</v>
      </c>
      <c r="GU122" s="199" t="str">
        <f>IFERROR(CS122/DJ122,"i.a.")</f>
        <v>i.a.</v>
      </c>
      <c r="GV122" s="199" t="str">
        <f>IFERROR(CT122/DK122,"i.a.")</f>
        <v>i.a.</v>
      </c>
      <c r="GW122" s="199" t="str">
        <f>IFERROR(CU122/DL122,"i.a.")</f>
        <v>i.a.</v>
      </c>
      <c r="GX122" s="16" t="e">
        <f>(HE122-HF122)/ABS(HF122)</f>
        <v>#VALUE!</v>
      </c>
      <c r="GY122" s="198" t="e">
        <f>(HF122-HG122)/ABS(HG122)</f>
        <v>#VALUE!</v>
      </c>
      <c r="GZ122" s="198" t="e">
        <f>(HG122-HH122)/ABS(HH122)</f>
        <v>#VALUE!</v>
      </c>
      <c r="HA122" s="198" t="e">
        <f>(HH122-HI122)/ABS(HI122)</f>
        <v>#VALUE!</v>
      </c>
      <c r="HB122" s="198" t="e">
        <f>(HI122-HJ122)/ABS(HJ122)</f>
        <v>#VALUE!</v>
      </c>
      <c r="HC122" s="249" t="e">
        <f>HE122-HF122</f>
        <v>#VALUE!</v>
      </c>
      <c r="HD122" s="250" t="e">
        <f>HF122-HG122</f>
        <v>#VALUE!</v>
      </c>
      <c r="HE122" s="16" t="str">
        <f>IFERROR((BD122/V122),"i.a.")</f>
        <v>i.a.</v>
      </c>
      <c r="HF122" s="205" t="str">
        <f>IFERROR((BE122/W122),"i.a.")</f>
        <v>i.a.</v>
      </c>
      <c r="HG122" s="198" t="str">
        <f>IFERROR((BF122/X122),"i.a.")</f>
        <v>i.a.</v>
      </c>
      <c r="HH122" s="198" t="str">
        <f>IFERROR((BG122/Y122),"i.a.")</f>
        <v>i.a.</v>
      </c>
      <c r="HI122" s="198" t="str">
        <f>IFERROR((BH122/Z122),"i.a.")</f>
        <v>i.a.</v>
      </c>
      <c r="HJ122" s="199" t="str">
        <f>IFERROR((BI122/AA122),"i.a.")</f>
        <v>i.a.</v>
      </c>
      <c r="HK122" s="199" t="str">
        <f>IFERROR((BJ122/AB122),"i.a.")</f>
        <v>i.a.</v>
      </c>
      <c r="HL122" s="199" t="str">
        <f>IFERROR((BK122/AC122),"i.a.")</f>
        <v>i.a.</v>
      </c>
      <c r="HM122" s="199" t="str">
        <f>IFERROR((BL122/AD122),"i.a.")</f>
        <v>i.a.</v>
      </c>
      <c r="HN122" s="199" t="str">
        <f>IFERROR((BM122/AE122),"i.a.")</f>
        <v>i.a.</v>
      </c>
      <c r="HO122" s="16" t="e">
        <f>(HV122-HW122)/ABS(HW122)</f>
        <v>#VALUE!</v>
      </c>
      <c r="HP122" s="198" t="e">
        <f>(HW122-HX122)/ABS(HX122)</f>
        <v>#VALUE!</v>
      </c>
      <c r="HQ122" s="198" t="e">
        <f>(HX122-HY122)/ABS(HY122)</f>
        <v>#VALUE!</v>
      </c>
      <c r="HR122" s="198" t="e">
        <f>(HY122-HZ122)/ABS(HZ122)</f>
        <v>#VALUE!</v>
      </c>
      <c r="HS122" s="198" t="e">
        <f>(HZ122-IA122)/ABS(IA122)</f>
        <v>#VALUE!</v>
      </c>
      <c r="HT122" s="246" t="e">
        <f>HV122-HW122</f>
        <v>#VALUE!</v>
      </c>
      <c r="HU122" s="247" t="e">
        <f>HW122-HX122</f>
        <v>#VALUE!</v>
      </c>
      <c r="HV122" s="102" t="str">
        <f>IFERROR(BU122/DT122,"i.a.")</f>
        <v>i.a.</v>
      </c>
      <c r="HW122" s="198" t="str">
        <f>IFERROR(BV122/DU122,"i.a.")</f>
        <v>i.a.</v>
      </c>
      <c r="HX122" s="206" t="str">
        <f>IFERROR(BW122/DV122,"i.a.")</f>
        <v>i.a.</v>
      </c>
      <c r="HY122" s="206" t="str">
        <f>IFERROR(BX122/DW122,"i.a.")</f>
        <v>i.a.</v>
      </c>
      <c r="HZ122" s="206" t="str">
        <f>IFERROR(BY122/DX122,"i.a.")</f>
        <v>i.a.</v>
      </c>
      <c r="IA122" s="203" t="str">
        <f>IFERROR(BZ122/DY122,"i.a.")</f>
        <v>i.a.</v>
      </c>
      <c r="IB122" s="203" t="str">
        <f>IFERROR(CA122/DZ122,"i.a.")</f>
        <v>i.a.</v>
      </c>
      <c r="IC122" s="203" t="str">
        <f>IFERROR(CB122/EA122,"i.a.")</f>
        <v>i.a.</v>
      </c>
      <c r="ID122" s="203" t="str">
        <f>IFERROR(CC122/EB122,"i.a.")</f>
        <v>i.a.</v>
      </c>
      <c r="IE122" s="203" t="str">
        <f>IFERROR(CD122/EC122,"i.a.")</f>
        <v>i.a.</v>
      </c>
    </row>
    <row r="123" spans="1:239" customFormat="1" ht="17.25" customHeight="1" x14ac:dyDescent="0.25">
      <c r="A123" s="10" t="s">
        <v>305</v>
      </c>
      <c r="B123" s="98">
        <v>82591419</v>
      </c>
      <c r="C123" s="10" t="s">
        <v>272</v>
      </c>
      <c r="D123" s="10"/>
      <c r="E123" s="11">
        <v>453100</v>
      </c>
      <c r="F123" s="11"/>
      <c r="G123" s="11">
        <v>1</v>
      </c>
      <c r="H123" s="12">
        <v>44748</v>
      </c>
      <c r="I123" s="13"/>
      <c r="J123" s="13" t="s">
        <v>58</v>
      </c>
      <c r="K123" s="13" t="s">
        <v>58</v>
      </c>
      <c r="L123" s="13" t="s">
        <v>58</v>
      </c>
      <c r="M123" s="13" t="s">
        <v>58</v>
      </c>
      <c r="N123" s="13" t="s">
        <v>58</v>
      </c>
      <c r="O123" s="16" t="e">
        <f>(V123-W123)/ABS(W123)</f>
        <v>#DIV/0!</v>
      </c>
      <c r="P123" s="16" t="e">
        <f>(W123-X123)/ABS(X123)</f>
        <v>#DIV/0!</v>
      </c>
      <c r="Q123" s="16" t="e">
        <f>(X123-Y123)/ABS(Y123)</f>
        <v>#DIV/0!</v>
      </c>
      <c r="R123" s="16" t="e">
        <f>(Y123-Z123)/ABS(Z123)</f>
        <v>#DIV/0!</v>
      </c>
      <c r="S123" s="16" t="e">
        <f>(Z123-AA123)/ABS(AA123)</f>
        <v>#DIV/0!</v>
      </c>
      <c r="T123" s="243">
        <f>V123-W123</f>
        <v>0</v>
      </c>
      <c r="U123" s="243">
        <f>W123-X123</f>
        <v>0</v>
      </c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6">
        <f>(AM123-AN123)/ABS(AN123)</f>
        <v>-1</v>
      </c>
      <c r="AG123" s="16">
        <f>(AN123-AO123)/ABS(AO123)</f>
        <v>3.5718746097164931E-2</v>
      </c>
      <c r="AH123" s="16">
        <f>(AO123-AP123)/ABS(AP123)</f>
        <v>-0.50756457564575652</v>
      </c>
      <c r="AI123" s="16">
        <f>(AP123-AQ123)/ABS(AQ123)</f>
        <v>-0.21950751212019379</v>
      </c>
      <c r="AJ123" s="16">
        <f>(AQ123-AR123)/ABS(AR123)</f>
        <v>-3.5509259259259393E-2</v>
      </c>
      <c r="AK123" s="243">
        <f>AM123-AN123</f>
        <v>-8.2929999999999993</v>
      </c>
      <c r="AL123" s="243">
        <f>AN123-AO123</f>
        <v>0.28599999999999959</v>
      </c>
      <c r="AM123" s="155"/>
      <c r="AN123" s="155">
        <v>8.2929999999999993</v>
      </c>
      <c r="AO123" s="155">
        <v>8.0069999999999997</v>
      </c>
      <c r="AP123" s="156">
        <v>16.260000000000002</v>
      </c>
      <c r="AQ123" s="155">
        <v>20.832999999999998</v>
      </c>
      <c r="AR123" s="155">
        <v>21.6</v>
      </c>
      <c r="AS123" s="155">
        <v>26.044</v>
      </c>
      <c r="AT123" s="155">
        <v>24.651</v>
      </c>
      <c r="AU123" s="155">
        <v>30.977</v>
      </c>
      <c r="AV123" s="156">
        <v>36.466000000000001</v>
      </c>
      <c r="AW123" s="16">
        <f>(BD123-BE123)/ABS(BE123)</f>
        <v>1</v>
      </c>
      <c r="AX123" s="16">
        <f>(BE123-BF123)/ABS(BF123)</f>
        <v>0.83693467336683414</v>
      </c>
      <c r="AY123" s="16">
        <f>(BF123-BG123)/ABS(BG123)</f>
        <v>-3.0526044352759154</v>
      </c>
      <c r="AZ123" s="16">
        <f>(BG123-BH123)/ABS(BH123)</f>
        <v>-0.41578788791804761</v>
      </c>
      <c r="BA123" s="16">
        <f>(BH123-BI123)/ABS(BI123)</f>
        <v>-0.45679214402618662</v>
      </c>
      <c r="BB123" s="243">
        <f>BD123-BE123</f>
        <v>0.64900000000000002</v>
      </c>
      <c r="BC123" s="243">
        <f>BE123-BF123</f>
        <v>3.331</v>
      </c>
      <c r="BD123" s="155"/>
      <c r="BE123" s="155">
        <v>-0.64900000000000002</v>
      </c>
      <c r="BF123" s="155">
        <v>-3.98</v>
      </c>
      <c r="BG123" s="155">
        <v>1.9390000000000001</v>
      </c>
      <c r="BH123" s="155">
        <v>3.319</v>
      </c>
      <c r="BI123" s="155">
        <v>6.11</v>
      </c>
      <c r="BJ123" s="155">
        <v>10.371</v>
      </c>
      <c r="BK123" s="155">
        <v>7.4859999999999998</v>
      </c>
      <c r="BL123" s="155">
        <v>13.231999999999999</v>
      </c>
      <c r="BM123" s="155">
        <v>16.802</v>
      </c>
      <c r="BN123" s="16">
        <f>(BU123-BV123)/ABS(BV123)</f>
        <v>1</v>
      </c>
      <c r="BO123" s="16">
        <f>(BV123-BW123)/ABS(BW123)</f>
        <v>0.98121263877028186</v>
      </c>
      <c r="BP123" s="16">
        <f>(BW123-BX123)/ABS(BX123)</f>
        <v>-2.6203874538745384</v>
      </c>
      <c r="BQ123" s="16">
        <f>(BX123-BY123)/ABS(BY123)</f>
        <v>-0.39944598337950132</v>
      </c>
      <c r="BR123" s="16">
        <f>(BY123-BZ123)/ABS(BZ123)</f>
        <v>-0.4415222772277228</v>
      </c>
      <c r="BS123" s="243">
        <f>BU123-BV123</f>
        <v>6.6000000000000003E-2</v>
      </c>
      <c r="BT123" s="243">
        <f>BV123-BW123</f>
        <v>3.4470000000000001</v>
      </c>
      <c r="BU123" s="155"/>
      <c r="BV123" s="155">
        <v>-6.6000000000000003E-2</v>
      </c>
      <c r="BW123" s="155">
        <v>-3.5129999999999999</v>
      </c>
      <c r="BX123" s="155">
        <v>2.1680000000000001</v>
      </c>
      <c r="BY123" s="155">
        <v>3.61</v>
      </c>
      <c r="BZ123" s="155">
        <v>6.4640000000000004</v>
      </c>
      <c r="CA123" s="155">
        <v>11.007</v>
      </c>
      <c r="CB123" s="155">
        <v>7.8564560000000006</v>
      </c>
      <c r="CC123" s="155">
        <v>13.038208000000001</v>
      </c>
      <c r="CD123" s="155">
        <v>16.571999999999999</v>
      </c>
      <c r="CE123" s="16">
        <f>(CL123-CM123)/ABS(CM123)</f>
        <v>-1</v>
      </c>
      <c r="CF123" s="16">
        <f>(CM123-CN123)/ABS(CN123)</f>
        <v>-1.2508756129291569E-3</v>
      </c>
      <c r="CG123" s="16">
        <f>(CN123-CO123)/ABS(CO123)</f>
        <v>-6.4194409327152632E-2</v>
      </c>
      <c r="CH123" s="16">
        <f>(CO123-CP123)/ABS(CP123)</f>
        <v>-2.5373066216401265E-2</v>
      </c>
      <c r="CI123" s="16">
        <f>(CP123-CQ123)/ABS(CQ123)</f>
        <v>-4.7488644019908328E-2</v>
      </c>
      <c r="CJ123" s="243">
        <f>CL123-CM123</f>
        <v>-39.921999999999997</v>
      </c>
      <c r="CK123" s="243">
        <f>CM123-CN123</f>
        <v>-5.0000000000004263E-2</v>
      </c>
      <c r="CL123" s="155"/>
      <c r="CM123" s="155">
        <v>39.921999999999997</v>
      </c>
      <c r="CN123" s="155">
        <v>39.972000000000001</v>
      </c>
      <c r="CO123" s="155">
        <v>42.713999999999999</v>
      </c>
      <c r="CP123" s="155">
        <v>43.826000000000001</v>
      </c>
      <c r="CQ123" s="155">
        <v>46.011000000000003</v>
      </c>
      <c r="CR123" s="155">
        <v>49.470999999999997</v>
      </c>
      <c r="CS123" s="155">
        <v>46.887999999999998</v>
      </c>
      <c r="CT123" s="155">
        <v>50.878</v>
      </c>
      <c r="CU123" s="156">
        <v>53.045999999999999</v>
      </c>
      <c r="CV123" s="16">
        <f>(DC123-DD123)/ABS(DD123)</f>
        <v>-1</v>
      </c>
      <c r="CW123" s="16">
        <f>(DD123-DE123)/ABS(DE123)</f>
        <v>-0.12561595743006029</v>
      </c>
      <c r="CX123" s="16">
        <f>(DE123-DF123)/ABS(DF123)</f>
        <v>-0.24484628004850567</v>
      </c>
      <c r="CY123" s="16">
        <f>(DF123-DG123)/ABS(DG123)</f>
        <v>-2.9311976365776447E-2</v>
      </c>
      <c r="CZ123" s="16">
        <f>(DG123-DH123)/ABS(DH123)</f>
        <v>-2.882567861385698E-2</v>
      </c>
      <c r="DA123" s="243">
        <f>DC123-DD123</f>
        <v>-55.54</v>
      </c>
      <c r="DB123" s="243">
        <f>DD123-DE123</f>
        <v>-7.9789999999999992</v>
      </c>
      <c r="DC123" s="155"/>
      <c r="DD123" s="155">
        <v>55.54</v>
      </c>
      <c r="DE123" s="155">
        <v>63.518999999999998</v>
      </c>
      <c r="DF123" s="155">
        <v>84.114000000000004</v>
      </c>
      <c r="DG123" s="155">
        <v>86.653999999999996</v>
      </c>
      <c r="DH123" s="155">
        <v>89.225999999999999</v>
      </c>
      <c r="DI123" s="155">
        <v>94.757000000000005</v>
      </c>
      <c r="DJ123" s="155">
        <v>96.543000000000006</v>
      </c>
      <c r="DK123" s="155">
        <v>125.167</v>
      </c>
      <c r="DL123" s="155">
        <v>118.446</v>
      </c>
      <c r="DM123" s="16">
        <f>(DT123-DU123)/ABS(DU123)</f>
        <v>-1</v>
      </c>
      <c r="DN123" s="16">
        <f>(DU123-DV123)/ABS(DV123)</f>
        <v>-0.1111111111111111</v>
      </c>
      <c r="DO123" s="16">
        <f>(DV123-DW123)/ABS(DW123)</f>
        <v>-0.25</v>
      </c>
      <c r="DP123" s="16">
        <f>(DW123-DX123)/ABS(DX123)</f>
        <v>0</v>
      </c>
      <c r="DQ123" s="16">
        <f>(DX123-DY123)/ABS(DY123)</f>
        <v>-7.6923076923076927E-2</v>
      </c>
      <c r="DR123" s="243">
        <f>DT123-DU123</f>
        <v>-8</v>
      </c>
      <c r="DS123" s="243">
        <f>DU123-DV123</f>
        <v>-1</v>
      </c>
      <c r="DT123" s="222"/>
      <c r="DU123" s="222">
        <v>8</v>
      </c>
      <c r="DV123" s="222">
        <v>9</v>
      </c>
      <c r="DW123" s="222">
        <v>12</v>
      </c>
      <c r="DX123" s="222">
        <v>12</v>
      </c>
      <c r="DY123" s="222">
        <v>13</v>
      </c>
      <c r="DZ123" s="222">
        <v>13</v>
      </c>
      <c r="EA123" s="222">
        <v>13</v>
      </c>
      <c r="EB123" s="222">
        <v>14</v>
      </c>
      <c r="EC123" s="223">
        <v>14</v>
      </c>
      <c r="ED123" s="14"/>
      <c r="EE123" s="14" t="s">
        <v>51</v>
      </c>
      <c r="EF123" s="209"/>
      <c r="EG123" s="15">
        <v>5500</v>
      </c>
      <c r="EH123" t="s">
        <v>473</v>
      </c>
      <c r="EI123" t="s">
        <v>66</v>
      </c>
      <c r="EJ123" s="16" t="e">
        <f>(EQ123-ER123)/ABS(ER123)</f>
        <v>#VALUE!</v>
      </c>
      <c r="EK123" s="16" t="e">
        <f>(ER123-ES123)/ABS(ES123)</f>
        <v>#DIV/0!</v>
      </c>
      <c r="EL123" s="16" t="e">
        <f>(ES123-ET123)/ABS(ET123)</f>
        <v>#DIV/0!</v>
      </c>
      <c r="EM123" s="16" t="e">
        <f>(ET123-EU123)/ABS(EU123)</f>
        <v>#DIV/0!</v>
      </c>
      <c r="EN123" s="16" t="e">
        <f>(EU123-EV123)/ABS(EV123)</f>
        <v>#DIV/0!</v>
      </c>
      <c r="EO123" s="246" t="e">
        <f>EQ123-ER123</f>
        <v>#VALUE!</v>
      </c>
      <c r="EP123" s="246">
        <f>ER123-ES123</f>
        <v>0</v>
      </c>
      <c r="EQ123" s="240" t="str">
        <f>IFERROR((V123/DT123),"i.a")</f>
        <v>i.a</v>
      </c>
      <c r="ER123" s="240">
        <f>IFERROR((W123/DU123),"i.a")</f>
        <v>0</v>
      </c>
      <c r="ES123" s="240">
        <f>IFERROR((X123/DV123),"i.a")</f>
        <v>0</v>
      </c>
      <c r="ET123" s="240">
        <f>IFERROR((Y123/DW123),"i.a")</f>
        <v>0</v>
      </c>
      <c r="EU123" s="240">
        <f>IFERROR((Z123/DX123),"i.a")</f>
        <v>0</v>
      </c>
      <c r="EV123" s="240">
        <f>IFERROR((AA123/DY123),"i.a")</f>
        <v>0</v>
      </c>
      <c r="EW123" s="240">
        <f>IFERROR((AB123/DZ123),"i.a")</f>
        <v>0</v>
      </c>
      <c r="EX123" s="240">
        <f>IFERROR((AC123/EA123),"i.a")</f>
        <v>0</v>
      </c>
      <c r="EY123" s="240">
        <f>IFERROR((AD123/EB123),"i.a")</f>
        <v>0</v>
      </c>
      <c r="EZ123" s="240">
        <f>IFERROR((AE123/EC123),"i.a")</f>
        <v>0</v>
      </c>
      <c r="FA123" s="16">
        <f>(FH123-FI123)/ABS(FI123)</f>
        <v>1</v>
      </c>
      <c r="FB123" s="16">
        <f>(FI123-FJ123)/ABS(FJ123)</f>
        <v>0.98055608993615939</v>
      </c>
      <c r="FC123" s="16">
        <f>(FJ123-FK123)/ABS(FK123)</f>
        <v>-2.6959138216663345</v>
      </c>
      <c r="FD123" s="16">
        <f>(FK123-FL123)/ABS(FL123)</f>
        <v>-0.37656608283873644</v>
      </c>
      <c r="FE123" s="16">
        <f>(FL123-FM123)/ABS(FM123)</f>
        <v>-0.40642975694043026</v>
      </c>
      <c r="FF123" s="249">
        <f>FH123-FI123</f>
        <v>1.6521891506245776E-3</v>
      </c>
      <c r="FG123" s="249">
        <f>FI123-FJ123</f>
        <v>8.3319873834644981E-2</v>
      </c>
      <c r="FH123" s="16">
        <f>IFERROR(BU123/MAX(AVERAGE(CL123:CM123),0),"Negativ EK")</f>
        <v>0</v>
      </c>
      <c r="FI123" s="16">
        <f>IFERROR(BV123/MAX(AVERAGE(CM123:CN123),0),"Negativ EK")</f>
        <v>-1.6521891506245776E-3</v>
      </c>
      <c r="FJ123" s="16">
        <f>IFERROR(BW123/MAX(AVERAGE(CN123:CO123),0),"Negativ EK")</f>
        <v>-8.4972062985269561E-2</v>
      </c>
      <c r="FK123" s="16">
        <f>IFERROR(BX123/MAX(AVERAGE(CO123:CP123),0),"Negativ EK")</f>
        <v>5.010399815114399E-2</v>
      </c>
      <c r="FL123" s="16">
        <f>IFERROR(BY123/MAX(AVERAGE(CP123:CQ123),0),"Negativ EK")</f>
        <v>8.0367777196478057E-2</v>
      </c>
      <c r="FM123" s="16">
        <f>IFERROR(BZ123/MAX(AVERAGE(CQ123:CR123),0),"Negativ EK")</f>
        <v>0.13539724764877151</v>
      </c>
      <c r="FN123" s="16">
        <f>IFERROR(CA123/MAX(AVERAGE(CR123:CS123),0),"Negativ EK")</f>
        <v>0.22845816166626887</v>
      </c>
      <c r="FO123" s="16">
        <f>IFERROR(CB123/MAX(AVERAGE(CS123:CT123),0),"Negativ EK")</f>
        <v>0.16071959576949044</v>
      </c>
      <c r="FP123" s="16">
        <f>IFERROR(CC123/MAX(AVERAGE(CT123:CU123),0),"Negativ EK")</f>
        <v>0.25091813248142875</v>
      </c>
      <c r="FQ123" s="16">
        <f>(FX123-FY123)/ABS(FY123)</f>
        <v>1</v>
      </c>
      <c r="FR123" s="16">
        <f>(FY123-FZ123)/ABS(FZ123)</f>
        <v>0.79779921411372368</v>
      </c>
      <c r="FS123" s="16">
        <f>(FZ123-GA123)/ABS(GA123)</f>
        <v>-3.3742601871072018</v>
      </c>
      <c r="FT123" s="16">
        <f>(GA123-GB123)/ABS(GB123)</f>
        <v>-0.39829929335136688</v>
      </c>
      <c r="FU123" s="16">
        <f>(GB123-GC123)/ABS(GC123)</f>
        <v>-0.43176591445513923</v>
      </c>
      <c r="FV123" s="249">
        <f>FX123-FY123</f>
        <v>1.0902157753718745E-2</v>
      </c>
      <c r="FW123" s="249">
        <f>FY123-FZ123</f>
        <v>4.3015326819513526E-2</v>
      </c>
      <c r="FX123" s="16">
        <f>IFERROR(BD123/AVERAGE(DC123:DD123),"i.a.")</f>
        <v>0</v>
      </c>
      <c r="FY123" s="16">
        <f>IFERROR(BE123/AVERAGE(DD123:DE123),"i.a.")</f>
        <v>-1.0902157753718745E-2</v>
      </c>
      <c r="FZ123" s="16">
        <f>IFERROR(BF123/AVERAGE(DE123:DF123),"i.a.")</f>
        <v>-5.3917484573232269E-2</v>
      </c>
      <c r="GA123" s="16">
        <f>IFERROR(BG123/AVERAGE(DF123:DG123),"i.a.")</f>
        <v>2.2709172678722009E-2</v>
      </c>
      <c r="GB123" s="16">
        <f>IFERROR(BH123/AVERAGE(DG123:DH123),"i.a.")</f>
        <v>3.7741642028655903E-2</v>
      </c>
      <c r="GC123" s="16">
        <f>IFERROR(BI123/AVERAGE(DH123:DI123),"i.a.")</f>
        <v>6.6419180032937827E-2</v>
      </c>
      <c r="GD123" s="16">
        <f>IFERROR(BJ123/AVERAGE(DI123:DJ123),"i.a.")</f>
        <v>0.10842655514898066</v>
      </c>
      <c r="GE123" s="16">
        <f>IFERROR(BK123/AVERAGE(DJ123:DK123),"i.a.")</f>
        <v>6.7529655856749804E-2</v>
      </c>
      <c r="GF123" s="16">
        <f>IFERROR(BL123/AVERAGE(DK123:DL123),"i.a.")</f>
        <v>0.10863131277887468</v>
      </c>
      <c r="GG123" s="16" t="e">
        <f>(GN123-GO123)/ABS(GO123)</f>
        <v>#VALUE!</v>
      </c>
      <c r="GH123" s="16">
        <f>(GO123-GP123)/ABS(GP123)</f>
        <v>0.14223164623590842</v>
      </c>
      <c r="GI123" s="16">
        <f>(GP123-GQ123)/ABS(GQ123)</f>
        <v>0.23922529406722232</v>
      </c>
      <c r="GJ123" s="16">
        <f>(GQ123-GR123)/ABS(GR123)</f>
        <v>4.0578538659907914E-3</v>
      </c>
      <c r="GK123" s="16">
        <f>(GR123-GS123)/ABS(GS123)</f>
        <v>-1.9216905755306532E-2</v>
      </c>
      <c r="GL123" s="249" t="e">
        <f>GN123-GO123</f>
        <v>#VALUE!</v>
      </c>
      <c r="GM123" s="249">
        <f>GO123-GP123</f>
        <v>8.9505240374403439E-2</v>
      </c>
      <c r="GN123" s="16" t="str">
        <f>IFERROR(CL123/DC123,"i.a.")</f>
        <v>i.a.</v>
      </c>
      <c r="GO123" s="16">
        <f>IFERROR(CM123/DD123,"i.a.")</f>
        <v>0.71879726323370541</v>
      </c>
      <c r="GP123" s="16">
        <f>IFERROR(CN123/DE123,"i.a.")</f>
        <v>0.62929202285930197</v>
      </c>
      <c r="GQ123" s="16">
        <f>IFERROR(CO123/DF123,"i.a.")</f>
        <v>0.50781082816178036</v>
      </c>
      <c r="GR123" s="16">
        <f>IFERROR(CP123/DG123,"i.a.")</f>
        <v>0.50575853393957582</v>
      </c>
      <c r="GS123" s="16">
        <f>IFERROR(CQ123/DH123,"i.a.")</f>
        <v>0.51566807881110888</v>
      </c>
      <c r="GT123" s="16">
        <f>IFERROR(CR123/DI123,"i.a.")</f>
        <v>0.52208280127061846</v>
      </c>
      <c r="GU123" s="16">
        <f>IFERROR(CS123/DJ123,"i.a.")</f>
        <v>0.48566959800296233</v>
      </c>
      <c r="GV123" s="16">
        <f>IFERROR(CT123/DK123,"i.a.")</f>
        <v>0.40648094146220648</v>
      </c>
      <c r="GW123" s="16">
        <f>IFERROR(CU123/DL123,"i.a.")</f>
        <v>0.44784965300643331</v>
      </c>
      <c r="GX123" s="16" t="e">
        <f>(HE123-HF123)/ABS(HF123)</f>
        <v>#VALUE!</v>
      </c>
      <c r="GY123" s="16" t="e">
        <f>(HF123-HG123)/ABS(HG123)</f>
        <v>#VALUE!</v>
      </c>
      <c r="GZ123" s="16" t="e">
        <f>(HG123-HH123)/ABS(HH123)</f>
        <v>#VALUE!</v>
      </c>
      <c r="HA123" s="16" t="e">
        <f>(HH123-HI123)/ABS(HI123)</f>
        <v>#VALUE!</v>
      </c>
      <c r="HB123" s="16" t="e">
        <f>(HI123-HJ123)/ABS(HJ123)</f>
        <v>#VALUE!</v>
      </c>
      <c r="HC123" s="249" t="e">
        <f>HE123-HF123</f>
        <v>#VALUE!</v>
      </c>
      <c r="HD123" s="249" t="e">
        <f>HF123-HG123</f>
        <v>#VALUE!</v>
      </c>
      <c r="HE123" s="16" t="str">
        <f>IFERROR((BD123/V123),"i.a.")</f>
        <v>i.a.</v>
      </c>
      <c r="HF123" s="16" t="str">
        <f>IFERROR((BE123/W123),"i.a.")</f>
        <v>i.a.</v>
      </c>
      <c r="HG123" s="16" t="str">
        <f>IFERROR((BF123/X123),"i.a.")</f>
        <v>i.a.</v>
      </c>
      <c r="HH123" s="16" t="str">
        <f>IFERROR((BG123/Y123),"i.a.")</f>
        <v>i.a.</v>
      </c>
      <c r="HI123" s="16" t="str">
        <f>IFERROR((BH123/Z123),"i.a.")</f>
        <v>i.a.</v>
      </c>
      <c r="HJ123" s="16" t="str">
        <f>IFERROR((BI123/AA123),"i.a.")</f>
        <v>i.a.</v>
      </c>
      <c r="HK123" s="16" t="str">
        <f>IFERROR((BJ123/AB123),"i.a.")</f>
        <v>i.a.</v>
      </c>
      <c r="HL123" s="16" t="str">
        <f>IFERROR((BK123/AC123),"i.a.")</f>
        <v>i.a.</v>
      </c>
      <c r="HM123" s="16" t="str">
        <f>IFERROR((BL123/AD123),"i.a.")</f>
        <v>i.a.</v>
      </c>
      <c r="HN123" s="16" t="str">
        <f>IFERROR((BM123/AE123),"i.a.")</f>
        <v>i.a.</v>
      </c>
      <c r="HO123" s="16" t="e">
        <f>(HV123-HW123)/ABS(HW123)</f>
        <v>#VALUE!</v>
      </c>
      <c r="HP123" s="16">
        <f>(HW123-HX123)/ABS(HX123)</f>
        <v>0.97886421861656714</v>
      </c>
      <c r="HQ123" s="16">
        <f>(HX123-HY123)/ABS(HY123)</f>
        <v>-3.1605166051660514</v>
      </c>
      <c r="HR123" s="16">
        <f>(HY123-HZ123)/ABS(HZ123)</f>
        <v>-0.39944598337950138</v>
      </c>
      <c r="HS123" s="16">
        <f>(HZ123-IA123)/ABS(IA123)</f>
        <v>-0.3949824669966997</v>
      </c>
      <c r="HT123" s="246" t="e">
        <f>HV123-HW123</f>
        <v>#VALUE!</v>
      </c>
      <c r="HU123" s="246">
        <f>HW123-HX123</f>
        <v>0.38208333333333333</v>
      </c>
      <c r="HV123" s="102" t="str">
        <f>IFERROR(BU123/DT123,"i.a.")</f>
        <v>i.a.</v>
      </c>
      <c r="HW123" s="102">
        <f>IFERROR(BV123/DU123,"i.a.")</f>
        <v>-8.2500000000000004E-3</v>
      </c>
      <c r="HX123" s="102">
        <f>IFERROR(BW123/DV123,"i.a.")</f>
        <v>-0.39033333333333331</v>
      </c>
      <c r="HY123" s="102">
        <f>IFERROR(BX123/DW123,"i.a.")</f>
        <v>0.18066666666666667</v>
      </c>
      <c r="HZ123" s="102">
        <f>IFERROR(BY123/DX123,"i.a.")</f>
        <v>0.30083333333333334</v>
      </c>
      <c r="IA123" s="102">
        <f>IFERROR(BZ123/DY123,"i.a.")</f>
        <v>0.49723076923076925</v>
      </c>
      <c r="IB123" s="102">
        <f>IFERROR(CA123/DZ123,"i.a.")</f>
        <v>0.84669230769230763</v>
      </c>
      <c r="IC123" s="102">
        <f>IFERROR(CB123/EA123,"i.a.")</f>
        <v>0.60434276923076924</v>
      </c>
      <c r="ID123" s="102">
        <f>IFERROR(CC123/EB123,"i.a.")</f>
        <v>0.93130057142857148</v>
      </c>
      <c r="IE123" s="102">
        <f>IFERROR(CD123/EC123,"i.a.")</f>
        <v>1.1837142857142857</v>
      </c>
    </row>
    <row r="124" spans="1:239" customFormat="1" ht="17.25" customHeight="1" outlineLevel="2" x14ac:dyDescent="0.25">
      <c r="A124" s="17" t="s">
        <v>577</v>
      </c>
      <c r="B124" s="98">
        <v>34351910</v>
      </c>
      <c r="C124" s="10" t="s">
        <v>67</v>
      </c>
      <c r="D124" s="10"/>
      <c r="E124" s="11">
        <v>467700</v>
      </c>
      <c r="F124" s="11"/>
      <c r="G124" s="11"/>
      <c r="H124" s="12">
        <v>44749</v>
      </c>
      <c r="I124" s="13"/>
      <c r="J124" s="13" t="s">
        <v>58</v>
      </c>
      <c r="K124" s="117" t="s">
        <v>58</v>
      </c>
      <c r="L124" s="117" t="s">
        <v>58</v>
      </c>
      <c r="M124" s="117" t="s">
        <v>58</v>
      </c>
      <c r="N124" s="117" t="s">
        <v>58</v>
      </c>
      <c r="O124" s="16" t="e">
        <f>(V124-W124)/ABS(W124)</f>
        <v>#DIV/0!</v>
      </c>
      <c r="P124" s="16" t="e">
        <f>(W124-X124)/ABS(X124)</f>
        <v>#DIV/0!</v>
      </c>
      <c r="Q124" s="16" t="e">
        <f>(X124-Y124)/ABS(Y124)</f>
        <v>#DIV/0!</v>
      </c>
      <c r="R124" s="16" t="e">
        <f>(Y124-Z124)/ABS(Z124)</f>
        <v>#DIV/0!</v>
      </c>
      <c r="S124" s="16" t="e">
        <f>(Z124-AA124)/ABS(AA124)</f>
        <v>#DIV/0!</v>
      </c>
      <c r="T124" s="243">
        <f>V124-W124</f>
        <v>0</v>
      </c>
      <c r="U124" s="243">
        <f>W124-X124</f>
        <v>0</v>
      </c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6">
        <f>(AM124-AN124)/ABS(AN124)</f>
        <v>-1</v>
      </c>
      <c r="AG124" s="16">
        <f>(AN124-AO124)/ABS(AO124)</f>
        <v>-4.7255234861346869E-2</v>
      </c>
      <c r="AH124" s="16">
        <f>(AO124-AP124)/ABS(AP124)</f>
        <v>-2.9920395278616521E-2</v>
      </c>
      <c r="AI124" s="16">
        <f>(AP124-AQ124)/ABS(AQ124)</f>
        <v>-4.7830632514375394E-2</v>
      </c>
      <c r="AJ124" s="16">
        <f>(AQ124-AR124)/ABS(AR124)</f>
        <v>5.2301255230131373E-4</v>
      </c>
      <c r="AK124" s="243">
        <f>AM124-AN124</f>
        <v>-3.367</v>
      </c>
      <c r="AL124" s="243">
        <f>AN124-AO124</f>
        <v>-0.16699999999999982</v>
      </c>
      <c r="AM124" s="155"/>
      <c r="AN124" s="155">
        <v>3.367</v>
      </c>
      <c r="AO124" s="155">
        <v>3.5339999999999998</v>
      </c>
      <c r="AP124" s="155">
        <v>3.6429999999999998</v>
      </c>
      <c r="AQ124" s="155">
        <v>3.8260000000000001</v>
      </c>
      <c r="AR124" s="155">
        <v>3.8239999999999998</v>
      </c>
      <c r="AS124" s="155">
        <v>2.6459999999999999</v>
      </c>
      <c r="AT124" s="155">
        <v>1.6279999999999999</v>
      </c>
      <c r="AU124" s="155">
        <v>1.946</v>
      </c>
      <c r="AV124" s="156">
        <v>0.79</v>
      </c>
      <c r="AW124" s="16">
        <f>(BD124-BE124)/ABS(BE124)</f>
        <v>1</v>
      </c>
      <c r="AX124" s="16">
        <f>(BE124-BF124)/ABS(BF124)</f>
        <v>-1.0578313253012048</v>
      </c>
      <c r="AY124" s="16">
        <f>(BF124-BG124)/ABS(BG124)</f>
        <v>-0.15132924335378325</v>
      </c>
      <c r="AZ124" s="16">
        <f>(BG124-BH124)/ABS(BH124)</f>
        <v>0.22249999999999992</v>
      </c>
      <c r="BA124" s="16">
        <f>(BH124-BI124)/ABS(BI124)</f>
        <v>0.10497237569060783</v>
      </c>
      <c r="BB124" s="243">
        <f>BD124-BE124</f>
        <v>2.4E-2</v>
      </c>
      <c r="BC124" s="243">
        <f>BE124-BF124</f>
        <v>-0.439</v>
      </c>
      <c r="BD124" s="155"/>
      <c r="BE124" s="155">
        <v>-2.4E-2</v>
      </c>
      <c r="BF124" s="155">
        <v>0.41499999999999998</v>
      </c>
      <c r="BG124" s="155">
        <v>0.48899999999999999</v>
      </c>
      <c r="BH124" s="155">
        <v>0.4</v>
      </c>
      <c r="BI124" s="155">
        <v>0.36199999999999999</v>
      </c>
      <c r="BJ124" s="155">
        <v>0.58199999999999996</v>
      </c>
      <c r="BK124" s="155">
        <v>0.45700000000000002</v>
      </c>
      <c r="BL124" s="155">
        <v>0.14699999999999999</v>
      </c>
      <c r="BM124" s="155">
        <v>-9.7000000000000003E-2</v>
      </c>
      <c r="BN124" s="16">
        <f>(BU124-BV124)/ABS(BV124)</f>
        <v>1</v>
      </c>
      <c r="BO124" s="16">
        <f>(BV124-BW124)/ABS(BW124)</f>
        <v>-11.222222222222221</v>
      </c>
      <c r="BP124" s="16">
        <f>(BW124-BX124)/ABS(BX124)</f>
        <v>-0.82352941176470584</v>
      </c>
      <c r="BQ124" s="16">
        <f>(BX124-BY124)/ABS(BY124)</f>
        <v>2.7777777777777777</v>
      </c>
      <c r="BR124" s="16">
        <f>(BY124-BZ124)/ABS(BZ124)</f>
        <v>1.4778761061946903</v>
      </c>
      <c r="BS124" s="243">
        <f>BU124-BV124</f>
        <v>0.36799999999999999</v>
      </c>
      <c r="BT124" s="243">
        <f>BV124-BW124</f>
        <v>-0.40399999999999997</v>
      </c>
      <c r="BU124" s="155"/>
      <c r="BV124" s="155">
        <v>-0.36799999999999999</v>
      </c>
      <c r="BW124" s="155">
        <v>3.5999999999999997E-2</v>
      </c>
      <c r="BX124" s="155">
        <v>0.20399999999999999</v>
      </c>
      <c r="BY124" s="155">
        <v>5.3999999999999999E-2</v>
      </c>
      <c r="BZ124" s="155">
        <v>-0.113</v>
      </c>
      <c r="CA124" s="155">
        <v>0.25900000000000001</v>
      </c>
      <c r="CB124" s="155">
        <v>0.161</v>
      </c>
      <c r="CC124" s="155">
        <v>-6.0999999999999999E-2</v>
      </c>
      <c r="CD124" s="155">
        <v>-0.30399999999999999</v>
      </c>
      <c r="CE124" s="16">
        <f>(CL124-CM124)/ABS(CM124)</f>
        <v>-1</v>
      </c>
      <c r="CF124" s="16">
        <f>(CM124-CN124)/ABS(CN124)</f>
        <v>-0.20906515580736545</v>
      </c>
      <c r="CG124" s="16">
        <f>(CN124-CO124)/ABS(CO124)</f>
        <v>-7.6882845188284532E-2</v>
      </c>
      <c r="CH124" s="16">
        <f>(CO124-CP124)/ABS(CP124)</f>
        <v>0.13674197384066586</v>
      </c>
      <c r="CI124" s="16">
        <f>(CP124-CQ124)/ABS(CQ124)</f>
        <v>5.8934426229508192</v>
      </c>
      <c r="CJ124" s="243">
        <f>CL124-CM124</f>
        <v>-1.3959999999999999</v>
      </c>
      <c r="CK124" s="243">
        <f>CM124-CN124</f>
        <v>-0.36899999999999999</v>
      </c>
      <c r="CL124" s="155"/>
      <c r="CM124" s="155">
        <v>1.3959999999999999</v>
      </c>
      <c r="CN124" s="155">
        <v>1.7649999999999999</v>
      </c>
      <c r="CO124" s="155">
        <v>1.9119999999999999</v>
      </c>
      <c r="CP124" s="155">
        <v>1.6819999999999999</v>
      </c>
      <c r="CQ124" s="155">
        <v>0.24399999999999999</v>
      </c>
      <c r="CR124" s="155">
        <v>0.32200000000000001</v>
      </c>
      <c r="CS124" s="155">
        <v>5.1999999999999998E-2</v>
      </c>
      <c r="CT124" s="155">
        <v>-9.9000000000000005E-2</v>
      </c>
      <c r="CU124" s="156">
        <v>-1.4999999999999999E-2</v>
      </c>
      <c r="CV124" s="16">
        <f>(DC124-DD124)/ABS(DD124)</f>
        <v>-1</v>
      </c>
      <c r="CW124" s="16">
        <f>(DD124-DE124)/ABS(DE124)</f>
        <v>4.5848699292336441E-3</v>
      </c>
      <c r="CX124" s="16">
        <f>(DE124-DF124)/ABS(DF124)</f>
        <v>-1.4052672955974909E-2</v>
      </c>
      <c r="CY124" s="16">
        <f>(DF124-DG124)/ABS(DG124)</f>
        <v>-6.0127459129952876E-2</v>
      </c>
      <c r="CZ124" s="16">
        <f>(DG124-DH124)/ABS(DH124)</f>
        <v>0.17954025492973086</v>
      </c>
      <c r="DA124" s="243">
        <f>DC124-DD124</f>
        <v>-10.079000000000001</v>
      </c>
      <c r="DB124" s="243">
        <f>DD124-DE124</f>
        <v>4.6000000000001151E-2</v>
      </c>
      <c r="DC124" s="155"/>
      <c r="DD124" s="155">
        <v>10.079000000000001</v>
      </c>
      <c r="DE124" s="155">
        <v>10.032999999999999</v>
      </c>
      <c r="DF124" s="155">
        <v>10.176</v>
      </c>
      <c r="DG124" s="155">
        <v>10.827</v>
      </c>
      <c r="DH124" s="155">
        <v>9.1790000000000003</v>
      </c>
      <c r="DI124" s="155">
        <v>8.0530000000000008</v>
      </c>
      <c r="DJ124" s="155">
        <v>6.4660000000000002</v>
      </c>
      <c r="DK124" s="155">
        <v>6.1769999999999996</v>
      </c>
      <c r="DL124" s="155">
        <v>2.7719999999999998</v>
      </c>
      <c r="DM124" s="16">
        <f>(DT124-DU124)/ABS(DU124)</f>
        <v>-1</v>
      </c>
      <c r="DN124" s="16">
        <f>(DU124-DV124)/ABS(DV124)</f>
        <v>-7.6923076923076927E-2</v>
      </c>
      <c r="DO124" s="16">
        <f>(DV124-DW124)/ABS(DW124)</f>
        <v>-0.13333333333333333</v>
      </c>
      <c r="DP124" s="16">
        <f>(DW124-DX124)/ABS(DX124)</f>
        <v>-6.25E-2</v>
      </c>
      <c r="DQ124" s="16">
        <f>(DX124-DY124)/ABS(DY124)</f>
        <v>0.14285714285714285</v>
      </c>
      <c r="DR124" s="243">
        <f>DT124-DU124</f>
        <v>-12</v>
      </c>
      <c r="DS124" s="243">
        <f>DU124-DV124</f>
        <v>-1</v>
      </c>
      <c r="DT124" s="222"/>
      <c r="DU124" s="222">
        <v>12</v>
      </c>
      <c r="DV124" s="222">
        <v>13</v>
      </c>
      <c r="DW124" s="222">
        <v>15</v>
      </c>
      <c r="DX124" s="222">
        <v>16</v>
      </c>
      <c r="DY124" s="222">
        <v>14</v>
      </c>
      <c r="DZ124" s="222">
        <v>8</v>
      </c>
      <c r="EA124" s="222">
        <v>4</v>
      </c>
      <c r="EB124" s="222"/>
      <c r="EC124" s="223"/>
      <c r="ED124" s="14"/>
      <c r="EE124" s="14" t="s">
        <v>123</v>
      </c>
      <c r="EF124" s="209"/>
      <c r="EG124" s="15">
        <v>9550</v>
      </c>
      <c r="EH124" t="s">
        <v>578</v>
      </c>
      <c r="EI124" t="s">
        <v>88</v>
      </c>
      <c r="EJ124" s="16" t="e">
        <f>(EQ124-ER124)/ABS(ER124)</f>
        <v>#VALUE!</v>
      </c>
      <c r="EK124" s="16" t="e">
        <f>(ER124-ES124)/ABS(ES124)</f>
        <v>#DIV/0!</v>
      </c>
      <c r="EL124" s="16" t="e">
        <f>(ES124-ET124)/ABS(ET124)</f>
        <v>#DIV/0!</v>
      </c>
      <c r="EM124" s="16" t="e">
        <f>(ET124-EU124)/ABS(EU124)</f>
        <v>#DIV/0!</v>
      </c>
      <c r="EN124" s="16" t="e">
        <f>(EU124-EV124)/ABS(EV124)</f>
        <v>#DIV/0!</v>
      </c>
      <c r="EO124" s="246" t="e">
        <f>EQ124-ER124</f>
        <v>#VALUE!</v>
      </c>
      <c r="EP124" s="246">
        <f>ER124-ES124</f>
        <v>0</v>
      </c>
      <c r="EQ124" s="240" t="str">
        <f>IFERROR((V124/DT124),"i.a")</f>
        <v>i.a</v>
      </c>
      <c r="ER124" s="240">
        <f>IFERROR((W124/DU124),"i.a")</f>
        <v>0</v>
      </c>
      <c r="ES124" s="240">
        <f>IFERROR((X124/DV124),"i.a")</f>
        <v>0</v>
      </c>
      <c r="ET124" s="240">
        <f>IFERROR((Y124/DW124),"i.a")</f>
        <v>0</v>
      </c>
      <c r="EU124" s="240">
        <f>IFERROR((Z124/DX124),"i.a")</f>
        <v>0</v>
      </c>
      <c r="EV124" s="240">
        <f>IFERROR((AA124/DY124),"i.a")</f>
        <v>0</v>
      </c>
      <c r="EW124" s="240">
        <f>IFERROR((AB124/DZ124),"i.a")</f>
        <v>0</v>
      </c>
      <c r="EX124" s="240">
        <f>IFERROR((AC124/EA124),"i.a")</f>
        <v>0</v>
      </c>
      <c r="EY124" s="240" t="str">
        <f>IFERROR((AD124/EB124),"i.a")</f>
        <v>i.a</v>
      </c>
      <c r="EZ124" s="240" t="str">
        <f>IFERROR((AE124/EC124),"i.a")</f>
        <v>i.a</v>
      </c>
      <c r="FA124" s="16">
        <f>(FH124-FI124)/ABS(FI124)</f>
        <v>1</v>
      </c>
      <c r="FB124" s="16">
        <f>(FI124-FJ124)/ABS(FJ124)</f>
        <v>-12.890892474252171</v>
      </c>
      <c r="FC124" s="16">
        <f>(FJ124-FK124)/ABS(FK124)</f>
        <v>-0.82751283815130616</v>
      </c>
      <c r="FD124" s="16">
        <f>(FK124-FL124)/ABS(FL124)</f>
        <v>1.0244852531997772</v>
      </c>
      <c r="FE124" s="16">
        <f>(FL124-FM124)/ABS(FM124)</f>
        <v>1.1404350343230503</v>
      </c>
      <c r="FF124" s="249">
        <f>FH124-FI124</f>
        <v>0.2328377095855742</v>
      </c>
      <c r="FG124" s="249">
        <f>FI124-FJ124</f>
        <v>-0.25241888989560957</v>
      </c>
      <c r="FH124" s="16">
        <f>IFERROR(BU124/MAX(AVERAGE(CL124:CM124),0),"Negativ EK")</f>
        <v>0</v>
      </c>
      <c r="FI124" s="16">
        <f>IFERROR(BV124/MAX(AVERAGE(CM124:CN124),0),"Negativ EK")</f>
        <v>-0.2328377095855742</v>
      </c>
      <c r="FJ124" s="16">
        <f>IFERROR(BW124/MAX(AVERAGE(CN124:CO124),0),"Negativ EK")</f>
        <v>1.9581180310035355E-2</v>
      </c>
      <c r="FK124" s="16">
        <f>IFERROR(BX124/MAX(AVERAGE(CO124:CP124),0),"Negativ EK")</f>
        <v>0.11352253756260433</v>
      </c>
      <c r="FL124" s="16">
        <f>IFERROR(BY124/MAX(AVERAGE(CP124:CQ124),0),"Negativ EK")</f>
        <v>5.6074766355140186E-2</v>
      </c>
      <c r="FM124" s="16">
        <f>IFERROR(BZ124/MAX(AVERAGE(CQ124:CR124),0),"Negativ EK")</f>
        <v>-0.39929328621908122</v>
      </c>
      <c r="FN124" s="16">
        <f>IFERROR(CA124/MAX(AVERAGE(CR124:CS124),0),"Negativ EK")</f>
        <v>1.3850267379679144</v>
      </c>
      <c r="FO124" s="16" t="str">
        <f>IFERROR(CB124/MAX(AVERAGE(CS124:CT124),0),"Negativ EK")</f>
        <v>Negativ EK</v>
      </c>
      <c r="FP124" s="16" t="str">
        <f>IFERROR(CC124/MAX(AVERAGE(CT124:CU124),0),"Negativ EK")</f>
        <v>Negativ EK</v>
      </c>
      <c r="FQ124" s="16">
        <f>(FX124-FY124)/ABS(FY124)</f>
        <v>1</v>
      </c>
      <c r="FR124" s="16">
        <f>(FY124-FZ124)/ABS(FZ124)</f>
        <v>-1.058110245277051</v>
      </c>
      <c r="FS124" s="16">
        <f>(FZ124-GA124)/ABS(GA124)</f>
        <v>-0.11798545688354246</v>
      </c>
      <c r="FT124" s="16">
        <f>(GA124-GB124)/ABS(GB124)</f>
        <v>0.16446864733609484</v>
      </c>
      <c r="FU124" s="16">
        <f>(GB124-GC124)/ABS(GC124)</f>
        <v>-4.8241328706360449E-2</v>
      </c>
      <c r="FV124" s="249">
        <f>FX124-FY124</f>
        <v>2.3866348448687348E-3</v>
      </c>
      <c r="FW124" s="249">
        <f>FY124-FZ124</f>
        <v>-4.3457444880001597E-2</v>
      </c>
      <c r="FX124" s="16">
        <f>IFERROR(BD124/AVERAGE(DC124:DD124),"i.a.")</f>
        <v>0</v>
      </c>
      <c r="FY124" s="16">
        <f>IFERROR(BE124/AVERAGE(DD124:DE124),"i.a.")</f>
        <v>-2.3866348448687348E-3</v>
      </c>
      <c r="FZ124" s="16">
        <f>IFERROR(BF124/AVERAGE(DE124:DF124),"i.a.")</f>
        <v>4.1070810035132861E-2</v>
      </c>
      <c r="GA124" s="16">
        <f>IFERROR(BG124/AVERAGE(DF124:DG124),"i.a.")</f>
        <v>4.6564776460505643E-2</v>
      </c>
      <c r="GB124" s="16">
        <f>IFERROR(BH124/AVERAGE(DG124:DH124),"i.a.")</f>
        <v>3.9988003598920324E-2</v>
      </c>
      <c r="GC124" s="16">
        <f>IFERROR(BI124/AVERAGE(DH124:DI124),"i.a.")</f>
        <v>4.2014856081708449E-2</v>
      </c>
      <c r="GD124" s="16">
        <f>IFERROR(BJ124/AVERAGE(DI124:DJ124),"i.a.")</f>
        <v>8.0170810661891301E-2</v>
      </c>
      <c r="GE124" s="16">
        <f>IFERROR(BK124/AVERAGE(DJ124:DK124),"i.a.")</f>
        <v>7.2292968441034569E-2</v>
      </c>
      <c r="GF124" s="16">
        <f>IFERROR(BL124/AVERAGE(DK124:DL124),"i.a.")</f>
        <v>3.2852832718739525E-2</v>
      </c>
      <c r="GG124" s="16" t="e">
        <f>(GN124-GO124)/ABS(GO124)</f>
        <v>#VALUE!</v>
      </c>
      <c r="GH124" s="16">
        <f>(GO124-GP124)/ABS(GP124)</f>
        <v>-0.21267493880497049</v>
      </c>
      <c r="GI124" s="16">
        <f>(GP124-GQ124)/ABS(GQ124)</f>
        <v>-6.3725688491576116E-2</v>
      </c>
      <c r="GJ124" s="16">
        <f>(GQ124-GR124)/ABS(GR124)</f>
        <v>0.20946396921903379</v>
      </c>
      <c r="GK124" s="16">
        <f>(GR124-GS124)/ABS(GS124)</f>
        <v>4.8441775040237909</v>
      </c>
      <c r="GL124" s="249" t="e">
        <f>GN124-GO124</f>
        <v>#VALUE!</v>
      </c>
      <c r="GM124" s="249">
        <f>GO124-GP124</f>
        <v>-3.7413661615745331E-2</v>
      </c>
      <c r="GN124" s="16" t="str">
        <f>IFERROR(CL124/DC124,"i.a.")</f>
        <v>i.a.</v>
      </c>
      <c r="GO124" s="16">
        <f>IFERROR(CM124/DD124,"i.a.")</f>
        <v>0.13850580414723682</v>
      </c>
      <c r="GP124" s="16">
        <f>IFERROR(CN124/DE124,"i.a.")</f>
        <v>0.17591946576298215</v>
      </c>
      <c r="GQ124" s="16">
        <f>IFERROR(CO124/DF124,"i.a.")</f>
        <v>0.18789308176100628</v>
      </c>
      <c r="GR124" s="16">
        <f>IFERROR(CP124/DG124,"i.a.")</f>
        <v>0.1553523598411379</v>
      </c>
      <c r="GS124" s="16">
        <f>IFERROR(CQ124/DH124,"i.a.")</f>
        <v>2.6582416385227146E-2</v>
      </c>
      <c r="GT124" s="16">
        <f>IFERROR(CR124/DI124,"i.a.")</f>
        <v>3.9985098720973548E-2</v>
      </c>
      <c r="GU124" s="16">
        <f>IFERROR(CS124/DJ124,"i.a.")</f>
        <v>8.0420661923909682E-3</v>
      </c>
      <c r="GV124" s="16">
        <f>IFERROR(CT124/DK124,"i.a.")</f>
        <v>-1.602719766877125E-2</v>
      </c>
      <c r="GW124" s="16">
        <f>IFERROR(CU124/DL124,"i.a.")</f>
        <v>-5.411255411255411E-3</v>
      </c>
      <c r="GX124" s="16" t="e">
        <f>(HE124-HF124)/ABS(HF124)</f>
        <v>#VALUE!</v>
      </c>
      <c r="GY124" s="16" t="e">
        <f>(HF124-HG124)/ABS(HG124)</f>
        <v>#VALUE!</v>
      </c>
      <c r="GZ124" s="16" t="e">
        <f>(HG124-HH124)/ABS(HH124)</f>
        <v>#VALUE!</v>
      </c>
      <c r="HA124" s="16" t="e">
        <f>(HH124-HI124)/ABS(HI124)</f>
        <v>#VALUE!</v>
      </c>
      <c r="HB124" s="16" t="e">
        <f>(HI124-HJ124)/ABS(HJ124)</f>
        <v>#VALUE!</v>
      </c>
      <c r="HC124" s="249" t="e">
        <f>HE124-HF124</f>
        <v>#VALUE!</v>
      </c>
      <c r="HD124" s="249" t="e">
        <f>HF124-HG124</f>
        <v>#VALUE!</v>
      </c>
      <c r="HE124" s="16" t="str">
        <f>IFERROR((BD124/V124),"i.a.")</f>
        <v>i.a.</v>
      </c>
      <c r="HF124" s="16" t="str">
        <f>IFERROR((BE124/W124),"i.a.")</f>
        <v>i.a.</v>
      </c>
      <c r="HG124" s="16" t="str">
        <f>IFERROR((BF124/X124),"i.a.")</f>
        <v>i.a.</v>
      </c>
      <c r="HH124" s="16" t="str">
        <f>IFERROR((BG124/Y124),"i.a.")</f>
        <v>i.a.</v>
      </c>
      <c r="HI124" s="16" t="str">
        <f>IFERROR((BH124/Z124),"i.a.")</f>
        <v>i.a.</v>
      </c>
      <c r="HJ124" s="16" t="str">
        <f>IFERROR((BI124/AA124),"i.a.")</f>
        <v>i.a.</v>
      </c>
      <c r="HK124" s="16" t="str">
        <f>IFERROR((BJ124/AB124),"i.a.")</f>
        <v>i.a.</v>
      </c>
      <c r="HL124" s="16" t="str">
        <f>IFERROR((BK124/AC124),"i.a.")</f>
        <v>i.a.</v>
      </c>
      <c r="HM124" s="16" t="str">
        <f>IFERROR((BL124/AD124),"i.a.")</f>
        <v>i.a.</v>
      </c>
      <c r="HN124" s="16" t="str">
        <f>IFERROR((BM124/AE124),"i.a.")</f>
        <v>i.a.</v>
      </c>
      <c r="HO124" s="16" t="e">
        <f>(HV124-HW124)/ABS(HW124)</f>
        <v>#VALUE!</v>
      </c>
      <c r="HP124" s="16">
        <f>(HW124-HX124)/ABS(HX124)</f>
        <v>-12.074074074074074</v>
      </c>
      <c r="HQ124" s="16">
        <f>(HX124-HY124)/ABS(HY124)</f>
        <v>-0.79638009049773761</v>
      </c>
      <c r="HR124" s="16">
        <f>(HY124-HZ124)/ABS(HZ124)</f>
        <v>3.0296296296296297</v>
      </c>
      <c r="HS124" s="16">
        <f>(HZ124-IA124)/ABS(IA124)</f>
        <v>1.418141592920354</v>
      </c>
      <c r="HT124" s="246" t="e">
        <f>HV124-HW124</f>
        <v>#VALUE!</v>
      </c>
      <c r="HU124" s="246">
        <f>HW124-HX124</f>
        <v>-3.3435897435897435E-2</v>
      </c>
      <c r="HV124" s="102" t="str">
        <f>IFERROR(BU124/DT124,"i.a.")</f>
        <v>i.a.</v>
      </c>
      <c r="HW124" s="102">
        <f>IFERROR(BV124/DU124,"i.a.")</f>
        <v>-3.0666666666666665E-2</v>
      </c>
      <c r="HX124" s="102">
        <f>IFERROR(BW124/DV124,"i.a.")</f>
        <v>2.7692307692307691E-3</v>
      </c>
      <c r="HY124" s="102">
        <f>IFERROR(BX124/DW124,"i.a.")</f>
        <v>1.3599999999999999E-2</v>
      </c>
      <c r="HZ124" s="102">
        <f>IFERROR(BY124/DX124,"i.a.")</f>
        <v>3.375E-3</v>
      </c>
      <c r="IA124" s="102">
        <f>IFERROR(BZ124/DY124,"i.a.")</f>
        <v>-8.0714285714285714E-3</v>
      </c>
      <c r="IB124" s="102">
        <f>IFERROR(CA124/DZ124,"i.a.")</f>
        <v>3.2375000000000001E-2</v>
      </c>
      <c r="IC124" s="102">
        <f>IFERROR(CB124/EA124,"i.a.")</f>
        <v>4.0250000000000001E-2</v>
      </c>
      <c r="ID124" s="102" t="str">
        <f>IFERROR(CC124/EB124,"i.a.")</f>
        <v>i.a.</v>
      </c>
      <c r="IE124" s="102" t="str">
        <f>IFERROR(CD124/EC124,"i.a.")</f>
        <v>i.a.</v>
      </c>
    </row>
    <row r="125" spans="1:239" customFormat="1" ht="17.25" customHeight="1" outlineLevel="2" x14ac:dyDescent="0.25">
      <c r="A125" s="10" t="s">
        <v>75</v>
      </c>
      <c r="B125" s="101">
        <v>25932250</v>
      </c>
      <c r="C125" s="10" t="s">
        <v>67</v>
      </c>
      <c r="D125" s="10"/>
      <c r="E125" s="11">
        <v>467700</v>
      </c>
      <c r="F125" s="11"/>
      <c r="G125" s="119">
        <v>1</v>
      </c>
      <c r="H125" s="12">
        <v>44749</v>
      </c>
      <c r="I125" s="13"/>
      <c r="J125" s="13" t="s">
        <v>58</v>
      </c>
      <c r="K125" s="13" t="s">
        <v>58</v>
      </c>
      <c r="L125" s="13" t="s">
        <v>58</v>
      </c>
      <c r="M125" s="13" t="s">
        <v>58</v>
      </c>
      <c r="N125" s="19" t="s">
        <v>58</v>
      </c>
      <c r="O125" s="16" t="e">
        <f>(V125-W125)/ABS(W125)</f>
        <v>#DIV/0!</v>
      </c>
      <c r="P125" s="16" t="e">
        <f>(W125-X125)/ABS(X125)</f>
        <v>#DIV/0!</v>
      </c>
      <c r="Q125" s="16" t="e">
        <f>(X125-Y125)/ABS(Y125)</f>
        <v>#DIV/0!</v>
      </c>
      <c r="R125" s="16" t="e">
        <f>(Y125-Z125)/ABS(Z125)</f>
        <v>#DIV/0!</v>
      </c>
      <c r="S125" s="16" t="e">
        <f>(Z125-AA125)/ABS(AA125)</f>
        <v>#DIV/0!</v>
      </c>
      <c r="T125" s="243">
        <f>V125-W125</f>
        <v>0</v>
      </c>
      <c r="U125" s="243">
        <f>W125-X125</f>
        <v>0</v>
      </c>
      <c r="V125" s="155"/>
      <c r="W125" s="155"/>
      <c r="X125" s="157"/>
      <c r="Y125" s="157"/>
      <c r="Z125" s="157"/>
      <c r="AA125" s="157"/>
      <c r="AB125" s="157"/>
      <c r="AC125" s="162"/>
      <c r="AD125" s="162"/>
      <c r="AE125" s="162"/>
      <c r="AF125" s="16">
        <f>(AM125-AN125)/ABS(AN125)</f>
        <v>-1</v>
      </c>
      <c r="AG125" s="16">
        <f>(AN125-AO125)/ABS(AO125)</f>
        <v>0.17458163726820441</v>
      </c>
      <c r="AH125" s="16">
        <f>(AO125-AP125)/ABS(AP125)</f>
        <v>-1.645907473309613E-2</v>
      </c>
      <c r="AI125" s="16">
        <f>(AP125-AQ125)/ABS(AQ125)</f>
        <v>2.1398002853067859E-3</v>
      </c>
      <c r="AJ125" s="16">
        <f>(AQ125-AR125)/ABS(AR125)</f>
        <v>0.19586309841134447</v>
      </c>
      <c r="AK125" s="243">
        <f>AM125-AN125</f>
        <v>-12.984999999999999</v>
      </c>
      <c r="AL125" s="243">
        <f>AN125-AO125</f>
        <v>1.9299999999999997</v>
      </c>
      <c r="AM125" s="155"/>
      <c r="AN125" s="155">
        <v>12.984999999999999</v>
      </c>
      <c r="AO125" s="157">
        <v>11.055</v>
      </c>
      <c r="AP125" s="157">
        <v>11.24</v>
      </c>
      <c r="AQ125" s="157">
        <v>11.215999999999999</v>
      </c>
      <c r="AR125" s="157">
        <v>9.3789999999999996</v>
      </c>
      <c r="AS125" s="157">
        <v>9.3970000000000002</v>
      </c>
      <c r="AT125" s="157">
        <v>7.5369999999999999</v>
      </c>
      <c r="AU125" s="157">
        <v>8.3529999999999998</v>
      </c>
      <c r="AV125" s="158"/>
      <c r="AW125" s="16">
        <f>(BD125-BE125)/ABS(BE125)</f>
        <v>-1</v>
      </c>
      <c r="AX125" s="16">
        <f>(BE125-BF125)/ABS(BF125)</f>
        <v>0.94321766561514209</v>
      </c>
      <c r="AY125" s="16">
        <f>(BF125-BG125)/ABS(BG125)</f>
        <v>-0.33866481223922112</v>
      </c>
      <c r="AZ125" s="16">
        <f>(BG125-BH125)/ABS(BH125)</f>
        <v>-0.27483610690872423</v>
      </c>
      <c r="BA125" s="16">
        <f>(BH125-BI125)/ABS(BI125)</f>
        <v>3.5170842824601367</v>
      </c>
      <c r="BB125" s="243">
        <f>BD125-BE125</f>
        <v>-1.8480000000000001</v>
      </c>
      <c r="BC125" s="243">
        <f>BE125-BF125</f>
        <v>0.89700000000000013</v>
      </c>
      <c r="BD125" s="155"/>
      <c r="BE125" s="155">
        <v>1.8480000000000001</v>
      </c>
      <c r="BF125" s="162">
        <v>0.95099999999999996</v>
      </c>
      <c r="BG125" s="162">
        <v>1.4379999999999999</v>
      </c>
      <c r="BH125" s="162">
        <v>1.9830000000000001</v>
      </c>
      <c r="BI125" s="162">
        <v>0.439</v>
      </c>
      <c r="BJ125" s="162">
        <v>1.1299999999999999</v>
      </c>
      <c r="BK125" s="162">
        <v>-0.45600000000000002</v>
      </c>
      <c r="BL125" s="157">
        <v>1.369</v>
      </c>
      <c r="BM125" s="162"/>
      <c r="BN125" s="16">
        <f>(BU125-BV125)/ABS(BV125)</f>
        <v>-1</v>
      </c>
      <c r="BO125" s="16">
        <f>(BV125-BW125)/ABS(BW125)</f>
        <v>0.89117647058823535</v>
      </c>
      <c r="BP125" s="16">
        <f>(BW125-BX125)/ABS(BX125)</f>
        <v>-0.34362934362934366</v>
      </c>
      <c r="BQ125" s="16">
        <f>(BX125-BY125)/ABS(BY125)</f>
        <v>-0.24416342412451361</v>
      </c>
      <c r="BR125" s="16">
        <f>(BY125-BZ125)/ABS(BZ125)</f>
        <v>2.8286778398510242</v>
      </c>
      <c r="BS125" s="243">
        <f>BU125-BV125</f>
        <v>-1.929</v>
      </c>
      <c r="BT125" s="243">
        <f>BV125-BW125</f>
        <v>0.90900000000000003</v>
      </c>
      <c r="BU125" s="155"/>
      <c r="BV125" s="155">
        <v>1.929</v>
      </c>
      <c r="BW125" s="157">
        <v>1.02</v>
      </c>
      <c r="BX125" s="157">
        <v>1.554</v>
      </c>
      <c r="BY125" s="157">
        <v>2.056</v>
      </c>
      <c r="BZ125" s="157">
        <v>0.53700000000000003</v>
      </c>
      <c r="CA125" s="157">
        <v>1.0900000000000001</v>
      </c>
      <c r="CB125" s="162">
        <v>-0.48799999999999999</v>
      </c>
      <c r="CC125" s="162">
        <v>1.5129999999999999</v>
      </c>
      <c r="CD125" s="162"/>
      <c r="CE125" s="16">
        <f>(CL125-CM125)/ABS(CM125)</f>
        <v>-1</v>
      </c>
      <c r="CF125" s="16">
        <f>(CM125-CN125)/ABS(CN125)</f>
        <v>9.4147245762711912E-2</v>
      </c>
      <c r="CG125" s="16">
        <f>(CN125-CO125)/ABS(CO125)</f>
        <v>-2.6427742684027339E-2</v>
      </c>
      <c r="CH125" s="16">
        <f>(CO125-CP125)/ABS(CP125)</f>
        <v>2.7689454160042346E-2</v>
      </c>
      <c r="CI125" s="16">
        <f>(CP125-CQ125)/ABS(CQ125)</f>
        <v>0.18997319880182881</v>
      </c>
      <c r="CJ125" s="243">
        <f>CL125-CM125</f>
        <v>-8.2629999999999999</v>
      </c>
      <c r="CK125" s="243">
        <f>CM125-CN125</f>
        <v>0.7110000000000003</v>
      </c>
      <c r="CL125" s="155"/>
      <c r="CM125" s="155">
        <v>8.2629999999999999</v>
      </c>
      <c r="CN125" s="162">
        <v>7.5519999999999996</v>
      </c>
      <c r="CO125" s="162">
        <v>7.7569999999999997</v>
      </c>
      <c r="CP125" s="162">
        <v>7.548</v>
      </c>
      <c r="CQ125" s="162">
        <v>6.343</v>
      </c>
      <c r="CR125" s="162">
        <v>6.7270000000000003</v>
      </c>
      <c r="CS125" s="162">
        <v>5.9059999999999997</v>
      </c>
      <c r="CT125" s="157">
        <v>6.7160000000000002</v>
      </c>
      <c r="CU125" s="158"/>
      <c r="CV125" s="16">
        <f>(DC125-DD125)/ABS(DD125)</f>
        <v>-1</v>
      </c>
      <c r="CW125" s="16">
        <f>(DD125-DE125)/ABS(DE125)</f>
        <v>0.24551736202221644</v>
      </c>
      <c r="CX125" s="16">
        <f>(DE125-DF125)/ABS(DF125)</f>
        <v>7.4530075187969849E-2</v>
      </c>
      <c r="CY125" s="16">
        <f>(DF125-DG125)/ABS(DG125)</f>
        <v>6.2300319488817944E-2</v>
      </c>
      <c r="CZ125" s="16">
        <f>(DG125-DH125)/ABS(DH125)</f>
        <v>0.11586452762923341</v>
      </c>
      <c r="DA125" s="243">
        <f>DC125-DD125</f>
        <v>-14.24</v>
      </c>
      <c r="DB125" s="243">
        <f>DD125-DE125</f>
        <v>2.8070000000000004</v>
      </c>
      <c r="DC125" s="155"/>
      <c r="DD125" s="155">
        <v>14.24</v>
      </c>
      <c r="DE125" s="162">
        <v>11.433</v>
      </c>
      <c r="DF125" s="162">
        <v>10.64</v>
      </c>
      <c r="DG125" s="162">
        <v>10.016</v>
      </c>
      <c r="DH125" s="162">
        <v>8.9760000000000009</v>
      </c>
      <c r="DI125" s="162">
        <v>9.3079999999999998</v>
      </c>
      <c r="DJ125" s="162">
        <v>8.56</v>
      </c>
      <c r="DK125" s="162">
        <v>9.7929999999999993</v>
      </c>
      <c r="DL125" s="162"/>
      <c r="DM125" s="16">
        <f>(DT125-DU125)/ABS(DU125)</f>
        <v>-1</v>
      </c>
      <c r="DN125" s="16">
        <f>(DU125-DV125)/ABS(DV125)</f>
        <v>0</v>
      </c>
      <c r="DO125" s="16">
        <f>(DV125-DW125)/ABS(DW125)</f>
        <v>-6.8965517241379309E-2</v>
      </c>
      <c r="DP125" s="16">
        <f>(DW125-DX125)/ABS(DX125)</f>
        <v>0</v>
      </c>
      <c r="DQ125" s="16">
        <f>(DX125-DY125)/ABS(DY125)</f>
        <v>3.5714285714285712E-2</v>
      </c>
      <c r="DR125" s="243">
        <f>DT125-DU125</f>
        <v>-27</v>
      </c>
      <c r="DS125" s="243">
        <f>DU125-DV125</f>
        <v>0</v>
      </c>
      <c r="DT125" s="222"/>
      <c r="DU125" s="222">
        <v>27</v>
      </c>
      <c r="DV125" s="224">
        <v>27</v>
      </c>
      <c r="DW125" s="224">
        <v>29</v>
      </c>
      <c r="DX125" s="224">
        <v>29</v>
      </c>
      <c r="DY125" s="224">
        <v>28</v>
      </c>
      <c r="DZ125" s="224">
        <v>28</v>
      </c>
      <c r="EA125" s="224"/>
      <c r="EB125" s="225"/>
      <c r="EC125" s="226"/>
      <c r="ED125" s="92"/>
      <c r="EE125" s="14" t="s">
        <v>49</v>
      </c>
      <c r="EF125" s="209"/>
      <c r="EG125" s="97">
        <v>9870</v>
      </c>
      <c r="EH125" t="s">
        <v>516</v>
      </c>
      <c r="EI125" t="s">
        <v>88</v>
      </c>
      <c r="EJ125" s="16" t="e">
        <f>(EQ125-ER125)/ABS(ER125)</f>
        <v>#VALUE!</v>
      </c>
      <c r="EK125" s="16" t="e">
        <f>(ER125-ES125)/ABS(ES125)</f>
        <v>#DIV/0!</v>
      </c>
      <c r="EL125" s="16" t="e">
        <f>(ES125-ET125)/ABS(ET125)</f>
        <v>#DIV/0!</v>
      </c>
      <c r="EM125" s="16" t="e">
        <f>(ET125-EU125)/ABS(EU125)</f>
        <v>#DIV/0!</v>
      </c>
      <c r="EN125" s="16" t="e">
        <f>(EU125-EV125)/ABS(EV125)</f>
        <v>#DIV/0!</v>
      </c>
      <c r="EO125" s="246" t="e">
        <f>EQ125-ER125</f>
        <v>#VALUE!</v>
      </c>
      <c r="EP125" s="246">
        <f>ER125-ES125</f>
        <v>0</v>
      </c>
      <c r="EQ125" s="240" t="str">
        <f>IFERROR((V125/DT125),"i.a")</f>
        <v>i.a</v>
      </c>
      <c r="ER125" s="240">
        <f>IFERROR((W125/DU125),"i.a")</f>
        <v>0</v>
      </c>
      <c r="ES125" s="240">
        <f>IFERROR((X125/DV125),"i.a")</f>
        <v>0</v>
      </c>
      <c r="ET125" s="240">
        <f>IFERROR((Y125/DW125),"i.a")</f>
        <v>0</v>
      </c>
      <c r="EU125" s="240">
        <f>IFERROR((Z125/DX125),"i.a")</f>
        <v>0</v>
      </c>
      <c r="EV125" s="240">
        <f>IFERROR((AA125/DY125),"i.a")</f>
        <v>0</v>
      </c>
      <c r="EW125" s="240">
        <f>IFERROR((AB125/DZ125),"i.a")</f>
        <v>0</v>
      </c>
      <c r="EX125" s="240" t="str">
        <f>IFERROR((AC125/EA125),"i.a")</f>
        <v>i.a</v>
      </c>
      <c r="EY125" s="240" t="str">
        <f>IFERROR((AD125/EB125),"i.a")</f>
        <v>i.a</v>
      </c>
      <c r="EZ125" s="240" t="str">
        <f>IFERROR((AE125/EC125),"i.a")</f>
        <v>i.a</v>
      </c>
      <c r="FA125" s="16">
        <f>(FH125-FI125)/ABS(FI125)</f>
        <v>-1</v>
      </c>
      <c r="FB125" s="16">
        <f>(FI125-FJ125)/ABS(FJ125)</f>
        <v>0.83066839002436255</v>
      </c>
      <c r="FC125" s="16">
        <f>(FJ125-FK125)/ABS(FK125)</f>
        <v>-0.34380084291900864</v>
      </c>
      <c r="FD125" s="16">
        <f>(FK125-FL125)/ABS(FL125)</f>
        <v>-0.31399373567550593</v>
      </c>
      <c r="FE125" s="16">
        <f>(FL125-FM125)/ABS(FM125)</f>
        <v>2.6023914309159086</v>
      </c>
      <c r="FF125" s="249">
        <f>FH125-FI125</f>
        <v>-0.24394562124565289</v>
      </c>
      <c r="FG125" s="249">
        <f>FI125-FJ125</f>
        <v>0.11069067317588999</v>
      </c>
      <c r="FH125" s="16">
        <f>IFERROR(BU125/MAX(AVERAGE(CL125:CM125),0),"Negativ EK")</f>
        <v>0</v>
      </c>
      <c r="FI125" s="16">
        <f>IFERROR(BV125/MAX(AVERAGE(CM125:CN125),0),"Negativ EK")</f>
        <v>0.24394562124565289</v>
      </c>
      <c r="FJ125" s="16">
        <f>IFERROR(BW125/MAX(AVERAGE(CN125:CO125),0),"Negativ EK")</f>
        <v>0.1332549480697629</v>
      </c>
      <c r="FK125" s="16">
        <f>IFERROR(BX125/MAX(AVERAGE(CO125:CP125),0),"Negativ EK")</f>
        <v>0.20307089186540347</v>
      </c>
      <c r="FL125" s="16">
        <f>IFERROR(BY125/MAX(AVERAGE(CP125:CQ125),0),"Negativ EK")</f>
        <v>0.29601900511122309</v>
      </c>
      <c r="FM125" s="16">
        <f>IFERROR(BZ125/MAX(AVERAGE(CQ125:CR125),0),"Negativ EK")</f>
        <v>8.2172915072685537E-2</v>
      </c>
      <c r="FN125" s="16">
        <f>IFERROR(CA125/MAX(AVERAGE(CR125:CS125),0),"Negativ EK")</f>
        <v>0.17256391989234546</v>
      </c>
      <c r="FO125" s="16">
        <f>IFERROR(CB125/MAX(AVERAGE(CS125:CT125),0),"Negativ EK")</f>
        <v>-7.7325305022975757E-2</v>
      </c>
      <c r="FP125" s="16">
        <f>IFERROR(CC125/MAX(AVERAGE(CT125:CU125),0),"Negativ EK")</f>
        <v>0.22528290649195948</v>
      </c>
      <c r="FQ125" s="16">
        <f>(FX125-FY125)/ABS(FY125)</f>
        <v>-1</v>
      </c>
      <c r="FR125" s="16">
        <f>(FY125-FZ125)/ABS(FZ125)</f>
        <v>0.6707296978585684</v>
      </c>
      <c r="FS125" s="16">
        <f>(FZ125-GA125)/ABS(GA125)</f>
        <v>-0.38111993664718674</v>
      </c>
      <c r="FT125" s="16">
        <f>(GA125-GB125)/ABS(GB125)</f>
        <v>-0.3332536474830794</v>
      </c>
      <c r="FU125" s="16">
        <f>(GB125-GC125)/ABS(GC125)</f>
        <v>3.3486925558393605</v>
      </c>
      <c r="FV125" s="249">
        <f>FX125-FY125</f>
        <v>-0.14396447629805631</v>
      </c>
      <c r="FW125" s="249">
        <f>FY125-FZ125</f>
        <v>5.7795853999320301E-2</v>
      </c>
      <c r="FX125" s="16">
        <f>IFERROR(BD125/AVERAGE(DC125:DD125),"i.a.")</f>
        <v>0</v>
      </c>
      <c r="FY125" s="16">
        <f>IFERROR(BE125/AVERAGE(DD125:DE125),"i.a.")</f>
        <v>0.14396447629805631</v>
      </c>
      <c r="FZ125" s="16">
        <f>IFERROR(BF125/AVERAGE(DE125:DF125),"i.a.")</f>
        <v>8.6168622298736008E-2</v>
      </c>
      <c r="GA125" s="16">
        <f>IFERROR(BG125/AVERAGE(DF125:DG125),"i.a.")</f>
        <v>0.13923315259488769</v>
      </c>
      <c r="GB125" s="16">
        <f>IFERROR(BH125/AVERAGE(DG125:DH125),"i.a.")</f>
        <v>0.20882476832350463</v>
      </c>
      <c r="GC125" s="16">
        <f>IFERROR(BI125/AVERAGE(DH125:DI125),"i.a.")</f>
        <v>4.802012688689565E-2</v>
      </c>
      <c r="GD125" s="16">
        <f>IFERROR(BJ125/AVERAGE(DI125:DJ125),"i.a.")</f>
        <v>0.12648309827624801</v>
      </c>
      <c r="GE125" s="16">
        <f>IFERROR(BK125/AVERAGE(DJ125:DK125),"i.a.")</f>
        <v>-4.9692148422601209E-2</v>
      </c>
      <c r="GF125" s="16">
        <f>IFERROR(BL125/AVERAGE(DK125:DL125),"i.a.")</f>
        <v>0.13979373021546004</v>
      </c>
      <c r="GG125" s="16" t="e">
        <f>(GN125-GO125)/ABS(GO125)</f>
        <v>#VALUE!</v>
      </c>
      <c r="GH125" s="16">
        <f>(GO125-GP125)/ABS(GP125)</f>
        <v>-0.12153191988728336</v>
      </c>
      <c r="GI125" s="16">
        <f>(GP125-GQ125)/ABS(GQ125)</f>
        <v>-9.3955320752037941E-2</v>
      </c>
      <c r="GJ125" s="16">
        <f>(GQ125-GR125)/ABS(GR125)</f>
        <v>-3.2581055181674479E-2</v>
      </c>
      <c r="GK125" s="16">
        <f>(GR125-GS125)/ABS(GS125)</f>
        <v>6.6413681354354687E-2</v>
      </c>
      <c r="GL125" s="249" t="e">
        <f>GN125-GO125</f>
        <v>#VALUE!</v>
      </c>
      <c r="GM125" s="249">
        <f>GO125-GP125</f>
        <v>-8.0277185252231598E-2</v>
      </c>
      <c r="GN125" s="16" t="str">
        <f>IFERROR(CL125/DC125,"i.a.")</f>
        <v>i.a.</v>
      </c>
      <c r="GO125" s="16">
        <f>IFERROR(CM125/DD125,"i.a.")</f>
        <v>0.58026685393258426</v>
      </c>
      <c r="GP125" s="16">
        <f>IFERROR(CN125/DE125,"i.a.")</f>
        <v>0.66054403918481586</v>
      </c>
      <c r="GQ125" s="16">
        <f>IFERROR(CO125/DF125,"i.a.")</f>
        <v>0.72904135338345855</v>
      </c>
      <c r="GR125" s="16">
        <f>IFERROR(CP125/DG125,"i.a.")</f>
        <v>0.75359424920127793</v>
      </c>
      <c r="GS125" s="16">
        <f>IFERROR(CQ125/DH125,"i.a.")</f>
        <v>0.70666221033868082</v>
      </c>
      <c r="GT125" s="16">
        <f>IFERROR(CR125/DI125,"i.a.")</f>
        <v>0.72271164589600345</v>
      </c>
      <c r="GU125" s="16">
        <f>IFERROR(CS125/DJ125,"i.a.")</f>
        <v>0.68995327102803727</v>
      </c>
      <c r="GV125" s="16">
        <f>IFERROR(CT125/DK125,"i.a.")</f>
        <v>0.68579597671806403</v>
      </c>
      <c r="GW125" s="16" t="str">
        <f>IFERROR(CU125/DL125,"i.a.")</f>
        <v>i.a.</v>
      </c>
      <c r="GX125" s="16" t="e">
        <f>(HE125-HF125)/ABS(HF125)</f>
        <v>#VALUE!</v>
      </c>
      <c r="GY125" s="16" t="e">
        <f>(HF125-HG125)/ABS(HG125)</f>
        <v>#VALUE!</v>
      </c>
      <c r="GZ125" s="16" t="e">
        <f>(HG125-HH125)/ABS(HH125)</f>
        <v>#VALUE!</v>
      </c>
      <c r="HA125" s="16" t="e">
        <f>(HH125-HI125)/ABS(HI125)</f>
        <v>#VALUE!</v>
      </c>
      <c r="HB125" s="16" t="e">
        <f>(HI125-HJ125)/ABS(HJ125)</f>
        <v>#VALUE!</v>
      </c>
      <c r="HC125" s="249" t="e">
        <f>HE125-HF125</f>
        <v>#VALUE!</v>
      </c>
      <c r="HD125" s="249" t="e">
        <f>HF125-HG125</f>
        <v>#VALUE!</v>
      </c>
      <c r="HE125" s="16" t="str">
        <f>IFERROR((BD125/V125),"i.a.")</f>
        <v>i.a.</v>
      </c>
      <c r="HF125" s="16" t="str">
        <f>IFERROR((BE125/W125),"i.a.")</f>
        <v>i.a.</v>
      </c>
      <c r="HG125" s="16" t="str">
        <f>IFERROR((BF125/X125),"i.a.")</f>
        <v>i.a.</v>
      </c>
      <c r="HH125" s="16" t="str">
        <f>IFERROR((BG125/Y125),"i.a.")</f>
        <v>i.a.</v>
      </c>
      <c r="HI125" s="16" t="str">
        <f>IFERROR((BH125/Z125),"i.a.")</f>
        <v>i.a.</v>
      </c>
      <c r="HJ125" s="16" t="str">
        <f>IFERROR((BI125/AA125),"i.a.")</f>
        <v>i.a.</v>
      </c>
      <c r="HK125" s="16" t="str">
        <f>IFERROR((BJ125/AB125),"i.a.")</f>
        <v>i.a.</v>
      </c>
      <c r="HL125" s="16" t="str">
        <f>IFERROR((BK125/AC125),"i.a.")</f>
        <v>i.a.</v>
      </c>
      <c r="HM125" s="16" t="str">
        <f>IFERROR((BL125/AD125),"i.a.")</f>
        <v>i.a.</v>
      </c>
      <c r="HN125" s="16" t="str">
        <f>IFERROR((BM125/AE125),"i.a.")</f>
        <v>i.a.</v>
      </c>
      <c r="HO125" s="16" t="e">
        <f>(HV125-HW125)/ABS(HW125)</f>
        <v>#VALUE!</v>
      </c>
      <c r="HP125" s="16">
        <f>(HW125-HX125)/ABS(HX125)</f>
        <v>0.89117647058823535</v>
      </c>
      <c r="HQ125" s="16">
        <f>(HX125-HY125)/ABS(HY125)</f>
        <v>-0.29500929500929501</v>
      </c>
      <c r="HR125" s="16">
        <f>(HY125-HZ125)/ABS(HZ125)</f>
        <v>-0.24416342412451361</v>
      </c>
      <c r="HS125" s="16">
        <f>(HZ125-IA125)/ABS(IA125)</f>
        <v>2.6966544660630576</v>
      </c>
      <c r="HT125" s="246" t="e">
        <f>HV125-HW125</f>
        <v>#VALUE!</v>
      </c>
      <c r="HU125" s="246">
        <f>HW125-HX125</f>
        <v>3.3666666666666671E-2</v>
      </c>
      <c r="HV125" s="102" t="str">
        <f>IFERROR(BU125/DT125,"i.a.")</f>
        <v>i.a.</v>
      </c>
      <c r="HW125" s="102">
        <f>IFERROR(BV125/DU125,"i.a.")</f>
        <v>7.1444444444444449E-2</v>
      </c>
      <c r="HX125" s="102">
        <f>IFERROR(BW125/DV125,"i.a.")</f>
        <v>3.7777777777777778E-2</v>
      </c>
      <c r="HY125" s="102">
        <f>IFERROR(BX125/DW125,"i.a.")</f>
        <v>5.3586206896551726E-2</v>
      </c>
      <c r="HZ125" s="102">
        <f>IFERROR(BY125/DX125,"i.a.")</f>
        <v>7.0896551724137932E-2</v>
      </c>
      <c r="IA125" s="102">
        <f>IFERROR(BZ125/DY125,"i.a.")</f>
        <v>1.917857142857143E-2</v>
      </c>
      <c r="IB125" s="102">
        <f>IFERROR(CA125/DZ125,"i.a.")</f>
        <v>3.892857142857143E-2</v>
      </c>
      <c r="IC125" s="102" t="str">
        <f>IFERROR(CB125/EA125,"i.a.")</f>
        <v>i.a.</v>
      </c>
      <c r="ID125" s="102" t="str">
        <f>IFERROR(CC125/EB125,"i.a.")</f>
        <v>i.a.</v>
      </c>
      <c r="IE125" s="102" t="str">
        <f>IFERROR(CD125/EC125,"i.a.")</f>
        <v>i.a.</v>
      </c>
    </row>
    <row r="126" spans="1:239" customFormat="1" ht="17.25" customHeight="1" outlineLevel="2" x14ac:dyDescent="0.25">
      <c r="A126" s="116" t="s">
        <v>776</v>
      </c>
      <c r="B126" s="98">
        <v>16926485</v>
      </c>
      <c r="C126" s="116" t="s">
        <v>272</v>
      </c>
      <c r="D126" s="116"/>
      <c r="E126" s="119">
        <v>331200</v>
      </c>
      <c r="F126" s="119"/>
      <c r="G126" s="119"/>
      <c r="H126" s="120">
        <v>44749</v>
      </c>
      <c r="I126" s="13"/>
      <c r="J126" s="121" t="s">
        <v>58</v>
      </c>
      <c r="K126" s="117" t="s">
        <v>58</v>
      </c>
      <c r="L126" s="121"/>
      <c r="M126" s="121"/>
      <c r="N126" s="121"/>
      <c r="O126" s="16" t="e">
        <f>(V126-W126)/ABS(W126)</f>
        <v>#DIV/0!</v>
      </c>
      <c r="P126" s="197" t="e">
        <f>(W126-X126)/ABS(X126)</f>
        <v>#DIV/0!</v>
      </c>
      <c r="Q126" s="198" t="e">
        <f>(X126-Y126)/ABS(Y126)</f>
        <v>#DIV/0!</v>
      </c>
      <c r="R126" s="198" t="e">
        <f>(Y126-Z126)/ABS(Z126)</f>
        <v>#DIV/0!</v>
      </c>
      <c r="S126" s="198" t="e">
        <f>(Z126-AA126)/ABS(AA126)</f>
        <v>#DIV/0!</v>
      </c>
      <c r="T126" s="243">
        <f>V126-W126</f>
        <v>0</v>
      </c>
      <c r="U126" s="244">
        <f>W126-X126</f>
        <v>0</v>
      </c>
      <c r="V126" s="155"/>
      <c r="W126" s="220"/>
      <c r="X126" s="160"/>
      <c r="Y126" s="159"/>
      <c r="Z126" s="159"/>
      <c r="AA126" s="160"/>
      <c r="AB126" s="160"/>
      <c r="AC126" s="165"/>
      <c r="AD126" s="165"/>
      <c r="AE126" s="165"/>
      <c r="AF126" s="16">
        <f>(AM126-AN126)/ABS(AN126)</f>
        <v>-1</v>
      </c>
      <c r="AG126" s="122">
        <f>(AN126-AO126)/ABS(AO126)</f>
        <v>0.64275987290058989</v>
      </c>
      <c r="AH126" s="198" t="e">
        <f>(AO126-AP126)/ABS(AP126)</f>
        <v>#DIV/0!</v>
      </c>
      <c r="AI126" s="198" t="e">
        <f>(AP126-AQ126)/ABS(AQ126)</f>
        <v>#DIV/0!</v>
      </c>
      <c r="AJ126" s="198" t="e">
        <f>(AQ126-AR126)/ABS(AR126)</f>
        <v>#DIV/0!</v>
      </c>
      <c r="AK126" s="243">
        <f>AM126-AN126</f>
        <v>-18.094999999999999</v>
      </c>
      <c r="AL126" s="244">
        <f>AN126-AO126</f>
        <v>7.0799999999999983</v>
      </c>
      <c r="AM126" s="155"/>
      <c r="AN126" s="220">
        <v>18.094999999999999</v>
      </c>
      <c r="AO126" s="160">
        <v>11.015000000000001</v>
      </c>
      <c r="AP126" s="159"/>
      <c r="AQ126" s="159"/>
      <c r="AR126" s="160"/>
      <c r="AS126" s="160"/>
      <c r="AT126" s="160"/>
      <c r="AU126" s="160"/>
      <c r="AV126" s="161"/>
      <c r="AW126" s="16">
        <f>(BD126-BE126)/ABS(BE126)</f>
        <v>-1</v>
      </c>
      <c r="AX126" s="165">
        <f>(BE126-BF126)/ABS(BF126)</f>
        <v>2.1396557323806431</v>
      </c>
      <c r="AY126" s="198" t="e">
        <f>(BF126-BG126)/ABS(BG126)</f>
        <v>#DIV/0!</v>
      </c>
      <c r="AZ126" s="198" t="e">
        <f>(BG126-BH126)/ABS(BH126)</f>
        <v>#DIV/0!</v>
      </c>
      <c r="BA126" s="198" t="e">
        <f>(BH126-BI126)/ABS(BI126)</f>
        <v>#DIV/0!</v>
      </c>
      <c r="BB126" s="243">
        <f>BD126-BE126</f>
        <v>-3.5089999999999999</v>
      </c>
      <c r="BC126" s="244">
        <f>BE126-BF126</f>
        <v>6.5880000000000001</v>
      </c>
      <c r="BD126" s="155"/>
      <c r="BE126" s="220">
        <v>3.5089999999999999</v>
      </c>
      <c r="BF126" s="165">
        <v>-3.0790000000000002</v>
      </c>
      <c r="BG126" s="159"/>
      <c r="BH126" s="159"/>
      <c r="BI126" s="165"/>
      <c r="BJ126" s="165"/>
      <c r="BK126" s="165"/>
      <c r="BL126" s="160"/>
      <c r="BM126" s="165"/>
      <c r="BN126" s="16">
        <f>(BU126-BV126)/ABS(BV126)</f>
        <v>-1</v>
      </c>
      <c r="BO126" s="165">
        <f>(BV126-BW126)/ABS(BW126)</f>
        <v>1.9604551920341393</v>
      </c>
      <c r="BP126" s="198" t="e">
        <f>(BW126-BX126)/ABS(BX126)</f>
        <v>#DIV/0!</v>
      </c>
      <c r="BQ126" s="198" t="e">
        <f>(BX126-BY126)/ABS(BY126)</f>
        <v>#DIV/0!</v>
      </c>
      <c r="BR126" s="198" t="e">
        <f>(BY126-BZ126)/ABS(BZ126)</f>
        <v>#DIV/0!</v>
      </c>
      <c r="BS126" s="243">
        <f>BU126-BV126</f>
        <v>-3.3759999999999999</v>
      </c>
      <c r="BT126" s="244">
        <f>BV126-BW126</f>
        <v>6.891</v>
      </c>
      <c r="BU126" s="155"/>
      <c r="BV126" s="220">
        <v>3.3759999999999999</v>
      </c>
      <c r="BW126" s="160">
        <v>-3.5150000000000001</v>
      </c>
      <c r="BX126" s="159"/>
      <c r="BY126" s="159"/>
      <c r="BZ126" s="160"/>
      <c r="CA126" s="160"/>
      <c r="CB126" s="165"/>
      <c r="CC126" s="165"/>
      <c r="CD126" s="165"/>
      <c r="CE126" s="16">
        <f>(CL126-CM126)/ABS(CM126)</f>
        <v>-1</v>
      </c>
      <c r="CF126" s="165">
        <f>(CM126-CN126)/ABS(CN126)</f>
        <v>0.20290812954395235</v>
      </c>
      <c r="CG126" s="198" t="e">
        <f>(CN126-CO126)/ABS(CO126)</f>
        <v>#DIV/0!</v>
      </c>
      <c r="CH126" s="198" t="e">
        <f>(CO126-CP126)/ABS(CP126)</f>
        <v>#DIV/0!</v>
      </c>
      <c r="CI126" s="198" t="e">
        <f>(CP126-CQ126)/ABS(CQ126)</f>
        <v>#DIV/0!</v>
      </c>
      <c r="CJ126" s="243">
        <f>CL126-CM126</f>
        <v>-20.02</v>
      </c>
      <c r="CK126" s="244">
        <f>CM126-CN126</f>
        <v>3.3769999999999989</v>
      </c>
      <c r="CL126" s="155"/>
      <c r="CM126" s="220">
        <v>20.02</v>
      </c>
      <c r="CN126" s="165">
        <v>16.643000000000001</v>
      </c>
      <c r="CO126" s="159"/>
      <c r="CP126" s="159"/>
      <c r="CQ126" s="165"/>
      <c r="CR126" s="165"/>
      <c r="CS126" s="165"/>
      <c r="CT126" s="160"/>
      <c r="CU126" s="161"/>
      <c r="CV126" s="16">
        <f>(DC126-DD126)/ABS(DD126)</f>
        <v>-1</v>
      </c>
      <c r="CW126" s="165">
        <f>(DD126-DE126)/ABS(DE126)</f>
        <v>0.10472614319977978</v>
      </c>
      <c r="CX126" s="198" t="e">
        <f>(DE126-DF126)/ABS(DF126)</f>
        <v>#DIV/0!</v>
      </c>
      <c r="CY126" s="198" t="e">
        <f>(DF126-DG126)/ABS(DG126)</f>
        <v>#DIV/0!</v>
      </c>
      <c r="CZ126" s="198" t="e">
        <f>(DG126-DH126)/ABS(DH126)</f>
        <v>#DIV/0!</v>
      </c>
      <c r="DA126" s="243">
        <f>DC126-DD126</f>
        <v>-56.192999999999998</v>
      </c>
      <c r="DB126" s="244">
        <f>DD126-DE126</f>
        <v>5.3269999999999982</v>
      </c>
      <c r="DC126" s="155"/>
      <c r="DD126" s="220">
        <v>56.192999999999998</v>
      </c>
      <c r="DE126" s="165">
        <v>50.866</v>
      </c>
      <c r="DF126" s="159"/>
      <c r="DG126" s="159"/>
      <c r="DH126" s="165"/>
      <c r="DI126" s="165"/>
      <c r="DJ126" s="165"/>
      <c r="DK126" s="165"/>
      <c r="DL126" s="165"/>
      <c r="DM126" s="16">
        <f>(DT126-DU126)/ABS(DU126)</f>
        <v>-1</v>
      </c>
      <c r="DN126" s="200">
        <f>(DU126-DV126)/ABS(DV126)</f>
        <v>-3.2786885245901641E-2</v>
      </c>
      <c r="DO126" s="198" t="e">
        <f>(DV126-DW126)/ABS(DW126)</f>
        <v>#DIV/0!</v>
      </c>
      <c r="DP126" s="201" t="e">
        <f>(DW126-DX126)/ABS(DX126)</f>
        <v>#DIV/0!</v>
      </c>
      <c r="DQ126" s="201" t="e">
        <f>(DX126-DY126)/ABS(DY126)</f>
        <v>#DIV/0!</v>
      </c>
      <c r="DR126" s="243">
        <f>DT126-DU126</f>
        <v>-59</v>
      </c>
      <c r="DS126" s="244">
        <f>DU126-DV126</f>
        <v>-2</v>
      </c>
      <c r="DT126" s="222"/>
      <c r="DU126" s="235">
        <v>59</v>
      </c>
      <c r="DV126" s="227">
        <v>61</v>
      </c>
      <c r="DW126" s="233"/>
      <c r="DX126" s="233"/>
      <c r="DY126" s="227"/>
      <c r="DZ126" s="227"/>
      <c r="EA126" s="227"/>
      <c r="EB126" s="228"/>
      <c r="EC126" s="229"/>
      <c r="ED126" s="124"/>
      <c r="EE126" s="118" t="s">
        <v>134</v>
      </c>
      <c r="EF126" s="127" t="s">
        <v>55</v>
      </c>
      <c r="EG126" s="125">
        <v>7150</v>
      </c>
      <c r="EH126" s="129" t="s">
        <v>777</v>
      </c>
      <c r="EI126" s="129" t="s">
        <v>130</v>
      </c>
      <c r="EJ126" s="16" t="e">
        <f>(EQ126-ER126)/ABS(ER126)</f>
        <v>#VALUE!</v>
      </c>
      <c r="EK126" s="198" t="e">
        <f>(ER126-ES126)/ABS(ES126)</f>
        <v>#DIV/0!</v>
      </c>
      <c r="EL126" s="198" t="e">
        <f>(ES126-ET126)/ABS(ET126)</f>
        <v>#VALUE!</v>
      </c>
      <c r="EM126" s="202" t="e">
        <f>(ET126-EU126)/ABS(EU126)</f>
        <v>#VALUE!</v>
      </c>
      <c r="EN126" s="202" t="e">
        <f>(EU126-EV126)/ABS(EV126)</f>
        <v>#VALUE!</v>
      </c>
      <c r="EO126" s="246" t="e">
        <f>EQ126-ER126</f>
        <v>#VALUE!</v>
      </c>
      <c r="EP126" s="247">
        <f>ER126-ES126</f>
        <v>0</v>
      </c>
      <c r="EQ126" s="240" t="str">
        <f>IFERROR((V126/DT126),"i.a")</f>
        <v>i.a</v>
      </c>
      <c r="ER126" s="241">
        <f>IFERROR((W126/DU126),"i.a")</f>
        <v>0</v>
      </c>
      <c r="ES126" s="240">
        <f>IFERROR((X126/DV126),"i.a")</f>
        <v>0</v>
      </c>
      <c r="ET126" s="206" t="str">
        <f>IFERROR((Y126/DW126),"i.a")</f>
        <v>i.a</v>
      </c>
      <c r="EU126" s="206" t="str">
        <f>IFERROR((Z126/DX126),"i.a")</f>
        <v>i.a</v>
      </c>
      <c r="EV126" s="203" t="str">
        <f>IFERROR((AA126/DY126),"i.a")</f>
        <v>i.a</v>
      </c>
      <c r="EW126" s="204" t="str">
        <f>IFERROR((AB126/DZ126),"i.a")</f>
        <v>i.a</v>
      </c>
      <c r="EX126" s="204" t="str">
        <f>IFERROR((AC126/EA126),"i.a")</f>
        <v>i.a</v>
      </c>
      <c r="EY126" s="204" t="str">
        <f>IFERROR((AD126/EB126),"i.a")</f>
        <v>i.a</v>
      </c>
      <c r="EZ126" s="204" t="str">
        <f>IFERROR((AE126/EC126),"i.a")</f>
        <v>i.a</v>
      </c>
      <c r="FA126" s="16">
        <f>(FH126-FI126)/ABS(FI126)</f>
        <v>-1</v>
      </c>
      <c r="FB126" s="123">
        <f>(FI126-FJ126)/ABS(FJ126)</f>
        <v>1.871988422170809</v>
      </c>
      <c r="FC126" s="123" t="e">
        <f>(FJ126-FK126)/ABS(FK126)</f>
        <v>#VALUE!</v>
      </c>
      <c r="FD126" s="198" t="e">
        <f>(FK126-FL126)/ABS(FL126)</f>
        <v>#VALUE!</v>
      </c>
      <c r="FE126" s="198" t="e">
        <f>(FL126-FM126)/ABS(FM126)</f>
        <v>#VALUE!</v>
      </c>
      <c r="FF126" s="249">
        <f>FH126-FI126</f>
        <v>-0.18416387093254782</v>
      </c>
      <c r="FG126" s="250">
        <f>FI126-FJ126</f>
        <v>0.39536377479603396</v>
      </c>
      <c r="FH126" s="16">
        <f>IFERROR(BU126/MAX(AVERAGE(CL126:CM126),0),"Negativ EK")</f>
        <v>0</v>
      </c>
      <c r="FI126" s="198">
        <f>IFERROR(BV126/MAX(AVERAGE(CM126:CN126),0),"Negativ EK")</f>
        <v>0.18416387093254782</v>
      </c>
      <c r="FJ126" s="198">
        <f>IFERROR(BW126/MAX(AVERAGE(CN126:CO126),0),"Negativ EK")</f>
        <v>-0.21119990386348614</v>
      </c>
      <c r="FK126" s="198" t="str">
        <f>IFERROR(BX126/MAX(AVERAGE(CO126:CP126),0),"Negativ EK")</f>
        <v>Negativ EK</v>
      </c>
      <c r="FL126" s="198" t="str">
        <f>IFERROR(BY126/MAX(AVERAGE(CP126:CQ126),0),"Negativ EK")</f>
        <v>Negativ EK</v>
      </c>
      <c r="FM126" s="199" t="str">
        <f>IFERROR(BZ126/MAX(AVERAGE(CQ126:CR126),0),"Negativ EK")</f>
        <v>Negativ EK</v>
      </c>
      <c r="FN126" s="199" t="str">
        <f>IFERROR(CA126/MAX(AVERAGE(CR126:CS126),0),"Negativ EK")</f>
        <v>Negativ EK</v>
      </c>
      <c r="FO126" s="199" t="str">
        <f>IFERROR(CB126/MAX(AVERAGE(CS126:CT126),0),"Negativ EK")</f>
        <v>Negativ EK</v>
      </c>
      <c r="FP126" s="199" t="str">
        <f>IFERROR(CC126/MAX(AVERAGE(CT126:CU126),0),"Negativ EK")</f>
        <v>Negativ EK</v>
      </c>
      <c r="FQ126" s="16">
        <f>(FX126-FY126)/ABS(FY126)</f>
        <v>-1</v>
      </c>
      <c r="FR126" s="198">
        <f>(FY126-FZ126)/ABS(FZ126)</f>
        <v>2.0829491865844774</v>
      </c>
      <c r="FS126" s="198" t="e">
        <f>(FZ126-GA126)/ABS(GA126)</f>
        <v>#VALUE!</v>
      </c>
      <c r="FT126" s="199" t="e">
        <f>(GA126-GB126)/ABS(GB126)</f>
        <v>#VALUE!</v>
      </c>
      <c r="FU126" s="198" t="e">
        <f>(GB126-GC126)/ABS(GC126)</f>
        <v>#VALUE!</v>
      </c>
      <c r="FV126" s="249">
        <f>FX126-FY126</f>
        <v>-6.5552639198946369E-2</v>
      </c>
      <c r="FW126" s="250">
        <f>FY126-FZ126</f>
        <v>0.12608423201143409</v>
      </c>
      <c r="FX126" s="16">
        <f>IFERROR(BD126/AVERAGE(DC126:DD126),"i.a.")</f>
        <v>0</v>
      </c>
      <c r="FY126" s="198">
        <f>IFERROR(BE126/AVERAGE(DD126:DE126),"i.a.")</f>
        <v>6.5552639198946369E-2</v>
      </c>
      <c r="FZ126" s="198">
        <f>IFERROR(BF126/AVERAGE(DE126:DF126),"i.a.")</f>
        <v>-6.0531592812487718E-2</v>
      </c>
      <c r="GA126" s="198" t="str">
        <f>IFERROR(BG126/AVERAGE(DF126:DG126),"i.a.")</f>
        <v>i.a.</v>
      </c>
      <c r="GB126" s="198" t="str">
        <f>IFERROR(BH126/AVERAGE(DG126:DH126),"i.a.")</f>
        <v>i.a.</v>
      </c>
      <c r="GC126" s="199" t="str">
        <f>IFERROR(BI126/AVERAGE(DH126:DI126),"i.a.")</f>
        <v>i.a.</v>
      </c>
      <c r="GD126" s="199" t="str">
        <f>IFERROR(BJ126/AVERAGE(DI126:DJ126),"i.a.")</f>
        <v>i.a.</v>
      </c>
      <c r="GE126" s="199" t="str">
        <f>IFERROR(BK126/AVERAGE(DJ126:DK126),"i.a.")</f>
        <v>i.a.</v>
      </c>
      <c r="GF126" s="199" t="str">
        <f>IFERROR(BL126/AVERAGE(DK126:DL126),"i.a.")</f>
        <v>i.a.</v>
      </c>
      <c r="GG126" s="16" t="e">
        <f>(GN126-GO126)/ABS(GO126)</f>
        <v>#VALUE!</v>
      </c>
      <c r="GH126" s="198">
        <f>(GO126-GP126)/ABS(GP126)</f>
        <v>8.8874502471529962E-2</v>
      </c>
      <c r="GI126" s="198" t="e">
        <f>(GP126-GQ126)/ABS(GQ126)</f>
        <v>#VALUE!</v>
      </c>
      <c r="GJ126" s="198" t="e">
        <f>(GQ126-GR126)/ABS(GR126)</f>
        <v>#VALUE!</v>
      </c>
      <c r="GK126" s="198" t="e">
        <f>(GR126-GS126)/ABS(GS126)</f>
        <v>#VALUE!</v>
      </c>
      <c r="GL126" s="249" t="e">
        <f>GN126-GO126</f>
        <v>#VALUE!</v>
      </c>
      <c r="GM126" s="250">
        <f>GO126-GP126</f>
        <v>2.9079116593277887E-2</v>
      </c>
      <c r="GN126" s="16" t="str">
        <f>IFERROR(CL126/DC126,"i.a.")</f>
        <v>i.a.</v>
      </c>
      <c r="GO126" s="205">
        <f>IFERROR(CM126/DD126,"i.a.")</f>
        <v>0.35627213353976472</v>
      </c>
      <c r="GP126" s="198">
        <f>IFERROR(CN126/DE126,"i.a.")</f>
        <v>0.32719301694648684</v>
      </c>
      <c r="GQ126" s="198" t="str">
        <f>IFERROR(CO126/DF126,"i.a.")</f>
        <v>i.a.</v>
      </c>
      <c r="GR126" s="198" t="str">
        <f>IFERROR(CP126/DG126,"i.a.")</f>
        <v>i.a.</v>
      </c>
      <c r="GS126" s="199" t="str">
        <f>IFERROR(CQ126/DH126,"i.a.")</f>
        <v>i.a.</v>
      </c>
      <c r="GT126" s="199" t="str">
        <f>IFERROR(CR126/DI126,"i.a.")</f>
        <v>i.a.</v>
      </c>
      <c r="GU126" s="199" t="str">
        <f>IFERROR(CS126/DJ126,"i.a.")</f>
        <v>i.a.</v>
      </c>
      <c r="GV126" s="199" t="str">
        <f>IFERROR(CT126/DK126,"i.a.")</f>
        <v>i.a.</v>
      </c>
      <c r="GW126" s="199" t="str">
        <f>IFERROR(CU126/DL126,"i.a.")</f>
        <v>i.a.</v>
      </c>
      <c r="GX126" s="16" t="e">
        <f>(HE126-HF126)/ABS(HF126)</f>
        <v>#VALUE!</v>
      </c>
      <c r="GY126" s="198" t="e">
        <f>(HF126-HG126)/ABS(HG126)</f>
        <v>#VALUE!</v>
      </c>
      <c r="GZ126" s="198" t="e">
        <f>(HG126-HH126)/ABS(HH126)</f>
        <v>#VALUE!</v>
      </c>
      <c r="HA126" s="198" t="e">
        <f>(HH126-HI126)/ABS(HI126)</f>
        <v>#VALUE!</v>
      </c>
      <c r="HB126" s="198" t="e">
        <f>(HI126-HJ126)/ABS(HJ126)</f>
        <v>#VALUE!</v>
      </c>
      <c r="HC126" s="249" t="e">
        <f>HE126-HF126</f>
        <v>#VALUE!</v>
      </c>
      <c r="HD126" s="250" t="e">
        <f>HF126-HG126</f>
        <v>#VALUE!</v>
      </c>
      <c r="HE126" s="16" t="str">
        <f>IFERROR((BD126/V126),"i.a.")</f>
        <v>i.a.</v>
      </c>
      <c r="HF126" s="205" t="str">
        <f>IFERROR((BE126/W126),"i.a.")</f>
        <v>i.a.</v>
      </c>
      <c r="HG126" s="198" t="str">
        <f>IFERROR((BF126/X126),"i.a.")</f>
        <v>i.a.</v>
      </c>
      <c r="HH126" s="198" t="str">
        <f>IFERROR((BG126/Y126),"i.a.")</f>
        <v>i.a.</v>
      </c>
      <c r="HI126" s="198" t="str">
        <f>IFERROR((BH126/Z126),"i.a.")</f>
        <v>i.a.</v>
      </c>
      <c r="HJ126" s="199" t="str">
        <f>IFERROR((BI126/AA126),"i.a.")</f>
        <v>i.a.</v>
      </c>
      <c r="HK126" s="199" t="str">
        <f>IFERROR((BJ126/AB126),"i.a.")</f>
        <v>i.a.</v>
      </c>
      <c r="HL126" s="199" t="str">
        <f>IFERROR((BK126/AC126),"i.a.")</f>
        <v>i.a.</v>
      </c>
      <c r="HM126" s="199" t="str">
        <f>IFERROR((BL126/AD126),"i.a.")</f>
        <v>i.a.</v>
      </c>
      <c r="HN126" s="199" t="str">
        <f>IFERROR((BM126/AE126),"i.a.")</f>
        <v>i.a.</v>
      </c>
      <c r="HO126" s="16" t="e">
        <f>(HV126-HW126)/ABS(HW126)</f>
        <v>#VALUE!</v>
      </c>
      <c r="HP126" s="198">
        <f>(HW126-HX126)/ABS(HX126)</f>
        <v>1.9930129951539408</v>
      </c>
      <c r="HQ126" s="198" t="e">
        <f>(HX126-HY126)/ABS(HY126)</f>
        <v>#VALUE!</v>
      </c>
      <c r="HR126" s="198" t="e">
        <f>(HY126-HZ126)/ABS(HZ126)</f>
        <v>#VALUE!</v>
      </c>
      <c r="HS126" s="198" t="e">
        <f>(HZ126-IA126)/ABS(IA126)</f>
        <v>#VALUE!</v>
      </c>
      <c r="HT126" s="246" t="e">
        <f>HV126-HW126</f>
        <v>#VALUE!</v>
      </c>
      <c r="HU126" s="247">
        <f>HW126-HX126</f>
        <v>0.11484328980272299</v>
      </c>
      <c r="HV126" s="102" t="str">
        <f>IFERROR(BU126/DT126,"i.a.")</f>
        <v>i.a.</v>
      </c>
      <c r="HW126" s="198">
        <f>IFERROR(BV126/DU126,"i.a.")</f>
        <v>5.7220338983050845E-2</v>
      </c>
      <c r="HX126" s="206">
        <f>IFERROR(BW126/DV126,"i.a.")</f>
        <v>-5.7622950819672135E-2</v>
      </c>
      <c r="HY126" s="206" t="str">
        <f>IFERROR(BX126/DW126,"i.a.")</f>
        <v>i.a.</v>
      </c>
      <c r="HZ126" s="206" t="str">
        <f>IFERROR(BY126/DX126,"i.a.")</f>
        <v>i.a.</v>
      </c>
      <c r="IA126" s="203" t="str">
        <f>IFERROR(BZ126/DY126,"i.a.")</f>
        <v>i.a.</v>
      </c>
      <c r="IB126" s="203" t="str">
        <f>IFERROR(CA126/DZ126,"i.a.")</f>
        <v>i.a.</v>
      </c>
      <c r="IC126" s="203" t="str">
        <f>IFERROR(CB126/EA126,"i.a.")</f>
        <v>i.a.</v>
      </c>
      <c r="ID126" s="203" t="str">
        <f>IFERROR(CC126/EB126,"i.a.")</f>
        <v>i.a.</v>
      </c>
      <c r="IE126" s="203" t="str">
        <f>IFERROR(CD126/EC126,"i.a.")</f>
        <v>i.a.</v>
      </c>
    </row>
    <row r="127" spans="1:239" customFormat="1" ht="17.25" customHeight="1" outlineLevel="2" x14ac:dyDescent="0.25">
      <c r="A127" s="10" t="s">
        <v>77</v>
      </c>
      <c r="B127" s="178">
        <v>14274405</v>
      </c>
      <c r="C127" s="10" t="s">
        <v>67</v>
      </c>
      <c r="D127" s="10"/>
      <c r="E127" s="11">
        <v>467700</v>
      </c>
      <c r="F127" s="11"/>
      <c r="G127" s="119">
        <v>1</v>
      </c>
      <c r="H127" s="12">
        <v>44749</v>
      </c>
      <c r="I127" s="13"/>
      <c r="J127" s="13" t="s">
        <v>58</v>
      </c>
      <c r="K127" s="13" t="s">
        <v>58</v>
      </c>
      <c r="L127" s="13" t="s">
        <v>58</v>
      </c>
      <c r="M127" s="13" t="s">
        <v>58</v>
      </c>
      <c r="N127" s="19" t="s">
        <v>58</v>
      </c>
      <c r="O127" s="16" t="e">
        <f>(V127-W127)/ABS(W127)</f>
        <v>#DIV/0!</v>
      </c>
      <c r="P127" s="16" t="e">
        <f>(W127-X127)/ABS(X127)</f>
        <v>#DIV/0!</v>
      </c>
      <c r="Q127" s="16" t="e">
        <f>(X127-Y127)/ABS(Y127)</f>
        <v>#DIV/0!</v>
      </c>
      <c r="R127" s="16" t="e">
        <f>(Y127-Z127)/ABS(Z127)</f>
        <v>#DIV/0!</v>
      </c>
      <c r="S127" s="16" t="e">
        <f>(Z127-AA127)/ABS(AA127)</f>
        <v>#DIV/0!</v>
      </c>
      <c r="T127" s="243">
        <f>V127-W127</f>
        <v>0</v>
      </c>
      <c r="U127" s="243">
        <f>W127-X127</f>
        <v>0</v>
      </c>
      <c r="V127" s="155"/>
      <c r="W127" s="155"/>
      <c r="X127" s="170"/>
      <c r="Y127" s="170"/>
      <c r="Z127" s="170"/>
      <c r="AA127" s="170"/>
      <c r="AB127" s="170"/>
      <c r="AC127" s="158"/>
      <c r="AD127" s="158"/>
      <c r="AE127" s="158"/>
      <c r="AF127" s="16">
        <f>(AM127-AN127)/ABS(AN127)</f>
        <v>-1</v>
      </c>
      <c r="AG127" s="16">
        <f>(AN127-AO127)/ABS(AO127)</f>
        <v>0.421140081799591</v>
      </c>
      <c r="AH127" s="16">
        <f>(AO127-AP127)/ABS(AP127)</f>
        <v>2.7888619854721552</v>
      </c>
      <c r="AI127" s="16">
        <f>(AP127-AQ127)/ABS(AQ127)</f>
        <v>-0.79576698645040067</v>
      </c>
      <c r="AJ127" s="16">
        <f>(AQ127-AR127)/ABS(AR127)</f>
        <v>-0.1171745394219854</v>
      </c>
      <c r="AK127" s="243">
        <f>AM127-AN127</f>
        <v>-11.119</v>
      </c>
      <c r="AL127" s="243">
        <f>AN127-AO127</f>
        <v>3.2949999999999999</v>
      </c>
      <c r="AM127" s="155"/>
      <c r="AN127" s="155">
        <v>11.119</v>
      </c>
      <c r="AO127" s="170">
        <v>7.8239999999999998</v>
      </c>
      <c r="AP127" s="170">
        <v>2.0649999999999999</v>
      </c>
      <c r="AQ127" s="170">
        <v>10.111000000000001</v>
      </c>
      <c r="AR127" s="170">
        <v>11.452999999999999</v>
      </c>
      <c r="AS127" s="170">
        <v>9.0579999999999998</v>
      </c>
      <c r="AT127" s="170">
        <v>6.7290000000000001</v>
      </c>
      <c r="AU127" s="170">
        <v>8.0050000000000008</v>
      </c>
      <c r="AV127" s="158"/>
      <c r="AW127" s="16">
        <f>(BD127-BE127)/ABS(BE127)</f>
        <v>-1</v>
      </c>
      <c r="AX127" s="16">
        <f>(BE127-BF127)/ABS(BF127)</f>
        <v>13.69172932330827</v>
      </c>
      <c r="AY127" s="16">
        <f>(BF127-BG127)/ABS(BG127)</f>
        <v>0.969212962962963</v>
      </c>
      <c r="AZ127" s="16">
        <f>(BG127-BH127)/ABS(BH127)</f>
        <v>-9.3721488595438185</v>
      </c>
      <c r="BA127" s="16">
        <f>(BH127-BI127)/ABS(BI127)</f>
        <v>-1.567825494205862</v>
      </c>
      <c r="BB127" s="243">
        <f>BD127-BE127</f>
        <v>-3.3759999999999999</v>
      </c>
      <c r="BC127" s="243">
        <f>BE127-BF127</f>
        <v>3.6419999999999999</v>
      </c>
      <c r="BD127" s="155"/>
      <c r="BE127" s="155">
        <v>3.3759999999999999</v>
      </c>
      <c r="BF127" s="158">
        <v>-0.26600000000000001</v>
      </c>
      <c r="BG127" s="158">
        <v>-8.64</v>
      </c>
      <c r="BH127" s="158">
        <v>-0.83299999999999996</v>
      </c>
      <c r="BI127" s="158">
        <v>1.4670000000000001</v>
      </c>
      <c r="BJ127" s="158">
        <v>1.4650000000000001</v>
      </c>
      <c r="BK127" s="158">
        <v>-0.64</v>
      </c>
      <c r="BL127" s="170">
        <v>-4.5999999999999999E-2</v>
      </c>
      <c r="BM127" s="158"/>
      <c r="BN127" s="16">
        <f>(BU127-BV127)/ABS(BV127)</f>
        <v>-1</v>
      </c>
      <c r="BO127" s="16">
        <f>(BV127-BW127)/ABS(BW127)</f>
        <v>2.8217168011738814</v>
      </c>
      <c r="BP127" s="16">
        <f>(BW127-BX127)/ABS(BX127)</f>
        <v>0.8650361421922963</v>
      </c>
      <c r="BQ127" s="16">
        <f>(BX127-BY127)/ABS(BY127)</f>
        <v>-6.7268553940321345</v>
      </c>
      <c r="BR127" s="16">
        <f>(BY127-BZ127)/ABS(BZ127)</f>
        <v>-1.8432258064516129</v>
      </c>
      <c r="BS127" s="243">
        <f>BU127-BV127</f>
        <v>-2.4830000000000001</v>
      </c>
      <c r="BT127" s="243">
        <f>BV127-BW127</f>
        <v>3.8460000000000001</v>
      </c>
      <c r="BU127" s="155"/>
      <c r="BV127" s="155">
        <v>2.4830000000000001</v>
      </c>
      <c r="BW127" s="170">
        <v>-1.363</v>
      </c>
      <c r="BX127" s="170">
        <v>-10.099</v>
      </c>
      <c r="BY127" s="170">
        <v>-1.3069999999999999</v>
      </c>
      <c r="BZ127" s="170">
        <v>1.55</v>
      </c>
      <c r="CA127" s="170">
        <v>3.3490000000000002</v>
      </c>
      <c r="CB127" s="158">
        <v>-1.097</v>
      </c>
      <c r="CC127" s="158">
        <v>-0.61299999999999999</v>
      </c>
      <c r="CD127" s="158"/>
      <c r="CE127" s="16">
        <f>(CL127-CM127)/ABS(CM127)</f>
        <v>-1</v>
      </c>
      <c r="CF127" s="16">
        <f>(CM127-CN127)/ABS(CN127)</f>
        <v>2.0760869565217388</v>
      </c>
      <c r="CG127" s="16">
        <f>(CN127-CO127)/ABS(CO127)</f>
        <v>-8.1616766467065869</v>
      </c>
      <c r="CH127" s="16">
        <f>(CO127-CP127)/ABS(CP127)</f>
        <v>-0.98251675041876052</v>
      </c>
      <c r="CI127" s="16">
        <f>(CP127-CQ127)/ABS(CQ127)</f>
        <v>-0.12519461489147365</v>
      </c>
      <c r="CJ127" s="243">
        <f>CL127-CM127</f>
        <v>-1.2869999999999999</v>
      </c>
      <c r="CK127" s="243">
        <f>CM127-CN127</f>
        <v>2.4829999999999997</v>
      </c>
      <c r="CL127" s="155"/>
      <c r="CM127" s="155">
        <v>1.2869999999999999</v>
      </c>
      <c r="CN127" s="158">
        <v>-1.196</v>
      </c>
      <c r="CO127" s="158">
        <v>0.16700000000000001</v>
      </c>
      <c r="CP127" s="158">
        <v>9.5519999999999996</v>
      </c>
      <c r="CQ127" s="158">
        <v>10.919</v>
      </c>
      <c r="CR127" s="158">
        <v>9.641</v>
      </c>
      <c r="CS127" s="158">
        <v>6.2919999999999998</v>
      </c>
      <c r="CT127" s="170">
        <v>8.6890000000000001</v>
      </c>
      <c r="CU127" s="158"/>
      <c r="CV127" s="16">
        <f>(DC127-DD127)/ABS(DD127)</f>
        <v>-1</v>
      </c>
      <c r="CW127" s="16">
        <f>(DD127-DE127)/ABS(DE127)</f>
        <v>3.0354489492676707E-2</v>
      </c>
      <c r="CX127" s="16">
        <f>(DE127-DF127)/ABS(DF127)</f>
        <v>-0.2217596722503056</v>
      </c>
      <c r="CY127" s="16">
        <f>(DF127-DG127)/ABS(DG127)</f>
        <v>-0.25384577457844393</v>
      </c>
      <c r="CZ127" s="16">
        <f>(DG127-DH127)/ABS(DH127)</f>
        <v>0.30712467373441171</v>
      </c>
      <c r="DA127" s="243">
        <f>DC127-DD127</f>
        <v>-24.27</v>
      </c>
      <c r="DB127" s="243">
        <f>DD127-DE127</f>
        <v>0.71499999999999986</v>
      </c>
      <c r="DC127" s="155"/>
      <c r="DD127" s="155">
        <v>24.27</v>
      </c>
      <c r="DE127" s="158">
        <v>23.555</v>
      </c>
      <c r="DF127" s="158">
        <v>30.266999999999999</v>
      </c>
      <c r="DG127" s="158">
        <v>40.564</v>
      </c>
      <c r="DH127" s="158">
        <v>31.033000000000001</v>
      </c>
      <c r="DI127" s="158">
        <v>24.097999999999999</v>
      </c>
      <c r="DJ127" s="158">
        <v>20.425000000000001</v>
      </c>
      <c r="DK127" s="158">
        <v>20.495999999999999</v>
      </c>
      <c r="DL127" s="158"/>
      <c r="DM127" s="16">
        <f>(DT127-DU127)/ABS(DU127)</f>
        <v>-1</v>
      </c>
      <c r="DN127" s="16">
        <f>(DU127-DV127)/ABS(DV127)</f>
        <v>6.6666666666666666E-2</v>
      </c>
      <c r="DO127" s="16">
        <f>(DV127-DW127)/ABS(DW127)</f>
        <v>-0.4</v>
      </c>
      <c r="DP127" s="16">
        <f>(DW127-DX127)/ABS(DX127)</f>
        <v>0</v>
      </c>
      <c r="DQ127" s="16">
        <f>(DX127-DY127)/ABS(DY127)</f>
        <v>4.1666666666666664E-2</v>
      </c>
      <c r="DR127" s="243">
        <f>DT127-DU127</f>
        <v>-16</v>
      </c>
      <c r="DS127" s="243">
        <f>DU127-DV127</f>
        <v>1</v>
      </c>
      <c r="DT127" s="222"/>
      <c r="DU127" s="222">
        <v>16</v>
      </c>
      <c r="DV127" s="226">
        <v>15</v>
      </c>
      <c r="DW127" s="226">
        <v>25</v>
      </c>
      <c r="DX127" s="226">
        <v>25</v>
      </c>
      <c r="DY127" s="226">
        <v>24</v>
      </c>
      <c r="DZ127" s="226">
        <v>17</v>
      </c>
      <c r="EA127" s="226">
        <v>17</v>
      </c>
      <c r="EB127" s="237">
        <v>17</v>
      </c>
      <c r="EC127" s="226"/>
      <c r="ED127" s="146"/>
      <c r="EE127" s="147" t="s">
        <v>51</v>
      </c>
      <c r="EF127" s="211"/>
      <c r="EG127" s="148">
        <v>6870</v>
      </c>
      <c r="EH127" t="s">
        <v>520</v>
      </c>
      <c r="EI127" t="s">
        <v>66</v>
      </c>
      <c r="EJ127" s="16" t="e">
        <f>(EQ127-ER127)/ABS(ER127)</f>
        <v>#VALUE!</v>
      </c>
      <c r="EK127" s="16" t="e">
        <f>(ER127-ES127)/ABS(ES127)</f>
        <v>#DIV/0!</v>
      </c>
      <c r="EL127" s="16" t="e">
        <f>(ES127-ET127)/ABS(ET127)</f>
        <v>#DIV/0!</v>
      </c>
      <c r="EM127" s="16" t="e">
        <f>(ET127-EU127)/ABS(EU127)</f>
        <v>#DIV/0!</v>
      </c>
      <c r="EN127" s="16" t="e">
        <f>(EU127-EV127)/ABS(EV127)</f>
        <v>#DIV/0!</v>
      </c>
      <c r="EO127" s="246" t="e">
        <f>EQ127-ER127</f>
        <v>#VALUE!</v>
      </c>
      <c r="EP127" s="246">
        <f>ER127-ES127</f>
        <v>0</v>
      </c>
      <c r="EQ127" s="240" t="str">
        <f>IFERROR((V127/DT127),"i.a")</f>
        <v>i.a</v>
      </c>
      <c r="ER127" s="240">
        <f>IFERROR((W127/DU127),"i.a")</f>
        <v>0</v>
      </c>
      <c r="ES127" s="240">
        <f>IFERROR((X127/DV127),"i.a")</f>
        <v>0</v>
      </c>
      <c r="ET127" s="240">
        <f>IFERROR((Y127/DW127),"i.a")</f>
        <v>0</v>
      </c>
      <c r="EU127" s="240">
        <f>IFERROR((Z127/DX127),"i.a")</f>
        <v>0</v>
      </c>
      <c r="EV127" s="240">
        <f>IFERROR((AA127/DY127),"i.a")</f>
        <v>0</v>
      </c>
      <c r="EW127" s="240">
        <f>IFERROR((AB127/DZ127),"i.a")</f>
        <v>0</v>
      </c>
      <c r="EX127" s="240">
        <f>IFERROR((AC127/EA127),"i.a")</f>
        <v>0</v>
      </c>
      <c r="EY127" s="240">
        <f>IFERROR((AD127/EB127),"i.a")</f>
        <v>0</v>
      </c>
      <c r="EZ127" s="240" t="str">
        <f>IFERROR((AE127/EC127),"i.a")</f>
        <v>i.a</v>
      </c>
      <c r="FA127" s="16">
        <f>(FH127-FI127)/ABS(FI127)</f>
        <v>-1</v>
      </c>
      <c r="FB127" s="16" t="e">
        <f>(FI127-FJ127)/ABS(FJ127)</f>
        <v>#VALUE!</v>
      </c>
      <c r="FC127" s="16" t="e">
        <f>(FJ127-FK127)/ABS(FK127)</f>
        <v>#VALUE!</v>
      </c>
      <c r="FD127" s="16">
        <f>(FK127-FL127)/ABS(FL127)</f>
        <v>-15.274972401608379</v>
      </c>
      <c r="FE127" s="16">
        <f>(FL127-FM127)/ABS(FM127)</f>
        <v>-1.8468918265177647</v>
      </c>
      <c r="FF127" s="249">
        <f>FH127-FI127</f>
        <v>-54.571428571428591</v>
      </c>
      <c r="FG127" s="249" t="e">
        <f>FI127-FJ127</f>
        <v>#VALUE!</v>
      </c>
      <c r="FH127" s="16">
        <f>IFERROR(BU127/MAX(AVERAGE(CL127:CM127),0),"Negativ EK")</f>
        <v>0</v>
      </c>
      <c r="FI127" s="16">
        <f>IFERROR(BV127/MAX(AVERAGE(CM127:CN127),0),"Negativ EK")</f>
        <v>54.571428571428591</v>
      </c>
      <c r="FJ127" s="16" t="str">
        <f>IFERROR(BW127/MAX(AVERAGE(CN127:CO127),0),"Negativ EK")</f>
        <v>Negativ EK</v>
      </c>
      <c r="FK127" s="16">
        <f>IFERROR(BX127/MAX(AVERAGE(CO127:CP127),0),"Negativ EK")</f>
        <v>-2.0781973454059059</v>
      </c>
      <c r="FL127" s="16">
        <f>IFERROR(BY127/MAX(AVERAGE(CP127:CQ127),0),"Negativ EK")</f>
        <v>-0.12769283376483806</v>
      </c>
      <c r="FM127" s="16">
        <f>IFERROR(BZ127/MAX(AVERAGE(CQ127:CR127),0),"Negativ EK")</f>
        <v>0.15077821011673151</v>
      </c>
      <c r="FN127" s="16">
        <f>IFERROR(CA127/MAX(AVERAGE(CR127:CS127),0),"Negativ EK")</f>
        <v>0.42038536371053792</v>
      </c>
      <c r="FO127" s="16">
        <f>IFERROR(CB127/MAX(AVERAGE(CS127:CT127),0),"Negativ EK")</f>
        <v>-0.14645217275215272</v>
      </c>
      <c r="FP127" s="16">
        <f>IFERROR(CC127/MAX(AVERAGE(CT127:CU127),0),"Negativ EK")</f>
        <v>-7.0548969962020938E-2</v>
      </c>
      <c r="FQ127" s="16">
        <f>(FX127-FY127)/ABS(FY127)</f>
        <v>-1</v>
      </c>
      <c r="FR127" s="16">
        <f>(FY127-FZ127)/ABS(FZ127)</f>
        <v>15.283204508919971</v>
      </c>
      <c r="FS127" s="16">
        <f>(FZ127-GA127)/ABS(GA127)</f>
        <v>0.95948354538347946</v>
      </c>
      <c r="FT127" s="16">
        <f>(GA127-GB127)/ABS(GB127)</f>
        <v>-9.4843181925535269</v>
      </c>
      <c r="FU127" s="16">
        <f>(GB127-GC127)/ABS(GC127)</f>
        <v>-1.4372360199598222</v>
      </c>
      <c r="FV127" s="249">
        <f>FX127-FY127</f>
        <v>-0.14118139048614739</v>
      </c>
      <c r="FW127" s="249">
        <f>FY127-FZ127</f>
        <v>0.15106582436077115</v>
      </c>
      <c r="FX127" s="16">
        <f>IFERROR(BD127/AVERAGE(DC127:DD127),"i.a.")</f>
        <v>0</v>
      </c>
      <c r="FY127" s="16">
        <f>IFERROR(BE127/AVERAGE(DD127:DE127),"i.a.")</f>
        <v>0.14118139048614739</v>
      </c>
      <c r="FZ127" s="16">
        <f>IFERROR(BF127/AVERAGE(DE127:DF127),"i.a.")</f>
        <v>-9.8844338746237603E-3</v>
      </c>
      <c r="GA127" s="16">
        <f>IFERROR(BG127/AVERAGE(DF127:DG127),"i.a.")</f>
        <v>-0.2439609775380836</v>
      </c>
      <c r="GB127" s="16">
        <f>IFERROR(BH127/AVERAGE(DG127:DH127),"i.a.")</f>
        <v>-2.3269131388186651E-2</v>
      </c>
      <c r="GC127" s="16">
        <f>IFERROR(BI127/AVERAGE(DH127:DI127),"i.a.")</f>
        <v>5.3218697284649293E-2</v>
      </c>
      <c r="GD127" s="16">
        <f>IFERROR(BJ127/AVERAGE(DI127:DJ127),"i.a.")</f>
        <v>6.5808683152527914E-2</v>
      </c>
      <c r="GE127" s="16">
        <f>IFERROR(BK127/AVERAGE(DJ127:DK127),"i.a.")</f>
        <v>-3.1279782996505461E-2</v>
      </c>
      <c r="GF127" s="16">
        <f>IFERROR(BL127/AVERAGE(DK127:DL127),"i.a.")</f>
        <v>-2.2443403590944578E-3</v>
      </c>
      <c r="GG127" s="16" t="e">
        <f>(GN127-GO127)/ABS(GO127)</f>
        <v>#VALUE!</v>
      </c>
      <c r="GH127" s="16">
        <f>(GO127-GP127)/ABS(GP127)</f>
        <v>2.0443851776213253</v>
      </c>
      <c r="GI127" s="16">
        <f>(GP127-GQ127)/ABS(GQ127)</f>
        <v>-10.202397243297314</v>
      </c>
      <c r="GJ127" s="16">
        <f>(GQ127-GR127)/ABS(GR127)</f>
        <v>-0.97656885267739124</v>
      </c>
      <c r="GK127" s="16">
        <f>(GR127-GS127)/ABS(GS127)</f>
        <v>-0.33074066866993151</v>
      </c>
      <c r="GL127" s="249" t="e">
        <f>GN127-GO127</f>
        <v>#VALUE!</v>
      </c>
      <c r="GM127" s="249">
        <f>GO127-GP127</f>
        <v>0.10380321258480599</v>
      </c>
      <c r="GN127" s="16" t="str">
        <f>IFERROR(CL127/DC127,"i.a.")</f>
        <v>i.a.</v>
      </c>
      <c r="GO127" s="16">
        <f>IFERROR(CM127/DD127,"i.a.")</f>
        <v>5.3028430160692211E-2</v>
      </c>
      <c r="GP127" s="16">
        <f>IFERROR(CN127/DE127,"i.a.")</f>
        <v>-5.0774782424113776E-2</v>
      </c>
      <c r="GQ127" s="16">
        <f>IFERROR(CO127/DF127,"i.a.")</f>
        <v>5.5175603792909774E-3</v>
      </c>
      <c r="GR127" s="16">
        <f>IFERROR(CP127/DG127,"i.a.")</f>
        <v>0.23547973572625971</v>
      </c>
      <c r="GS127" s="16">
        <f>IFERROR(CQ127/DH127,"i.a.")</f>
        <v>0.35185125511552218</v>
      </c>
      <c r="GT127" s="16">
        <f>IFERROR(CR127/DI127,"i.a.")</f>
        <v>0.4000746949954353</v>
      </c>
      <c r="GU127" s="16">
        <f>IFERROR(CS127/DJ127,"i.a.")</f>
        <v>0.30805385556915543</v>
      </c>
      <c r="GV127" s="16">
        <f>IFERROR(CT127/DK127,"i.a.")</f>
        <v>0.42393637782982047</v>
      </c>
      <c r="GW127" s="16" t="str">
        <f>IFERROR(CU127/DL127,"i.a.")</f>
        <v>i.a.</v>
      </c>
      <c r="GX127" s="16" t="e">
        <f>(HE127-HF127)/ABS(HF127)</f>
        <v>#VALUE!</v>
      </c>
      <c r="GY127" s="16" t="e">
        <f>(HF127-HG127)/ABS(HG127)</f>
        <v>#VALUE!</v>
      </c>
      <c r="GZ127" s="16" t="e">
        <f>(HG127-HH127)/ABS(HH127)</f>
        <v>#VALUE!</v>
      </c>
      <c r="HA127" s="16" t="e">
        <f>(HH127-HI127)/ABS(HI127)</f>
        <v>#VALUE!</v>
      </c>
      <c r="HB127" s="16" t="e">
        <f>(HI127-HJ127)/ABS(HJ127)</f>
        <v>#VALUE!</v>
      </c>
      <c r="HC127" s="249" t="e">
        <f>HE127-HF127</f>
        <v>#VALUE!</v>
      </c>
      <c r="HD127" s="249" t="e">
        <f>HF127-HG127</f>
        <v>#VALUE!</v>
      </c>
      <c r="HE127" s="16" t="str">
        <f>IFERROR((BD127/V127),"i.a.")</f>
        <v>i.a.</v>
      </c>
      <c r="HF127" s="16" t="str">
        <f>IFERROR((BE127/W127),"i.a.")</f>
        <v>i.a.</v>
      </c>
      <c r="HG127" s="16" t="str">
        <f>IFERROR((BF127/X127),"i.a.")</f>
        <v>i.a.</v>
      </c>
      <c r="HH127" s="16" t="str">
        <f>IFERROR((BG127/Y127),"i.a.")</f>
        <v>i.a.</v>
      </c>
      <c r="HI127" s="16" t="str">
        <f>IFERROR((BH127/Z127),"i.a.")</f>
        <v>i.a.</v>
      </c>
      <c r="HJ127" s="16" t="str">
        <f>IFERROR((BI127/AA127),"i.a.")</f>
        <v>i.a.</v>
      </c>
      <c r="HK127" s="16" t="str">
        <f>IFERROR((BJ127/AB127),"i.a.")</f>
        <v>i.a.</v>
      </c>
      <c r="HL127" s="16" t="str">
        <f>IFERROR((BK127/AC127),"i.a.")</f>
        <v>i.a.</v>
      </c>
      <c r="HM127" s="16" t="str">
        <f>IFERROR((BL127/AD127),"i.a.")</f>
        <v>i.a.</v>
      </c>
      <c r="HN127" s="16" t="str">
        <f>IFERROR((BM127/AE127),"i.a.")</f>
        <v>i.a.</v>
      </c>
      <c r="HO127" s="16" t="e">
        <f>(HV127-HW127)/ABS(HW127)</f>
        <v>#VALUE!</v>
      </c>
      <c r="HP127" s="16">
        <f>(HW127-HX127)/ABS(HX127)</f>
        <v>2.707859501100514</v>
      </c>
      <c r="HQ127" s="16">
        <f>(HX127-HY127)/ABS(HY127)</f>
        <v>0.77506023698716042</v>
      </c>
      <c r="HR127" s="16">
        <f>(HY127-HZ127)/ABS(HZ127)</f>
        <v>-6.7268553940321345</v>
      </c>
      <c r="HS127" s="16">
        <f>(HZ127-IA127)/ABS(IA127)</f>
        <v>-1.8094967741935484</v>
      </c>
      <c r="HT127" s="246" t="e">
        <f>HV127-HW127</f>
        <v>#VALUE!</v>
      </c>
      <c r="HU127" s="246">
        <f>HW127-HX127</f>
        <v>0.24605416666666668</v>
      </c>
      <c r="HV127" s="102" t="str">
        <f>IFERROR(BU127/DT127,"i.a.")</f>
        <v>i.a.</v>
      </c>
      <c r="HW127" s="102">
        <f>IFERROR(BV127/DU127,"i.a.")</f>
        <v>0.15518750000000001</v>
      </c>
      <c r="HX127" s="102">
        <f>IFERROR(BW127/DV127,"i.a.")</f>
        <v>-9.0866666666666665E-2</v>
      </c>
      <c r="HY127" s="102">
        <f>IFERROR(BX127/DW127,"i.a.")</f>
        <v>-0.40395999999999999</v>
      </c>
      <c r="HZ127" s="102">
        <f>IFERROR(BY127/DX127,"i.a.")</f>
        <v>-5.228E-2</v>
      </c>
      <c r="IA127" s="102">
        <f>IFERROR(BZ127/DY127,"i.a.")</f>
        <v>6.458333333333334E-2</v>
      </c>
      <c r="IB127" s="102">
        <f>IFERROR(CA127/DZ127,"i.a.")</f>
        <v>0.19700000000000001</v>
      </c>
      <c r="IC127" s="102">
        <f>IFERROR(CB127/EA127,"i.a.")</f>
        <v>-6.4529411764705877E-2</v>
      </c>
      <c r="ID127" s="102">
        <f>IFERROR(CC127/EB127,"i.a.")</f>
        <v>-3.6058823529411761E-2</v>
      </c>
      <c r="IE127" s="102" t="str">
        <f>IFERROR(CD127/EC127,"i.a.")</f>
        <v>i.a.</v>
      </c>
    </row>
    <row r="128" spans="1:239" customFormat="1" ht="17.25" customHeight="1" outlineLevel="2" x14ac:dyDescent="0.25">
      <c r="A128" s="10" t="s">
        <v>150</v>
      </c>
      <c r="B128" s="98">
        <v>75895119</v>
      </c>
      <c r="C128" s="10" t="s">
        <v>79</v>
      </c>
      <c r="D128" s="10"/>
      <c r="E128" s="11">
        <v>451120</v>
      </c>
      <c r="F128" s="11"/>
      <c r="G128" s="11">
        <v>1</v>
      </c>
      <c r="H128" s="12">
        <v>44750</v>
      </c>
      <c r="I128" s="13"/>
      <c r="J128" s="13" t="s">
        <v>58</v>
      </c>
      <c r="K128" s="13" t="s">
        <v>58</v>
      </c>
      <c r="L128" s="13" t="s">
        <v>58</v>
      </c>
      <c r="M128" s="13" t="s">
        <v>58</v>
      </c>
      <c r="N128" s="13" t="s">
        <v>58</v>
      </c>
      <c r="O128" s="16" t="e">
        <f>(V128-W128)/ABS(W128)</f>
        <v>#DIV/0!</v>
      </c>
      <c r="P128" s="16" t="e">
        <f>(W128-X128)/ABS(X128)</f>
        <v>#DIV/0!</v>
      </c>
      <c r="Q128" s="16" t="e">
        <f>(X128-Y128)/ABS(Y128)</f>
        <v>#DIV/0!</v>
      </c>
      <c r="R128" s="16" t="e">
        <f>(Y128-Z128)/ABS(Z128)</f>
        <v>#DIV/0!</v>
      </c>
      <c r="S128" s="16" t="e">
        <f>(Z128-AA128)/ABS(AA128)</f>
        <v>#DIV/0!</v>
      </c>
      <c r="T128" s="243">
        <f>V128-W128</f>
        <v>0</v>
      </c>
      <c r="U128" s="243">
        <f>W128-X128</f>
        <v>0</v>
      </c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6">
        <f>(AM128-AN128)/ABS(AN128)</f>
        <v>-1</v>
      </c>
      <c r="AG128" s="16">
        <f>(AN128-AO128)/ABS(AO128)</f>
        <v>-0.24072069777806077</v>
      </c>
      <c r="AH128" s="16">
        <f>(AO128-AP128)/ABS(AP128)</f>
        <v>-0.22572217292714189</v>
      </c>
      <c r="AI128" s="16">
        <f>(AP128-AQ128)/ABS(AQ128)</f>
        <v>-8.3201518506801533E-2</v>
      </c>
      <c r="AJ128" s="16">
        <f>(AQ128-AR128)/ABS(AR128)</f>
        <v>-0.21635500779147193</v>
      </c>
      <c r="AK128" s="243">
        <f>AM128-AN128</f>
        <v>-11.926</v>
      </c>
      <c r="AL128" s="243">
        <f>AN128-AO128</f>
        <v>-3.7810000000000006</v>
      </c>
      <c r="AM128" s="155"/>
      <c r="AN128" s="155">
        <v>11.926</v>
      </c>
      <c r="AO128" s="155">
        <v>15.707000000000001</v>
      </c>
      <c r="AP128" s="155">
        <v>20.286000000000001</v>
      </c>
      <c r="AQ128" s="155">
        <v>22.126999999999999</v>
      </c>
      <c r="AR128" s="155">
        <v>28.236000000000001</v>
      </c>
      <c r="AS128" s="155">
        <v>23.611000000000001</v>
      </c>
      <c r="AT128" s="155">
        <v>22.384378000000002</v>
      </c>
      <c r="AU128" s="155">
        <v>23.98</v>
      </c>
      <c r="AV128" s="156">
        <v>22.988</v>
      </c>
      <c r="AW128" s="16">
        <f>(BD128-BE128)/ABS(BE128)</f>
        <v>-1</v>
      </c>
      <c r="AX128" s="16">
        <f>(BE128-BF128)/ABS(BF128)</f>
        <v>-0.54018445322793152</v>
      </c>
      <c r="AY128" s="16">
        <f>(BF128-BG128)/ABS(BG128)</f>
        <v>4.3808463251670382</v>
      </c>
      <c r="AZ128" s="16">
        <f>(BG128-BH128)/ABS(BH128)</f>
        <v>-1.2913692407527579</v>
      </c>
      <c r="BA128" s="16">
        <f>(BH128-BI128)/ABS(BI128)</f>
        <v>0.50194931773879137</v>
      </c>
      <c r="BB128" s="243">
        <f>BD128-BE128</f>
        <v>-0.69799999999999995</v>
      </c>
      <c r="BC128" s="243">
        <f>BE128-BF128</f>
        <v>-0.82000000000000006</v>
      </c>
      <c r="BD128" s="155"/>
      <c r="BE128" s="155">
        <v>0.69799999999999995</v>
      </c>
      <c r="BF128" s="155">
        <v>1.518</v>
      </c>
      <c r="BG128" s="155">
        <v>-0.44900000000000001</v>
      </c>
      <c r="BH128" s="155">
        <v>1.5409999999999999</v>
      </c>
      <c r="BI128" s="155">
        <v>1.026</v>
      </c>
      <c r="BJ128" s="155">
        <v>-0.13800000000000001</v>
      </c>
      <c r="BK128" s="155">
        <v>2.8678750000000002</v>
      </c>
      <c r="BL128" s="155">
        <v>2.7690000000000001</v>
      </c>
      <c r="BM128" s="155">
        <v>3.6280000000000001</v>
      </c>
      <c r="BN128" s="16">
        <f>(BU128-BV128)/ABS(BV128)</f>
        <v>-1</v>
      </c>
      <c r="BO128" s="16">
        <f>(BV128-BW128)/ABS(BW128)</f>
        <v>-0.84676503972758232</v>
      </c>
      <c r="BP128" s="16">
        <f>(BW128-BX128)/ABS(BX128)</f>
        <v>1.7674216027874565</v>
      </c>
      <c r="BQ128" s="16">
        <f>(BX128-BY128)/ABS(BY128)</f>
        <v>-2.1584258324924317</v>
      </c>
      <c r="BR128" s="16">
        <f>(BY128-BZ128)/ABS(BZ128)</f>
        <v>3.1814345991561184</v>
      </c>
      <c r="BS128" s="243">
        <f>BU128-BV128</f>
        <v>-0.13500000000000001</v>
      </c>
      <c r="BT128" s="243">
        <f>BV128-BW128</f>
        <v>-0.746</v>
      </c>
      <c r="BU128" s="155"/>
      <c r="BV128" s="155">
        <v>0.13500000000000001</v>
      </c>
      <c r="BW128" s="155">
        <v>0.88100000000000001</v>
      </c>
      <c r="BX128" s="155">
        <v>-1.1479999999999999</v>
      </c>
      <c r="BY128" s="155">
        <v>0.99099999999999999</v>
      </c>
      <c r="BZ128" s="155">
        <v>0.23699999999999999</v>
      </c>
      <c r="CA128" s="155">
        <v>-0.83</v>
      </c>
      <c r="CB128" s="155">
        <v>1.6212339999999998</v>
      </c>
      <c r="CC128" s="155">
        <v>2.0526709999999997</v>
      </c>
      <c r="CD128" s="155">
        <v>2.7229999999999999</v>
      </c>
      <c r="CE128" s="16">
        <f>(CL128-CM128)/ABS(CM128)</f>
        <v>-1</v>
      </c>
      <c r="CF128" s="16">
        <f>(CM128-CN128)/ABS(CN128)</f>
        <v>-6.9826224328594019E-2</v>
      </c>
      <c r="CG128" s="16">
        <f>(CN128-CO128)/ABS(CO128)</f>
        <v>0.27723970944309917</v>
      </c>
      <c r="CH128" s="16">
        <f>(CO128-CP128)/ABS(CP128)</f>
        <v>-0.30704697986577179</v>
      </c>
      <c r="CI128" s="16">
        <f>(CP128-CQ128)/ABS(CQ128)</f>
        <v>-0.14877410140442743</v>
      </c>
      <c r="CJ128" s="243">
        <f>CL128-CM128</f>
        <v>-2.944</v>
      </c>
      <c r="CK128" s="243">
        <f>CM128-CN128</f>
        <v>-0.22100000000000009</v>
      </c>
      <c r="CL128" s="155"/>
      <c r="CM128" s="155">
        <v>2.944</v>
      </c>
      <c r="CN128" s="155">
        <v>3.165</v>
      </c>
      <c r="CO128" s="155">
        <v>2.4780000000000002</v>
      </c>
      <c r="CP128" s="155">
        <v>3.5760000000000001</v>
      </c>
      <c r="CQ128" s="155">
        <v>4.2009999999999996</v>
      </c>
      <c r="CR128" s="155">
        <v>4.024</v>
      </c>
      <c r="CS128" s="155">
        <v>6.5100469999999993</v>
      </c>
      <c r="CT128" s="155">
        <v>8.4</v>
      </c>
      <c r="CU128" s="156">
        <v>6.4589999999999996</v>
      </c>
      <c r="CV128" s="16">
        <f>(DC128-DD128)/ABS(DD128)</f>
        <v>-1</v>
      </c>
      <c r="CW128" s="16">
        <f>(DD128-DE128)/ABS(DE128)</f>
        <v>2.0003865481252374E-2</v>
      </c>
      <c r="CX128" s="16">
        <f>(DE128-DF128)/ABS(DF128)</f>
        <v>-5.3478870662845332E-2</v>
      </c>
      <c r="CY128" s="16">
        <f>(DF128-DG128)/ABS(DG128)</f>
        <v>-0.22091310751104559</v>
      </c>
      <c r="CZ128" s="16">
        <f>(DG128-DH128)/ABS(DH128)</f>
        <v>-0.12187897624163041</v>
      </c>
      <c r="DA128" s="243">
        <f>DC128-DD128</f>
        <v>-31.664999999999999</v>
      </c>
      <c r="DB128" s="243">
        <f>DD128-DE128</f>
        <v>0.62099999999999866</v>
      </c>
      <c r="DC128" s="155"/>
      <c r="DD128" s="155">
        <v>31.664999999999999</v>
      </c>
      <c r="DE128" s="155">
        <v>31.044</v>
      </c>
      <c r="DF128" s="155">
        <v>32.798000000000002</v>
      </c>
      <c r="DG128" s="155">
        <v>42.097999999999999</v>
      </c>
      <c r="DH128" s="155">
        <v>47.941000000000003</v>
      </c>
      <c r="DI128" s="155">
        <v>44.07</v>
      </c>
      <c r="DJ128" s="155">
        <v>33.827719999999999</v>
      </c>
      <c r="DK128" s="155">
        <v>36.465472999999996</v>
      </c>
      <c r="DL128" s="155">
        <v>38.935000000000002</v>
      </c>
      <c r="DM128" s="16">
        <f>(DT128-DU128)/ABS(DU128)</f>
        <v>-1</v>
      </c>
      <c r="DN128" s="16">
        <f>(DU128-DV128)/ABS(DV128)</f>
        <v>-0.22500000000000001</v>
      </c>
      <c r="DO128" s="16">
        <f>(DV128-DW128)/ABS(DW128)</f>
        <v>-0.2857142857142857</v>
      </c>
      <c r="DP128" s="16">
        <f>(DW128-DX128)/ABS(DX128)</f>
        <v>0</v>
      </c>
      <c r="DQ128" s="16">
        <f>(DX128-DY128)/ABS(DY128)</f>
        <v>-9.6774193548387094E-2</v>
      </c>
      <c r="DR128" s="243">
        <f>DT128-DU128</f>
        <v>-31</v>
      </c>
      <c r="DS128" s="243">
        <f>DU128-DV128</f>
        <v>-9</v>
      </c>
      <c r="DT128" s="222"/>
      <c r="DU128" s="222">
        <v>31</v>
      </c>
      <c r="DV128" s="222">
        <v>40</v>
      </c>
      <c r="DW128" s="222">
        <v>56</v>
      </c>
      <c r="DX128" s="222">
        <v>56</v>
      </c>
      <c r="DY128" s="222">
        <v>62</v>
      </c>
      <c r="DZ128" s="222">
        <v>60</v>
      </c>
      <c r="EA128" s="222">
        <v>48</v>
      </c>
      <c r="EB128" s="222">
        <v>48</v>
      </c>
      <c r="EC128" s="223">
        <v>48</v>
      </c>
      <c r="ED128" s="14"/>
      <c r="EE128" s="14" t="s">
        <v>51</v>
      </c>
      <c r="EF128" s="209"/>
      <c r="EG128" s="15">
        <v>4970</v>
      </c>
      <c r="EH128" t="s">
        <v>480</v>
      </c>
      <c r="EI128" t="s">
        <v>91</v>
      </c>
      <c r="EJ128" s="16" t="e">
        <f>(EQ128-ER128)/ABS(ER128)</f>
        <v>#VALUE!</v>
      </c>
      <c r="EK128" s="16" t="e">
        <f>(ER128-ES128)/ABS(ES128)</f>
        <v>#DIV/0!</v>
      </c>
      <c r="EL128" s="16" t="e">
        <f>(ES128-ET128)/ABS(ET128)</f>
        <v>#DIV/0!</v>
      </c>
      <c r="EM128" s="16" t="e">
        <f>(ET128-EU128)/ABS(EU128)</f>
        <v>#DIV/0!</v>
      </c>
      <c r="EN128" s="16" t="e">
        <f>(EU128-EV128)/ABS(EV128)</f>
        <v>#DIV/0!</v>
      </c>
      <c r="EO128" s="246" t="e">
        <f>EQ128-ER128</f>
        <v>#VALUE!</v>
      </c>
      <c r="EP128" s="246">
        <f>ER128-ES128</f>
        <v>0</v>
      </c>
      <c r="EQ128" s="240" t="str">
        <f>IFERROR((V128/DT128),"i.a")</f>
        <v>i.a</v>
      </c>
      <c r="ER128" s="240">
        <f>IFERROR((W128/DU128),"i.a")</f>
        <v>0</v>
      </c>
      <c r="ES128" s="240">
        <f>IFERROR((X128/DV128),"i.a")</f>
        <v>0</v>
      </c>
      <c r="ET128" s="240">
        <f>IFERROR((Y128/DW128),"i.a")</f>
        <v>0</v>
      </c>
      <c r="EU128" s="240">
        <f>IFERROR((Z128/DX128),"i.a")</f>
        <v>0</v>
      </c>
      <c r="EV128" s="240">
        <f>IFERROR((AA128/DY128),"i.a")</f>
        <v>0</v>
      </c>
      <c r="EW128" s="240">
        <f>IFERROR((AB128/DZ128),"i.a")</f>
        <v>0</v>
      </c>
      <c r="EX128" s="240">
        <f>IFERROR((AC128/EA128),"i.a")</f>
        <v>0</v>
      </c>
      <c r="EY128" s="240">
        <f>IFERROR((AD128/EB128),"i.a")</f>
        <v>0</v>
      </c>
      <c r="EZ128" s="240">
        <f>IFERROR((AE128/EC128),"i.a")</f>
        <v>0</v>
      </c>
      <c r="FA128" s="16">
        <f>(FH128-FI128)/ABS(FI128)</f>
        <v>-1</v>
      </c>
      <c r="FB128" s="16">
        <f>(FI128-FJ128)/ABS(FJ128)</f>
        <v>-0.8584539399546155</v>
      </c>
      <c r="FC128" s="16">
        <f>(FJ128-FK128)/ABS(FK128)</f>
        <v>1.8233156801834591</v>
      </c>
      <c r="FD128" s="16">
        <f>(FK128-FL128)/ABS(FL128)</f>
        <v>-2.4881198710428873</v>
      </c>
      <c r="FE128" s="16">
        <f>(FL128-FM128)/ABS(FM128)</f>
        <v>3.4223093195395493</v>
      </c>
      <c r="FF128" s="249">
        <f>FH128-FI128</f>
        <v>-4.4197086266164677E-2</v>
      </c>
      <c r="FG128" s="249">
        <f>FI128-FJ128</f>
        <v>-0.26804817334751591</v>
      </c>
      <c r="FH128" s="16">
        <f>IFERROR(BU128/MAX(AVERAGE(CL128:CM128),0),"Negativ EK")</f>
        <v>0</v>
      </c>
      <c r="FI128" s="16">
        <f>IFERROR(BV128/MAX(AVERAGE(CM128:CN128),0),"Negativ EK")</f>
        <v>4.4197086266164677E-2</v>
      </c>
      <c r="FJ128" s="16">
        <f>IFERROR(BW128/MAX(AVERAGE(CN128:CO128),0),"Negativ EK")</f>
        <v>0.3122452596136806</v>
      </c>
      <c r="FK128" s="16">
        <f>IFERROR(BX128/MAX(AVERAGE(CO128:CP128),0),"Negativ EK")</f>
        <v>-0.37925338619094806</v>
      </c>
      <c r="FL128" s="16">
        <f>IFERROR(BY128/MAX(AVERAGE(CP128:CQ128),0),"Negativ EK")</f>
        <v>0.25485405683425488</v>
      </c>
      <c r="FM128" s="16">
        <f>IFERROR(BZ128/MAX(AVERAGE(CQ128:CR128),0),"Negativ EK")</f>
        <v>5.7629179331306991E-2</v>
      </c>
      <c r="FN128" s="16">
        <f>IFERROR(CA128/MAX(AVERAGE(CR128:CS128),0),"Negativ EK")</f>
        <v>-0.15758425987656977</v>
      </c>
      <c r="FO128" s="16">
        <f>IFERROR(CB128/MAX(AVERAGE(CS128:CT128),0),"Negativ EK")</f>
        <v>0.2174686639150098</v>
      </c>
      <c r="FP128" s="16">
        <f>IFERROR(CC128/MAX(AVERAGE(CT128:CU128),0),"Negativ EK")</f>
        <v>0.27628656033380439</v>
      </c>
      <c r="FQ128" s="16">
        <f>(FX128-FY128)/ABS(FY128)</f>
        <v>-1</v>
      </c>
      <c r="FR128" s="16">
        <f>(FY128-FZ128)/ABS(FZ128)</f>
        <v>-0.53187669812909799</v>
      </c>
      <c r="FS128" s="16">
        <f>(FZ128-GA128)/ABS(GA128)</f>
        <v>4.96622703501943</v>
      </c>
      <c r="FT128" s="16">
        <f>(GA128-GB128)/ABS(GB128)</f>
        <v>-1.3502803229563338</v>
      </c>
      <c r="FU128" s="16">
        <f>(GB128-GC128)/ABS(GC128)</f>
        <v>0.53484444156936339</v>
      </c>
      <c r="FV128" s="249">
        <f>FX128-FY128</f>
        <v>-2.2261557352214193E-2</v>
      </c>
      <c r="FW128" s="249">
        <f>FY128-FZ128</f>
        <v>-2.5293343810030098E-2</v>
      </c>
      <c r="FX128" s="16">
        <f>IFERROR(BD128/AVERAGE(DC128:DD128),"i.a.")</f>
        <v>0</v>
      </c>
      <c r="FY128" s="16">
        <f>IFERROR(BE128/AVERAGE(DD128:DE128),"i.a.")</f>
        <v>2.2261557352214193E-2</v>
      </c>
      <c r="FZ128" s="16">
        <f>IFERROR(BF128/AVERAGE(DE128:DF128),"i.a.")</f>
        <v>4.7554901162244291E-2</v>
      </c>
      <c r="GA128" s="16">
        <f>IFERROR(BG128/AVERAGE(DF128:DG128),"i.a.")</f>
        <v>-1.1989959410382398E-2</v>
      </c>
      <c r="GB128" s="16">
        <f>IFERROR(BH128/AVERAGE(DG128:DH128),"i.a.")</f>
        <v>3.4229611612745584E-2</v>
      </c>
      <c r="GC128" s="16">
        <f>IFERROR(BI128/AVERAGE(DH128:DI128),"i.a.")</f>
        <v>2.2301681320711655E-2</v>
      </c>
      <c r="GD128" s="16">
        <f>IFERROR(BJ128/AVERAGE(DI128:DJ128),"i.a.")</f>
        <v>-3.5431075517999761E-3</v>
      </c>
      <c r="GE128" s="16">
        <f>IFERROR(BK128/AVERAGE(DJ128:DK128),"i.a.")</f>
        <v>8.1597516846332471E-2</v>
      </c>
      <c r="GF128" s="16">
        <f>IFERROR(BL128/AVERAGE(DK128:DL128),"i.a.")</f>
        <v>7.3447815108533862E-2</v>
      </c>
      <c r="GG128" s="16" t="e">
        <f>(GN128-GO128)/ABS(GO128)</f>
        <v>#VALUE!</v>
      </c>
      <c r="GH128" s="16">
        <f>(GO128-GP128)/ABS(GP128)</f>
        <v>-8.8068381748203819E-2</v>
      </c>
      <c r="GI128" s="16">
        <f>(GP128-GQ128)/ABS(GQ128)</f>
        <v>0.34940432902701879</v>
      </c>
      <c r="GJ128" s="16">
        <f>(GQ128-GR128)/ABS(GR128)</f>
        <v>-0.11055746565001709</v>
      </c>
      <c r="GK128" s="16">
        <f>(GR128-GS128)/ABS(GS128)</f>
        <v>-3.0628039228221153E-2</v>
      </c>
      <c r="GL128" s="249" t="e">
        <f>GN128-GO128</f>
        <v>#VALUE!</v>
      </c>
      <c r="GM128" s="249">
        <f>GO128-GP128</f>
        <v>-8.9787536475024188E-3</v>
      </c>
      <c r="GN128" s="16" t="str">
        <f>IFERROR(CL128/DC128,"i.a.")</f>
        <v>i.a.</v>
      </c>
      <c r="GO128" s="16">
        <f>IFERROR(CM128/DD128,"i.a.")</f>
        <v>9.2973314384967629E-2</v>
      </c>
      <c r="GP128" s="16">
        <f>IFERROR(CN128/DE128,"i.a.")</f>
        <v>0.10195206803247005</v>
      </c>
      <c r="GQ128" s="16">
        <f>IFERROR(CO128/DF128,"i.a.")</f>
        <v>7.5553387401670835E-2</v>
      </c>
      <c r="GR128" s="16">
        <f>IFERROR(CP128/DG128,"i.a.")</f>
        <v>8.4944652952634328E-2</v>
      </c>
      <c r="GS128" s="16">
        <f>IFERROR(CQ128/DH128,"i.a.")</f>
        <v>8.7628543417951218E-2</v>
      </c>
      <c r="GT128" s="16">
        <f>IFERROR(CR128/DI128,"i.a.")</f>
        <v>9.1309280689811659E-2</v>
      </c>
      <c r="GU128" s="16">
        <f>IFERROR(CS128/DJ128,"i.a.")</f>
        <v>0.19244711142223003</v>
      </c>
      <c r="GV128" s="16">
        <f>IFERROR(CT128/DK128,"i.a.")</f>
        <v>0.23035488940456089</v>
      </c>
      <c r="GW128" s="16">
        <f>IFERROR(CU128/DL128,"i.a.")</f>
        <v>0.16589187106716319</v>
      </c>
      <c r="GX128" s="16" t="e">
        <f>(HE128-HF128)/ABS(HF128)</f>
        <v>#VALUE!</v>
      </c>
      <c r="GY128" s="16" t="e">
        <f>(HF128-HG128)/ABS(HG128)</f>
        <v>#VALUE!</v>
      </c>
      <c r="GZ128" s="16" t="e">
        <f>(HG128-HH128)/ABS(HH128)</f>
        <v>#VALUE!</v>
      </c>
      <c r="HA128" s="16" t="e">
        <f>(HH128-HI128)/ABS(HI128)</f>
        <v>#VALUE!</v>
      </c>
      <c r="HB128" s="16" t="e">
        <f>(HI128-HJ128)/ABS(HJ128)</f>
        <v>#VALUE!</v>
      </c>
      <c r="HC128" s="249" t="e">
        <f>HE128-HF128</f>
        <v>#VALUE!</v>
      </c>
      <c r="HD128" s="249" t="e">
        <f>HF128-HG128</f>
        <v>#VALUE!</v>
      </c>
      <c r="HE128" s="16" t="str">
        <f>IFERROR((BD128/V128),"i.a.")</f>
        <v>i.a.</v>
      </c>
      <c r="HF128" s="16" t="str">
        <f>IFERROR((BE128/W128),"i.a.")</f>
        <v>i.a.</v>
      </c>
      <c r="HG128" s="16" t="str">
        <f>IFERROR((BF128/X128),"i.a.")</f>
        <v>i.a.</v>
      </c>
      <c r="HH128" s="16" t="str">
        <f>IFERROR((BG128/Y128),"i.a.")</f>
        <v>i.a.</v>
      </c>
      <c r="HI128" s="16" t="str">
        <f>IFERROR((BH128/Z128),"i.a.")</f>
        <v>i.a.</v>
      </c>
      <c r="HJ128" s="16" t="str">
        <f>IFERROR((BI128/AA128),"i.a.")</f>
        <v>i.a.</v>
      </c>
      <c r="HK128" s="16" t="str">
        <f>IFERROR((BJ128/AB128),"i.a.")</f>
        <v>i.a.</v>
      </c>
      <c r="HL128" s="16" t="str">
        <f>IFERROR((BK128/AC128),"i.a.")</f>
        <v>i.a.</v>
      </c>
      <c r="HM128" s="16" t="str">
        <f>IFERROR((BL128/AD128),"i.a.")</f>
        <v>i.a.</v>
      </c>
      <c r="HN128" s="16" t="str">
        <f>IFERROR((BM128/AE128),"i.a.")</f>
        <v>i.a.</v>
      </c>
      <c r="HO128" s="16" t="e">
        <f>(HV128-HW128)/ABS(HW128)</f>
        <v>#VALUE!</v>
      </c>
      <c r="HP128" s="16">
        <f>(HW128-HX128)/ABS(HX128)</f>
        <v>-0.80227747061623511</v>
      </c>
      <c r="HQ128" s="16">
        <f>(HX128-HY128)/ABS(HY128)</f>
        <v>2.0743902439024389</v>
      </c>
      <c r="HR128" s="16">
        <f>(HY128-HZ128)/ABS(HZ128)</f>
        <v>-2.1584258324924317</v>
      </c>
      <c r="HS128" s="16">
        <f>(HZ128-IA128)/ABS(IA128)</f>
        <v>3.6294454490657024</v>
      </c>
      <c r="HT128" s="246" t="e">
        <f>HV128-HW128</f>
        <v>#VALUE!</v>
      </c>
      <c r="HU128" s="246">
        <f>HW128-HX128</f>
        <v>-1.7670161290322579E-2</v>
      </c>
      <c r="HV128" s="102" t="str">
        <f>IFERROR(BU128/DT128,"i.a.")</f>
        <v>i.a.</v>
      </c>
      <c r="HW128" s="102">
        <f>IFERROR(BV128/DU128,"i.a.")</f>
        <v>4.3548387096774199E-3</v>
      </c>
      <c r="HX128" s="102">
        <f>IFERROR(BW128/DV128,"i.a.")</f>
        <v>2.2024999999999999E-2</v>
      </c>
      <c r="HY128" s="102">
        <f>IFERROR(BX128/DW128,"i.a.")</f>
        <v>-2.0499999999999997E-2</v>
      </c>
      <c r="HZ128" s="102">
        <f>IFERROR(BY128/DX128,"i.a.")</f>
        <v>1.7696428571428571E-2</v>
      </c>
      <c r="IA128" s="102">
        <f>IFERROR(BZ128/DY128,"i.a.")</f>
        <v>3.8225806451612902E-3</v>
      </c>
      <c r="IB128" s="102">
        <f>IFERROR(CA128/DZ128,"i.a.")</f>
        <v>-1.3833333333333333E-2</v>
      </c>
      <c r="IC128" s="102">
        <f>IFERROR(CB128/EA128,"i.a.")</f>
        <v>3.3775708333333328E-2</v>
      </c>
      <c r="ID128" s="102">
        <f>IFERROR(CC128/EB128,"i.a.")</f>
        <v>4.276397916666666E-2</v>
      </c>
      <c r="IE128" s="102">
        <f>IFERROR(CD128/EC128,"i.a.")</f>
        <v>5.6729166666666664E-2</v>
      </c>
    </row>
    <row r="129" spans="1:239" customFormat="1" ht="17.25" customHeight="1" outlineLevel="2" x14ac:dyDescent="0.25">
      <c r="A129" s="10" t="s">
        <v>750</v>
      </c>
      <c r="B129" s="98">
        <v>19263088</v>
      </c>
      <c r="C129" s="10" t="s">
        <v>744</v>
      </c>
      <c r="D129" s="10"/>
      <c r="E129" s="11">
        <v>620200</v>
      </c>
      <c r="F129" s="11"/>
      <c r="G129" s="119">
        <v>1</v>
      </c>
      <c r="H129" s="12">
        <v>44750</v>
      </c>
      <c r="I129" s="13"/>
      <c r="J129" s="13" t="s">
        <v>58</v>
      </c>
      <c r="K129" s="13" t="s">
        <v>50</v>
      </c>
      <c r="L129" s="13" t="s">
        <v>50</v>
      </c>
      <c r="M129" s="13" t="s">
        <v>50</v>
      </c>
      <c r="N129" s="13" t="s">
        <v>50</v>
      </c>
      <c r="O129" s="16" t="e">
        <f>(V129-W129)/ABS(W129)</f>
        <v>#DIV/0!</v>
      </c>
      <c r="P129" s="16" t="e">
        <f>(W129-X129)/ABS(X129)</f>
        <v>#DIV/0!</v>
      </c>
      <c r="Q129" s="16" t="e">
        <f>(X129-Y129)/ABS(Y129)</f>
        <v>#DIV/0!</v>
      </c>
      <c r="R129" s="16" t="e">
        <f>(Y129-Z129)/ABS(Z129)</f>
        <v>#DIV/0!</v>
      </c>
      <c r="S129" s="16" t="e">
        <f>(Z129-AA129)/ABS(AA129)</f>
        <v>#DIV/0!</v>
      </c>
      <c r="T129" s="243">
        <f>V129-W129</f>
        <v>0</v>
      </c>
      <c r="U129" s="243">
        <f>W129-X129</f>
        <v>0</v>
      </c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6">
        <f>(AM129-AN129)/ABS(AN129)</f>
        <v>-1</v>
      </c>
      <c r="AG129" s="16">
        <f>(AN129-AO129)/ABS(AO129)</f>
        <v>0.18483666468328305</v>
      </c>
      <c r="AH129" s="16">
        <f>(AO129-AP129)/ABS(AP129)</f>
        <v>3.5705047246610666E-2</v>
      </c>
      <c r="AI129" s="16">
        <f>(AP129-AQ129)/ABS(AQ129)</f>
        <v>-6.0398750419981932E-2</v>
      </c>
      <c r="AJ129" s="16">
        <f>(AQ129-AR129)/ABS(AR129)</f>
        <v>8.1511318654131665E-2</v>
      </c>
      <c r="AK129" s="243">
        <f>AM129-AN129</f>
        <v>-161.29300000000001</v>
      </c>
      <c r="AL129" s="243">
        <f>AN129-AO129</f>
        <v>25.162000000000006</v>
      </c>
      <c r="AM129" s="155"/>
      <c r="AN129" s="155">
        <v>161.29300000000001</v>
      </c>
      <c r="AO129" s="155">
        <v>136.131</v>
      </c>
      <c r="AP129" s="155">
        <v>131.43799999999999</v>
      </c>
      <c r="AQ129" s="155">
        <v>139.887</v>
      </c>
      <c r="AR129" s="155">
        <v>129.34399999999999</v>
      </c>
      <c r="AS129" s="155">
        <v>139.423</v>
      </c>
      <c r="AT129" s="155">
        <v>147.351</v>
      </c>
      <c r="AU129" s="155"/>
      <c r="AV129" s="156"/>
      <c r="AW129" s="16">
        <f>(BD129-BE129)/ABS(BE129)</f>
        <v>-1</v>
      </c>
      <c r="AX129" s="16">
        <f>(BE129-BF129)/ABS(BF129)</f>
        <v>-6.5565651045224729E-2</v>
      </c>
      <c r="AY129" s="16">
        <f>(BF129-BG129)/ABS(BG129)</f>
        <v>1.8543645409317095E-2</v>
      </c>
      <c r="AZ129" s="16">
        <f>(BG129-BH129)/ABS(BH129)</f>
        <v>-8.4005226425316382E-2</v>
      </c>
      <c r="BA129" s="16">
        <f>(BH129-BI129)/ABS(BI129)</f>
        <v>0.1738585563847895</v>
      </c>
      <c r="BB129" s="243">
        <f>BD129-BE129</f>
        <v>-54.713000000000001</v>
      </c>
      <c r="BC129" s="243">
        <f>BE129-BF129</f>
        <v>-3.8389999999999986</v>
      </c>
      <c r="BD129" s="155"/>
      <c r="BE129" s="155">
        <v>54.713000000000001</v>
      </c>
      <c r="BF129" s="155">
        <v>58.552</v>
      </c>
      <c r="BG129" s="155">
        <v>57.485999999999997</v>
      </c>
      <c r="BH129" s="155">
        <v>62.758000000000003</v>
      </c>
      <c r="BI129" s="155">
        <v>53.463000000000001</v>
      </c>
      <c r="BJ129" s="155">
        <v>51.917999999999999</v>
      </c>
      <c r="BK129" s="155">
        <v>50.329000000000001</v>
      </c>
      <c r="BL129" s="155"/>
      <c r="BM129" s="155"/>
      <c r="BN129" s="16">
        <f>(BU129-BV129)/ABS(BV129)</f>
        <v>-1</v>
      </c>
      <c r="BO129" s="16">
        <f>(BV129-BW129)/ABS(BW129)</f>
        <v>-2.855366119085866E-2</v>
      </c>
      <c r="BP129" s="16">
        <f>(BW129-BX129)/ABS(BX129)</f>
        <v>2.3206900208561546E-2</v>
      </c>
      <c r="BQ129" s="16">
        <f>(BX129-BY129)/ABS(BY129)</f>
        <v>-0.11174956041195672</v>
      </c>
      <c r="BR129" s="16">
        <f>(BY129-BZ129)/ABS(BZ129)</f>
        <v>0.19571991740191466</v>
      </c>
      <c r="BS129" s="243">
        <f>BU129-BV129</f>
        <v>-56.238</v>
      </c>
      <c r="BT129" s="243">
        <f>BV129-BW129</f>
        <v>-1.6529999999999987</v>
      </c>
      <c r="BU129" s="155"/>
      <c r="BV129" s="155">
        <v>56.238</v>
      </c>
      <c r="BW129" s="155">
        <v>57.890999999999998</v>
      </c>
      <c r="BX129" s="155">
        <v>56.578000000000003</v>
      </c>
      <c r="BY129" s="155">
        <v>63.695999999999998</v>
      </c>
      <c r="BZ129" s="155">
        <v>53.27</v>
      </c>
      <c r="CA129" s="155">
        <v>51.969000000000001</v>
      </c>
      <c r="CB129" s="155">
        <v>49.838999999999999</v>
      </c>
      <c r="CC129" s="155"/>
      <c r="CD129" s="155"/>
      <c r="CE129" s="16">
        <f>(CL129-CM129)/ABS(CM129)</f>
        <v>-1</v>
      </c>
      <c r="CF129" s="16">
        <f>(CM129-CN129)/ABS(CN129)</f>
        <v>-0.10787045833597224</v>
      </c>
      <c r="CG129" s="16">
        <f>(CN129-CO129)/ABS(CO129)</f>
        <v>-0.25032643015977279</v>
      </c>
      <c r="CH129" s="16">
        <f>(CO129-CP129)/ABS(CP129)</f>
        <v>-0.19964151803810296</v>
      </c>
      <c r="CI129" s="16">
        <f>(CP129-CQ129)/ABS(CQ129)</f>
        <v>0.4446437067671925</v>
      </c>
      <c r="CJ129" s="243">
        <f>CL129-CM129</f>
        <v>-84.515000000000001</v>
      </c>
      <c r="CK129" s="243">
        <f>CM129-CN129</f>
        <v>-10.218999999999994</v>
      </c>
      <c r="CL129" s="155"/>
      <c r="CM129" s="155">
        <v>84.515000000000001</v>
      </c>
      <c r="CN129" s="155">
        <v>94.733999999999995</v>
      </c>
      <c r="CO129" s="155">
        <v>126.367</v>
      </c>
      <c r="CP129" s="155">
        <v>157.88800000000001</v>
      </c>
      <c r="CQ129" s="155">
        <v>109.292</v>
      </c>
      <c r="CR129" s="155">
        <v>83.04</v>
      </c>
      <c r="CS129" s="155">
        <v>89.876000000000005</v>
      </c>
      <c r="CT129" s="155"/>
      <c r="CU129" s="156"/>
      <c r="CV129" s="16">
        <f>(DC129-DD129)/ABS(DD129)</f>
        <v>-1</v>
      </c>
      <c r="CW129" s="16">
        <f>(DD129-DE129)/ABS(DE129)</f>
        <v>-0.13997220055598891</v>
      </c>
      <c r="CX129" s="16">
        <f>(DE129-DF129)/ABS(DF129)</f>
        <v>-0.13122572910422481</v>
      </c>
      <c r="CY129" s="16">
        <f>(DF129-DG129)/ABS(DG129)</f>
        <v>-8.6561123675752902E-2</v>
      </c>
      <c r="CZ129" s="16">
        <f>(DG129-DH129)/ABS(DH129)</f>
        <v>0.26115892714171335</v>
      </c>
      <c r="DA129" s="243">
        <f>DC129-DD129</f>
        <v>-172.00899999999999</v>
      </c>
      <c r="DB129" s="243">
        <f>DD129-DE129</f>
        <v>-27.995000000000005</v>
      </c>
      <c r="DC129" s="155"/>
      <c r="DD129" s="155">
        <v>172.00899999999999</v>
      </c>
      <c r="DE129" s="155">
        <v>200.00399999999999</v>
      </c>
      <c r="DF129" s="155">
        <v>230.214</v>
      </c>
      <c r="DG129" s="155">
        <v>252.03</v>
      </c>
      <c r="DH129" s="155">
        <v>199.84</v>
      </c>
      <c r="DI129" s="155">
        <v>162.803</v>
      </c>
      <c r="DJ129" s="155">
        <v>180.68</v>
      </c>
      <c r="DK129" s="155"/>
      <c r="DL129" s="155"/>
      <c r="DM129" s="16">
        <f>(DT129-DU129)/ABS(DU129)</f>
        <v>-1</v>
      </c>
      <c r="DN129" s="16">
        <f>(DU129-DV129)/ABS(DV129)</f>
        <v>-0.11926605504587157</v>
      </c>
      <c r="DO129" s="16">
        <f>(DV129-DW129)/ABS(DW129)</f>
        <v>1.8691588785046728E-2</v>
      </c>
      <c r="DP129" s="16">
        <f>(DW129-DX129)/ABS(DX129)</f>
        <v>-3.6036036036036036E-2</v>
      </c>
      <c r="DQ129" s="16">
        <f>(DX129-DY129)/ABS(DY129)</f>
        <v>-3.4782608695652174E-2</v>
      </c>
      <c r="DR129" s="243">
        <f>DT129-DU129</f>
        <v>-96</v>
      </c>
      <c r="DS129" s="243">
        <f>DU129-DV129</f>
        <v>-13</v>
      </c>
      <c r="DT129" s="222"/>
      <c r="DU129" s="222">
        <v>96</v>
      </c>
      <c r="DV129" s="222">
        <v>109</v>
      </c>
      <c r="DW129" s="222">
        <v>107</v>
      </c>
      <c r="DX129" s="222">
        <v>111</v>
      </c>
      <c r="DY129" s="222">
        <v>115</v>
      </c>
      <c r="DZ129" s="222">
        <v>129</v>
      </c>
      <c r="EA129" s="222">
        <v>144</v>
      </c>
      <c r="EB129" s="222"/>
      <c r="EC129" s="223"/>
      <c r="ED129" s="14"/>
      <c r="EE129" s="14" t="s">
        <v>51</v>
      </c>
      <c r="EF129" s="209" t="s">
        <v>55</v>
      </c>
      <c r="EG129" s="15">
        <v>7120</v>
      </c>
      <c r="EH129" t="s">
        <v>437</v>
      </c>
      <c r="EI129" t="s">
        <v>130</v>
      </c>
      <c r="EJ129" s="16" t="e">
        <f>(EQ129-ER129)/ABS(ER129)</f>
        <v>#VALUE!</v>
      </c>
      <c r="EK129" s="16" t="e">
        <f>(ER129-ES129)/ABS(ES129)</f>
        <v>#DIV/0!</v>
      </c>
      <c r="EL129" s="16" t="e">
        <f>(ES129-ET129)/ABS(ET129)</f>
        <v>#DIV/0!</v>
      </c>
      <c r="EM129" s="16" t="e">
        <f>(ET129-EU129)/ABS(EU129)</f>
        <v>#DIV/0!</v>
      </c>
      <c r="EN129" s="16" t="e">
        <f>(EU129-EV129)/ABS(EV129)</f>
        <v>#DIV/0!</v>
      </c>
      <c r="EO129" s="246" t="e">
        <f>EQ129-ER129</f>
        <v>#VALUE!</v>
      </c>
      <c r="EP129" s="246">
        <f>ER129-ES129</f>
        <v>0</v>
      </c>
      <c r="EQ129" s="240" t="str">
        <f>IFERROR((V129/DT129),"i.a")</f>
        <v>i.a</v>
      </c>
      <c r="ER129" s="240">
        <f>IFERROR((W129/DU129),"i.a")</f>
        <v>0</v>
      </c>
      <c r="ES129" s="240">
        <f>IFERROR((X129/DV129),"i.a")</f>
        <v>0</v>
      </c>
      <c r="ET129" s="240">
        <f>IFERROR((Y129/DW129),"i.a")</f>
        <v>0</v>
      </c>
      <c r="EU129" s="240">
        <f>IFERROR((Z129/DX129),"i.a")</f>
        <v>0</v>
      </c>
      <c r="EV129" s="240">
        <f>IFERROR((AA129/DY129),"i.a")</f>
        <v>0</v>
      </c>
      <c r="EW129" s="240">
        <f>IFERROR((AB129/DZ129),"i.a")</f>
        <v>0</v>
      </c>
      <c r="EX129" s="240">
        <f>IFERROR((AC129/EA129),"i.a")</f>
        <v>0</v>
      </c>
      <c r="EY129" s="240" t="str">
        <f>IFERROR((AD129/EB129),"i.a")</f>
        <v>i.a</v>
      </c>
      <c r="EZ129" s="240" t="str">
        <f>IFERROR((AE129/EC129),"i.a")</f>
        <v>i.a</v>
      </c>
      <c r="FA129" s="16">
        <f>(FH129-FI129)/ABS(FI129)</f>
        <v>-1</v>
      </c>
      <c r="FB129" s="16">
        <f>(FI129-FJ129)/ABS(FJ129)</f>
        <v>0.19826474321775833</v>
      </c>
      <c r="FC129" s="16">
        <f>(FJ129-FK129)/ABS(FK129)</f>
        <v>0.31546975101326841</v>
      </c>
      <c r="FD129" s="16">
        <f>(FK129-FL129)/ABS(FL129)</f>
        <v>-0.16510614606908086</v>
      </c>
      <c r="FE129" s="16">
        <f>(FL129-FM129)/ABS(FM129)</f>
        <v>-0.1392499320542516</v>
      </c>
      <c r="FF129" s="249">
        <f>FH129-FI129</f>
        <v>-0.62748467215995629</v>
      </c>
      <c r="FG129" s="249">
        <f>FI129-FJ129</f>
        <v>0.10382353991722559</v>
      </c>
      <c r="FH129" s="16">
        <f>IFERROR(BU129/MAX(AVERAGE(CL129:CM129),0),"Negativ EK")</f>
        <v>0</v>
      </c>
      <c r="FI129" s="16">
        <f>IFERROR(BV129/MAX(AVERAGE(CM129:CN129),0),"Negativ EK")</f>
        <v>0.62748467215995629</v>
      </c>
      <c r="FJ129" s="16">
        <f>IFERROR(BW129/MAX(AVERAGE(CN129:CO129),0),"Negativ EK")</f>
        <v>0.5236611322427307</v>
      </c>
      <c r="FK129" s="16">
        <f>IFERROR(BX129/MAX(AVERAGE(CO129:CP129),0),"Negativ EK")</f>
        <v>0.39807918946016785</v>
      </c>
      <c r="FL129" s="16">
        <f>IFERROR(BY129/MAX(AVERAGE(CP129:CQ129),0),"Negativ EK")</f>
        <v>0.47680215584998875</v>
      </c>
      <c r="FM129" s="16">
        <f>IFERROR(BZ129/MAX(AVERAGE(CQ129:CR129),0),"Negativ EK")</f>
        <v>0.553937982239045</v>
      </c>
      <c r="FN129" s="16">
        <f>IFERROR(CA129/MAX(AVERAGE(CR129:CS129),0),"Negativ EK")</f>
        <v>0.60108954636933543</v>
      </c>
      <c r="FO129" s="16">
        <f>IFERROR(CB129/MAX(AVERAGE(CS129:CT129),0),"Negativ EK")</f>
        <v>0.55453068672393069</v>
      </c>
      <c r="FP129" s="16" t="str">
        <f>IFERROR(CC129/MAX(AVERAGE(CT129:CU129),0),"Negativ EK")</f>
        <v>Negativ EK</v>
      </c>
      <c r="FQ129" s="16">
        <f>(FX129-FY129)/ABS(FY129)</f>
        <v>-1</v>
      </c>
      <c r="FR129" s="16">
        <f>(FY129-FZ129)/ABS(FZ129)</f>
        <v>8.0635560420269037E-2</v>
      </c>
      <c r="FS129" s="16">
        <f>(FZ129-GA129)/ABS(GA129)</f>
        <v>0.14171550641017056</v>
      </c>
      <c r="FT129" s="16">
        <f>(GA129-GB129)/ABS(GB129)</f>
        <v>-0.14169889447003542</v>
      </c>
      <c r="FU129" s="16">
        <f>(GB129-GC129)/ABS(GC129)</f>
        <v>-5.7933501973910048E-2</v>
      </c>
      <c r="FV129" s="249">
        <f>FX129-FY129</f>
        <v>-0.29414563469556176</v>
      </c>
      <c r="FW129" s="249">
        <f>FY129-FZ129</f>
        <v>2.1948748465789869E-2</v>
      </c>
      <c r="FX129" s="16">
        <f>IFERROR(BD129/AVERAGE(DC129:DD129),"i.a.")</f>
        <v>0</v>
      </c>
      <c r="FY129" s="16">
        <f>IFERROR(BE129/AVERAGE(DD129:DE129),"i.a.")</f>
        <v>0.29414563469556176</v>
      </c>
      <c r="FZ129" s="16">
        <f>IFERROR(BF129/AVERAGE(DE129:DF129),"i.a.")</f>
        <v>0.27219688622977189</v>
      </c>
      <c r="GA129" s="16">
        <f>IFERROR(BG129/AVERAGE(DF129:DG129),"i.a.")</f>
        <v>0.23841043123398112</v>
      </c>
      <c r="GB129" s="16">
        <f>IFERROR(BH129/AVERAGE(DG129:DH129),"i.a.")</f>
        <v>0.27777015513311354</v>
      </c>
      <c r="GC129" s="16">
        <f>IFERROR(BI129/AVERAGE(DH129:DI129),"i.a.")</f>
        <v>0.29485196184677492</v>
      </c>
      <c r="GD129" s="16">
        <f>IFERROR(BJ129/AVERAGE(DI129:DJ129),"i.a.")</f>
        <v>0.30230317075371999</v>
      </c>
      <c r="GE129" s="16">
        <f>IFERROR(BK129/AVERAGE(DJ129:DK129),"i.a.")</f>
        <v>0.27855324330307724</v>
      </c>
      <c r="GF129" s="16" t="str">
        <f>IFERROR(BL129/AVERAGE(DK129:DL129),"i.a.")</f>
        <v>i.a.</v>
      </c>
      <c r="GG129" s="16" t="e">
        <f>(GN129-GO129)/ABS(GO129)</f>
        <v>#VALUE!</v>
      </c>
      <c r="GH129" s="16">
        <f>(GO129-GP129)/ABS(GP129)</f>
        <v>3.7326400659106342E-2</v>
      </c>
      <c r="GI129" s="16">
        <f>(GP129-GQ129)/ABS(GQ129)</f>
        <v>-0.13709050215396656</v>
      </c>
      <c r="GJ129" s="16">
        <f>(GQ129-GR129)/ABS(GR129)</f>
        <v>-0.12379634510126704</v>
      </c>
      <c r="GK129" s="16">
        <f>(GR129-GS129)/ABS(GS129)</f>
        <v>0.14548902257808888</v>
      </c>
      <c r="GL129" s="249" t="e">
        <f>GN129-GO129</f>
        <v>#VALUE!</v>
      </c>
      <c r="GM129" s="249">
        <f>GO129-GP129</f>
        <v>1.7680042599346912E-2</v>
      </c>
      <c r="GN129" s="16" t="str">
        <f>IFERROR(CL129/DC129,"i.a.")</f>
        <v>i.a.</v>
      </c>
      <c r="GO129" s="16">
        <f>IFERROR(CM129/DD129,"i.a.")</f>
        <v>0.4913405693888111</v>
      </c>
      <c r="GP129" s="16">
        <f>IFERROR(CN129/DE129,"i.a.")</f>
        <v>0.47366052678946419</v>
      </c>
      <c r="GQ129" s="16">
        <f>IFERROR(CO129/DF129,"i.a.")</f>
        <v>0.54891101323116753</v>
      </c>
      <c r="GR129" s="16">
        <f>IFERROR(CP129/DG129,"i.a.")</f>
        <v>0.62646510336071104</v>
      </c>
      <c r="GS129" s="16">
        <f>IFERROR(CQ129/DH129,"i.a.")</f>
        <v>0.54689751801441155</v>
      </c>
      <c r="GT129" s="16">
        <f>IFERROR(CR129/DI129,"i.a.")</f>
        <v>0.51006431085422266</v>
      </c>
      <c r="GU129" s="16">
        <f>IFERROR(CS129/DJ129,"i.a.")</f>
        <v>0.49743192384325879</v>
      </c>
      <c r="GV129" s="16" t="str">
        <f>IFERROR(CT129/DK129,"i.a.")</f>
        <v>i.a.</v>
      </c>
      <c r="GW129" s="16" t="str">
        <f>IFERROR(CU129/DL129,"i.a.")</f>
        <v>i.a.</v>
      </c>
      <c r="GX129" s="16" t="e">
        <f>(HE129-HF129)/ABS(HF129)</f>
        <v>#VALUE!</v>
      </c>
      <c r="GY129" s="16" t="e">
        <f>(HF129-HG129)/ABS(HG129)</f>
        <v>#VALUE!</v>
      </c>
      <c r="GZ129" s="16" t="e">
        <f>(HG129-HH129)/ABS(HH129)</f>
        <v>#VALUE!</v>
      </c>
      <c r="HA129" s="16" t="e">
        <f>(HH129-HI129)/ABS(HI129)</f>
        <v>#VALUE!</v>
      </c>
      <c r="HB129" s="16" t="e">
        <f>(HI129-HJ129)/ABS(HJ129)</f>
        <v>#VALUE!</v>
      </c>
      <c r="HC129" s="249" t="e">
        <f>HE129-HF129</f>
        <v>#VALUE!</v>
      </c>
      <c r="HD129" s="249" t="e">
        <f>HF129-HG129</f>
        <v>#VALUE!</v>
      </c>
      <c r="HE129" s="16" t="str">
        <f>IFERROR((BD129/V129),"i.a.")</f>
        <v>i.a.</v>
      </c>
      <c r="HF129" s="16" t="str">
        <f>IFERROR((BE129/W129),"i.a.")</f>
        <v>i.a.</v>
      </c>
      <c r="HG129" s="16" t="str">
        <f>IFERROR((BF129/X129),"i.a.")</f>
        <v>i.a.</v>
      </c>
      <c r="HH129" s="16" t="str">
        <f>IFERROR((BG129/Y129),"i.a.")</f>
        <v>i.a.</v>
      </c>
      <c r="HI129" s="16" t="str">
        <f>IFERROR((BH129/Z129),"i.a.")</f>
        <v>i.a.</v>
      </c>
      <c r="HJ129" s="16" t="str">
        <f>IFERROR((BI129/AA129),"i.a.")</f>
        <v>i.a.</v>
      </c>
      <c r="HK129" s="16" t="str">
        <f>IFERROR((BJ129/AB129),"i.a.")</f>
        <v>i.a.</v>
      </c>
      <c r="HL129" s="16" t="str">
        <f>IFERROR((BK129/AC129),"i.a.")</f>
        <v>i.a.</v>
      </c>
      <c r="HM129" s="16" t="str">
        <f>IFERROR((BL129/AD129),"i.a.")</f>
        <v>i.a.</v>
      </c>
      <c r="HN129" s="16" t="str">
        <f>IFERROR((BM129/AE129),"i.a.")</f>
        <v>i.a.</v>
      </c>
      <c r="HO129" s="16" t="e">
        <f>(HV129-HW129)/ABS(HW129)</f>
        <v>#VALUE!</v>
      </c>
      <c r="HP129" s="16">
        <f>(HW129-HX129)/ABS(HX129)</f>
        <v>0.1029963638562124</v>
      </c>
      <c r="HQ129" s="16">
        <f>(HX129-HY129)/ABS(HY129)</f>
        <v>4.4324616726246265E-3</v>
      </c>
      <c r="HR129" s="16">
        <f>(HY129-HZ129)/ABS(HZ129)</f>
        <v>-7.8543936502123227E-2</v>
      </c>
      <c r="HS129" s="16">
        <f>(HZ129-IA129)/ABS(IA129)</f>
        <v>0.23880892343441606</v>
      </c>
      <c r="HT129" s="246" t="e">
        <f>HV129-HW129</f>
        <v>#VALUE!</v>
      </c>
      <c r="HU129" s="246">
        <f>HW129-HX129</f>
        <v>5.4702408256880664E-2</v>
      </c>
      <c r="HV129" s="102" t="str">
        <f>IFERROR(BU129/DT129,"i.a.")</f>
        <v>i.a.</v>
      </c>
      <c r="HW129" s="102">
        <f>IFERROR(BV129/DU129,"i.a.")</f>
        <v>0.58581249999999996</v>
      </c>
      <c r="HX129" s="102">
        <f>IFERROR(BW129/DV129,"i.a.")</f>
        <v>0.53111009174311929</v>
      </c>
      <c r="HY129" s="102">
        <f>IFERROR(BX129/DW129,"i.a.")</f>
        <v>0.52876635514018699</v>
      </c>
      <c r="HZ129" s="102">
        <f>IFERROR(BY129/DX129,"i.a.")</f>
        <v>0.57383783783783782</v>
      </c>
      <c r="IA129" s="102">
        <f>IFERROR(BZ129/DY129,"i.a.")</f>
        <v>0.46321739130434786</v>
      </c>
      <c r="IB129" s="102">
        <f>IFERROR(CA129/DZ129,"i.a.")</f>
        <v>0.4028604651162791</v>
      </c>
      <c r="IC129" s="102">
        <f>IFERROR(CB129/EA129,"i.a.")</f>
        <v>0.34610416666666666</v>
      </c>
      <c r="ID129" s="102" t="str">
        <f>IFERROR(CC129/EB129,"i.a.")</f>
        <v>i.a.</v>
      </c>
      <c r="IE129" s="102" t="str">
        <f>IFERROR(CD129/EC129,"i.a.")</f>
        <v>i.a.</v>
      </c>
    </row>
    <row r="130" spans="1:239" customFormat="1" ht="17.25" customHeight="1" outlineLevel="2" x14ac:dyDescent="0.25">
      <c r="A130" s="17" t="s">
        <v>197</v>
      </c>
      <c r="B130" s="98">
        <v>25442997</v>
      </c>
      <c r="C130" s="10" t="s">
        <v>79</v>
      </c>
      <c r="D130" s="10"/>
      <c r="E130" s="11">
        <v>451120</v>
      </c>
      <c r="F130" s="11"/>
      <c r="G130" s="11"/>
      <c r="H130" s="12">
        <v>44750</v>
      </c>
      <c r="I130" s="13"/>
      <c r="J130" s="13" t="s">
        <v>58</v>
      </c>
      <c r="K130" s="13" t="s">
        <v>58</v>
      </c>
      <c r="L130" s="13" t="s">
        <v>58</v>
      </c>
      <c r="M130" s="13" t="s">
        <v>58</v>
      </c>
      <c r="N130" s="13" t="s">
        <v>58</v>
      </c>
      <c r="O130" s="16" t="e">
        <f>(V130-W130)/ABS(W130)</f>
        <v>#DIV/0!</v>
      </c>
      <c r="P130" s="16" t="e">
        <f>(W130-X130)/ABS(X130)</f>
        <v>#DIV/0!</v>
      </c>
      <c r="Q130" s="16" t="e">
        <f>(X130-Y130)/ABS(Y130)</f>
        <v>#DIV/0!</v>
      </c>
      <c r="R130" s="16" t="e">
        <f>(Y130-Z130)/ABS(Z130)</f>
        <v>#DIV/0!</v>
      </c>
      <c r="S130" s="16" t="e">
        <f>(Z130-AA130)/ABS(AA130)</f>
        <v>#DIV/0!</v>
      </c>
      <c r="T130" s="243">
        <f>V130-W130</f>
        <v>0</v>
      </c>
      <c r="U130" s="243">
        <f>W130-X130</f>
        <v>0</v>
      </c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6">
        <f>(AM130-AN130)/ABS(AN130)</f>
        <v>-1</v>
      </c>
      <c r="AG130" s="16">
        <f>(AN130-AO130)/ABS(AO130)</f>
        <v>0.24861147844485584</v>
      </c>
      <c r="AH130" s="16">
        <f>(AO130-AP130)/ABS(AP130)</f>
        <v>-1.7028467437930503E-2</v>
      </c>
      <c r="AI130" s="16">
        <f>(AP130-AQ130)/ABS(AQ130)</f>
        <v>2.888859168115545E-2</v>
      </c>
      <c r="AJ130" s="16">
        <f>(AQ130-AR130)/ABS(AR130)</f>
        <v>-1.8766404199475038E-2</v>
      </c>
      <c r="AK130" s="243">
        <f>AM130-AN130</f>
        <v>-18.884</v>
      </c>
      <c r="AL130" s="243">
        <f>AN130-AO130</f>
        <v>3.76</v>
      </c>
      <c r="AM130" s="155"/>
      <c r="AN130" s="155">
        <v>18.884</v>
      </c>
      <c r="AO130" s="155">
        <v>15.124000000000001</v>
      </c>
      <c r="AP130" s="155">
        <v>15.385999999999999</v>
      </c>
      <c r="AQ130" s="155">
        <v>14.954000000000001</v>
      </c>
      <c r="AR130" s="155">
        <v>15.24</v>
      </c>
      <c r="AS130" s="155">
        <v>15.696</v>
      </c>
      <c r="AT130" s="155">
        <v>16.291</v>
      </c>
      <c r="AU130" s="155">
        <v>14.92</v>
      </c>
      <c r="AV130" s="155">
        <v>15.144</v>
      </c>
      <c r="AW130" s="16">
        <f>(BD130-BE130)/ABS(BE130)</f>
        <v>-1</v>
      </c>
      <c r="AX130" s="16">
        <f>(BE130-BF130)/ABS(BF130)</f>
        <v>1.5272851296043655</v>
      </c>
      <c r="AY130" s="16">
        <f>(BF130-BG130)/ABS(BG130)</f>
        <v>-0.35786246167323699</v>
      </c>
      <c r="AZ130" s="16">
        <f>(BG130-BH130)/ABS(BH130)</f>
        <v>0.3327495621716286</v>
      </c>
      <c r="BA130" s="16">
        <f>(BH130-BI130)/ABS(BI130)</f>
        <v>-0.40125830129325413</v>
      </c>
      <c r="BB130" s="243">
        <f>BD130-BE130</f>
        <v>-3.7050000000000001</v>
      </c>
      <c r="BC130" s="243">
        <f>BE130-BF130</f>
        <v>2.2389999999999999</v>
      </c>
      <c r="BD130" s="155"/>
      <c r="BE130" s="155">
        <v>3.7050000000000001</v>
      </c>
      <c r="BF130" s="155">
        <v>1.466</v>
      </c>
      <c r="BG130" s="155">
        <v>2.2829999999999999</v>
      </c>
      <c r="BH130" s="155">
        <v>1.7130000000000001</v>
      </c>
      <c r="BI130" s="155">
        <v>2.8610000000000002</v>
      </c>
      <c r="BJ130" s="155">
        <v>3.9660000000000002</v>
      </c>
      <c r="BK130" s="155">
        <v>5.3239999999999998</v>
      </c>
      <c r="BL130" s="155">
        <v>4.2050000000000001</v>
      </c>
      <c r="BM130" s="155">
        <v>2.944</v>
      </c>
      <c r="BN130" s="16">
        <f>(BU130-BV130)/ABS(BV130)</f>
        <v>-1</v>
      </c>
      <c r="BO130" s="16">
        <f>(BV130-BW130)/ABS(BW130)</f>
        <v>3.0621301775147924</v>
      </c>
      <c r="BP130" s="16">
        <f>(BW130-BX130)/ABS(BX130)</f>
        <v>-0.57242251739405436</v>
      </c>
      <c r="BQ130" s="16">
        <f>(BX130-BY130)/ABS(BY130)</f>
        <v>0.40658362989323826</v>
      </c>
      <c r="BR130" s="16">
        <f>(BY130-BZ130)/ABS(BZ130)</f>
        <v>-0.53108051731330819</v>
      </c>
      <c r="BS130" s="243">
        <f>BU130-BV130</f>
        <v>-2.746</v>
      </c>
      <c r="BT130" s="243">
        <f>BV130-BW130</f>
        <v>2.0699999999999998</v>
      </c>
      <c r="BU130" s="155"/>
      <c r="BV130" s="155">
        <v>2.746</v>
      </c>
      <c r="BW130" s="155">
        <v>0.67600000000000005</v>
      </c>
      <c r="BX130" s="155">
        <v>1.581</v>
      </c>
      <c r="BY130" s="155">
        <v>1.1240000000000001</v>
      </c>
      <c r="BZ130" s="155">
        <v>2.3969999999999998</v>
      </c>
      <c r="CA130" s="155">
        <v>2.3969999999999998</v>
      </c>
      <c r="CB130" s="155">
        <v>3.5409999999999999</v>
      </c>
      <c r="CC130" s="155">
        <v>3.9239999999999999</v>
      </c>
      <c r="CD130" s="155">
        <v>2.5129999999999999</v>
      </c>
      <c r="CE130" s="16">
        <f>(CL130-CM130)/ABS(CM130)</f>
        <v>-1</v>
      </c>
      <c r="CF130" s="16">
        <f>(CM130-CN130)/ABS(CN130)</f>
        <v>0.10414788097385037</v>
      </c>
      <c r="CG130" s="16">
        <f>(CN130-CO130)/ABS(CO130)</f>
        <v>-4.3553255713669727E-2</v>
      </c>
      <c r="CH130" s="16">
        <f>(CO130-CP130)/ABS(CP130)</f>
        <v>2.2486772486772555E-2</v>
      </c>
      <c r="CI130" s="16">
        <f>(CP130-CQ130)/ABS(CQ130)</f>
        <v>-5.892116182572623E-2</v>
      </c>
      <c r="CJ130" s="243">
        <f>CL130-CM130</f>
        <v>-17.143000000000001</v>
      </c>
      <c r="CK130" s="243">
        <f>CM130-CN130</f>
        <v>1.6170000000000009</v>
      </c>
      <c r="CL130" s="155"/>
      <c r="CM130" s="155">
        <v>17.143000000000001</v>
      </c>
      <c r="CN130" s="155">
        <v>15.526</v>
      </c>
      <c r="CO130" s="155">
        <v>16.233000000000001</v>
      </c>
      <c r="CP130" s="155">
        <v>15.875999999999999</v>
      </c>
      <c r="CQ130" s="155">
        <v>16.87</v>
      </c>
      <c r="CR130" s="155">
        <v>17.760000000000002</v>
      </c>
      <c r="CS130" s="155">
        <v>18.850999999999999</v>
      </c>
      <c r="CT130" s="155">
        <v>17.923999999999999</v>
      </c>
      <c r="CU130" s="155">
        <v>17.102</v>
      </c>
      <c r="CV130" s="16">
        <f>(DC130-DD130)/ABS(DD130)</f>
        <v>-1</v>
      </c>
      <c r="CW130" s="16">
        <f>(DD130-DE130)/ABS(DE130)</f>
        <v>-2.1806650947231384E-2</v>
      </c>
      <c r="CX130" s="16">
        <f>(DE130-DF130)/ABS(DF130)</f>
        <v>0.16635687732342011</v>
      </c>
      <c r="CY130" s="16">
        <f>(DF130-DG130)/ABS(DG130)</f>
        <v>0.14799573235787222</v>
      </c>
      <c r="CZ130" s="16">
        <f>(DG130-DH130)/ABS(DH130)</f>
        <v>0.14436996985024783</v>
      </c>
      <c r="DA130" s="243">
        <f>DC130-DD130</f>
        <v>-60.154000000000003</v>
      </c>
      <c r="DB130" s="243">
        <f>DD130-DE130</f>
        <v>-1.340999999999994</v>
      </c>
      <c r="DC130" s="155"/>
      <c r="DD130" s="155">
        <v>60.154000000000003</v>
      </c>
      <c r="DE130" s="155">
        <v>61.494999999999997</v>
      </c>
      <c r="DF130" s="155">
        <v>52.723999999999997</v>
      </c>
      <c r="DG130" s="155">
        <v>45.927</v>
      </c>
      <c r="DH130" s="155">
        <v>40.133000000000003</v>
      </c>
      <c r="DI130" s="155">
        <v>39.061999999999998</v>
      </c>
      <c r="DJ130" s="155">
        <v>35.762</v>
      </c>
      <c r="DK130" s="155">
        <v>34.551000000000002</v>
      </c>
      <c r="DL130" s="155">
        <v>31.096</v>
      </c>
      <c r="DM130" s="16">
        <f>(DT130-DU130)/ABS(DU130)</f>
        <v>-1</v>
      </c>
      <c r="DN130" s="16">
        <f>(DU130-DV130)/ABS(DV130)</f>
        <v>0.14285714285714285</v>
      </c>
      <c r="DO130" s="16">
        <f>(DV130-DW130)/ABS(DW130)</f>
        <v>3.7037037037037035E-2</v>
      </c>
      <c r="DP130" s="16">
        <f>(DW130-DX130)/ABS(DX130)</f>
        <v>3.8461538461538464E-2</v>
      </c>
      <c r="DQ130" s="16">
        <f>(DX130-DY130)/ABS(DY130)</f>
        <v>0</v>
      </c>
      <c r="DR130" s="243">
        <f>DT130-DU130</f>
        <v>-32</v>
      </c>
      <c r="DS130" s="243">
        <f>DU130-DV130</f>
        <v>4</v>
      </c>
      <c r="DT130" s="222"/>
      <c r="DU130" s="222">
        <v>32</v>
      </c>
      <c r="DV130" s="222">
        <v>28</v>
      </c>
      <c r="DW130" s="222">
        <v>27</v>
      </c>
      <c r="DX130" s="222">
        <v>26</v>
      </c>
      <c r="DY130" s="222">
        <v>26</v>
      </c>
      <c r="DZ130" s="222">
        <v>23</v>
      </c>
      <c r="EA130" s="222">
        <v>24</v>
      </c>
      <c r="EB130" s="222"/>
      <c r="EC130" s="222"/>
      <c r="ED130" s="14"/>
      <c r="EE130" s="14" t="s">
        <v>51</v>
      </c>
      <c r="EF130" s="209"/>
      <c r="EG130" s="15">
        <v>8600</v>
      </c>
      <c r="EH130" t="s">
        <v>198</v>
      </c>
      <c r="EI130" t="s">
        <v>130</v>
      </c>
      <c r="EJ130" s="16" t="e">
        <f>(EQ130-ER130)/ABS(ER130)</f>
        <v>#VALUE!</v>
      </c>
      <c r="EK130" s="16" t="e">
        <f>(ER130-ES130)/ABS(ES130)</f>
        <v>#DIV/0!</v>
      </c>
      <c r="EL130" s="16" t="e">
        <f>(ES130-ET130)/ABS(ET130)</f>
        <v>#DIV/0!</v>
      </c>
      <c r="EM130" s="16" t="e">
        <f>(ET130-EU130)/ABS(EU130)</f>
        <v>#DIV/0!</v>
      </c>
      <c r="EN130" s="16" t="e">
        <f>(EU130-EV130)/ABS(EV130)</f>
        <v>#DIV/0!</v>
      </c>
      <c r="EO130" s="246" t="e">
        <f>EQ130-ER130</f>
        <v>#VALUE!</v>
      </c>
      <c r="EP130" s="246">
        <f>ER130-ES130</f>
        <v>0</v>
      </c>
      <c r="EQ130" s="240" t="str">
        <f>IFERROR((V130/DT130),"i.a")</f>
        <v>i.a</v>
      </c>
      <c r="ER130" s="240">
        <f>IFERROR((W130/DU130),"i.a")</f>
        <v>0</v>
      </c>
      <c r="ES130" s="240">
        <f>IFERROR((X130/DV130),"i.a")</f>
        <v>0</v>
      </c>
      <c r="ET130" s="240">
        <f>IFERROR((Y130/DW130),"i.a")</f>
        <v>0</v>
      </c>
      <c r="EU130" s="240">
        <f>IFERROR((Z130/DX130),"i.a")</f>
        <v>0</v>
      </c>
      <c r="EV130" s="240">
        <f>IFERROR((AA130/DY130),"i.a")</f>
        <v>0</v>
      </c>
      <c r="EW130" s="240">
        <f>IFERROR((AB130/DZ130),"i.a")</f>
        <v>0</v>
      </c>
      <c r="EX130" s="240">
        <f>IFERROR((AC130/EA130),"i.a")</f>
        <v>0</v>
      </c>
      <c r="EY130" s="240" t="str">
        <f>IFERROR((AD130/EB130),"i.a")</f>
        <v>i.a</v>
      </c>
      <c r="EZ130" s="240" t="str">
        <f>IFERROR((AE130/EC130),"i.a")</f>
        <v>i.a</v>
      </c>
      <c r="FA130" s="16">
        <f>(FH130-FI130)/ABS(FI130)</f>
        <v>-1</v>
      </c>
      <c r="FB130" s="16">
        <f>(FI130-FJ130)/ABS(FJ130)</f>
        <v>2.948978919088197</v>
      </c>
      <c r="FC130" s="16">
        <f>(FJ130-FK130)/ABS(FK130)</f>
        <v>-0.56771040054805533</v>
      </c>
      <c r="FD130" s="16">
        <f>(FK130-FL130)/ABS(FL130)</f>
        <v>0.43448838470472395</v>
      </c>
      <c r="FE130" s="16">
        <f>(FL130-FM130)/ABS(FM130)</f>
        <v>-0.50410182356806521</v>
      </c>
      <c r="FF130" s="249">
        <f>FH130-FI130</f>
        <v>-0.1681104410909425</v>
      </c>
      <c r="FG130" s="249">
        <f>FI130-FJ130</f>
        <v>0.12553983118508905</v>
      </c>
      <c r="FH130" s="16">
        <f>IFERROR(BU130/MAX(AVERAGE(CL130:CM130),0),"Negativ EK")</f>
        <v>0</v>
      </c>
      <c r="FI130" s="16">
        <f>IFERROR(BV130/MAX(AVERAGE(CM130:CN130),0),"Negativ EK")</f>
        <v>0.1681104410909425</v>
      </c>
      <c r="FJ130" s="16">
        <f>IFERROR(BW130/MAX(AVERAGE(CN130:CO130),0),"Negativ EK")</f>
        <v>4.2570609905853464E-2</v>
      </c>
      <c r="FK130" s="16">
        <f>IFERROR(BX130/MAX(AVERAGE(CO130:CP130),0),"Negativ EK")</f>
        <v>9.8477062505839472E-2</v>
      </c>
      <c r="FL130" s="16">
        <f>IFERROR(BY130/MAX(AVERAGE(CP130:CQ130),0),"Negativ EK")</f>
        <v>6.8649606058755266E-2</v>
      </c>
      <c r="FM130" s="16">
        <f>IFERROR(BZ130/MAX(AVERAGE(CQ130:CR130),0),"Negativ EK")</f>
        <v>0.13843488304937912</v>
      </c>
      <c r="FN130" s="16">
        <f>IFERROR(CA130/MAX(AVERAGE(CR130:CS130),0),"Negativ EK")</f>
        <v>0.13094425172762281</v>
      </c>
      <c r="FO130" s="16">
        <f>IFERROR(CB130/MAX(AVERAGE(CS130:CT130),0),"Negativ EK")</f>
        <v>0.19257647858599591</v>
      </c>
      <c r="FP130" s="16">
        <f>IFERROR(CC130/MAX(AVERAGE(CT130:CU130),0),"Negativ EK")</f>
        <v>0.22406212527836467</v>
      </c>
      <c r="FQ130" s="16">
        <f>(FX130-FY130)/ABS(FY130)</f>
        <v>-1</v>
      </c>
      <c r="FR130" s="16">
        <f>(FY130-FZ130)/ABS(FZ130)</f>
        <v>1.3729252210727669</v>
      </c>
      <c r="FS130" s="16">
        <f>(FZ130-GA130)/ABS(GA130)</f>
        <v>-0.4453855287345056</v>
      </c>
      <c r="FT130" s="16">
        <f>(GA130-GB130)/ABS(GB130)</f>
        <v>0.16264840012255694</v>
      </c>
      <c r="FU130" s="16">
        <f>(GB130-GC130)/ABS(GC130)</f>
        <v>-0.44901988346408628</v>
      </c>
      <c r="FV130" s="249">
        <f>FX130-FY130</f>
        <v>-6.0912954483801761E-2</v>
      </c>
      <c r="FW130" s="249">
        <f>FY130-FZ130</f>
        <v>3.5242969630143436E-2</v>
      </c>
      <c r="FX130" s="16">
        <f>IFERROR(BD130/AVERAGE(DC130:DD130),"i.a.")</f>
        <v>0</v>
      </c>
      <c r="FY130" s="16">
        <f>IFERROR(BE130/AVERAGE(DD130:DE130),"i.a.")</f>
        <v>6.0912954483801761E-2</v>
      </c>
      <c r="FZ130" s="16">
        <f>IFERROR(BF130/AVERAGE(DE130:DF130),"i.a.")</f>
        <v>2.5669984853658324E-2</v>
      </c>
      <c r="GA130" s="16">
        <f>IFERROR(BG130/AVERAGE(DF130:DG130),"i.a.")</f>
        <v>4.6284376235415758E-2</v>
      </c>
      <c r="GB130" s="16">
        <f>IFERROR(BH130/AVERAGE(DG130:DH130),"i.a.")</f>
        <v>3.9809435277713225E-2</v>
      </c>
      <c r="GC130" s="16">
        <f>IFERROR(BI130/AVERAGE(DH130:DI130),"i.a.")</f>
        <v>7.2252036113391011E-2</v>
      </c>
      <c r="GD130" s="16">
        <f>IFERROR(BJ130/AVERAGE(DI130:DJ130),"i.a.")</f>
        <v>0.10600876724045762</v>
      </c>
      <c r="GE130" s="16">
        <f>IFERROR(BK130/AVERAGE(DJ130:DK130),"i.a.")</f>
        <v>0.15143714533585537</v>
      </c>
      <c r="GF130" s="16">
        <f>IFERROR(BL130/AVERAGE(DK130:DL130),"i.a.")</f>
        <v>0.12810943378981521</v>
      </c>
      <c r="GG130" s="16" t="e">
        <f>(GN130-GO130)/ABS(GO130)</f>
        <v>#VALUE!</v>
      </c>
      <c r="GH130" s="16">
        <f>(GO130-GP130)/ABS(GP130)</f>
        <v>0.12876240882546339</v>
      </c>
      <c r="GI130" s="16">
        <f>(GP130-GQ130)/ABS(GQ130)</f>
        <v>-0.17997075948040536</v>
      </c>
      <c r="GJ130" s="16">
        <f>(GQ130-GR130)/ABS(GR130)</f>
        <v>-0.10932876868219389</v>
      </c>
      <c r="GK130" s="16">
        <f>(GR130-GS130)/ABS(GS130)</f>
        <v>-0.17764458787971935</v>
      </c>
      <c r="GL130" s="249" t="e">
        <f>GN130-GO130</f>
        <v>#VALUE!</v>
      </c>
      <c r="GM130" s="249">
        <f>GO130-GP130</f>
        <v>3.2509393599872261E-2</v>
      </c>
      <c r="GN130" s="16" t="str">
        <f>IFERROR(CL130/DC130,"i.a.")</f>
        <v>i.a.</v>
      </c>
      <c r="GO130" s="16">
        <f>IFERROR(CM130/DD130,"i.a.")</f>
        <v>0.28498520464142035</v>
      </c>
      <c r="GP130" s="16">
        <f>IFERROR(CN130/DE130,"i.a.")</f>
        <v>0.25247581104154809</v>
      </c>
      <c r="GQ130" s="16">
        <f>IFERROR(CO130/DF130,"i.a.")</f>
        <v>0.30788635156664901</v>
      </c>
      <c r="GR130" s="16">
        <f>IFERROR(CP130/DG130,"i.a.")</f>
        <v>0.34567901234567899</v>
      </c>
      <c r="GS130" s="16">
        <f>IFERROR(CQ130/DH130,"i.a.")</f>
        <v>0.42035232850771187</v>
      </c>
      <c r="GT130" s="16">
        <f>IFERROR(CR130/DI130,"i.a.")</f>
        <v>0.45466181967129188</v>
      </c>
      <c r="GU130" s="16">
        <f>IFERROR(CS130/DJ130,"i.a.")</f>
        <v>0.52712376265309546</v>
      </c>
      <c r="GV130" s="16">
        <f>IFERROR(CT130/DK130,"i.a.")</f>
        <v>0.51876935544557312</v>
      </c>
      <c r="GW130" s="16">
        <f>IFERROR(CU130/DL130,"i.a.")</f>
        <v>0.54997427321842041</v>
      </c>
      <c r="GX130" s="16" t="e">
        <f>(HE130-HF130)/ABS(HF130)</f>
        <v>#VALUE!</v>
      </c>
      <c r="GY130" s="16" t="e">
        <f>(HF130-HG130)/ABS(HG130)</f>
        <v>#VALUE!</v>
      </c>
      <c r="GZ130" s="16" t="e">
        <f>(HG130-HH130)/ABS(HH130)</f>
        <v>#VALUE!</v>
      </c>
      <c r="HA130" s="16" t="e">
        <f>(HH130-HI130)/ABS(HI130)</f>
        <v>#VALUE!</v>
      </c>
      <c r="HB130" s="16" t="e">
        <f>(HI130-HJ130)/ABS(HJ130)</f>
        <v>#VALUE!</v>
      </c>
      <c r="HC130" s="249" t="e">
        <f>HE130-HF130</f>
        <v>#VALUE!</v>
      </c>
      <c r="HD130" s="249" t="e">
        <f>HF130-HG130</f>
        <v>#VALUE!</v>
      </c>
      <c r="HE130" s="16" t="str">
        <f>IFERROR((BD130/V130),"i.a.")</f>
        <v>i.a.</v>
      </c>
      <c r="HF130" s="16" t="str">
        <f>IFERROR((BE130/W130),"i.a.")</f>
        <v>i.a.</v>
      </c>
      <c r="HG130" s="16" t="str">
        <f>IFERROR((BF130/X130),"i.a.")</f>
        <v>i.a.</v>
      </c>
      <c r="HH130" s="16" t="str">
        <f>IFERROR((BG130/Y130),"i.a.")</f>
        <v>i.a.</v>
      </c>
      <c r="HI130" s="16" t="str">
        <f>IFERROR((BH130/Z130),"i.a.")</f>
        <v>i.a.</v>
      </c>
      <c r="HJ130" s="16" t="str">
        <f>IFERROR((BI130/AA130),"i.a.")</f>
        <v>i.a.</v>
      </c>
      <c r="HK130" s="16" t="str">
        <f>IFERROR((BJ130/AB130),"i.a.")</f>
        <v>i.a.</v>
      </c>
      <c r="HL130" s="16" t="str">
        <f>IFERROR((BK130/AC130),"i.a.")</f>
        <v>i.a.</v>
      </c>
      <c r="HM130" s="16" t="str">
        <f>IFERROR((BL130/AD130),"i.a.")</f>
        <v>i.a.</v>
      </c>
      <c r="HN130" s="16" t="str">
        <f>IFERROR((BM130/AE130),"i.a.")</f>
        <v>i.a.</v>
      </c>
      <c r="HO130" s="16" t="e">
        <f>(HV130-HW130)/ABS(HW130)</f>
        <v>#VALUE!</v>
      </c>
      <c r="HP130" s="16">
        <f>(HW130-HX130)/ABS(HX130)</f>
        <v>2.5543639053254434</v>
      </c>
      <c r="HQ130" s="16">
        <f>(HX130-HY130)/ABS(HY130)</f>
        <v>-0.58769314177283816</v>
      </c>
      <c r="HR130" s="16">
        <f>(HY130-HZ130)/ABS(HZ130)</f>
        <v>0.35448793989719252</v>
      </c>
      <c r="HS130" s="16">
        <f>(HZ130-IA130)/ABS(IA130)</f>
        <v>-0.5310805173133083</v>
      </c>
      <c r="HT130" s="246" t="e">
        <f>HV130-HW130</f>
        <v>#VALUE!</v>
      </c>
      <c r="HU130" s="246">
        <f>HW130-HX130</f>
        <v>6.1669642857142853E-2</v>
      </c>
      <c r="HV130" s="102" t="str">
        <f>IFERROR(BU130/DT130,"i.a.")</f>
        <v>i.a.</v>
      </c>
      <c r="HW130" s="102">
        <f>IFERROR(BV130/DU130,"i.a.")</f>
        <v>8.58125E-2</v>
      </c>
      <c r="HX130" s="102">
        <f>IFERROR(BW130/DV130,"i.a.")</f>
        <v>2.4142857142857143E-2</v>
      </c>
      <c r="HY130" s="102">
        <f>IFERROR(BX130/DW130,"i.a.")</f>
        <v>5.8555555555555555E-2</v>
      </c>
      <c r="HZ130" s="102">
        <f>IFERROR(BY130/DX130,"i.a.")</f>
        <v>4.3230769230769232E-2</v>
      </c>
      <c r="IA130" s="102">
        <f>IFERROR(BZ130/DY130,"i.a.")</f>
        <v>9.2192307692307685E-2</v>
      </c>
      <c r="IB130" s="102">
        <f>IFERROR(CA130/DZ130,"i.a.")</f>
        <v>0.10421739130434782</v>
      </c>
      <c r="IC130" s="102">
        <f>IFERROR(CB130/EA130,"i.a.")</f>
        <v>0.14754166666666665</v>
      </c>
      <c r="ID130" s="102" t="str">
        <f>IFERROR(CC130/EB130,"i.a.")</f>
        <v>i.a.</v>
      </c>
      <c r="IE130" s="102" t="str">
        <f>IFERROR(CD130/EC130,"i.a.")</f>
        <v>i.a.</v>
      </c>
    </row>
    <row r="131" spans="1:239" customFormat="1" ht="17.25" customHeight="1" outlineLevel="2" x14ac:dyDescent="0.25">
      <c r="A131" s="17" t="s">
        <v>199</v>
      </c>
      <c r="B131" s="98">
        <v>17509543</v>
      </c>
      <c r="C131" s="10" t="s">
        <v>79</v>
      </c>
      <c r="D131" s="10"/>
      <c r="E131" s="11">
        <v>451120</v>
      </c>
      <c r="F131" s="11"/>
      <c r="G131" s="11">
        <v>1</v>
      </c>
      <c r="H131" s="12">
        <v>44750</v>
      </c>
      <c r="I131" s="13"/>
      <c r="J131" s="13" t="s">
        <v>48</v>
      </c>
      <c r="K131" s="117" t="s">
        <v>48</v>
      </c>
      <c r="L131" s="117" t="s">
        <v>48</v>
      </c>
      <c r="M131" s="117" t="s">
        <v>48</v>
      </c>
      <c r="N131" s="13" t="s">
        <v>48</v>
      </c>
      <c r="O131" s="16" t="e">
        <f>(V131-W131)/ABS(W131)</f>
        <v>#DIV/0!</v>
      </c>
      <c r="P131" s="16" t="e">
        <f>(W131-X131)/ABS(X131)</f>
        <v>#DIV/0!</v>
      </c>
      <c r="Q131" s="16" t="e">
        <f>(X131-Y131)/ABS(Y131)</f>
        <v>#DIV/0!</v>
      </c>
      <c r="R131" s="16" t="e">
        <f>(Y131-Z131)/ABS(Z131)</f>
        <v>#DIV/0!</v>
      </c>
      <c r="S131" s="16" t="e">
        <f>(Z131-AA131)/ABS(AA131)</f>
        <v>#DIV/0!</v>
      </c>
      <c r="T131" s="243">
        <f>V131-W131</f>
        <v>0</v>
      </c>
      <c r="U131" s="243">
        <f>W131-X131</f>
        <v>0</v>
      </c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6">
        <f>(AM131-AN131)/ABS(AN131)</f>
        <v>-1</v>
      </c>
      <c r="AG131" s="16">
        <f>(AN131-AO131)/ABS(AO131)</f>
        <v>5.8206155250215469E-2</v>
      </c>
      <c r="AH131" s="16">
        <f>(AO131-AP131)/ABS(AP131)</f>
        <v>-7.4558933933934035E-2</v>
      </c>
      <c r="AI131" s="16">
        <f>(AP131-AQ131)/ABS(AQ131)</f>
        <v>5.4266633687855621E-2</v>
      </c>
      <c r="AJ131" s="16">
        <f>(AQ131-AR131)/ABS(AR131)</f>
        <v>4.9802658911508084E-2</v>
      </c>
      <c r="AK131" s="243">
        <f>AM131-AN131</f>
        <v>-20.870999999999999</v>
      </c>
      <c r="AL131" s="243">
        <f>AN131-AO131</f>
        <v>1.1479999999999997</v>
      </c>
      <c r="AM131" s="155"/>
      <c r="AN131" s="155">
        <v>20.870999999999999</v>
      </c>
      <c r="AO131" s="155">
        <v>19.722999999999999</v>
      </c>
      <c r="AP131" s="155">
        <v>21.312000000000001</v>
      </c>
      <c r="AQ131" s="155">
        <v>20.215</v>
      </c>
      <c r="AR131" s="155">
        <v>19.256</v>
      </c>
      <c r="AS131" s="155">
        <v>24.684000000000001</v>
      </c>
      <c r="AT131" s="155">
        <v>25.844000000000001</v>
      </c>
      <c r="AU131" s="155">
        <v>26.513999999999999</v>
      </c>
      <c r="AV131" s="156">
        <v>25.672000000000001</v>
      </c>
      <c r="AW131" s="16">
        <f>(BD131-BE131)/ABS(BE131)</f>
        <v>-1</v>
      </c>
      <c r="AX131" s="16">
        <f>(BE131-BF131)/ABS(BF131)</f>
        <v>4.1208791208791213</v>
      </c>
      <c r="AY131" s="16">
        <f>(BF131-BG131)/ABS(BG131)</f>
        <v>-2.1666666666666665</v>
      </c>
      <c r="AZ131" s="16">
        <f>(BG131-BH131)/ABS(BH131)</f>
        <v>1.3517474633596394</v>
      </c>
      <c r="BA131" s="16">
        <f>(BH131-BI131)/ABS(BI131)</f>
        <v>0.64132632430246661</v>
      </c>
      <c r="BB131" s="243">
        <f>BD131-BE131</f>
        <v>-1.1359999999999999</v>
      </c>
      <c r="BC131" s="243">
        <f>BE131-BF131</f>
        <v>1.5</v>
      </c>
      <c r="BD131" s="155"/>
      <c r="BE131" s="155">
        <v>1.1359999999999999</v>
      </c>
      <c r="BF131" s="155">
        <v>-0.36399999999999999</v>
      </c>
      <c r="BG131" s="155">
        <v>0.312</v>
      </c>
      <c r="BH131" s="155">
        <v>-0.88700000000000001</v>
      </c>
      <c r="BI131" s="155">
        <v>-2.4729999999999999</v>
      </c>
      <c r="BJ131" s="155">
        <v>2.1150000000000002</v>
      </c>
      <c r="BK131" s="155">
        <v>2.9260000000000002</v>
      </c>
      <c r="BL131" s="155">
        <v>3.55</v>
      </c>
      <c r="BM131" s="155">
        <v>3.1709999999999998</v>
      </c>
      <c r="BN131" s="16">
        <f>(BU131-BV131)/ABS(BV131)</f>
        <v>-1</v>
      </c>
      <c r="BO131" s="16">
        <f>(BV131-BW131)/ABS(BW131)</f>
        <v>0.94896030245746665</v>
      </c>
      <c r="BP131" s="16">
        <f>(BW131-BX131)/ABS(BX131)</f>
        <v>3.6450000000000005</v>
      </c>
      <c r="BQ131" s="16">
        <f>(BX131-BY131)/ABS(BY131)</f>
        <v>0.75460122699386512</v>
      </c>
      <c r="BR131" s="16">
        <f>(BY131-BZ131)/ABS(BZ131)</f>
        <v>0.67976424361493126</v>
      </c>
      <c r="BS131" s="243">
        <f>BU131-BV131</f>
        <v>-1.0309999999999999</v>
      </c>
      <c r="BT131" s="243">
        <f>BV131-BW131</f>
        <v>0.50199999999999989</v>
      </c>
      <c r="BU131" s="155"/>
      <c r="BV131" s="155">
        <v>1.0309999999999999</v>
      </c>
      <c r="BW131" s="155">
        <v>0.52900000000000003</v>
      </c>
      <c r="BX131" s="155">
        <v>-0.2</v>
      </c>
      <c r="BY131" s="155">
        <v>-0.81499999999999995</v>
      </c>
      <c r="BZ131" s="155">
        <v>-2.5449999999999999</v>
      </c>
      <c r="CA131" s="155">
        <v>2.093</v>
      </c>
      <c r="CB131" s="155">
        <v>3.0680000000000001</v>
      </c>
      <c r="CC131" s="155">
        <v>3.7290000000000001</v>
      </c>
      <c r="CD131" s="155">
        <v>3.1459999999999999</v>
      </c>
      <c r="CE131" s="16">
        <f>(CL131-CM131)/ABS(CM131)</f>
        <v>-1</v>
      </c>
      <c r="CF131" s="16">
        <f>(CM131-CN131)/ABS(CN131)</f>
        <v>2.8240134654946659E-2</v>
      </c>
      <c r="CG131" s="16">
        <f>(CN131-CO131)/ABS(CO131)</f>
        <v>1.0011333585190938E-2</v>
      </c>
      <c r="CH131" s="16">
        <f>(CO131-CP131)/ABS(CP131)</f>
        <v>-1.6716196136701476E-2</v>
      </c>
      <c r="CI131" s="16">
        <f>(CP131-CQ131)/ABS(CQ131)</f>
        <v>-3.7497206703910553E-2</v>
      </c>
      <c r="CJ131" s="243">
        <f>CL131-CM131</f>
        <v>-21.992000000000001</v>
      </c>
      <c r="CK131" s="243">
        <f>CM131-CN131</f>
        <v>0.6039999999999992</v>
      </c>
      <c r="CL131" s="155"/>
      <c r="CM131" s="155">
        <v>21.992000000000001</v>
      </c>
      <c r="CN131" s="155">
        <v>21.388000000000002</v>
      </c>
      <c r="CO131" s="155">
        <v>21.175999999999998</v>
      </c>
      <c r="CP131" s="155">
        <v>21.536000000000001</v>
      </c>
      <c r="CQ131" s="155">
        <v>22.375</v>
      </c>
      <c r="CR131" s="155">
        <v>25.763999999999999</v>
      </c>
      <c r="CS131" s="155">
        <v>26.135999999999999</v>
      </c>
      <c r="CT131" s="155">
        <v>25.651</v>
      </c>
      <c r="CU131" s="156">
        <v>24.605</v>
      </c>
      <c r="CV131" s="16">
        <f>(DC131-DD131)/ABS(DD131)</f>
        <v>-1</v>
      </c>
      <c r="CW131" s="16">
        <f>(DD131-DE131)/ABS(DE131)</f>
        <v>-0.26430924754947094</v>
      </c>
      <c r="CX131" s="16">
        <f>(DE131-DF131)/ABS(DF131)</f>
        <v>8.4968916518650045E-2</v>
      </c>
      <c r="CY131" s="16">
        <f>(DF131-DG131)/ABS(DG131)</f>
        <v>5.0936836456121515E-2</v>
      </c>
      <c r="CZ131" s="16">
        <f>(DG131-DH131)/ABS(DH131)</f>
        <v>-7.7709391409141862E-2</v>
      </c>
      <c r="DA131" s="243">
        <f>DC131-DD131</f>
        <v>-35.951000000000001</v>
      </c>
      <c r="DB131" s="243">
        <f>DD131-DE131</f>
        <v>-12.915999999999997</v>
      </c>
      <c r="DC131" s="155"/>
      <c r="DD131" s="155">
        <v>35.951000000000001</v>
      </c>
      <c r="DE131" s="155">
        <v>48.866999999999997</v>
      </c>
      <c r="DF131" s="155">
        <v>45.04</v>
      </c>
      <c r="DG131" s="155">
        <v>42.856999999999999</v>
      </c>
      <c r="DH131" s="155">
        <v>46.468000000000004</v>
      </c>
      <c r="DI131" s="155">
        <v>54.194000000000003</v>
      </c>
      <c r="DJ131" s="155">
        <v>54.637</v>
      </c>
      <c r="DK131" s="155">
        <v>64.302000000000007</v>
      </c>
      <c r="DL131" s="155">
        <v>55.859000000000002</v>
      </c>
      <c r="DM131" s="16">
        <f>(DT131-DU131)/ABS(DU131)</f>
        <v>-1</v>
      </c>
      <c r="DN131" s="16">
        <f>(DU131-DV131)/ABS(DV131)</f>
        <v>-4.5454545454545456E-2</v>
      </c>
      <c r="DO131" s="16">
        <f>(DV131-DW131)/ABS(DW131)</f>
        <v>-8.3333333333333329E-2</v>
      </c>
      <c r="DP131" s="16">
        <f>(DW131-DX131)/ABS(DX131)</f>
        <v>0</v>
      </c>
      <c r="DQ131" s="16">
        <f>(DX131-DY131)/ABS(DY131)</f>
        <v>0</v>
      </c>
      <c r="DR131" s="243">
        <f>DT131-DU131</f>
        <v>-42</v>
      </c>
      <c r="DS131" s="243">
        <f>DU131-DV131</f>
        <v>-2</v>
      </c>
      <c r="DT131" s="222"/>
      <c r="DU131" s="222">
        <v>42</v>
      </c>
      <c r="DV131" s="222">
        <v>44</v>
      </c>
      <c r="DW131" s="222">
        <v>48</v>
      </c>
      <c r="DX131" s="222">
        <v>48</v>
      </c>
      <c r="DY131" s="222">
        <v>48</v>
      </c>
      <c r="DZ131" s="222">
        <v>47</v>
      </c>
      <c r="EA131" s="222">
        <v>47</v>
      </c>
      <c r="EB131" s="222">
        <v>48</v>
      </c>
      <c r="EC131" s="223">
        <v>51</v>
      </c>
      <c r="ED131" s="118"/>
      <c r="EE131" s="14" t="s">
        <v>51</v>
      </c>
      <c r="EF131" s="209"/>
      <c r="EG131" s="15">
        <v>8200</v>
      </c>
      <c r="EH131" t="s">
        <v>200</v>
      </c>
      <c r="EI131" t="s">
        <v>130</v>
      </c>
      <c r="EJ131" s="16" t="e">
        <f>(EQ131-ER131)/ABS(ER131)</f>
        <v>#VALUE!</v>
      </c>
      <c r="EK131" s="16" t="e">
        <f>(ER131-ES131)/ABS(ES131)</f>
        <v>#DIV/0!</v>
      </c>
      <c r="EL131" s="16" t="e">
        <f>(ES131-ET131)/ABS(ET131)</f>
        <v>#DIV/0!</v>
      </c>
      <c r="EM131" s="16" t="e">
        <f>(ET131-EU131)/ABS(EU131)</f>
        <v>#DIV/0!</v>
      </c>
      <c r="EN131" s="16" t="e">
        <f>(EU131-EV131)/ABS(EV131)</f>
        <v>#DIV/0!</v>
      </c>
      <c r="EO131" s="246" t="e">
        <f>EQ131-ER131</f>
        <v>#VALUE!</v>
      </c>
      <c r="EP131" s="246">
        <f>ER131-ES131</f>
        <v>0</v>
      </c>
      <c r="EQ131" s="240" t="str">
        <f>IFERROR((V131/DT131),"i.a")</f>
        <v>i.a</v>
      </c>
      <c r="ER131" s="240">
        <f>IFERROR((W131/DU131),"i.a")</f>
        <v>0</v>
      </c>
      <c r="ES131" s="240">
        <f>IFERROR((X131/DV131),"i.a")</f>
        <v>0</v>
      </c>
      <c r="ET131" s="240">
        <f>IFERROR((Y131/DW131),"i.a")</f>
        <v>0</v>
      </c>
      <c r="EU131" s="240">
        <f>IFERROR((Z131/DX131),"i.a")</f>
        <v>0</v>
      </c>
      <c r="EV131" s="240">
        <f>IFERROR((AA131/DY131),"i.a")</f>
        <v>0</v>
      </c>
      <c r="EW131" s="240">
        <f>IFERROR((AB131/DZ131),"i.a")</f>
        <v>0</v>
      </c>
      <c r="EX131" s="240">
        <f>IFERROR((AC131/EA131),"i.a")</f>
        <v>0</v>
      </c>
      <c r="EY131" s="240">
        <f>IFERROR((AD131/EB131),"i.a")</f>
        <v>0</v>
      </c>
      <c r="EZ131" s="240">
        <f>IFERROR((AE131/EC131),"i.a")</f>
        <v>0</v>
      </c>
      <c r="FA131" s="16">
        <f>(FH131-FI131)/ABS(FI131)</f>
        <v>-1</v>
      </c>
      <c r="FB131" s="16">
        <f>(FI131-FJ131)/ABS(FJ131)</f>
        <v>0.91229936177500237</v>
      </c>
      <c r="FC131" s="16">
        <f>(FJ131-FK131)/ABS(FK131)</f>
        <v>3.6541969739686122</v>
      </c>
      <c r="FD131" s="16">
        <f>(FK131-FL131)/ABS(FL131)</f>
        <v>0.74771245735455161</v>
      </c>
      <c r="FE131" s="16">
        <f>(FL131-FM131)/ABS(FM131)</f>
        <v>0.6489301296572425</v>
      </c>
      <c r="FF131" s="249">
        <f>FH131-FI131</f>
        <v>-4.7533425541724288E-2</v>
      </c>
      <c r="FG131" s="249">
        <f>FI131-FJ131</f>
        <v>2.2676739140070307E-2</v>
      </c>
      <c r="FH131" s="16">
        <f>IFERROR(BU131/MAX(AVERAGE(CL131:CM131),0),"Negativ EK")</f>
        <v>0</v>
      </c>
      <c r="FI131" s="16">
        <f>IFERROR(BV131/MAX(AVERAGE(CM131:CN131),0),"Negativ EK")</f>
        <v>4.7533425541724288E-2</v>
      </c>
      <c r="FJ131" s="16">
        <f>IFERROR(BW131/MAX(AVERAGE(CN131:CO131),0),"Negativ EK")</f>
        <v>2.485668640165398E-2</v>
      </c>
      <c r="FK131" s="16">
        <f>IFERROR(BX131/MAX(AVERAGE(CO131:CP131),0),"Negativ EK")</f>
        <v>-9.3650496347630636E-3</v>
      </c>
      <c r="FL131" s="16">
        <f>IFERROR(BY131/MAX(AVERAGE(CP131:CQ131),0),"Negativ EK")</f>
        <v>-3.7120539272619615E-2</v>
      </c>
      <c r="FM131" s="16">
        <f>IFERROR(BZ131/MAX(AVERAGE(CQ131:CR131),0),"Negativ EK")</f>
        <v>-0.10573547435551217</v>
      </c>
      <c r="FN131" s="16">
        <f>IFERROR(CA131/MAX(AVERAGE(CR131:CS131),0),"Negativ EK")</f>
        <v>8.0655105973025054E-2</v>
      </c>
      <c r="FO131" s="16">
        <f>IFERROR(CB131/MAX(AVERAGE(CS131:CT131),0),"Negativ EK")</f>
        <v>0.11848533415722093</v>
      </c>
      <c r="FP131" s="16">
        <f>IFERROR(CC131/MAX(AVERAGE(CT131:CU131),0),"Negativ EK")</f>
        <v>0.14840019102196753</v>
      </c>
      <c r="FQ131" s="16">
        <f>(FX131-FY131)/ABS(FY131)</f>
        <v>-1</v>
      </c>
      <c r="FR131" s="16">
        <f>(FY131-FZ131)/ABS(FZ131)</f>
        <v>4.4553089627720004</v>
      </c>
      <c r="FS131" s="16">
        <f>(FZ131-GA131)/ABS(GA131)</f>
        <v>-2.0920005963346715</v>
      </c>
      <c r="FT131" s="16">
        <f>(GA131-GB131)/ABS(GB131)</f>
        <v>1.3574620540473483</v>
      </c>
      <c r="FU131" s="16">
        <f>(GB131-GC131)/ABS(GC131)</f>
        <v>0.59580397936674945</v>
      </c>
      <c r="FV131" s="249">
        <f>FX131-FY131</f>
        <v>-2.6786766959843427E-2</v>
      </c>
      <c r="FW131" s="249">
        <f>FY131-FZ131</f>
        <v>3.4539117689820958E-2</v>
      </c>
      <c r="FX131" s="16">
        <f>IFERROR(BD131/AVERAGE(DC131:DD131),"i.a.")</f>
        <v>0</v>
      </c>
      <c r="FY131" s="16">
        <f>IFERROR(BE131/AVERAGE(DD131:DE131),"i.a.")</f>
        <v>2.6786766959843427E-2</v>
      </c>
      <c r="FZ131" s="16">
        <f>IFERROR(BF131/AVERAGE(DE131:DF131),"i.a.")</f>
        <v>-7.7523507299775314E-3</v>
      </c>
      <c r="GA131" s="16">
        <f>IFERROR(BG131/AVERAGE(DF131:DG131),"i.a.")</f>
        <v>7.0992184033584768E-3</v>
      </c>
      <c r="GB131" s="16">
        <f>IFERROR(BH131/AVERAGE(DG131:DH131),"i.a.")</f>
        <v>-1.9860061572907921E-2</v>
      </c>
      <c r="GC131" s="16">
        <f>IFERROR(BI131/AVERAGE(DH131:DI131),"i.a.")</f>
        <v>-4.9134728099978139E-2</v>
      </c>
      <c r="GD131" s="16">
        <f>IFERROR(BJ131/AVERAGE(DI131:DJ131),"i.a.")</f>
        <v>3.8867602061912511E-2</v>
      </c>
      <c r="GE131" s="16">
        <f>IFERROR(BK131/AVERAGE(DJ131:DK131),"i.a.")</f>
        <v>4.9201691623437224E-2</v>
      </c>
      <c r="GF131" s="16">
        <f>IFERROR(BL131/AVERAGE(DK131:DL131),"i.a.")</f>
        <v>5.9087391083629461E-2</v>
      </c>
      <c r="GG131" s="16" t="e">
        <f>(GN131-GO131)/ABS(GO131)</f>
        <v>#VALUE!</v>
      </c>
      <c r="GH131" s="16">
        <f>(GO131-GP131)/ABS(GP131)</f>
        <v>0.39765265667667871</v>
      </c>
      <c r="GI131" s="16">
        <f>(GP131-GQ131)/ABS(GQ131)</f>
        <v>-6.9087309131376951E-2</v>
      </c>
      <c r="GJ131" s="16">
        <f>(GQ131-GR131)/ABS(GR131)</f>
        <v>-6.4374023486470144E-2</v>
      </c>
      <c r="GK131" s="16">
        <f>(GR131-GS131)/ABS(GS131)</f>
        <v>4.3600340641731544E-2</v>
      </c>
      <c r="GL131" s="249" t="e">
        <f>GN131-GO131</f>
        <v>#VALUE!</v>
      </c>
      <c r="GM131" s="249">
        <f>GO131-GP131</f>
        <v>0.17404373137292661</v>
      </c>
      <c r="GN131" s="16" t="str">
        <f>IFERROR(CL131/DC131,"i.a.")</f>
        <v>i.a.</v>
      </c>
      <c r="GO131" s="16">
        <f>IFERROR(CM131/DD131,"i.a.")</f>
        <v>0.61172150983282803</v>
      </c>
      <c r="GP131" s="16">
        <f>IFERROR(CN131/DE131,"i.a.")</f>
        <v>0.43767777845990141</v>
      </c>
      <c r="GQ131" s="16">
        <f>IFERROR(CO131/DF131,"i.a.")</f>
        <v>0.47015985790408521</v>
      </c>
      <c r="GR131" s="16">
        <f>IFERROR(CP131/DG131,"i.a.")</f>
        <v>0.50250834169447234</v>
      </c>
      <c r="GS131" s="16">
        <f>IFERROR(CQ131/DH131,"i.a.")</f>
        <v>0.48151416028234478</v>
      </c>
      <c r="GT131" s="16">
        <f>IFERROR(CR131/DI131,"i.a.")</f>
        <v>0.47540318116396646</v>
      </c>
      <c r="GU131" s="16">
        <f>IFERROR(CS131/DJ131,"i.a.")</f>
        <v>0.47835715723776928</v>
      </c>
      <c r="GV131" s="16">
        <f>IFERROR(CT131/DK131,"i.a.")</f>
        <v>0.39891449721626071</v>
      </c>
      <c r="GW131" s="16">
        <f>IFERROR(CU131/DL131,"i.a.")</f>
        <v>0.44048407597701356</v>
      </c>
      <c r="GX131" s="16" t="e">
        <f>(HE131-HF131)/ABS(HF131)</f>
        <v>#VALUE!</v>
      </c>
      <c r="GY131" s="16" t="e">
        <f>(HF131-HG131)/ABS(HG131)</f>
        <v>#VALUE!</v>
      </c>
      <c r="GZ131" s="16" t="e">
        <f>(HG131-HH131)/ABS(HH131)</f>
        <v>#VALUE!</v>
      </c>
      <c r="HA131" s="16" t="e">
        <f>(HH131-HI131)/ABS(HI131)</f>
        <v>#VALUE!</v>
      </c>
      <c r="HB131" s="16" t="e">
        <f>(HI131-HJ131)/ABS(HJ131)</f>
        <v>#VALUE!</v>
      </c>
      <c r="HC131" s="249" t="e">
        <f>HE131-HF131</f>
        <v>#VALUE!</v>
      </c>
      <c r="HD131" s="249" t="e">
        <f>HF131-HG131</f>
        <v>#VALUE!</v>
      </c>
      <c r="HE131" s="16" t="str">
        <f>IFERROR((BD131/V131),"i.a.")</f>
        <v>i.a.</v>
      </c>
      <c r="HF131" s="16" t="str">
        <f>IFERROR((BE131/W131),"i.a.")</f>
        <v>i.a.</v>
      </c>
      <c r="HG131" s="16" t="str">
        <f>IFERROR((BF131/X131),"i.a.")</f>
        <v>i.a.</v>
      </c>
      <c r="HH131" s="16" t="str">
        <f>IFERROR((BG131/Y131),"i.a.")</f>
        <v>i.a.</v>
      </c>
      <c r="HI131" s="16" t="str">
        <f>IFERROR((BH131/Z131),"i.a.")</f>
        <v>i.a.</v>
      </c>
      <c r="HJ131" s="16" t="str">
        <f>IFERROR((BI131/AA131),"i.a.")</f>
        <v>i.a.</v>
      </c>
      <c r="HK131" s="16" t="str">
        <f>IFERROR((BJ131/AB131),"i.a.")</f>
        <v>i.a.</v>
      </c>
      <c r="HL131" s="16" t="str">
        <f>IFERROR((BK131/AC131),"i.a.")</f>
        <v>i.a.</v>
      </c>
      <c r="HM131" s="16" t="str">
        <f>IFERROR((BL131/AD131),"i.a.")</f>
        <v>i.a.</v>
      </c>
      <c r="HN131" s="16" t="str">
        <f>IFERROR((BM131/AE131),"i.a.")</f>
        <v>i.a.</v>
      </c>
      <c r="HO131" s="16" t="e">
        <f>(HV131-HW131)/ABS(HW131)</f>
        <v>#VALUE!</v>
      </c>
      <c r="HP131" s="16">
        <f>(HW131-HX131)/ABS(HX131)</f>
        <v>1.0417679359078222</v>
      </c>
      <c r="HQ131" s="16">
        <f>(HX131-HY131)/ABS(HY131)</f>
        <v>3.8854545454545457</v>
      </c>
      <c r="HR131" s="16">
        <f>(HY131-HZ131)/ABS(HZ131)</f>
        <v>0.75460122699386512</v>
      </c>
      <c r="HS131" s="16">
        <f>(HZ131-IA131)/ABS(IA131)</f>
        <v>0.67976424361493126</v>
      </c>
      <c r="HT131" s="246" t="e">
        <f>HV131-HW131</f>
        <v>#VALUE!</v>
      </c>
      <c r="HU131" s="246">
        <f>HW131-HX131</f>
        <v>1.2524891774891774E-2</v>
      </c>
      <c r="HV131" s="102" t="str">
        <f>IFERROR(BU131/DT131,"i.a.")</f>
        <v>i.a.</v>
      </c>
      <c r="HW131" s="102">
        <f>IFERROR(BV131/DU131,"i.a.")</f>
        <v>2.4547619047619047E-2</v>
      </c>
      <c r="HX131" s="102">
        <f>IFERROR(BW131/DV131,"i.a.")</f>
        <v>1.2022727272727273E-2</v>
      </c>
      <c r="HY131" s="102">
        <f>IFERROR(BX131/DW131,"i.a.")</f>
        <v>-4.1666666666666666E-3</v>
      </c>
      <c r="HZ131" s="102">
        <f>IFERROR(BY131/DX131,"i.a.")</f>
        <v>-1.6979166666666667E-2</v>
      </c>
      <c r="IA131" s="102">
        <f>IFERROR(BZ131/DY131,"i.a.")</f>
        <v>-5.302083333333333E-2</v>
      </c>
      <c r="IB131" s="102">
        <f>IFERROR(CA131/DZ131,"i.a.")</f>
        <v>4.4531914893617019E-2</v>
      </c>
      <c r="IC131" s="102">
        <f>IFERROR(CB131/EA131,"i.a.")</f>
        <v>6.5276595744680851E-2</v>
      </c>
      <c r="ID131" s="102">
        <f>IFERROR(CC131/EB131,"i.a.")</f>
        <v>7.7687500000000007E-2</v>
      </c>
      <c r="IE131" s="102">
        <f>IFERROR(CD131/EC131,"i.a.")</f>
        <v>6.1686274509803921E-2</v>
      </c>
    </row>
    <row r="132" spans="1:239" customFormat="1" ht="17.25" customHeight="1" outlineLevel="2" x14ac:dyDescent="0.25">
      <c r="A132" s="10" t="s">
        <v>300</v>
      </c>
      <c r="B132" s="98">
        <v>32290264</v>
      </c>
      <c r="C132" s="116" t="s">
        <v>420</v>
      </c>
      <c r="D132" s="10"/>
      <c r="E132" s="11">
        <v>773900</v>
      </c>
      <c r="F132" s="11"/>
      <c r="G132" s="11">
        <v>1</v>
      </c>
      <c r="H132" s="12">
        <v>44750</v>
      </c>
      <c r="I132" s="13"/>
      <c r="J132" s="13" t="s">
        <v>58</v>
      </c>
      <c r="K132" s="13" t="s">
        <v>58</v>
      </c>
      <c r="L132" s="13" t="s">
        <v>58</v>
      </c>
      <c r="M132" s="13" t="s">
        <v>58</v>
      </c>
      <c r="N132" s="19" t="s">
        <v>58</v>
      </c>
      <c r="O132" s="16" t="e">
        <f>(V132-W132)/ABS(W132)</f>
        <v>#DIV/0!</v>
      </c>
      <c r="P132" s="16" t="e">
        <f>(W132-X132)/ABS(X132)</f>
        <v>#DIV/0!</v>
      </c>
      <c r="Q132" s="16" t="e">
        <f>(X132-Y132)/ABS(Y132)</f>
        <v>#DIV/0!</v>
      </c>
      <c r="R132" s="16">
        <f>(Y132-Z132)/ABS(Z132)</f>
        <v>-1</v>
      </c>
      <c r="S132" s="16">
        <f>(Z132-AA132)/ABS(AA132)</f>
        <v>0.5329181494661922</v>
      </c>
      <c r="T132" s="243">
        <f>V132-W132</f>
        <v>0</v>
      </c>
      <c r="U132" s="243">
        <f>W132-X132</f>
        <v>0</v>
      </c>
      <c r="V132" s="155"/>
      <c r="W132" s="155"/>
      <c r="X132" s="155"/>
      <c r="Y132" s="155"/>
      <c r="Z132" s="155">
        <v>170.577</v>
      </c>
      <c r="AA132" s="155">
        <v>111.276</v>
      </c>
      <c r="AB132" s="155">
        <v>87.534000000000006</v>
      </c>
      <c r="AC132" s="155"/>
      <c r="AD132" s="155"/>
      <c r="AE132" s="155"/>
      <c r="AF132" s="16">
        <f>(AM132-AN132)/ABS(AN132)</f>
        <v>-1</v>
      </c>
      <c r="AG132" s="16">
        <f>(AN132-AO132)/ABS(AO132)</f>
        <v>-0.21712578437173558</v>
      </c>
      <c r="AH132" s="16">
        <f>(AO132-AP132)/ABS(AP132)</f>
        <v>9.6714495157064942E-2</v>
      </c>
      <c r="AI132" s="16">
        <f>(AP132-AQ132)/ABS(AQ132)</f>
        <v>0.58335976050638694</v>
      </c>
      <c r="AJ132" s="16">
        <f>(AQ132-AR132)/ABS(AR132)</f>
        <v>0.48758350001887002</v>
      </c>
      <c r="AK132" s="243">
        <f>AM132-AN132</f>
        <v>-107.17</v>
      </c>
      <c r="AL132" s="243">
        <f>AN132-AO132</f>
        <v>-29.722999999999999</v>
      </c>
      <c r="AM132" s="155"/>
      <c r="AN132" s="155">
        <v>107.17</v>
      </c>
      <c r="AO132" s="155">
        <v>136.893</v>
      </c>
      <c r="AP132" s="155">
        <v>124.821</v>
      </c>
      <c r="AQ132" s="155">
        <v>78.832999999999998</v>
      </c>
      <c r="AR132" s="155">
        <v>52.994</v>
      </c>
      <c r="AS132" s="155">
        <v>40.055999999999997</v>
      </c>
      <c r="AT132" s="155">
        <v>2.4609999999999999</v>
      </c>
      <c r="AU132" s="155">
        <v>1.637</v>
      </c>
      <c r="AV132" s="156">
        <v>0.61899999999999999</v>
      </c>
      <c r="AW132" s="16">
        <f>(BD132-BE132)/ABS(BE132)</f>
        <v>1</v>
      </c>
      <c r="AX132" s="16">
        <f>(BE132-BF132)/ABS(BF132)</f>
        <v>-3.6083069729060653</v>
      </c>
      <c r="AY132" s="16">
        <f>(BF132-BG132)/ABS(BG132)</f>
        <v>17.042183622828784</v>
      </c>
      <c r="AZ132" s="16">
        <f>(BG132-BH132)/ABS(BH132)</f>
        <v>-0.96060606060606057</v>
      </c>
      <c r="BA132" s="16">
        <f>(BH132-BI132)/ABS(BI132)</f>
        <v>2.6902228468179148E-2</v>
      </c>
      <c r="BB132" s="243">
        <f>BD132-BE132</f>
        <v>18.965</v>
      </c>
      <c r="BC132" s="243">
        <f>BE132-BF132</f>
        <v>-26.236000000000001</v>
      </c>
      <c r="BD132" s="155"/>
      <c r="BE132" s="155">
        <v>-18.965</v>
      </c>
      <c r="BF132" s="155">
        <v>7.2709999999999999</v>
      </c>
      <c r="BG132" s="155">
        <v>0.40300000000000002</v>
      </c>
      <c r="BH132" s="155">
        <v>10.23</v>
      </c>
      <c r="BI132" s="155">
        <v>9.9619999999999997</v>
      </c>
      <c r="BJ132" s="155">
        <v>3.8</v>
      </c>
      <c r="BK132" s="155">
        <v>0.13200000000000001</v>
      </c>
      <c r="BL132" s="155">
        <v>0.32200000000000001</v>
      </c>
      <c r="BM132" s="155">
        <v>-0.108</v>
      </c>
      <c r="BN132" s="16">
        <f>(BU132-BV132)/ABS(BV132)</f>
        <v>1</v>
      </c>
      <c r="BO132" s="16">
        <f>(BV132-BW132)/ABS(BW132)</f>
        <v>-4.959132770529548</v>
      </c>
      <c r="BP132" s="16">
        <f>(BW132-BX132)/ABS(BX132)</f>
        <v>3.8081896551724133</v>
      </c>
      <c r="BQ132" s="16">
        <f>(BX132-BY132)/ABS(BY132)</f>
        <v>-1.2055370985603544</v>
      </c>
      <c r="BR132" s="16">
        <f>(BY132-BZ132)/ABS(BZ132)</f>
        <v>-3.4431137724550996E-2</v>
      </c>
      <c r="BS132" s="243">
        <f>BU132-BV132</f>
        <v>20.635000000000002</v>
      </c>
      <c r="BT132" s="243">
        <f>BV132-BW132</f>
        <v>-25.847000000000001</v>
      </c>
      <c r="BU132" s="155"/>
      <c r="BV132" s="155">
        <v>-20.635000000000002</v>
      </c>
      <c r="BW132" s="155">
        <v>5.2119999999999997</v>
      </c>
      <c r="BX132" s="155">
        <v>-1.8560000000000001</v>
      </c>
      <c r="BY132" s="155">
        <v>9.0299999999999994</v>
      </c>
      <c r="BZ132" s="155">
        <v>9.3520000000000003</v>
      </c>
      <c r="CA132" s="155">
        <v>3.2759999999999998</v>
      </c>
      <c r="CB132" s="155">
        <v>0.93600000000000005</v>
      </c>
      <c r="CC132" s="155">
        <v>0.84899999999999998</v>
      </c>
      <c r="CD132" s="155">
        <v>1.2709999999999999</v>
      </c>
      <c r="CE132" s="16">
        <f>(CL132-CM132)/ABS(CM132)</f>
        <v>-1</v>
      </c>
      <c r="CF132" s="16">
        <f>(CM132-CN132)/ABS(CN132)</f>
        <v>-0.6268286982939939</v>
      </c>
      <c r="CG132" s="16">
        <f>(CN132-CO132)/ABS(CO132)</f>
        <v>0.65123099482904978</v>
      </c>
      <c r="CH132" s="16">
        <f>(CO132-CP132)/ABS(CP132)</f>
        <v>-0.35786500148676775</v>
      </c>
      <c r="CI132" s="16">
        <f>(CP132-CQ132)/ABS(CQ132)</f>
        <v>0.35123551864996994</v>
      </c>
      <c r="CJ132" s="243">
        <f>CL132-CM132</f>
        <v>-7.984</v>
      </c>
      <c r="CK132" s="243">
        <f>CM132-CN132</f>
        <v>-13.411</v>
      </c>
      <c r="CL132" s="155"/>
      <c r="CM132" s="155">
        <v>7.984</v>
      </c>
      <c r="CN132" s="155">
        <v>21.395</v>
      </c>
      <c r="CO132" s="155">
        <v>12.957000000000001</v>
      </c>
      <c r="CP132" s="155">
        <v>20.178000000000001</v>
      </c>
      <c r="CQ132" s="155">
        <v>14.933</v>
      </c>
      <c r="CR132" s="155">
        <v>7.617</v>
      </c>
      <c r="CS132" s="155">
        <v>5.7889999999999997</v>
      </c>
      <c r="CT132" s="155">
        <v>4.907</v>
      </c>
      <c r="CU132" s="156">
        <v>3.9849999999999999</v>
      </c>
      <c r="CV132" s="16">
        <f>(DC132-DD132)/ABS(DD132)</f>
        <v>-1</v>
      </c>
      <c r="CW132" s="16">
        <f>(DD132-DE132)/ABS(DE132)</f>
        <v>-7.6451788385692873E-2</v>
      </c>
      <c r="CX132" s="16">
        <f>(DE132-DF132)/ABS(DF132)</f>
        <v>3.3552141461563337E-2</v>
      </c>
      <c r="CY132" s="16">
        <f>(DF132-DG132)/ABS(DG132)</f>
        <v>0.38662742537495254</v>
      </c>
      <c r="CZ132" s="16">
        <f>(DG132-DH132)/ABS(DH132)</f>
        <v>1.1190525359325953</v>
      </c>
      <c r="DA132" s="243">
        <f>DC132-DD132</f>
        <v>-135.81700000000001</v>
      </c>
      <c r="DB132" s="243">
        <f>DD132-DE132</f>
        <v>-11.242999999999995</v>
      </c>
      <c r="DC132" s="155"/>
      <c r="DD132" s="155">
        <v>135.81700000000001</v>
      </c>
      <c r="DE132" s="155">
        <v>147.06</v>
      </c>
      <c r="DF132" s="155">
        <v>142.286</v>
      </c>
      <c r="DG132" s="155">
        <v>102.613</v>
      </c>
      <c r="DH132" s="155">
        <v>48.423999999999999</v>
      </c>
      <c r="DI132" s="155">
        <v>39.454000000000001</v>
      </c>
      <c r="DJ132" s="155">
        <v>28.5</v>
      </c>
      <c r="DK132" s="155">
        <v>25.872</v>
      </c>
      <c r="DL132" s="155">
        <v>14.454000000000001</v>
      </c>
      <c r="DM132" s="16">
        <f>(DT132-DU132)/ABS(DU132)</f>
        <v>-1</v>
      </c>
      <c r="DN132" s="16">
        <f>(DU132-DV132)/ABS(DV132)</f>
        <v>-0.109375</v>
      </c>
      <c r="DO132" s="16">
        <f>(DV132-DW132)/ABS(DW132)</f>
        <v>0.10344827586206896</v>
      </c>
      <c r="DP132" s="16">
        <f>(DW132-DX132)/ABS(DX132)</f>
        <v>0.74698795180722888</v>
      </c>
      <c r="DQ132" s="16">
        <f>(DX132-DY132)/ABS(DY132)</f>
        <v>0.37190082644628097</v>
      </c>
      <c r="DR132" s="243">
        <f>DT132-DU132</f>
        <v>-285</v>
      </c>
      <c r="DS132" s="243">
        <f>DU132-DV132</f>
        <v>-35</v>
      </c>
      <c r="DT132" s="222"/>
      <c r="DU132" s="222">
        <v>285</v>
      </c>
      <c r="DV132" s="222">
        <v>320</v>
      </c>
      <c r="DW132" s="222">
        <v>290</v>
      </c>
      <c r="DX132" s="222">
        <v>166</v>
      </c>
      <c r="DY132" s="222">
        <v>121</v>
      </c>
      <c r="DZ132" s="222">
        <v>100</v>
      </c>
      <c r="EA132" s="222"/>
      <c r="EB132" s="222"/>
      <c r="EC132" s="223"/>
      <c r="ED132" s="14"/>
      <c r="EE132" s="14" t="s">
        <v>104</v>
      </c>
      <c r="EF132" s="209" t="s">
        <v>55</v>
      </c>
      <c r="EG132" s="15">
        <v>6000</v>
      </c>
      <c r="EH132" t="s">
        <v>65</v>
      </c>
      <c r="EI132" t="s">
        <v>66</v>
      </c>
      <c r="EJ132" s="16" t="e">
        <f>(EQ132-ER132)/ABS(ER132)</f>
        <v>#VALUE!</v>
      </c>
      <c r="EK132" s="16" t="e">
        <f>(ER132-ES132)/ABS(ES132)</f>
        <v>#DIV/0!</v>
      </c>
      <c r="EL132" s="16" t="e">
        <f>(ES132-ET132)/ABS(ET132)</f>
        <v>#DIV/0!</v>
      </c>
      <c r="EM132" s="16">
        <f>(ET132-EU132)/ABS(EU132)</f>
        <v>-1</v>
      </c>
      <c r="EN132" s="16">
        <f>(EU132-EV132)/ABS(EV132)</f>
        <v>0.11736804870728479</v>
      </c>
      <c r="EO132" s="246" t="e">
        <f>EQ132-ER132</f>
        <v>#VALUE!</v>
      </c>
      <c r="EP132" s="246">
        <f>ER132-ES132</f>
        <v>0</v>
      </c>
      <c r="EQ132" s="240" t="str">
        <f>IFERROR((V132/DT132),"i.a")</f>
        <v>i.a</v>
      </c>
      <c r="ER132" s="240">
        <f>IFERROR((W132/DU132),"i.a")</f>
        <v>0</v>
      </c>
      <c r="ES132" s="240">
        <f>IFERROR((X132/DV132),"i.a")</f>
        <v>0</v>
      </c>
      <c r="ET132" s="240">
        <f>IFERROR((Y132/DW132),"i.a")</f>
        <v>0</v>
      </c>
      <c r="EU132" s="240">
        <f>IFERROR((Z132/DX132),"i.a")</f>
        <v>1.0275722891566266</v>
      </c>
      <c r="EV132" s="240">
        <f>IFERROR((AA132/DY132),"i.a")</f>
        <v>0.91963636363636359</v>
      </c>
      <c r="EW132" s="240">
        <f>IFERROR((AB132/DZ132),"i.a")</f>
        <v>0.87534000000000001</v>
      </c>
      <c r="EX132" s="240" t="str">
        <f>IFERROR((AC132/EA132),"i.a")</f>
        <v>i.a</v>
      </c>
      <c r="EY132" s="240" t="str">
        <f>IFERROR((AD132/EB132),"i.a")</f>
        <v>i.a</v>
      </c>
      <c r="EZ132" s="240" t="str">
        <f>IFERROR((AE132/EC132),"i.a")</f>
        <v>i.a</v>
      </c>
      <c r="FA132" s="16">
        <f>(FH132-FI132)/ABS(FI132)</f>
        <v>1</v>
      </c>
      <c r="FB132" s="16">
        <f>(FI132-FJ132)/ABS(FJ132)</f>
        <v>-5.6292974210569131</v>
      </c>
      <c r="FC132" s="16">
        <f>(FJ132-FK132)/ABS(FK132)</f>
        <v>3.7087029641400187</v>
      </c>
      <c r="FD132" s="16">
        <f>(FK132-FL132)/ABS(FL132)</f>
        <v>-1.2177942679207063</v>
      </c>
      <c r="FE132" s="16">
        <f>(FL132-FM132)/ABS(FM132)</f>
        <v>-0.37986449134711708</v>
      </c>
      <c r="FF132" s="249">
        <f>FH132-FI132</f>
        <v>1.4047448858027844</v>
      </c>
      <c r="FG132" s="249">
        <f>FI132-FJ132</f>
        <v>-1.708191555574559</v>
      </c>
      <c r="FH132" s="16">
        <f>IFERROR(BU132/MAX(AVERAGE(CL132:CM132),0),"Negativ EK")</f>
        <v>0</v>
      </c>
      <c r="FI132" s="16">
        <f>IFERROR(BV132/MAX(AVERAGE(CM132:CN132),0),"Negativ EK")</f>
        <v>-1.4047448858027844</v>
      </c>
      <c r="FJ132" s="16">
        <f>IFERROR(BW132/MAX(AVERAGE(CN132:CO132),0),"Negativ EK")</f>
        <v>0.30344666977177454</v>
      </c>
      <c r="FK132" s="16">
        <f>IFERROR(BX132/MAX(AVERAGE(CO132:CP132),0),"Negativ EK")</f>
        <v>-0.1120265580202203</v>
      </c>
      <c r="FL132" s="16">
        <f>IFERROR(BY132/MAX(AVERAGE(CP132:CQ132),0),"Negativ EK")</f>
        <v>0.51436871635669723</v>
      </c>
      <c r="FM132" s="16">
        <f>IFERROR(BZ132/MAX(AVERAGE(CQ132:CR132),0),"Negativ EK")</f>
        <v>0.82944567627494459</v>
      </c>
      <c r="FN132" s="16">
        <f>IFERROR(CA132/MAX(AVERAGE(CR132:CS132),0),"Negativ EK")</f>
        <v>0.48873638669252573</v>
      </c>
      <c r="FO132" s="16">
        <f>IFERROR(CB132/MAX(AVERAGE(CS132:CT132),0),"Negativ EK")</f>
        <v>0.17501869857890801</v>
      </c>
      <c r="FP132" s="16">
        <f>IFERROR(CC132/MAX(AVERAGE(CT132:CU132),0),"Negativ EK")</f>
        <v>0.19095816464237517</v>
      </c>
      <c r="FQ132" s="16">
        <f>(FX132-FY132)/ABS(FY132)</f>
        <v>1</v>
      </c>
      <c r="FR132" s="16">
        <f>(FY132-FZ132)/ABS(FZ132)</f>
        <v>-3.6679552928745651</v>
      </c>
      <c r="FS132" s="16">
        <f>(FZ132-GA132)/ABS(GA132)</f>
        <v>14.270688819085615</v>
      </c>
      <c r="FT132" s="16">
        <f>(GA132-GB132)/ABS(GB132)</f>
        <v>-0.97570450502353046</v>
      </c>
      <c r="FU132" s="16">
        <f>(GB132-GC132)/ABS(GC132)</f>
        <v>-0.40251650897908031</v>
      </c>
      <c r="FV132" s="249">
        <f>FX132-FY132</f>
        <v>0.13408654644951692</v>
      </c>
      <c r="FW132" s="249">
        <f>FY132-FZ132</f>
        <v>-0.18434471487071508</v>
      </c>
      <c r="FX132" s="16">
        <f>IFERROR(BD132/AVERAGE(DC132:DD132),"i.a.")</f>
        <v>0</v>
      </c>
      <c r="FY132" s="16">
        <f>IFERROR(BE132/AVERAGE(DD132:DE132),"i.a.")</f>
        <v>-0.13408654644951692</v>
      </c>
      <c r="FZ132" s="16">
        <f>IFERROR(BF132/AVERAGE(DE132:DF132),"i.a.")</f>
        <v>5.0258168421198152E-2</v>
      </c>
      <c r="GA132" s="16">
        <f>IFERROR(BG132/AVERAGE(DF132:DG132),"i.a.")</f>
        <v>3.2911526792677799E-3</v>
      </c>
      <c r="GB132" s="16">
        <f>IFERROR(BH132/AVERAGE(DG132:DH132),"i.a.")</f>
        <v>0.13546349569972921</v>
      </c>
      <c r="GC132" s="16">
        <f>IFERROR(BI132/AVERAGE(DH132:DI132),"i.a.")</f>
        <v>0.22672341200300417</v>
      </c>
      <c r="GD132" s="16">
        <f>IFERROR(BJ132/AVERAGE(DI132:DJ132),"i.a.")</f>
        <v>0.1118403625982282</v>
      </c>
      <c r="GE132" s="16">
        <f>IFERROR(BK132/AVERAGE(DJ132:DK132),"i.a.")</f>
        <v>4.8554403001544915E-3</v>
      </c>
      <c r="GF132" s="16">
        <f>IFERROR(BL132/AVERAGE(DK132:DL132),"i.a.")</f>
        <v>1.5969845757079802E-2</v>
      </c>
      <c r="GG132" s="16" t="e">
        <f>(GN132-GO132)/ABS(GO132)</f>
        <v>#VALUE!</v>
      </c>
      <c r="GH132" s="16">
        <f>(GO132-GP132)/ABS(GP132)</f>
        <v>-0.59593738906848737</v>
      </c>
      <c r="GI132" s="16">
        <f>(GP132-GQ132)/ABS(GQ132)</f>
        <v>0.59762718162822093</v>
      </c>
      <c r="GJ132" s="16">
        <f>(GQ132-GR132)/ABS(GR132)</f>
        <v>-0.53690877104958812</v>
      </c>
      <c r="GK132" s="16">
        <f>(GR132-GS132)/ABS(GS132)</f>
        <v>-0.36233977415038887</v>
      </c>
      <c r="GL132" s="249" t="e">
        <f>GN132-GO132</f>
        <v>#VALUE!</v>
      </c>
      <c r="GM132" s="249">
        <f>GO132-GP132</f>
        <v>-8.6699853387190856E-2</v>
      </c>
      <c r="GN132" s="16" t="str">
        <f>IFERROR(CL132/DC132,"i.a.")</f>
        <v>i.a.</v>
      </c>
      <c r="GO132" s="16">
        <f>IFERROR(CM132/DD132,"i.a.")</f>
        <v>5.8784982734120174E-2</v>
      </c>
      <c r="GP132" s="16">
        <f>IFERROR(CN132/DE132,"i.a.")</f>
        <v>0.14548483612131102</v>
      </c>
      <c r="GQ132" s="16">
        <f>IFERROR(CO132/DF132,"i.a.")</f>
        <v>9.1063070154477607E-2</v>
      </c>
      <c r="GR132" s="16">
        <f>IFERROR(CP132/DG132,"i.a.")</f>
        <v>0.19664175104518922</v>
      </c>
      <c r="GS132" s="16">
        <f>IFERROR(CQ132/DH132,"i.a.")</f>
        <v>0.30838014207830827</v>
      </c>
      <c r="GT132" s="16">
        <f>IFERROR(CR132/DI132,"i.a.")</f>
        <v>0.19306027272266438</v>
      </c>
      <c r="GU132" s="16">
        <f>IFERROR(CS132/DJ132,"i.a.")</f>
        <v>0.20312280701754384</v>
      </c>
      <c r="GV132" s="16">
        <f>IFERROR(CT132/DK132,"i.a.")</f>
        <v>0.18966450216450217</v>
      </c>
      <c r="GW132" s="16">
        <f>IFERROR(CU132/DL132,"i.a.")</f>
        <v>0.27570222775702224</v>
      </c>
      <c r="GX132" s="16" t="e">
        <f>(HE132-HF132)/ABS(HF132)</f>
        <v>#VALUE!</v>
      </c>
      <c r="GY132" s="16" t="e">
        <f>(HF132-HG132)/ABS(HG132)</f>
        <v>#VALUE!</v>
      </c>
      <c r="GZ132" s="16" t="e">
        <f>(HG132-HH132)/ABS(HH132)</f>
        <v>#VALUE!</v>
      </c>
      <c r="HA132" s="16" t="e">
        <f>(HH132-HI132)/ABS(HI132)</f>
        <v>#VALUE!</v>
      </c>
      <c r="HB132" s="16">
        <f>(HI132-HJ132)/ABS(HJ132)</f>
        <v>-0.33009976506196559</v>
      </c>
      <c r="HC132" s="249" t="e">
        <f>HE132-HF132</f>
        <v>#VALUE!</v>
      </c>
      <c r="HD132" s="249" t="e">
        <f>HF132-HG132</f>
        <v>#VALUE!</v>
      </c>
      <c r="HE132" s="16" t="str">
        <f>IFERROR((BD132/V132),"i.a.")</f>
        <v>i.a.</v>
      </c>
      <c r="HF132" s="16" t="str">
        <f>IFERROR((BE132/W132),"i.a.")</f>
        <v>i.a.</v>
      </c>
      <c r="HG132" s="16" t="str">
        <f>IFERROR((BF132/X132),"i.a.")</f>
        <v>i.a.</v>
      </c>
      <c r="HH132" s="16" t="str">
        <f>IFERROR((BG132/Y132),"i.a.")</f>
        <v>i.a.</v>
      </c>
      <c r="HI132" s="16">
        <f>IFERROR((BH132/Z132),"i.a.")</f>
        <v>5.997291545753531E-2</v>
      </c>
      <c r="HJ132" s="16">
        <f>IFERROR((BI132/AA132),"i.a.")</f>
        <v>8.9525144685287036E-2</v>
      </c>
      <c r="HK132" s="16">
        <f>IFERROR((BJ132/AB132),"i.a.")</f>
        <v>4.3411702881166171E-2</v>
      </c>
      <c r="HL132" s="16" t="str">
        <f>IFERROR((BK132/AC132),"i.a.")</f>
        <v>i.a.</v>
      </c>
      <c r="HM132" s="16" t="str">
        <f>IFERROR((BL132/AD132),"i.a.")</f>
        <v>i.a.</v>
      </c>
      <c r="HN132" s="16" t="str">
        <f>IFERROR((BM132/AE132),"i.a.")</f>
        <v>i.a.</v>
      </c>
      <c r="HO132" s="16" t="e">
        <f>(HV132-HW132)/ABS(HW132)</f>
        <v>#VALUE!</v>
      </c>
      <c r="HP132" s="16">
        <f>(HW132-HX132)/ABS(HX132)</f>
        <v>-5.4453420581384391</v>
      </c>
      <c r="HQ132" s="16">
        <f>(HX132-HY132)/ABS(HY132)</f>
        <v>3.5449218749999996</v>
      </c>
      <c r="HR132" s="16">
        <f>(HY132-HZ132)/ABS(HZ132)</f>
        <v>-1.1176522702104099</v>
      </c>
      <c r="HS132" s="16">
        <f>(HZ132-IA132)/ABS(IA132)</f>
        <v>-0.29618173291970279</v>
      </c>
      <c r="HT132" s="246" t="e">
        <f>HV132-HW132</f>
        <v>#VALUE!</v>
      </c>
      <c r="HU132" s="246">
        <f>HW132-HX132</f>
        <v>-8.8691008771929827E-2</v>
      </c>
      <c r="HV132" s="102" t="str">
        <f>IFERROR(BU132/DT132,"i.a.")</f>
        <v>i.a.</v>
      </c>
      <c r="HW132" s="102">
        <f>IFERROR(BV132/DU132,"i.a.")</f>
        <v>-7.2403508771929831E-2</v>
      </c>
      <c r="HX132" s="102">
        <f>IFERROR(BW132/DV132,"i.a.")</f>
        <v>1.62875E-2</v>
      </c>
      <c r="HY132" s="102">
        <f>IFERROR(BX132/DW132,"i.a.")</f>
        <v>-6.4000000000000003E-3</v>
      </c>
      <c r="HZ132" s="102">
        <f>IFERROR(BY132/DX132,"i.a.")</f>
        <v>5.4397590361445779E-2</v>
      </c>
      <c r="IA132" s="102">
        <f>IFERROR(BZ132/DY132,"i.a.")</f>
        <v>7.7289256198347103E-2</v>
      </c>
      <c r="IB132" s="102">
        <f>IFERROR(CA132/DZ132,"i.a.")</f>
        <v>3.2759999999999997E-2</v>
      </c>
      <c r="IC132" s="102" t="str">
        <f>IFERROR(CB132/EA132,"i.a.")</f>
        <v>i.a.</v>
      </c>
      <c r="ID132" s="102" t="str">
        <f>IFERROR(CC132/EB132,"i.a.")</f>
        <v>i.a.</v>
      </c>
      <c r="IE132" s="102" t="str">
        <f>IFERROR(CD132/EC132,"i.a.")</f>
        <v>i.a.</v>
      </c>
    </row>
    <row r="133" spans="1:239" customFormat="1" ht="17.25" customHeight="1" outlineLevel="2" x14ac:dyDescent="0.25">
      <c r="A133" s="10" t="s">
        <v>391</v>
      </c>
      <c r="B133" s="98">
        <v>21435449</v>
      </c>
      <c r="C133" s="10" t="s">
        <v>79</v>
      </c>
      <c r="D133" s="10"/>
      <c r="E133" s="11">
        <v>642020</v>
      </c>
      <c r="F133" s="11"/>
      <c r="G133" s="119">
        <v>1</v>
      </c>
      <c r="H133" s="12">
        <v>44753</v>
      </c>
      <c r="I133" s="13"/>
      <c r="J133" s="13" t="s">
        <v>48</v>
      </c>
      <c r="K133" s="117" t="s">
        <v>48</v>
      </c>
      <c r="L133" s="117" t="s">
        <v>48</v>
      </c>
      <c r="M133" s="117" t="s">
        <v>48</v>
      </c>
      <c r="N133" s="13" t="s">
        <v>48</v>
      </c>
      <c r="O133" s="16" t="e">
        <f>(V133-W133)/ABS(W133)</f>
        <v>#DIV/0!</v>
      </c>
      <c r="P133" s="16" t="e">
        <f>(W133-X133)/ABS(X133)</f>
        <v>#DIV/0!</v>
      </c>
      <c r="Q133" s="16" t="e">
        <f>(X133-Y133)/ABS(Y133)</f>
        <v>#DIV/0!</v>
      </c>
      <c r="R133" s="16" t="e">
        <f>(Y133-Z133)/ABS(Z133)</f>
        <v>#DIV/0!</v>
      </c>
      <c r="S133" s="16" t="e">
        <f>(Z133-AA133)/ABS(AA133)</f>
        <v>#DIV/0!</v>
      </c>
      <c r="T133" s="243">
        <f>V133-W133</f>
        <v>0</v>
      </c>
      <c r="U133" s="243">
        <f>W133-X133</f>
        <v>0</v>
      </c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6">
        <f>(AM133-AN133)/ABS(AN133)</f>
        <v>-1</v>
      </c>
      <c r="AG133" s="16">
        <f>(AN133-AO133)/ABS(AO133)</f>
        <v>1.8862734310528479E-3</v>
      </c>
      <c r="AH133" s="16">
        <f>(AO133-AP133)/ABS(AP133)</f>
        <v>4.4579450761462934E-2</v>
      </c>
      <c r="AI133" s="16">
        <f>(AP133-AQ133)/ABS(AQ133)</f>
        <v>6.2578739750925134E-3</v>
      </c>
      <c r="AJ133" s="16">
        <f>(AQ133-AR133)/ABS(AR133)</f>
        <v>-2.9523771346107713E-2</v>
      </c>
      <c r="AK133" s="243">
        <f>AM133-AN133</f>
        <v>-50.99</v>
      </c>
      <c r="AL133" s="243">
        <f>AN133-AO133</f>
        <v>9.6000000000003638E-2</v>
      </c>
      <c r="AM133" s="155"/>
      <c r="AN133" s="155">
        <v>50.99</v>
      </c>
      <c r="AO133" s="155">
        <v>50.893999999999998</v>
      </c>
      <c r="AP133" s="155">
        <v>48.722000000000001</v>
      </c>
      <c r="AQ133" s="155">
        <v>48.418999999999997</v>
      </c>
      <c r="AR133" s="155">
        <v>49.892000000000003</v>
      </c>
      <c r="AS133" s="155">
        <v>47.418999999999997</v>
      </c>
      <c r="AT133" s="155">
        <v>47.271000000000001</v>
      </c>
      <c r="AU133" s="155">
        <v>45.13</v>
      </c>
      <c r="AV133" s="156">
        <v>45.444000000000003</v>
      </c>
      <c r="AW133" s="16">
        <f>(BD133-BE133)/ABS(BE133)</f>
        <v>-1</v>
      </c>
      <c r="AX133" s="16">
        <f>(BE133-BF133)/ABS(BF133)</f>
        <v>-0.18273417091678062</v>
      </c>
      <c r="AY133" s="16">
        <f>(BF133-BG133)/ABS(BG133)</f>
        <v>1.4133893725607927</v>
      </c>
      <c r="AZ133" s="16">
        <f>(BG133-BH133)/ABS(BH133)</f>
        <v>0.18667616672604204</v>
      </c>
      <c r="BA133" s="16">
        <f>(BH133-BI133)/ABS(BI133)</f>
        <v>-0.52902684563758395</v>
      </c>
      <c r="BB133" s="243">
        <f>BD133-BE133</f>
        <v>-6.57</v>
      </c>
      <c r="BC133" s="243">
        <f>BE133-BF133</f>
        <v>-1.4689999999999994</v>
      </c>
      <c r="BD133" s="155"/>
      <c r="BE133" s="155">
        <v>6.57</v>
      </c>
      <c r="BF133" s="155">
        <v>8.0389999999999997</v>
      </c>
      <c r="BG133" s="155">
        <v>3.331</v>
      </c>
      <c r="BH133" s="155">
        <v>2.8069999999999999</v>
      </c>
      <c r="BI133" s="155">
        <v>5.96</v>
      </c>
      <c r="BJ133" s="155">
        <v>3.8170000000000002</v>
      </c>
      <c r="BK133" s="155">
        <v>5.694</v>
      </c>
      <c r="BL133" s="155">
        <v>4.78</v>
      </c>
      <c r="BM133" s="155">
        <v>6.851</v>
      </c>
      <c r="BN133" s="16">
        <f>(BU133-BV133)/ABS(BV133)</f>
        <v>-1</v>
      </c>
      <c r="BO133" s="16">
        <f>(BV133-BW133)/ABS(BW133)</f>
        <v>-0.31606143246734608</v>
      </c>
      <c r="BP133" s="16">
        <f>(BW133-BX133)/ABS(BX133)</f>
        <v>2.6707060063224448</v>
      </c>
      <c r="BQ133" s="16">
        <f>(BX133-BY133)/ABS(BY133)</f>
        <v>2.1114754098360655</v>
      </c>
      <c r="BR133" s="16">
        <f>(BY133-BZ133)/ABS(BZ133)</f>
        <v>-0.83602150537634412</v>
      </c>
      <c r="BS133" s="243">
        <f>BU133-BV133</f>
        <v>-4.7649999999999997</v>
      </c>
      <c r="BT133" s="243">
        <f>BV133-BW133</f>
        <v>-2.202</v>
      </c>
      <c r="BU133" s="155"/>
      <c r="BV133" s="155">
        <v>4.7649999999999997</v>
      </c>
      <c r="BW133" s="155">
        <v>6.9669999999999996</v>
      </c>
      <c r="BX133" s="155">
        <v>1.8979999999999999</v>
      </c>
      <c r="BY133" s="155">
        <v>0.61</v>
      </c>
      <c r="BZ133" s="155">
        <v>3.72</v>
      </c>
      <c r="CA133" s="155">
        <v>1.8240000000000001</v>
      </c>
      <c r="CB133" s="155">
        <v>3.536</v>
      </c>
      <c r="CC133" s="155">
        <v>2.2789999999999999</v>
      </c>
      <c r="CD133" s="155">
        <v>4.4420000000000002</v>
      </c>
      <c r="CE133" s="16">
        <f>(CL133-CM133)/ABS(CM133)</f>
        <v>-1</v>
      </c>
      <c r="CF133" s="16">
        <f>(CM133-CN133)/ABS(CN133)</f>
        <v>7.2137731847105077E-2</v>
      </c>
      <c r="CG133" s="16">
        <f>(CN133-CO133)/ABS(CO133)</f>
        <v>0.14962386511024647</v>
      </c>
      <c r="CH133" s="16">
        <f>(CO133-CP133)/ABS(CP133)</f>
        <v>4.4022261641999086E-2</v>
      </c>
      <c r="CI133" s="16">
        <f>(CP133-CQ133)/ABS(CQ133)</f>
        <v>6.1811646297627705E-2</v>
      </c>
      <c r="CJ133" s="243">
        <f>CL133-CM133</f>
        <v>-95.03</v>
      </c>
      <c r="CK133" s="243">
        <f>CM133-CN133</f>
        <v>6.3940000000000055</v>
      </c>
      <c r="CL133" s="155"/>
      <c r="CM133" s="155">
        <v>95.03</v>
      </c>
      <c r="CN133" s="155">
        <v>88.635999999999996</v>
      </c>
      <c r="CO133" s="155">
        <v>77.099999999999994</v>
      </c>
      <c r="CP133" s="155">
        <v>73.849000000000004</v>
      </c>
      <c r="CQ133" s="155">
        <v>69.55</v>
      </c>
      <c r="CR133" s="155">
        <v>65.031000000000006</v>
      </c>
      <c r="CS133" s="155">
        <v>60.128999999999998</v>
      </c>
      <c r="CT133" s="155">
        <v>56.768999999999998</v>
      </c>
      <c r="CU133" s="156">
        <v>51.581000000000003</v>
      </c>
      <c r="CV133" s="16">
        <f>(DC133-DD133)/ABS(DD133)</f>
        <v>-1</v>
      </c>
      <c r="CW133" s="16">
        <f>(DD133-DE133)/ABS(DE133)</f>
        <v>6.8991774962066293E-2</v>
      </c>
      <c r="CX133" s="16">
        <f>(DE133-DF133)/ABS(DF133)</f>
        <v>4.8564836287420178E-2</v>
      </c>
      <c r="CY133" s="16">
        <f>(DF133-DG133)/ABS(DG133)</f>
        <v>-6.3127729557880402E-2</v>
      </c>
      <c r="CZ133" s="16">
        <f>(DG133-DH133)/ABS(DH133)</f>
        <v>2.0659533139463115E-2</v>
      </c>
      <c r="DA133" s="243">
        <f>DC133-DD133</f>
        <v>-190.923</v>
      </c>
      <c r="DB133" s="243">
        <f>DD133-DE133</f>
        <v>12.322000000000003</v>
      </c>
      <c r="DC133" s="155"/>
      <c r="DD133" s="155">
        <v>190.923</v>
      </c>
      <c r="DE133" s="155">
        <v>178.601</v>
      </c>
      <c r="DF133" s="155">
        <v>170.32900000000001</v>
      </c>
      <c r="DG133" s="155">
        <v>181.80600000000001</v>
      </c>
      <c r="DH133" s="155">
        <v>178.126</v>
      </c>
      <c r="DI133" s="155">
        <v>188.96199999999999</v>
      </c>
      <c r="DJ133" s="155">
        <v>162.161</v>
      </c>
      <c r="DK133" s="155">
        <v>153.12</v>
      </c>
      <c r="DL133" s="155">
        <v>153.483</v>
      </c>
      <c r="DM133" s="16">
        <f>(DT133-DU133)/ABS(DU133)</f>
        <v>-1</v>
      </c>
      <c r="DN133" s="16">
        <f>(DU133-DV133)/ABS(DV133)</f>
        <v>0</v>
      </c>
      <c r="DO133" s="16">
        <f>(DV133-DW133)/ABS(DW133)</f>
        <v>-5.3191489361702128E-2</v>
      </c>
      <c r="DP133" s="16">
        <f>(DW133-DX133)/ABS(DX133)</f>
        <v>0</v>
      </c>
      <c r="DQ133" s="16">
        <f>(DX133-DY133)/ABS(DY133)</f>
        <v>-1.0526315789473684E-2</v>
      </c>
      <c r="DR133" s="243">
        <f>DT133-DU133</f>
        <v>-89</v>
      </c>
      <c r="DS133" s="243">
        <f>DU133-DV133</f>
        <v>0</v>
      </c>
      <c r="DT133" s="222"/>
      <c r="DU133" s="222">
        <v>89</v>
      </c>
      <c r="DV133" s="222">
        <v>89</v>
      </c>
      <c r="DW133" s="222">
        <v>94</v>
      </c>
      <c r="DX133" s="222">
        <v>94</v>
      </c>
      <c r="DY133" s="222">
        <v>95</v>
      </c>
      <c r="DZ133" s="222">
        <v>94</v>
      </c>
      <c r="EA133" s="222">
        <v>91</v>
      </c>
      <c r="EB133" s="222">
        <v>91</v>
      </c>
      <c r="EC133" s="223">
        <v>91</v>
      </c>
      <c r="ED133" s="118"/>
      <c r="EE133" s="14" t="s">
        <v>51</v>
      </c>
      <c r="EG133" s="15">
        <v>2760</v>
      </c>
      <c r="EH133" t="s">
        <v>521</v>
      </c>
      <c r="EI133" t="s">
        <v>86</v>
      </c>
      <c r="EJ133" s="16" t="e">
        <f>(EQ133-ER133)/ABS(ER133)</f>
        <v>#VALUE!</v>
      </c>
      <c r="EK133" s="16" t="e">
        <f>(ER133-ES133)/ABS(ES133)</f>
        <v>#DIV/0!</v>
      </c>
      <c r="EL133" s="16" t="e">
        <f>(ES133-ET133)/ABS(ET133)</f>
        <v>#DIV/0!</v>
      </c>
      <c r="EM133" s="16" t="e">
        <f>(ET133-EU133)/ABS(EU133)</f>
        <v>#DIV/0!</v>
      </c>
      <c r="EN133" s="16" t="e">
        <f>(EU133-EV133)/ABS(EV133)</f>
        <v>#DIV/0!</v>
      </c>
      <c r="EO133" s="246" t="e">
        <f>EQ133-ER133</f>
        <v>#VALUE!</v>
      </c>
      <c r="EP133" s="246">
        <f>ER133-ES133</f>
        <v>0</v>
      </c>
      <c r="EQ133" s="240" t="str">
        <f>IFERROR((V133/DT133),"i.a")</f>
        <v>i.a</v>
      </c>
      <c r="ER133" s="240">
        <f>IFERROR((W133/DU133),"i.a")</f>
        <v>0</v>
      </c>
      <c r="ES133" s="240">
        <f>IFERROR((X133/DV133),"i.a")</f>
        <v>0</v>
      </c>
      <c r="ET133" s="240">
        <f>IFERROR((Y133/DW133),"i.a")</f>
        <v>0</v>
      </c>
      <c r="EU133" s="240">
        <f>IFERROR((Z133/DX133),"i.a")</f>
        <v>0</v>
      </c>
      <c r="EV133" s="240">
        <f>IFERROR((AA133/DY133),"i.a")</f>
        <v>0</v>
      </c>
      <c r="EW133" s="240">
        <f>IFERROR((AB133/DZ133),"i.a")</f>
        <v>0</v>
      </c>
      <c r="EX133" s="240">
        <f>IFERROR((AC133/EA133),"i.a")</f>
        <v>0</v>
      </c>
      <c r="EY133" s="240">
        <f>IFERROR((AD133/EB133),"i.a")</f>
        <v>0</v>
      </c>
      <c r="EZ133" s="240">
        <f>IFERROR((AE133/EC133),"i.a")</f>
        <v>0</v>
      </c>
      <c r="FA133" s="16">
        <f>(FH133-FI133)/ABS(FI133)</f>
        <v>-1</v>
      </c>
      <c r="FB133" s="16">
        <f>(FI133-FJ133)/ABS(FJ133)</f>
        <v>-0.38282947073169815</v>
      </c>
      <c r="FC133" s="16">
        <f>(FJ133-FK133)/ABS(FK133)</f>
        <v>2.3432048616375853</v>
      </c>
      <c r="FD133" s="16">
        <f>(FK133-FL133)/ABS(FL133)</f>
        <v>1.9558490768079411</v>
      </c>
      <c r="FE133" s="16">
        <f>(FL133-FM133)/ABS(FM133)</f>
        <v>-0.84610499525836147</v>
      </c>
      <c r="FF133" s="249">
        <f>FH133-FI133</f>
        <v>-5.1887665653958817E-2</v>
      </c>
      <c r="FG133" s="249">
        <f>FI133-FJ133</f>
        <v>-3.2185800581499988E-2</v>
      </c>
      <c r="FH133" s="16">
        <f>IFERROR(BU133/MAX(AVERAGE(CL133:CM133),0),"Negativ EK")</f>
        <v>0</v>
      </c>
      <c r="FI133" s="16">
        <f>IFERROR(BV133/MAX(AVERAGE(CM133:CN133),0),"Negativ EK")</f>
        <v>5.1887665653958817E-2</v>
      </c>
      <c r="FJ133" s="16">
        <f>IFERROR(BW133/MAX(AVERAGE(CN133:CO133),0),"Negativ EK")</f>
        <v>8.4073466235458805E-2</v>
      </c>
      <c r="FK133" s="16">
        <f>IFERROR(BX133/MAX(AVERAGE(CO133:CP133),0),"Negativ EK")</f>
        <v>2.5147566396597522E-2</v>
      </c>
      <c r="FL133" s="16">
        <f>IFERROR(BY133/MAX(AVERAGE(CP133:CQ133),0),"Negativ EK")</f>
        <v>8.5077301794294242E-3</v>
      </c>
      <c r="FM133" s="16">
        <f>IFERROR(BZ133/MAX(AVERAGE(CQ133:CR133),0),"Negativ EK")</f>
        <v>5.5282692207666753E-2</v>
      </c>
      <c r="FN133" s="16">
        <f>IFERROR(CA133/MAX(AVERAGE(CR133:CS133),0),"Negativ EK")</f>
        <v>2.9146692233940556E-2</v>
      </c>
      <c r="FO133" s="16">
        <f>IFERROR(CB133/MAX(AVERAGE(CS133:CT133),0),"Negativ EK")</f>
        <v>6.0497185580591632E-2</v>
      </c>
      <c r="FP133" s="16">
        <f>IFERROR(CC133/MAX(AVERAGE(CT133:CU133),0),"Negativ EK")</f>
        <v>4.2067374250115371E-2</v>
      </c>
      <c r="FQ133" s="16">
        <f>(FX133-FY133)/ABS(FY133)</f>
        <v>-1</v>
      </c>
      <c r="FR133" s="16">
        <f>(FY133-FZ133)/ABS(FZ133)</f>
        <v>-0.22828134101707132</v>
      </c>
      <c r="FS133" s="16">
        <f>(FZ133-GA133)/ABS(GA133)</f>
        <v>1.4355568930922955</v>
      </c>
      <c r="FT133" s="16">
        <f>(GA133-GB133)/ABS(GB133)</f>
        <v>0.21295164082535895</v>
      </c>
      <c r="FU133" s="16">
        <f>(GB133-GC133)/ABS(GC133)</f>
        <v>-0.51966317724294975</v>
      </c>
      <c r="FV133" s="249">
        <f>FX133-FY133</f>
        <v>-3.5559260020999989E-2</v>
      </c>
      <c r="FW133" s="249">
        <f>FY133-FZ133</f>
        <v>-1.051874989502901E-2</v>
      </c>
      <c r="FX133" s="16">
        <f>IFERROR(BD133/AVERAGE(DC133:DD133),"i.a.")</f>
        <v>0</v>
      </c>
      <c r="FY133" s="16">
        <f>IFERROR(BE133/AVERAGE(DD133:DE133),"i.a.")</f>
        <v>3.5559260020999989E-2</v>
      </c>
      <c r="FZ133" s="16">
        <f>IFERROR(BF133/AVERAGE(DE133:DF133),"i.a.")</f>
        <v>4.6078009916028999E-2</v>
      </c>
      <c r="GA133" s="16">
        <f>IFERROR(BG133/AVERAGE(DF133:DG133),"i.a.")</f>
        <v>1.8918880542973575E-2</v>
      </c>
      <c r="GB133" s="16">
        <f>IFERROR(BH133/AVERAGE(DG133:DH133),"i.a.")</f>
        <v>1.5597390618227886E-2</v>
      </c>
      <c r="GC133" s="16">
        <f>IFERROR(BI133/AVERAGE(DH133:DI133),"i.a.")</f>
        <v>3.2471777884322019E-2</v>
      </c>
      <c r="GD133" s="16">
        <f>IFERROR(BJ133/AVERAGE(DI133:DJ133),"i.a.")</f>
        <v>2.1741668873870412E-2</v>
      </c>
      <c r="GE133" s="16">
        <f>IFERROR(BK133/AVERAGE(DJ133:DK133),"i.a.")</f>
        <v>3.6120159476784201E-2</v>
      </c>
      <c r="GF133" s="16">
        <f>IFERROR(BL133/AVERAGE(DK133:DL133),"i.a.")</f>
        <v>3.1180386362820979E-2</v>
      </c>
      <c r="GG133" s="16" t="e">
        <f>(GN133-GO133)/ABS(GO133)</f>
        <v>#VALUE!</v>
      </c>
      <c r="GH133" s="16">
        <f>(GO133-GP133)/ABS(GP133)</f>
        <v>2.9429196357945329E-3</v>
      </c>
      <c r="GI133" s="16">
        <f>(GP133-GQ133)/ABS(GQ133)</f>
        <v>9.6378426326634153E-2</v>
      </c>
      <c r="GJ133" s="16">
        <f>(GQ133-GR133)/ABS(GR133)</f>
        <v>0.11436990354012107</v>
      </c>
      <c r="GK133" s="16">
        <f>(GR133-GS133)/ABS(GS133)</f>
        <v>4.0319138578546555E-2</v>
      </c>
      <c r="GL133" s="249" t="e">
        <f>GN133-GO133</f>
        <v>#VALUE!</v>
      </c>
      <c r="GM133" s="249">
        <f>GO133-GP133</f>
        <v>1.4605104385657652E-3</v>
      </c>
      <c r="GN133" s="16" t="str">
        <f>IFERROR(CL133/DC133,"i.a.")</f>
        <v>i.a.</v>
      </c>
      <c r="GO133" s="16">
        <f>IFERROR(CM133/DD133,"i.a.")</f>
        <v>0.49773992656725485</v>
      </c>
      <c r="GP133" s="16">
        <f>IFERROR(CN133/DE133,"i.a.")</f>
        <v>0.49627941612868909</v>
      </c>
      <c r="GQ133" s="16">
        <f>IFERROR(CO133/DF133,"i.a.")</f>
        <v>0.45265339431335821</v>
      </c>
      <c r="GR133" s="16">
        <f>IFERROR(CP133/DG133,"i.a.")</f>
        <v>0.40619671517991707</v>
      </c>
      <c r="GS133" s="16">
        <f>IFERROR(CQ133/DH133,"i.a.")</f>
        <v>0.39045394832871111</v>
      </c>
      <c r="GT133" s="16">
        <f>IFERROR(CR133/DI133,"i.a.")</f>
        <v>0.34414855896952834</v>
      </c>
      <c r="GU133" s="16">
        <f>IFERROR(CS133/DJ133,"i.a.")</f>
        <v>0.37079815738679461</v>
      </c>
      <c r="GV133" s="16">
        <f>IFERROR(CT133/DK133,"i.a.")</f>
        <v>0.37074843260188084</v>
      </c>
      <c r="GW133" s="16">
        <f>IFERROR(CU133/DL133,"i.a.")</f>
        <v>0.33606979274577642</v>
      </c>
      <c r="GX133" s="16" t="e">
        <f>(HE133-HF133)/ABS(HF133)</f>
        <v>#VALUE!</v>
      </c>
      <c r="GY133" s="16" t="e">
        <f>(HF133-HG133)/ABS(HG133)</f>
        <v>#VALUE!</v>
      </c>
      <c r="GZ133" s="16" t="e">
        <f>(HG133-HH133)/ABS(HH133)</f>
        <v>#VALUE!</v>
      </c>
      <c r="HA133" s="16" t="e">
        <f>(HH133-HI133)/ABS(HI133)</f>
        <v>#VALUE!</v>
      </c>
      <c r="HB133" s="16" t="e">
        <f>(HI133-HJ133)/ABS(HJ133)</f>
        <v>#VALUE!</v>
      </c>
      <c r="HC133" s="249" t="e">
        <f>HE133-HF133</f>
        <v>#VALUE!</v>
      </c>
      <c r="HD133" s="249" t="e">
        <f>HF133-HG133</f>
        <v>#VALUE!</v>
      </c>
      <c r="HE133" s="16" t="str">
        <f>IFERROR((BD133/V133),"i.a.")</f>
        <v>i.a.</v>
      </c>
      <c r="HF133" s="16" t="str">
        <f>IFERROR((BE133/W133),"i.a.")</f>
        <v>i.a.</v>
      </c>
      <c r="HG133" s="16" t="str">
        <f>IFERROR((BF133/X133),"i.a.")</f>
        <v>i.a.</v>
      </c>
      <c r="HH133" s="16" t="str">
        <f>IFERROR((BG133/Y133),"i.a.")</f>
        <v>i.a.</v>
      </c>
      <c r="HI133" s="16" t="str">
        <f>IFERROR((BH133/Z133),"i.a.")</f>
        <v>i.a.</v>
      </c>
      <c r="HJ133" s="16" t="str">
        <f>IFERROR((BI133/AA133),"i.a.")</f>
        <v>i.a.</v>
      </c>
      <c r="HK133" s="16" t="str">
        <f>IFERROR((BJ133/AB133),"i.a.")</f>
        <v>i.a.</v>
      </c>
      <c r="HL133" s="16" t="str">
        <f>IFERROR((BK133/AC133),"i.a.")</f>
        <v>i.a.</v>
      </c>
      <c r="HM133" s="16" t="str">
        <f>IFERROR((BL133/AD133),"i.a.")</f>
        <v>i.a.</v>
      </c>
      <c r="HN133" s="16" t="str">
        <f>IFERROR((BM133/AE133),"i.a.")</f>
        <v>i.a.</v>
      </c>
      <c r="HO133" s="16" t="e">
        <f>(HV133-HW133)/ABS(HW133)</f>
        <v>#VALUE!</v>
      </c>
      <c r="HP133" s="16">
        <f>(HW133-HX133)/ABS(HX133)</f>
        <v>-0.31606143246734608</v>
      </c>
      <c r="HQ133" s="16">
        <f>(HX133-HY133)/ABS(HY133)</f>
        <v>2.8769254448798853</v>
      </c>
      <c r="HR133" s="16">
        <f>(HY133-HZ133)/ABS(HZ133)</f>
        <v>2.1114754098360651</v>
      </c>
      <c r="HS133" s="16">
        <f>(HZ133-IA133)/ABS(IA133)</f>
        <v>-0.83427705330587965</v>
      </c>
      <c r="HT133" s="246" t="e">
        <f>HV133-HW133</f>
        <v>#VALUE!</v>
      </c>
      <c r="HU133" s="246">
        <f>HW133-HX133</f>
        <v>-2.4741573033707866E-2</v>
      </c>
      <c r="HV133" s="102" t="str">
        <f>IFERROR(BU133/DT133,"i.a.")</f>
        <v>i.a.</v>
      </c>
      <c r="HW133" s="102">
        <f>IFERROR(BV133/DU133,"i.a.")</f>
        <v>5.3539325842696626E-2</v>
      </c>
      <c r="HX133" s="102">
        <f>IFERROR(BW133/DV133,"i.a.")</f>
        <v>7.8280898876404492E-2</v>
      </c>
      <c r="HY133" s="102">
        <f>IFERROR(BX133/DW133,"i.a.")</f>
        <v>2.0191489361702127E-2</v>
      </c>
      <c r="HZ133" s="102">
        <f>IFERROR(BY133/DX133,"i.a.")</f>
        <v>6.4893617021276597E-3</v>
      </c>
      <c r="IA133" s="102">
        <f>IFERROR(BZ133/DY133,"i.a.")</f>
        <v>3.9157894736842107E-2</v>
      </c>
      <c r="IB133" s="102">
        <f>IFERROR(CA133/DZ133,"i.a.")</f>
        <v>1.9404255319148935E-2</v>
      </c>
      <c r="IC133" s="102">
        <f>IFERROR(CB133/EA133,"i.a.")</f>
        <v>3.8857142857142861E-2</v>
      </c>
      <c r="ID133" s="102">
        <f>IFERROR(CC133/EB133,"i.a.")</f>
        <v>2.5043956043956043E-2</v>
      </c>
      <c r="IE133" s="102">
        <f>IFERROR(CD133/EC133,"i.a.")</f>
        <v>4.8813186813186818E-2</v>
      </c>
    </row>
    <row r="134" spans="1:239" customFormat="1" ht="17.25" customHeight="1" outlineLevel="2" x14ac:dyDescent="0.25">
      <c r="A134" s="10" t="s">
        <v>277</v>
      </c>
      <c r="B134" s="98">
        <v>38138820</v>
      </c>
      <c r="C134" s="116" t="s">
        <v>420</v>
      </c>
      <c r="D134" s="10" t="s">
        <v>278</v>
      </c>
      <c r="E134" s="11">
        <v>452010</v>
      </c>
      <c r="F134" s="11"/>
      <c r="G134" s="11"/>
      <c r="H134" s="12">
        <v>44753</v>
      </c>
      <c r="I134" s="13"/>
      <c r="J134" s="13" t="s">
        <v>58</v>
      </c>
      <c r="K134" s="13" t="s">
        <v>58</v>
      </c>
      <c r="L134" s="13" t="s">
        <v>58</v>
      </c>
      <c r="M134" s="13" t="s">
        <v>59</v>
      </c>
      <c r="N134" s="19" t="s">
        <v>59</v>
      </c>
      <c r="O134" s="16" t="e">
        <f>(V134-W134)/ABS(W134)</f>
        <v>#DIV/0!</v>
      </c>
      <c r="P134" s="16" t="e">
        <f>(W134-X134)/ABS(X134)</f>
        <v>#DIV/0!</v>
      </c>
      <c r="Q134" s="16" t="e">
        <f>(X134-Y134)/ABS(Y134)</f>
        <v>#DIV/0!</v>
      </c>
      <c r="R134" s="16" t="e">
        <f>(Y134-Z134)/ABS(Z134)</f>
        <v>#DIV/0!</v>
      </c>
      <c r="S134" s="16" t="e">
        <f>(Z134-AA134)/ABS(AA134)</f>
        <v>#DIV/0!</v>
      </c>
      <c r="T134" s="243">
        <f>V134-W134</f>
        <v>0</v>
      </c>
      <c r="U134" s="243">
        <f>W134-X134</f>
        <v>0</v>
      </c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6">
        <f>(AM134-AN134)/ABS(AN134)</f>
        <v>-1</v>
      </c>
      <c r="AG134" s="16">
        <f>(AN134-AO134)/ABS(AO134)</f>
        <v>0.35401411263480226</v>
      </c>
      <c r="AH134" s="16">
        <f>(AO134-AP134)/ABS(AP134)</f>
        <v>-0.19677039888781955</v>
      </c>
      <c r="AI134" s="16">
        <f>(AP134-AQ134)/ABS(AQ134)</f>
        <v>0.41746248294679406</v>
      </c>
      <c r="AJ134" s="16">
        <f>(AQ134-AR134)/ABS(AR134)</f>
        <v>1.0513059701492538</v>
      </c>
      <c r="AK134" s="243">
        <f>AM134-AN134</f>
        <v>-10.17</v>
      </c>
      <c r="AL134" s="243">
        <f>AN134-AO134</f>
        <v>2.6589999999999998</v>
      </c>
      <c r="AM134" s="155"/>
      <c r="AN134" s="155">
        <v>10.17</v>
      </c>
      <c r="AO134" s="155">
        <v>7.5110000000000001</v>
      </c>
      <c r="AP134" s="155">
        <v>9.3510000000000009</v>
      </c>
      <c r="AQ134" s="155">
        <v>6.5970000000000004</v>
      </c>
      <c r="AR134" s="155">
        <v>3.2160000000000002</v>
      </c>
      <c r="AS134" s="155"/>
      <c r="AT134" s="155"/>
      <c r="AU134" s="155"/>
      <c r="AV134" s="155"/>
      <c r="AW134" s="16">
        <f>(BD134-BE134)/ABS(BE134)</f>
        <v>-1</v>
      </c>
      <c r="AX134" s="16">
        <f>(BE134-BF134)/ABS(BF134)</f>
        <v>1.4150555327025915</v>
      </c>
      <c r="AY134" s="16">
        <f>(BF134-BG134)/ABS(BG134)</f>
        <v>0.17954775565305434</v>
      </c>
      <c r="AZ134" s="16">
        <f>(BG134-BH134)/ABS(BH134)</f>
        <v>-0.97665110073382244</v>
      </c>
      <c r="BA134" s="16">
        <f>(BH134-BI134)/ABS(BI134)</f>
        <v>0.5765536723163841</v>
      </c>
      <c r="BB134" s="243">
        <f>BD134-BE134</f>
        <v>-1.0089999999999999</v>
      </c>
      <c r="BC134" s="243">
        <f>BE134-BF134</f>
        <v>3.44</v>
      </c>
      <c r="BD134" s="155"/>
      <c r="BE134" s="155">
        <v>1.0089999999999999</v>
      </c>
      <c r="BF134" s="155">
        <v>-2.431</v>
      </c>
      <c r="BG134" s="155">
        <v>-2.9630000000000001</v>
      </c>
      <c r="BH134" s="155">
        <v>-1.4990000000000001</v>
      </c>
      <c r="BI134" s="155">
        <v>-3.54</v>
      </c>
      <c r="BJ134" s="155"/>
      <c r="BK134" s="155"/>
      <c r="BL134" s="155"/>
      <c r="BM134" s="155"/>
      <c r="BN134" s="16">
        <f>(BU134-BV134)/ABS(BV134)</f>
        <v>-1</v>
      </c>
      <c r="BO134" s="16">
        <f>(BV134-BW134)/ABS(BW134)</f>
        <v>1.2362030905077261</v>
      </c>
      <c r="BP134" s="16">
        <f>(BW134-BX134)/ABS(BX134)</f>
        <v>0.11234487263226646</v>
      </c>
      <c r="BQ134" s="16">
        <f>(BX134-BY134)/ABS(BY134)</f>
        <v>-1.052278820375335</v>
      </c>
      <c r="BR134" s="16">
        <f>(BY134-BZ134)/ABS(BZ134)</f>
        <v>0.57888794806661026</v>
      </c>
      <c r="BS134" s="243">
        <f>BU134-BV134</f>
        <v>-0.64200000000000002</v>
      </c>
      <c r="BT134" s="243">
        <f>BV134-BW134</f>
        <v>3.36</v>
      </c>
      <c r="BU134" s="155"/>
      <c r="BV134" s="155">
        <v>0.64200000000000002</v>
      </c>
      <c r="BW134" s="155">
        <v>-2.718</v>
      </c>
      <c r="BX134" s="155">
        <v>-3.0619999999999998</v>
      </c>
      <c r="BY134" s="155">
        <v>-1.492</v>
      </c>
      <c r="BZ134" s="155">
        <v>-3.5430000000000001</v>
      </c>
      <c r="CA134" s="155"/>
      <c r="CB134" s="155"/>
      <c r="CC134" s="155"/>
      <c r="CD134" s="155"/>
      <c r="CE134" s="16">
        <f>(CL134-CM134)/ABS(CM134)</f>
        <v>1</v>
      </c>
      <c r="CF134" s="16">
        <f>(CM134-CN134)/ABS(CN134)</f>
        <v>0.27140585964115366</v>
      </c>
      <c r="CG134" s="16">
        <f>(CN134-CO134)/ABS(CO134)</f>
        <v>-2.2398822663723323</v>
      </c>
      <c r="CH134" s="16">
        <f>(CO134-CP134)/ABS(CP134)</f>
        <v>-0.41415192507804371</v>
      </c>
      <c r="CI134" s="16">
        <f>(CP134-CQ134)/ABS(CQ134)</f>
        <v>0.57646540326134865</v>
      </c>
      <c r="CJ134" s="243">
        <f>CL134-CM134</f>
        <v>3.2080000000000002</v>
      </c>
      <c r="CK134" s="243">
        <f>CM134-CN134</f>
        <v>1.1949999999999994</v>
      </c>
      <c r="CL134" s="155"/>
      <c r="CM134" s="155">
        <v>-3.2080000000000002</v>
      </c>
      <c r="CN134" s="155">
        <v>-4.4029999999999996</v>
      </c>
      <c r="CO134" s="155">
        <v>-1.359</v>
      </c>
      <c r="CP134" s="155">
        <v>-0.96099999999999997</v>
      </c>
      <c r="CQ134" s="155">
        <v>-2.2690000000000001</v>
      </c>
      <c r="CR134" s="155"/>
      <c r="CS134" s="155"/>
      <c r="CT134" s="155"/>
      <c r="CU134" s="155"/>
      <c r="CV134" s="16">
        <f>(DC134-DD134)/ABS(DD134)</f>
        <v>-1</v>
      </c>
      <c r="CW134" s="16">
        <f>(DD134-DE134)/ABS(DE134)</f>
        <v>0.73048563437579461</v>
      </c>
      <c r="CX134" s="16">
        <f>(DE134-DF134)/ABS(DF134)</f>
        <v>-0.16779517562420654</v>
      </c>
      <c r="CY134" s="16">
        <f>(DF134-DG134)/ABS(DG134)</f>
        <v>-0.21754966887417218</v>
      </c>
      <c r="CZ134" s="16">
        <f>(DG134-DH134)/ABS(DH134)</f>
        <v>0.38151875571820681</v>
      </c>
      <c r="DA134" s="243">
        <f>DC134-DD134</f>
        <v>-6.806</v>
      </c>
      <c r="DB134" s="243">
        <f>DD134-DE134</f>
        <v>2.8730000000000002</v>
      </c>
      <c r="DC134" s="155"/>
      <c r="DD134" s="155">
        <v>6.806</v>
      </c>
      <c r="DE134" s="155">
        <v>3.9329999999999998</v>
      </c>
      <c r="DF134" s="155">
        <v>4.726</v>
      </c>
      <c r="DG134" s="155">
        <v>6.04</v>
      </c>
      <c r="DH134" s="155">
        <v>4.3719999999999999</v>
      </c>
      <c r="DI134" s="155"/>
      <c r="DJ134" s="155"/>
      <c r="DK134" s="155"/>
      <c r="DL134" s="155"/>
      <c r="DM134" s="16">
        <f>(DT134-DU134)/ABS(DU134)</f>
        <v>-1</v>
      </c>
      <c r="DN134" s="16">
        <f>(DU134-DV134)/ABS(DV134)</f>
        <v>-0.13043478260869565</v>
      </c>
      <c r="DO134" s="16">
        <f>(DV134-DW134)/ABS(DW134)</f>
        <v>0</v>
      </c>
      <c r="DP134" s="16">
        <f>(DW134-DX134)/ABS(DX134)</f>
        <v>0.21052631578947367</v>
      </c>
      <c r="DQ134" s="16">
        <f>(DX134-DY134)/ABS(DY134)</f>
        <v>-0.05</v>
      </c>
      <c r="DR134" s="243">
        <f>DT134-DU134</f>
        <v>-20</v>
      </c>
      <c r="DS134" s="243">
        <f>DU134-DV134</f>
        <v>-3</v>
      </c>
      <c r="DT134" s="222"/>
      <c r="DU134" s="222">
        <v>20</v>
      </c>
      <c r="DV134" s="222">
        <v>23</v>
      </c>
      <c r="DW134" s="222">
        <v>23</v>
      </c>
      <c r="DX134" s="222">
        <v>19</v>
      </c>
      <c r="DY134" s="222">
        <v>20</v>
      </c>
      <c r="DZ134" s="222"/>
      <c r="EA134" s="222"/>
      <c r="EB134" s="222"/>
      <c r="EC134" s="222"/>
      <c r="ED134" s="14" t="s">
        <v>698</v>
      </c>
      <c r="EE134" s="14" t="s">
        <v>51</v>
      </c>
      <c r="EF134" s="209"/>
      <c r="EG134" s="15">
        <v>8800</v>
      </c>
      <c r="EH134" t="s">
        <v>293</v>
      </c>
      <c r="EI134" t="s">
        <v>130</v>
      </c>
      <c r="EJ134" s="16" t="e">
        <f>(EQ134-ER134)/ABS(ER134)</f>
        <v>#VALUE!</v>
      </c>
      <c r="EK134" s="16" t="e">
        <f>(ER134-ES134)/ABS(ES134)</f>
        <v>#DIV/0!</v>
      </c>
      <c r="EL134" s="16" t="e">
        <f>(ES134-ET134)/ABS(ET134)</f>
        <v>#DIV/0!</v>
      </c>
      <c r="EM134" s="16" t="e">
        <f>(ET134-EU134)/ABS(EU134)</f>
        <v>#DIV/0!</v>
      </c>
      <c r="EN134" s="16" t="e">
        <f>(EU134-EV134)/ABS(EV134)</f>
        <v>#DIV/0!</v>
      </c>
      <c r="EO134" s="246" t="e">
        <f>EQ134-ER134</f>
        <v>#VALUE!</v>
      </c>
      <c r="EP134" s="246">
        <f>ER134-ES134</f>
        <v>0</v>
      </c>
      <c r="EQ134" s="240" t="str">
        <f>IFERROR((V134/DT134),"i.a")</f>
        <v>i.a</v>
      </c>
      <c r="ER134" s="240">
        <f>IFERROR((W134/DU134),"i.a")</f>
        <v>0</v>
      </c>
      <c r="ES134" s="240">
        <f>IFERROR((X134/DV134),"i.a")</f>
        <v>0</v>
      </c>
      <c r="ET134" s="240">
        <f>IFERROR((Y134/DW134),"i.a")</f>
        <v>0</v>
      </c>
      <c r="EU134" s="240">
        <f>IFERROR((Z134/DX134),"i.a")</f>
        <v>0</v>
      </c>
      <c r="EV134" s="240">
        <f>IFERROR((AA134/DY134),"i.a")</f>
        <v>0</v>
      </c>
      <c r="EW134" s="240" t="str">
        <f>IFERROR((AB134/DZ134),"i.a")</f>
        <v>i.a</v>
      </c>
      <c r="EX134" s="240" t="str">
        <f>IFERROR((AC134/EA134),"i.a")</f>
        <v>i.a</v>
      </c>
      <c r="EY134" s="240" t="str">
        <f>IFERROR((AD134/EB134),"i.a")</f>
        <v>i.a</v>
      </c>
      <c r="EZ134" s="240" t="str">
        <f>IFERROR((AE134/EC134),"i.a")</f>
        <v>i.a</v>
      </c>
      <c r="FA134" s="16" t="e">
        <f>(FH134-FI134)/ABS(FI134)</f>
        <v>#VALUE!</v>
      </c>
      <c r="FB134" s="16" t="e">
        <f>(FI134-FJ134)/ABS(FJ134)</f>
        <v>#VALUE!</v>
      </c>
      <c r="FC134" s="16" t="e">
        <f>(FJ134-FK134)/ABS(FK134)</f>
        <v>#VALUE!</v>
      </c>
      <c r="FD134" s="16" t="e">
        <f>(FK134-FL134)/ABS(FL134)</f>
        <v>#VALUE!</v>
      </c>
      <c r="FE134" s="16" t="e">
        <f>(FL134-FM134)/ABS(FM134)</f>
        <v>#VALUE!</v>
      </c>
      <c r="FF134" s="249" t="e">
        <f>FH134-FI134</f>
        <v>#VALUE!</v>
      </c>
      <c r="FG134" s="249" t="e">
        <f>FI134-FJ134</f>
        <v>#VALUE!</v>
      </c>
      <c r="FH134" s="16" t="str">
        <f>IFERROR(BU134/MAX(AVERAGE(CL134:CM134),0),"Negativ EK")</f>
        <v>Negativ EK</v>
      </c>
      <c r="FI134" s="16" t="str">
        <f>IFERROR(BV134/MAX(AVERAGE(CM134:CN134),0),"Negativ EK")</f>
        <v>Negativ EK</v>
      </c>
      <c r="FJ134" s="16" t="str">
        <f>IFERROR(BW134/MAX(AVERAGE(CN134:CO134),0),"Negativ EK")</f>
        <v>Negativ EK</v>
      </c>
      <c r="FK134" s="16" t="str">
        <f>IFERROR(BX134/MAX(AVERAGE(CO134:CP134),0),"Negativ EK")</f>
        <v>Negativ EK</v>
      </c>
      <c r="FL134" s="16" t="str">
        <f>IFERROR(BY134/MAX(AVERAGE(CP134:CQ134),0),"Negativ EK")</f>
        <v>Negativ EK</v>
      </c>
      <c r="FM134" s="16" t="str">
        <f>IFERROR(BZ134/MAX(AVERAGE(CQ134:CR134),0),"Negativ EK")</f>
        <v>Negativ EK</v>
      </c>
      <c r="FN134" s="16" t="str">
        <f>IFERROR(CA134/MAX(AVERAGE(CR134:CS134),0),"Negativ EK")</f>
        <v>Negativ EK</v>
      </c>
      <c r="FO134" s="16" t="str">
        <f>IFERROR(CB134/MAX(AVERAGE(CS134:CT134),0),"Negativ EK")</f>
        <v>Negativ EK</v>
      </c>
      <c r="FP134" s="16" t="str">
        <f>IFERROR(CC134/MAX(AVERAGE(CT134:CU134),0),"Negativ EK")</f>
        <v>Negativ EK</v>
      </c>
      <c r="FQ134" s="16">
        <f>(FX134-FY134)/ABS(FY134)</f>
        <v>-1</v>
      </c>
      <c r="FR134" s="16">
        <f>(FY134-FZ134)/ABS(FZ134)</f>
        <v>1.3346648531214953</v>
      </c>
      <c r="FS134" s="16">
        <f>(FZ134-GA134)/ABS(GA134)</f>
        <v>-2.0093412939048129E-2</v>
      </c>
      <c r="FT134" s="16">
        <f>(GA134-GB134)/ABS(GB134)</f>
        <v>-0.91165625681223827</v>
      </c>
      <c r="FU134" s="16">
        <f>(GB134-GC134)/ABS(GC134)</f>
        <v>0.64438967640553801</v>
      </c>
      <c r="FV134" s="249">
        <f>FX134-FY134</f>
        <v>-0.18791321352081197</v>
      </c>
      <c r="FW134" s="249">
        <f>FY134-FZ134</f>
        <v>0.74940992214767421</v>
      </c>
      <c r="FX134" s="16">
        <f>IFERROR(BD134/AVERAGE(DC134:DD134),"i.a.")</f>
        <v>0</v>
      </c>
      <c r="FY134" s="16">
        <f>IFERROR(BE134/AVERAGE(DD134:DE134),"i.a.")</f>
        <v>0.18791321352081197</v>
      </c>
      <c r="FZ134" s="16">
        <f>IFERROR(BF134/AVERAGE(DE134:DF134),"i.a.")</f>
        <v>-0.5614967086268623</v>
      </c>
      <c r="GA134" s="16">
        <f>IFERROR(BG134/AVERAGE(DF134:DG134),"i.a.")</f>
        <v>-0.55043655953929038</v>
      </c>
      <c r="GB134" s="16">
        <f>IFERROR(BH134/AVERAGE(DG134:DH134),"i.a.")</f>
        <v>-0.28793699577410686</v>
      </c>
      <c r="GC134" s="16">
        <f>IFERROR(BI134/AVERAGE(DH134:DI134),"i.a.")</f>
        <v>-0.80969807868252519</v>
      </c>
      <c r="GD134" s="16" t="str">
        <f>IFERROR(BJ134/AVERAGE(DI134:DJ134),"i.a.")</f>
        <v>i.a.</v>
      </c>
      <c r="GE134" s="16" t="str">
        <f>IFERROR(BK134/AVERAGE(DJ134:DK134),"i.a.")</f>
        <v>i.a.</v>
      </c>
      <c r="GF134" s="16" t="str">
        <f>IFERROR(BL134/AVERAGE(DK134:DL134),"i.a.")</f>
        <v>i.a.</v>
      </c>
      <c r="GG134" s="16" t="e">
        <f>(GN134-GO134)/ABS(GO134)</f>
        <v>#VALUE!</v>
      </c>
      <c r="GH134" s="16">
        <f>(GO134-GP134)/ABS(GP134)</f>
        <v>0.57896550778264144</v>
      </c>
      <c r="GI134" s="16">
        <f>(GP134-GQ134)/ABS(GQ134)</f>
        <v>-2.8931308392767972</v>
      </c>
      <c r="GJ134" s="16">
        <f>(GQ134-GR134)/ABS(GR134)</f>
        <v>-0.80733762748019156</v>
      </c>
      <c r="GK134" s="16">
        <f>(GR134-GS134)/ABS(GS134)</f>
        <v>0.69342826871831398</v>
      </c>
      <c r="GL134" s="249" t="e">
        <f>GN134-GO134</f>
        <v>#VALUE!</v>
      </c>
      <c r="GM134" s="249">
        <f>GO134-GP134</f>
        <v>0.64815284280878971</v>
      </c>
      <c r="GN134" s="16" t="str">
        <f>IFERROR(CL134/DC134,"i.a.")</f>
        <v>i.a.</v>
      </c>
      <c r="GO134" s="16">
        <f>IFERROR(CM134/DD134,"i.a.")</f>
        <v>-0.47134880987364092</v>
      </c>
      <c r="GP134" s="16">
        <f>IFERROR(CN134/DE134,"i.a.")</f>
        <v>-1.1195016526824306</v>
      </c>
      <c r="GQ134" s="16">
        <f>IFERROR(CO134/DF134,"i.a.")</f>
        <v>-0.28755818874312317</v>
      </c>
      <c r="GR134" s="16">
        <f>IFERROR(CP134/DG134,"i.a.")</f>
        <v>-0.15910596026490065</v>
      </c>
      <c r="GS134" s="16">
        <f>IFERROR(CQ134/DH134,"i.a.")</f>
        <v>-0.51898444647758468</v>
      </c>
      <c r="GT134" s="16" t="str">
        <f>IFERROR(CR134/DI134,"i.a.")</f>
        <v>i.a.</v>
      </c>
      <c r="GU134" s="16" t="str">
        <f>IFERROR(CS134/DJ134,"i.a.")</f>
        <v>i.a.</v>
      </c>
      <c r="GV134" s="16" t="str">
        <f>IFERROR(CT134/DK134,"i.a.")</f>
        <v>i.a.</v>
      </c>
      <c r="GW134" s="16" t="str">
        <f>IFERROR(CU134/DL134,"i.a.")</f>
        <v>i.a.</v>
      </c>
      <c r="GX134" s="16" t="e">
        <f>(HE134-HF134)/ABS(HF134)</f>
        <v>#VALUE!</v>
      </c>
      <c r="GY134" s="16" t="e">
        <f>(HF134-HG134)/ABS(HG134)</f>
        <v>#VALUE!</v>
      </c>
      <c r="GZ134" s="16" t="e">
        <f>(HG134-HH134)/ABS(HH134)</f>
        <v>#VALUE!</v>
      </c>
      <c r="HA134" s="16" t="e">
        <f>(HH134-HI134)/ABS(HI134)</f>
        <v>#VALUE!</v>
      </c>
      <c r="HB134" s="16" t="e">
        <f>(HI134-HJ134)/ABS(HJ134)</f>
        <v>#VALUE!</v>
      </c>
      <c r="HC134" s="249" t="e">
        <f>HE134-HF134</f>
        <v>#VALUE!</v>
      </c>
      <c r="HD134" s="249" t="e">
        <f>HF134-HG134</f>
        <v>#VALUE!</v>
      </c>
      <c r="HE134" s="16" t="str">
        <f>IFERROR((BD134/V134),"i.a.")</f>
        <v>i.a.</v>
      </c>
      <c r="HF134" s="16" t="str">
        <f>IFERROR((BE134/W134),"i.a.")</f>
        <v>i.a.</v>
      </c>
      <c r="HG134" s="16" t="str">
        <f>IFERROR((BF134/X134),"i.a.")</f>
        <v>i.a.</v>
      </c>
      <c r="HH134" s="16" t="str">
        <f>IFERROR((BG134/Y134),"i.a.")</f>
        <v>i.a.</v>
      </c>
      <c r="HI134" s="16" t="str">
        <f>IFERROR((BH134/Z134),"i.a.")</f>
        <v>i.a.</v>
      </c>
      <c r="HJ134" s="16" t="str">
        <f>IFERROR((BI134/AA134),"i.a.")</f>
        <v>i.a.</v>
      </c>
      <c r="HK134" s="16" t="str">
        <f>IFERROR((BJ134/AB134),"i.a.")</f>
        <v>i.a.</v>
      </c>
      <c r="HL134" s="16" t="str">
        <f>IFERROR((BK134/AC134),"i.a.")</f>
        <v>i.a.</v>
      </c>
      <c r="HM134" s="16" t="str">
        <f>IFERROR((BL134/AD134),"i.a.")</f>
        <v>i.a.</v>
      </c>
      <c r="HN134" s="16" t="str">
        <f>IFERROR((BM134/AE134),"i.a.")</f>
        <v>i.a.</v>
      </c>
      <c r="HO134" s="16" t="e">
        <f>(HV134-HW134)/ABS(HW134)</f>
        <v>#VALUE!</v>
      </c>
      <c r="HP134" s="16">
        <f>(HW134-HX134)/ABS(HX134)</f>
        <v>1.2716335540838852</v>
      </c>
      <c r="HQ134" s="16">
        <f>(HX134-HY134)/ABS(HY134)</f>
        <v>0.11234487263226652</v>
      </c>
      <c r="HR134" s="16">
        <f>(HY134-HZ134)/ABS(HZ134)</f>
        <v>-0.69536076465788554</v>
      </c>
      <c r="HS134" s="16">
        <f>(HZ134-IA134)/ABS(IA134)</f>
        <v>0.55672415585958968</v>
      </c>
      <c r="HT134" s="246" t="e">
        <f>HV134-HW134</f>
        <v>#VALUE!</v>
      </c>
      <c r="HU134" s="246">
        <f>HW134-HX134</f>
        <v>0.15027391304347826</v>
      </c>
      <c r="HV134" s="102" t="str">
        <f>IFERROR(BU134/DT134,"i.a.")</f>
        <v>i.a.</v>
      </c>
      <c r="HW134" s="102">
        <f>IFERROR(BV134/DU134,"i.a.")</f>
        <v>3.2100000000000004E-2</v>
      </c>
      <c r="HX134" s="102">
        <f>IFERROR(BW134/DV134,"i.a.")</f>
        <v>-0.11817391304347825</v>
      </c>
      <c r="HY134" s="102">
        <f>IFERROR(BX134/DW134,"i.a.")</f>
        <v>-0.13313043478260869</v>
      </c>
      <c r="HZ134" s="102">
        <f>IFERROR(BY134/DX134,"i.a.")</f>
        <v>-7.852631578947368E-2</v>
      </c>
      <c r="IA134" s="102">
        <f>IFERROR(BZ134/DY134,"i.a.")</f>
        <v>-0.17715</v>
      </c>
      <c r="IB134" s="102" t="str">
        <f>IFERROR(CA134/DZ134,"i.a.")</f>
        <v>i.a.</v>
      </c>
      <c r="IC134" s="102" t="str">
        <f>IFERROR(CB134/EA134,"i.a.")</f>
        <v>i.a.</v>
      </c>
      <c r="ID134" s="102" t="str">
        <f>IFERROR(CC134/EB134,"i.a.")</f>
        <v>i.a.</v>
      </c>
      <c r="IE134" s="102" t="str">
        <f>IFERROR(CD134/EC134,"i.a.")</f>
        <v>i.a.</v>
      </c>
    </row>
    <row r="135" spans="1:239" customFormat="1" ht="17.25" customHeight="1" outlineLevel="2" x14ac:dyDescent="0.25">
      <c r="A135" s="18" t="s">
        <v>254</v>
      </c>
      <c r="B135" s="98">
        <v>14680837</v>
      </c>
      <c r="C135" s="10" t="s">
        <v>245</v>
      </c>
      <c r="D135" s="10"/>
      <c r="E135" s="11">
        <v>453100</v>
      </c>
      <c r="F135" s="11"/>
      <c r="G135" s="119">
        <v>1</v>
      </c>
      <c r="H135" s="12">
        <v>44753</v>
      </c>
      <c r="I135" s="13"/>
      <c r="J135" s="13" t="s">
        <v>58</v>
      </c>
      <c r="K135" s="13" t="s">
        <v>58</v>
      </c>
      <c r="L135" s="13" t="s">
        <v>58</v>
      </c>
      <c r="M135" s="13" t="s">
        <v>58</v>
      </c>
      <c r="N135" s="13" t="s">
        <v>58</v>
      </c>
      <c r="O135" s="16" t="e">
        <f>(V135-W135)/ABS(W135)</f>
        <v>#DIV/0!</v>
      </c>
      <c r="P135" s="16" t="e">
        <f>(W135-X135)/ABS(X135)</f>
        <v>#DIV/0!</v>
      </c>
      <c r="Q135" s="16" t="e">
        <f>(X135-Y135)/ABS(Y135)</f>
        <v>#DIV/0!</v>
      </c>
      <c r="R135" s="16" t="e">
        <f>(Y135-Z135)/ABS(Z135)</f>
        <v>#DIV/0!</v>
      </c>
      <c r="S135" s="16" t="e">
        <f>(Z135-AA135)/ABS(AA135)</f>
        <v>#DIV/0!</v>
      </c>
      <c r="T135" s="243">
        <f>V135-W135</f>
        <v>0</v>
      </c>
      <c r="U135" s="243">
        <f>W135-X135</f>
        <v>0</v>
      </c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6">
        <f>(AM135-AN135)/ABS(AN135)</f>
        <v>-1</v>
      </c>
      <c r="AG135" s="16">
        <f>(AN135-AO135)/ABS(AO135)</f>
        <v>-0.15871749880363695</v>
      </c>
      <c r="AH135" s="16">
        <f>(AO135-AP135)/ABS(AP135)</f>
        <v>-0.46368380528702197</v>
      </c>
      <c r="AI135" s="16">
        <f>(AP135-AQ135)/ABS(AQ135)</f>
        <v>0.35258042119879668</v>
      </c>
      <c r="AJ135" s="16">
        <f>(AQ135-AR135)/ABS(AR135)</f>
        <v>-0.16235339730541831</v>
      </c>
      <c r="AK135" s="243">
        <f>AM135-AN135</f>
        <v>-5.274</v>
      </c>
      <c r="AL135" s="243">
        <f>AN135-AO135</f>
        <v>-0.99500000000000011</v>
      </c>
      <c r="AM135" s="155"/>
      <c r="AN135" s="155">
        <v>5.274</v>
      </c>
      <c r="AO135" s="155">
        <v>6.2690000000000001</v>
      </c>
      <c r="AP135" s="155">
        <v>11.689</v>
      </c>
      <c r="AQ135" s="155">
        <v>8.6419999999999995</v>
      </c>
      <c r="AR135" s="155">
        <v>10.317</v>
      </c>
      <c r="AS135" s="155">
        <v>11.316000000000001</v>
      </c>
      <c r="AT135" s="155">
        <v>11.869</v>
      </c>
      <c r="AU135" s="155">
        <v>7.7690000000000001</v>
      </c>
      <c r="AV135" s="156">
        <v>8.9559999999999995</v>
      </c>
      <c r="AW135" s="16">
        <f>(BD135-BE135)/ABS(BE135)</f>
        <v>1</v>
      </c>
      <c r="AX135" s="16">
        <f>(BE135-BF135)/ABS(BF135)</f>
        <v>-2.7808676307007193E-3</v>
      </c>
      <c r="AY135" s="16">
        <f>(BF135-BG135)/ABS(BG135)</f>
        <v>-23.663865546218489</v>
      </c>
      <c r="AZ135" s="16">
        <f>(BG135-BH135)/ABS(BH135)</f>
        <v>1.0947829549980088</v>
      </c>
      <c r="BA135" s="16">
        <f>(BH135-BI135)/ABS(BI135)</f>
        <v>-3.0696920583468397</v>
      </c>
      <c r="BB135" s="243">
        <f>BD135-BE135</f>
        <v>5.4089999999999998</v>
      </c>
      <c r="BC135" s="243">
        <f>BE135-BF135</f>
        <v>-1.499999999999968E-2</v>
      </c>
      <c r="BD135" s="155"/>
      <c r="BE135" s="155">
        <v>-5.4089999999999998</v>
      </c>
      <c r="BF135" s="155">
        <v>-5.3940000000000001</v>
      </c>
      <c r="BG135" s="155">
        <v>0.23799999999999999</v>
      </c>
      <c r="BH135" s="155">
        <v>-2.5110000000000001</v>
      </c>
      <c r="BI135" s="155">
        <v>-0.61699999999999999</v>
      </c>
      <c r="BJ135" s="155">
        <v>0.65300000000000002</v>
      </c>
      <c r="BK135" s="155">
        <v>1.0049999999999999</v>
      </c>
      <c r="BL135" s="155">
        <v>-3.117</v>
      </c>
      <c r="BM135" s="155">
        <v>-2.1139999999999999</v>
      </c>
      <c r="BN135" s="16">
        <f>(BU135-BV135)/ABS(BV135)</f>
        <v>1</v>
      </c>
      <c r="BO135" s="16">
        <f>(BV135-BW135)/ABS(BW135)</f>
        <v>-1.8985031033223822E-2</v>
      </c>
      <c r="BP135" s="16">
        <f>(BW135-BX135)/ABS(BX135)</f>
        <v>-914</v>
      </c>
      <c r="BQ135" s="16">
        <f>(BX135-BY135)/ABS(BY135)</f>
        <v>1.002261590652092</v>
      </c>
      <c r="BR135" s="16">
        <f>(BY135-BZ135)/ABS(BZ135)</f>
        <v>-2.8008595988538687</v>
      </c>
      <c r="BS135" s="243">
        <f>BU135-BV135</f>
        <v>5.5819999999999999</v>
      </c>
      <c r="BT135" s="243">
        <f>BV135-BW135</f>
        <v>-0.10400000000000009</v>
      </c>
      <c r="BU135" s="155"/>
      <c r="BV135" s="155">
        <v>-5.5819999999999999</v>
      </c>
      <c r="BW135" s="155">
        <v>-5.4779999999999998</v>
      </c>
      <c r="BX135" s="155">
        <v>6.0000000000000001E-3</v>
      </c>
      <c r="BY135" s="155">
        <v>-2.653</v>
      </c>
      <c r="BZ135" s="155">
        <v>-0.69799999999999995</v>
      </c>
      <c r="CA135" s="155">
        <v>0.56100000000000005</v>
      </c>
      <c r="CB135" s="155">
        <v>0.82499999999999996</v>
      </c>
      <c r="CC135" s="155">
        <v>-3.27</v>
      </c>
      <c r="CD135" s="155">
        <v>-2.2650000000000001</v>
      </c>
      <c r="CE135" s="16">
        <f>(CL135-CM135)/ABS(CM135)</f>
        <v>1</v>
      </c>
      <c r="CF135" s="16">
        <f>(CM135-CN135)/ABS(CN135)</f>
        <v>-0.77971783768682779</v>
      </c>
      <c r="CG135" s="16">
        <f>(CN135-CO135)/ABS(CO135)</f>
        <v>-4.3585329341317358</v>
      </c>
      <c r="CH135" s="16">
        <f>(CO135-CP135)/ABS(CP135)</f>
        <v>4.4709388971684088E-3</v>
      </c>
      <c r="CI135" s="16">
        <f>(CP135-CQ135)/ABS(CQ135)</f>
        <v>-2.0236460717009916</v>
      </c>
      <c r="CJ135" s="243">
        <f>CL135-CM135</f>
        <v>12.741</v>
      </c>
      <c r="CK135" s="243">
        <f>CM135-CN135</f>
        <v>-5.5819999999999999</v>
      </c>
      <c r="CL135" s="155"/>
      <c r="CM135" s="155">
        <v>-12.741</v>
      </c>
      <c r="CN135" s="155">
        <v>-7.1589999999999998</v>
      </c>
      <c r="CO135" s="155">
        <v>-1.3360000000000001</v>
      </c>
      <c r="CP135" s="155">
        <v>-1.3420000000000001</v>
      </c>
      <c r="CQ135" s="155">
        <v>1.3109999999999999</v>
      </c>
      <c r="CR135" s="155">
        <v>2.0089999999999999</v>
      </c>
      <c r="CS135" s="155">
        <v>1.599</v>
      </c>
      <c r="CT135" s="155">
        <v>0.72099999999999997</v>
      </c>
      <c r="CU135" s="156">
        <v>4.7309999999999999</v>
      </c>
      <c r="CV135" s="16">
        <f>(DC135-DD135)/ABS(DD135)</f>
        <v>-1</v>
      </c>
      <c r="CW135" s="16">
        <f>(DD135-DE135)/ABS(DE135)</f>
        <v>-0.27458735833269948</v>
      </c>
      <c r="CX135" s="16">
        <f>(DE135-DF135)/ABS(DF135)</f>
        <v>-0.17022216611966665</v>
      </c>
      <c r="CY135" s="16">
        <f>(DF135-DG135)/ABS(DG135)</f>
        <v>0.30978230917608152</v>
      </c>
      <c r="CZ135" s="16">
        <f>(DG135-DH135)/ABS(DH135)</f>
        <v>-0.12655242129585065</v>
      </c>
      <c r="DA135" s="243">
        <f>DC135-DD135</f>
        <v>-28.611000000000001</v>
      </c>
      <c r="DB135" s="243">
        <f>DD135-DE135</f>
        <v>-10.830000000000002</v>
      </c>
      <c r="DC135" s="155"/>
      <c r="DD135" s="155">
        <v>28.611000000000001</v>
      </c>
      <c r="DE135" s="155">
        <v>39.441000000000003</v>
      </c>
      <c r="DF135" s="155">
        <v>47.531999999999996</v>
      </c>
      <c r="DG135" s="155">
        <v>36.29</v>
      </c>
      <c r="DH135" s="155">
        <v>41.548000000000002</v>
      </c>
      <c r="DI135" s="155">
        <v>39.188000000000002</v>
      </c>
      <c r="DJ135" s="155">
        <v>38.756</v>
      </c>
      <c r="DK135" s="155">
        <v>40.545999999999999</v>
      </c>
      <c r="DL135" s="155">
        <v>39.273000000000003</v>
      </c>
      <c r="DM135" s="16">
        <f>(DT135-DU135)/ABS(DU135)</f>
        <v>-1</v>
      </c>
      <c r="DN135" s="16">
        <f>(DU135-DV135)/ABS(DV135)</f>
        <v>-0.13333333333333333</v>
      </c>
      <c r="DO135" s="16">
        <f>(DV135-DW135)/ABS(DW135)</f>
        <v>0</v>
      </c>
      <c r="DP135" s="16">
        <f>(DW135-DX135)/ABS(DX135)</f>
        <v>7.1428571428571425E-2</v>
      </c>
      <c r="DQ135" s="16">
        <f>(DX135-DY135)/ABS(DY135)</f>
        <v>7.6923076923076927E-2</v>
      </c>
      <c r="DR135" s="243">
        <f>DT135-DU135</f>
        <v>-13</v>
      </c>
      <c r="DS135" s="243">
        <f>DU135-DV135</f>
        <v>-2</v>
      </c>
      <c r="DT135" s="222"/>
      <c r="DU135" s="222">
        <v>13</v>
      </c>
      <c r="DV135" s="222">
        <v>15</v>
      </c>
      <c r="DW135" s="222">
        <v>15</v>
      </c>
      <c r="DX135" s="222">
        <v>14</v>
      </c>
      <c r="DY135" s="222">
        <v>13</v>
      </c>
      <c r="DZ135" s="222">
        <v>14</v>
      </c>
      <c r="EA135" s="222">
        <v>14</v>
      </c>
      <c r="EB135" s="222">
        <v>14</v>
      </c>
      <c r="EC135" s="223">
        <v>14</v>
      </c>
      <c r="ED135" s="14"/>
      <c r="EE135" s="14" t="s">
        <v>49</v>
      </c>
      <c r="EF135" s="209" t="s">
        <v>55</v>
      </c>
      <c r="EG135" s="15">
        <v>2650</v>
      </c>
      <c r="EH135" t="s">
        <v>152</v>
      </c>
      <c r="EI135" t="s">
        <v>86</v>
      </c>
      <c r="EJ135" s="16" t="e">
        <f>(EQ135-ER135)/ABS(ER135)</f>
        <v>#VALUE!</v>
      </c>
      <c r="EK135" s="16" t="e">
        <f>(ER135-ES135)/ABS(ES135)</f>
        <v>#DIV/0!</v>
      </c>
      <c r="EL135" s="16" t="e">
        <f>(ES135-ET135)/ABS(ET135)</f>
        <v>#DIV/0!</v>
      </c>
      <c r="EM135" s="16" t="e">
        <f>(ET135-EU135)/ABS(EU135)</f>
        <v>#DIV/0!</v>
      </c>
      <c r="EN135" s="16" t="e">
        <f>(EU135-EV135)/ABS(EV135)</f>
        <v>#DIV/0!</v>
      </c>
      <c r="EO135" s="246" t="e">
        <f>EQ135-ER135</f>
        <v>#VALUE!</v>
      </c>
      <c r="EP135" s="246">
        <f>ER135-ES135</f>
        <v>0</v>
      </c>
      <c r="EQ135" s="240" t="str">
        <f>IFERROR((V135/DT135),"i.a")</f>
        <v>i.a</v>
      </c>
      <c r="ER135" s="240">
        <f>IFERROR((W135/DU135),"i.a")</f>
        <v>0</v>
      </c>
      <c r="ES135" s="240">
        <f>IFERROR((X135/DV135),"i.a")</f>
        <v>0</v>
      </c>
      <c r="ET135" s="240">
        <f>IFERROR((Y135/DW135),"i.a")</f>
        <v>0</v>
      </c>
      <c r="EU135" s="240">
        <f>IFERROR((Z135/DX135),"i.a")</f>
        <v>0</v>
      </c>
      <c r="EV135" s="240">
        <f>IFERROR((AA135/DY135),"i.a")</f>
        <v>0</v>
      </c>
      <c r="EW135" s="240">
        <f>IFERROR((AB135/DZ135),"i.a")</f>
        <v>0</v>
      </c>
      <c r="EX135" s="240">
        <f>IFERROR((AC135/EA135),"i.a")</f>
        <v>0</v>
      </c>
      <c r="EY135" s="240">
        <f>IFERROR((AD135/EB135),"i.a")</f>
        <v>0</v>
      </c>
      <c r="EZ135" s="240">
        <f>IFERROR((AE135/EC135),"i.a")</f>
        <v>0</v>
      </c>
      <c r="FA135" s="16" t="e">
        <f>(FH135-FI135)/ABS(FI135)</f>
        <v>#VALUE!</v>
      </c>
      <c r="FB135" s="16" t="e">
        <f>(FI135-FJ135)/ABS(FJ135)</f>
        <v>#VALUE!</v>
      </c>
      <c r="FC135" s="16" t="e">
        <f>(FJ135-FK135)/ABS(FK135)</f>
        <v>#VALUE!</v>
      </c>
      <c r="FD135" s="16" t="e">
        <f>(FK135-FL135)/ABS(FL135)</f>
        <v>#VALUE!</v>
      </c>
      <c r="FE135" s="16" t="e">
        <f>(FL135-FM135)/ABS(FM135)</f>
        <v>#VALUE!</v>
      </c>
      <c r="FF135" s="249" t="e">
        <f>FH135-FI135</f>
        <v>#VALUE!</v>
      </c>
      <c r="FG135" s="249" t="e">
        <f>FI135-FJ135</f>
        <v>#VALUE!</v>
      </c>
      <c r="FH135" s="16" t="str">
        <f>IFERROR(BU135/MAX(AVERAGE(CL135:CM135),0),"Negativ EK")</f>
        <v>Negativ EK</v>
      </c>
      <c r="FI135" s="16" t="str">
        <f>IFERROR(BV135/MAX(AVERAGE(CM135:CN135),0),"Negativ EK")</f>
        <v>Negativ EK</v>
      </c>
      <c r="FJ135" s="16" t="str">
        <f>IFERROR(BW135/MAX(AVERAGE(CN135:CO135),0),"Negativ EK")</f>
        <v>Negativ EK</v>
      </c>
      <c r="FK135" s="16" t="str">
        <f>IFERROR(BX135/MAX(AVERAGE(CO135:CP135),0),"Negativ EK")</f>
        <v>Negativ EK</v>
      </c>
      <c r="FL135" s="16" t="str">
        <f>IFERROR(BY135/MAX(AVERAGE(CP135:CQ135),0),"Negativ EK")</f>
        <v>Negativ EK</v>
      </c>
      <c r="FM135" s="16">
        <f>IFERROR(BZ135/MAX(AVERAGE(CQ135:CR135),0),"Negativ EK")</f>
        <v>-0.42048192771084336</v>
      </c>
      <c r="FN135" s="16">
        <f>IFERROR(CA135/MAX(AVERAGE(CR135:CS135),0),"Negativ EK")</f>
        <v>0.31097560975609762</v>
      </c>
      <c r="FO135" s="16">
        <f>IFERROR(CB135/MAX(AVERAGE(CS135:CT135),0),"Negativ EK")</f>
        <v>0.7112068965517242</v>
      </c>
      <c r="FP135" s="16">
        <f>IFERROR(CC135/MAX(AVERAGE(CT135:CU135),0),"Negativ EK")</f>
        <v>-1.1995597945707996</v>
      </c>
      <c r="FQ135" s="16">
        <f>(FX135-FY135)/ABS(FY135)</f>
        <v>1</v>
      </c>
      <c r="FR135" s="16">
        <f>(FY135-FZ135)/ABS(FZ135)</f>
        <v>-0.28159143596727404</v>
      </c>
      <c r="FS135" s="16">
        <f>(FZ135-GA135)/ABS(GA135)</f>
        <v>-22.842761981478457</v>
      </c>
      <c r="FT135" s="16">
        <f>(GA135-GB135)/ABS(GB135)</f>
        <v>1.0880164592963066</v>
      </c>
      <c r="FU135" s="16">
        <f>(GB135-GC135)/ABS(GC135)</f>
        <v>-3.2212114651287354</v>
      </c>
      <c r="FV135" s="249">
        <f>FX135-FY135</f>
        <v>0.15896667254452476</v>
      </c>
      <c r="FW135" s="249">
        <f>FY135-FZ135</f>
        <v>-3.4928177839271407E-2</v>
      </c>
      <c r="FX135" s="16">
        <f>IFERROR(BD135/AVERAGE(DC135:DD135),"i.a.")</f>
        <v>0</v>
      </c>
      <c r="FY135" s="16">
        <f>IFERROR(BE135/AVERAGE(DD135:DE135),"i.a.")</f>
        <v>-0.15896667254452476</v>
      </c>
      <c r="FZ135" s="16">
        <f>IFERROR(BF135/AVERAGE(DE135:DF135),"i.a.")</f>
        <v>-0.12403849470525335</v>
      </c>
      <c r="GA135" s="16">
        <f>IFERROR(BG135/AVERAGE(DF135:DG135),"i.a.")</f>
        <v>5.678700102598363E-3</v>
      </c>
      <c r="GB135" s="16">
        <f>IFERROR(BH135/AVERAGE(DG135:DH135),"i.a.")</f>
        <v>-6.4518615586217534E-2</v>
      </c>
      <c r="GC135" s="16">
        <f>IFERROR(BI135/AVERAGE(DH135:DI135),"i.a.")</f>
        <v>-1.5284383670233848E-2</v>
      </c>
      <c r="GD135" s="16">
        <f>IFERROR(BJ135/AVERAGE(DI135:DJ135),"i.a.")</f>
        <v>1.6755619419070101E-2</v>
      </c>
      <c r="GE135" s="16">
        <f>IFERROR(BK135/AVERAGE(DJ135:DK135),"i.a.")</f>
        <v>2.5346145116138308E-2</v>
      </c>
      <c r="GF135" s="16">
        <f>IFERROR(BL135/AVERAGE(DK135:DL135),"i.a.")</f>
        <v>-7.810170510780641E-2</v>
      </c>
      <c r="GG135" s="16" t="e">
        <f>(GN135-GO135)/ABS(GO135)</f>
        <v>#VALUE!</v>
      </c>
      <c r="GH135" s="16">
        <f>(GO135-GP135)/ABS(GP135)</f>
        <v>-1.4533868524765365</v>
      </c>
      <c r="GI135" s="16">
        <f>(GP135-GQ135)/ABS(GQ135)</f>
        <v>-5.4577923334892526</v>
      </c>
      <c r="GJ135" s="16">
        <f>(GQ135-GR135)/ABS(GR135)</f>
        <v>0.2399278459264966</v>
      </c>
      <c r="GK135" s="16">
        <f>(GR135-GS135)/ABS(GS135)</f>
        <v>-2.1719605121805681</v>
      </c>
      <c r="GL135" s="249" t="e">
        <f>GN135-GO135</f>
        <v>#VALUE!</v>
      </c>
      <c r="GM135" s="249">
        <f>GO135-GP135</f>
        <v>-0.26380660928677069</v>
      </c>
      <c r="GN135" s="16" t="str">
        <f>IFERROR(CL135/DC135,"i.a.")</f>
        <v>i.a.</v>
      </c>
      <c r="GO135" s="16">
        <f>IFERROR(CM135/DD135,"i.a.")</f>
        <v>-0.44531823424556988</v>
      </c>
      <c r="GP135" s="16">
        <f>IFERROR(CN135/DE135,"i.a.")</f>
        <v>-0.18151162495879919</v>
      </c>
      <c r="GQ135" s="16">
        <f>IFERROR(CO135/DF135,"i.a.")</f>
        <v>-2.8107380291172268E-2</v>
      </c>
      <c r="GR135" s="16">
        <f>IFERROR(CP135/DG135,"i.a.")</f>
        <v>-3.6979884265637919E-2</v>
      </c>
      <c r="GS135" s="16">
        <f>IFERROR(CQ135/DH135,"i.a.")</f>
        <v>3.1553865408683927E-2</v>
      </c>
      <c r="GT135" s="16">
        <f>IFERROR(CR135/DI135,"i.a.")</f>
        <v>5.1265693579667239E-2</v>
      </c>
      <c r="GU135" s="16">
        <f>IFERROR(CS135/DJ135,"i.a.")</f>
        <v>4.1258127773764058E-2</v>
      </c>
      <c r="GV135" s="16">
        <f>IFERROR(CT135/DK135,"i.a.")</f>
        <v>1.7782271987372367E-2</v>
      </c>
      <c r="GW135" s="16">
        <f>IFERROR(CU135/DL135,"i.a.")</f>
        <v>0.12046444121915818</v>
      </c>
      <c r="GX135" s="16" t="e">
        <f>(HE135-HF135)/ABS(HF135)</f>
        <v>#VALUE!</v>
      </c>
      <c r="GY135" s="16" t="e">
        <f>(HF135-HG135)/ABS(HG135)</f>
        <v>#VALUE!</v>
      </c>
      <c r="GZ135" s="16" t="e">
        <f>(HG135-HH135)/ABS(HH135)</f>
        <v>#VALUE!</v>
      </c>
      <c r="HA135" s="16" t="e">
        <f>(HH135-HI135)/ABS(HI135)</f>
        <v>#VALUE!</v>
      </c>
      <c r="HB135" s="16" t="e">
        <f>(HI135-HJ135)/ABS(HJ135)</f>
        <v>#VALUE!</v>
      </c>
      <c r="HC135" s="249" t="e">
        <f>HE135-HF135</f>
        <v>#VALUE!</v>
      </c>
      <c r="HD135" s="249" t="e">
        <f>HF135-HG135</f>
        <v>#VALUE!</v>
      </c>
      <c r="HE135" s="16" t="str">
        <f>IFERROR((BD135/V135),"i.a.")</f>
        <v>i.a.</v>
      </c>
      <c r="HF135" s="16" t="str">
        <f>IFERROR((BE135/W135),"i.a.")</f>
        <v>i.a.</v>
      </c>
      <c r="HG135" s="16" t="str">
        <f>IFERROR((BF135/X135),"i.a.")</f>
        <v>i.a.</v>
      </c>
      <c r="HH135" s="16" t="str">
        <f>IFERROR((BG135/Y135),"i.a.")</f>
        <v>i.a.</v>
      </c>
      <c r="HI135" s="16" t="str">
        <f>IFERROR((BH135/Z135),"i.a.")</f>
        <v>i.a.</v>
      </c>
      <c r="HJ135" s="16" t="str">
        <f>IFERROR((BI135/AA135),"i.a.")</f>
        <v>i.a.</v>
      </c>
      <c r="HK135" s="16" t="str">
        <f>IFERROR((BJ135/AB135),"i.a.")</f>
        <v>i.a.</v>
      </c>
      <c r="HL135" s="16" t="str">
        <f>IFERROR((BK135/AC135),"i.a.")</f>
        <v>i.a.</v>
      </c>
      <c r="HM135" s="16" t="str">
        <f>IFERROR((BL135/AD135),"i.a.")</f>
        <v>i.a.</v>
      </c>
      <c r="HN135" s="16" t="str">
        <f>IFERROR((BM135/AE135),"i.a.")</f>
        <v>i.a.</v>
      </c>
      <c r="HO135" s="16" t="e">
        <f>(HV135-HW135)/ABS(HW135)</f>
        <v>#VALUE!</v>
      </c>
      <c r="HP135" s="16">
        <f>(HW135-HX135)/ABS(HX135)</f>
        <v>-0.17575195888448905</v>
      </c>
      <c r="HQ135" s="16">
        <f>(HX135-HY135)/ABS(HY135)</f>
        <v>-913.99999999999989</v>
      </c>
      <c r="HR135" s="16">
        <f>(HY135-HZ135)/ABS(HZ135)</f>
        <v>1.0021108179419527</v>
      </c>
      <c r="HS135" s="16">
        <f>(HZ135-IA135)/ABS(IA135)</f>
        <v>-2.5293696275071631</v>
      </c>
      <c r="HT135" s="246" t="e">
        <f>HV135-HW135</f>
        <v>#VALUE!</v>
      </c>
      <c r="HU135" s="246">
        <f>HW135-HX135</f>
        <v>-6.4184615384615396E-2</v>
      </c>
      <c r="HV135" s="102" t="str">
        <f>IFERROR(BU135/DT135,"i.a.")</f>
        <v>i.a.</v>
      </c>
      <c r="HW135" s="102">
        <f>IFERROR(BV135/DU135,"i.a.")</f>
        <v>-0.42938461538461536</v>
      </c>
      <c r="HX135" s="102">
        <f>IFERROR(BW135/DV135,"i.a.")</f>
        <v>-0.36519999999999997</v>
      </c>
      <c r="HY135" s="102">
        <f>IFERROR(BX135/DW135,"i.a.")</f>
        <v>4.0000000000000002E-4</v>
      </c>
      <c r="HZ135" s="102">
        <f>IFERROR(BY135/DX135,"i.a.")</f>
        <v>-0.1895</v>
      </c>
      <c r="IA135" s="102">
        <f>IFERROR(BZ135/DY135,"i.a.")</f>
        <v>-5.3692307692307692E-2</v>
      </c>
      <c r="IB135" s="102">
        <f>IFERROR(CA135/DZ135,"i.a.")</f>
        <v>4.0071428571428577E-2</v>
      </c>
      <c r="IC135" s="102">
        <f>IFERROR(CB135/EA135,"i.a.")</f>
        <v>5.8928571428571427E-2</v>
      </c>
      <c r="ID135" s="102">
        <f>IFERROR(CC135/EB135,"i.a.")</f>
        <v>-0.23357142857142857</v>
      </c>
      <c r="IE135" s="102">
        <f>IFERROR(CD135/EC135,"i.a.")</f>
        <v>-0.16178571428571428</v>
      </c>
    </row>
    <row r="136" spans="1:239" customFormat="1" ht="17.25" customHeight="1" outlineLevel="2" x14ac:dyDescent="0.25">
      <c r="A136" s="10" t="s">
        <v>378</v>
      </c>
      <c r="B136" s="98">
        <v>70606917</v>
      </c>
      <c r="C136" s="10" t="s">
        <v>272</v>
      </c>
      <c r="D136" s="10"/>
      <c r="E136" s="11">
        <v>642020</v>
      </c>
      <c r="F136" s="11"/>
      <c r="G136" s="11">
        <v>1</v>
      </c>
      <c r="H136" s="12">
        <v>44754</v>
      </c>
      <c r="I136" s="13"/>
      <c r="J136" s="13" t="s">
        <v>48</v>
      </c>
      <c r="K136" s="117" t="s">
        <v>48</v>
      </c>
      <c r="L136" s="117" t="s">
        <v>48</v>
      </c>
      <c r="M136" s="117" t="s">
        <v>48</v>
      </c>
      <c r="N136" s="13" t="s">
        <v>48</v>
      </c>
      <c r="O136" s="16">
        <f>(V136-W136)/ABS(W136)</f>
        <v>-1</v>
      </c>
      <c r="P136" s="16">
        <f>(W136-X136)/ABS(X136)</f>
        <v>-0.35038055382657307</v>
      </c>
      <c r="Q136" s="16">
        <f>(X136-Y136)/ABS(Y136)</f>
        <v>0.25504849467605795</v>
      </c>
      <c r="R136" s="16">
        <f>(Y136-Z136)/ABS(Z136)</f>
        <v>-1.9999404899692791E-2</v>
      </c>
      <c r="S136" s="16">
        <f>(Z136-AA136)/ABS(AA136)</f>
        <v>0.18332520721599221</v>
      </c>
      <c r="T136" s="243">
        <f>V136-W136</f>
        <v>-1584.3009999999999</v>
      </c>
      <c r="U136" s="243">
        <f>W136-X136</f>
        <v>-854.51299999999992</v>
      </c>
      <c r="V136" s="155"/>
      <c r="W136" s="155">
        <v>1584.3009999999999</v>
      </c>
      <c r="X136" s="155">
        <v>2438.8139999999999</v>
      </c>
      <c r="Y136" s="155">
        <v>1943.203</v>
      </c>
      <c r="Z136" s="155">
        <v>1982.8589999999999</v>
      </c>
      <c r="AA136" s="155">
        <v>1675.6669999999999</v>
      </c>
      <c r="AB136" s="155">
        <v>1603.6279999999999</v>
      </c>
      <c r="AC136" s="155">
        <v>1380.0730000000001</v>
      </c>
      <c r="AD136" s="155">
        <v>1094.3510000000001</v>
      </c>
      <c r="AE136" s="155">
        <v>956.73099999999999</v>
      </c>
      <c r="AF136" s="16">
        <f>(AM136-AN136)/ABS(AN136)</f>
        <v>-1</v>
      </c>
      <c r="AG136" s="16">
        <f>(AN136-AO136)/ABS(AO136)</f>
        <v>-0.55170054493788456</v>
      </c>
      <c r="AH136" s="16">
        <f>(AO136-AP136)/ABS(AP136)</f>
        <v>0.25695352601468607</v>
      </c>
      <c r="AI136" s="16">
        <f>(AP136-AQ136)/ABS(AQ136)</f>
        <v>-6.475738694991949E-2</v>
      </c>
      <c r="AJ136" s="16">
        <f>(AQ136-AR136)/ABS(AR136)</f>
        <v>0.1053145446098278</v>
      </c>
      <c r="AK136" s="243">
        <f>AM136-AN136</f>
        <v>-333.50700000000001</v>
      </c>
      <c r="AL136" s="243">
        <f>AN136-AO136</f>
        <v>-410.43099999999998</v>
      </c>
      <c r="AM136" s="155"/>
      <c r="AN136" s="155">
        <v>333.50700000000001</v>
      </c>
      <c r="AO136" s="155">
        <v>743.93799999999999</v>
      </c>
      <c r="AP136" s="156">
        <v>591.85799999999995</v>
      </c>
      <c r="AQ136" s="155">
        <v>632.83900000000006</v>
      </c>
      <c r="AR136" s="155">
        <v>572.54200000000003</v>
      </c>
      <c r="AS136" s="155">
        <v>551.93899999999996</v>
      </c>
      <c r="AT136" s="155">
        <v>469.21800000000002</v>
      </c>
      <c r="AU136" s="155">
        <v>397.279</v>
      </c>
      <c r="AV136" s="156">
        <v>364.68900000000002</v>
      </c>
      <c r="AW136" s="16">
        <f>(BD136-BE136)/ABS(BE136)</f>
        <v>-1</v>
      </c>
      <c r="AX136" s="16">
        <f>(BE136-BF136)/ABS(BF136)</f>
        <v>-0.56240979544591341</v>
      </c>
      <c r="AY136" s="16">
        <f>(BF136-BG136)/ABS(BG136)</f>
        <v>0.80840834161913211</v>
      </c>
      <c r="AZ136" s="16">
        <f>(BG136-BH136)/ABS(BH136)</f>
        <v>-0.27119128892618083</v>
      </c>
      <c r="BA136" s="16">
        <f>(BH136-BI136)/ABS(BI136)</f>
        <v>0.240565172905294</v>
      </c>
      <c r="BB136" s="243">
        <f>BD136-BE136</f>
        <v>-120.974</v>
      </c>
      <c r="BC136" s="243">
        <f>BE136-BF136</f>
        <v>-155.48099999999999</v>
      </c>
      <c r="BD136" s="155"/>
      <c r="BE136" s="155">
        <v>120.974</v>
      </c>
      <c r="BF136" s="155">
        <v>276.45499999999998</v>
      </c>
      <c r="BG136" s="155">
        <v>152.87200000000001</v>
      </c>
      <c r="BH136" s="155">
        <v>209.756</v>
      </c>
      <c r="BI136" s="155">
        <v>169.08099999999999</v>
      </c>
      <c r="BJ136" s="155">
        <v>181.649</v>
      </c>
      <c r="BK136" s="155">
        <v>130.16200000000001</v>
      </c>
      <c r="BL136" s="155">
        <v>100.66200000000001</v>
      </c>
      <c r="BM136" s="155">
        <v>91.283000000000001</v>
      </c>
      <c r="BN136" s="16">
        <f>(BU136-BV136)/ABS(BV136)</f>
        <v>-1</v>
      </c>
      <c r="BO136" s="16">
        <f>(BV136-BW136)/ABS(BW136)</f>
        <v>-0.58730206914346639</v>
      </c>
      <c r="BP136" s="16">
        <f>(BW136-BX136)/ABS(BX136)</f>
        <v>0.83976515923655792</v>
      </c>
      <c r="BQ136" s="16">
        <f>(BX136-BY136)/ABS(BY136)</f>
        <v>-0.3018316160917075</v>
      </c>
      <c r="BR136" s="16">
        <f>(BY136-BZ136)/ABS(BZ136)</f>
        <v>0.69122217001739261</v>
      </c>
      <c r="BS136" s="243">
        <f>BU136-BV136</f>
        <v>-108.762</v>
      </c>
      <c r="BT136" s="243">
        <f>BV136-BW136</f>
        <v>-154.77699999999999</v>
      </c>
      <c r="BU136" s="155"/>
      <c r="BV136" s="155">
        <v>108.762</v>
      </c>
      <c r="BW136" s="155">
        <v>263.53899999999999</v>
      </c>
      <c r="BX136" s="155">
        <v>143.24600000000001</v>
      </c>
      <c r="BY136" s="155">
        <v>205.17400000000001</v>
      </c>
      <c r="BZ136" s="155">
        <v>121.31699999999999</v>
      </c>
      <c r="CA136" s="155">
        <v>176.602</v>
      </c>
      <c r="CB136" s="155">
        <v>120.82</v>
      </c>
      <c r="CC136" s="155">
        <v>89.578999999999994</v>
      </c>
      <c r="CD136" s="155">
        <v>79.512</v>
      </c>
      <c r="CE136" s="16">
        <f>(CL136-CM136)/ABS(CM136)</f>
        <v>-1</v>
      </c>
      <c r="CF136" s="16">
        <f>(CM136-CN136)/ABS(CN136)</f>
        <v>-0.57054187619750363</v>
      </c>
      <c r="CG136" s="16">
        <f>(CN136-CO136)/ABS(CO136)</f>
        <v>0.19851576167169291</v>
      </c>
      <c r="CH136" s="16">
        <f>(CO136-CP136)/ABS(CP136)</f>
        <v>8.9663839333917836E-3</v>
      </c>
      <c r="CI136" s="16">
        <f>(CP136-CQ136)/ABS(CQ136)</f>
        <v>0.13937148871604901</v>
      </c>
      <c r="CJ136" s="243">
        <f>CL136-CM136</f>
        <v>-346.3</v>
      </c>
      <c r="CK136" s="243">
        <f>CM136-CN136</f>
        <v>-460.065</v>
      </c>
      <c r="CL136" s="155"/>
      <c r="CM136" s="155">
        <v>346.3</v>
      </c>
      <c r="CN136" s="155">
        <v>806.36500000000001</v>
      </c>
      <c r="CO136" s="155">
        <v>672.803</v>
      </c>
      <c r="CP136" s="155">
        <v>666.82399999999996</v>
      </c>
      <c r="CQ136" s="155">
        <v>585.25599999999997</v>
      </c>
      <c r="CR136" s="155">
        <v>510.11500000000001</v>
      </c>
      <c r="CS136" s="155">
        <v>399.13499999999999</v>
      </c>
      <c r="CT136" s="155">
        <v>329.76</v>
      </c>
      <c r="CU136" s="156">
        <v>291.15100000000001</v>
      </c>
      <c r="CV136" s="16">
        <f>(DC136-DD136)/ABS(DD136)</f>
        <v>-1</v>
      </c>
      <c r="CW136" s="16">
        <f>(DD136-DE136)/ABS(DE136)</f>
        <v>-0.44746250672140198</v>
      </c>
      <c r="CX136" s="16">
        <f>(DE136-DF136)/ABS(DF136)</f>
        <v>0.2468330019437808</v>
      </c>
      <c r="CY136" s="16">
        <f>(DF136-DG136)/ABS(DG136)</f>
        <v>3.6430820117368902E-2</v>
      </c>
      <c r="CZ136" s="16">
        <f>(DG136-DH136)/ABS(DH136)</f>
        <v>0.22917025129978047</v>
      </c>
      <c r="DA136" s="243">
        <f>DC136-DD136</f>
        <v>-989.55100000000004</v>
      </c>
      <c r="DB136" s="243">
        <f>DD136-DE136</f>
        <v>-801.37</v>
      </c>
      <c r="DC136" s="155"/>
      <c r="DD136" s="155">
        <v>989.55100000000004</v>
      </c>
      <c r="DE136" s="155">
        <v>1790.921</v>
      </c>
      <c r="DF136" s="155">
        <v>1436.376</v>
      </c>
      <c r="DG136" s="155">
        <v>1385.8869999999999</v>
      </c>
      <c r="DH136" s="155">
        <v>1127.498</v>
      </c>
      <c r="DI136" s="155">
        <v>1073.0329999999999</v>
      </c>
      <c r="DJ136" s="155">
        <v>960.59500000000003</v>
      </c>
      <c r="DK136" s="155">
        <v>848.02499999999998</v>
      </c>
      <c r="DL136" s="155">
        <v>743.22400000000005</v>
      </c>
      <c r="DM136" s="16">
        <f>(DT136-DU136)/ABS(DU136)</f>
        <v>-1</v>
      </c>
      <c r="DN136" s="16">
        <f>(DU136-DV136)/ABS(DV136)</f>
        <v>-0.61060070671378097</v>
      </c>
      <c r="DO136" s="16">
        <f>(DV136-DW136)/ABS(DW136)</f>
        <v>3.6630036630036632E-2</v>
      </c>
      <c r="DP136" s="16">
        <f>(DW136-DX136)/ABS(DX136)</f>
        <v>1.467351430667645E-3</v>
      </c>
      <c r="DQ136" s="16">
        <f>(DX136-DY136)/ABS(DY136)</f>
        <v>2.404207362885049E-2</v>
      </c>
      <c r="DR136" s="243">
        <f>DT136-DU136</f>
        <v>-551</v>
      </c>
      <c r="DS136" s="243">
        <f>DU136-DV136</f>
        <v>-864</v>
      </c>
      <c r="DT136" s="222"/>
      <c r="DU136" s="222">
        <v>551</v>
      </c>
      <c r="DV136" s="222">
        <v>1415</v>
      </c>
      <c r="DW136" s="222">
        <v>1365</v>
      </c>
      <c r="DX136" s="222">
        <v>1363</v>
      </c>
      <c r="DY136" s="222">
        <v>1331</v>
      </c>
      <c r="DZ136" s="222">
        <v>1215</v>
      </c>
      <c r="EA136" s="222">
        <v>1189</v>
      </c>
      <c r="EB136" s="222">
        <v>939</v>
      </c>
      <c r="EC136" s="223">
        <v>818</v>
      </c>
      <c r="ED136" s="118"/>
      <c r="EE136" s="14" t="s">
        <v>51</v>
      </c>
      <c r="EF136" s="209" t="s">
        <v>55</v>
      </c>
      <c r="EG136" s="15">
        <v>8700</v>
      </c>
      <c r="EH136" t="s">
        <v>474</v>
      </c>
      <c r="EI136" t="s">
        <v>130</v>
      </c>
      <c r="EJ136" s="16" t="e">
        <f>(EQ136-ER136)/ABS(ER136)</f>
        <v>#VALUE!</v>
      </c>
      <c r="EK136" s="16">
        <f>(ER136-ES136)/ABS(ES136)</f>
        <v>0.66826046521851035</v>
      </c>
      <c r="EL136" s="16">
        <f>(ES136-ET136)/ABS(ET136)</f>
        <v>0.21070049133061422</v>
      </c>
      <c r="EM136" s="16">
        <f>(ET136-EU136)/ABS(EU136)</f>
        <v>-2.1435303207532116E-2</v>
      </c>
      <c r="EN136" s="109">
        <f>(EU136-EV136)/ABS(EV136)</f>
        <v>0.1555435442439366</v>
      </c>
      <c r="EO136" s="246" t="e">
        <f>EQ136-ER136</f>
        <v>#VALUE!</v>
      </c>
      <c r="EP136" s="246">
        <f>ER136-ES136</f>
        <v>1.1517759563402232</v>
      </c>
      <c r="EQ136" s="240" t="str">
        <f>IFERROR((V136/DT136),"i.a")</f>
        <v>i.a</v>
      </c>
      <c r="ER136" s="265">
        <f>IFERROR((W136/DU136),"i.a")</f>
        <v>2.8753194192377496</v>
      </c>
      <c r="ES136" s="240">
        <f>IFERROR((X136/DV136),"i.a")</f>
        <v>1.7235434628975264</v>
      </c>
      <c r="ET136" s="240">
        <f>IFERROR((Y136/DW136),"i.a")</f>
        <v>1.4235919413919413</v>
      </c>
      <c r="EU136" s="240">
        <f>IFERROR((Z136/DX136),"i.a")</f>
        <v>1.4547754952311078</v>
      </c>
      <c r="EV136" s="240">
        <f>IFERROR((AA136/DY136),"i.a")</f>
        <v>1.2589534184823441</v>
      </c>
      <c r="EW136" s="240">
        <f>IFERROR((AB136/DZ136),"i.a")</f>
        <v>1.3198584362139918</v>
      </c>
      <c r="EX136" s="240">
        <f>IFERROR((AC136/EA136),"i.a")</f>
        <v>1.1607005887300252</v>
      </c>
      <c r="EY136" s="240">
        <f>IFERROR((AD136/EB136),"i.a")</f>
        <v>1.1654430244941427</v>
      </c>
      <c r="EZ136" s="240">
        <f>IFERROR((AE136/EC136),"i.a")</f>
        <v>1.1695977995110025</v>
      </c>
      <c r="FA136" s="16">
        <f>(FH136-FI136)/ABS(FI136)</f>
        <v>-1</v>
      </c>
      <c r="FB136" s="16">
        <f>(FI136-FJ136)/ABS(FJ136)</f>
        <v>-0.47040157115103071</v>
      </c>
      <c r="FC136" s="16">
        <f>(FJ136-FK136)/ABS(FK136)</f>
        <v>0.66620632745745711</v>
      </c>
      <c r="FD136" s="16">
        <f>(FK136-FL136)/ABS(FL136)</f>
        <v>-0.34745815803660662</v>
      </c>
      <c r="FE136" s="109">
        <f>(FL136-FM136)/ABS(FM136)</f>
        <v>0.47955060347112138</v>
      </c>
      <c r="FF136" s="249">
        <f>FH136-FI136</f>
        <v>-0.18871398021107608</v>
      </c>
      <c r="FG136" s="249">
        <f>FI136-FJ136</f>
        <v>-0.16762012112156491</v>
      </c>
      <c r="FH136" s="16">
        <f>IFERROR(BU136/MAX(AVERAGE(CL136:CM136),0),"Negativ EK")</f>
        <v>0</v>
      </c>
      <c r="FI136" s="109">
        <f>IFERROR(BV136/MAX(AVERAGE(CM136:CN136),0),"Negativ EK")</f>
        <v>0.18871398021107608</v>
      </c>
      <c r="FJ136" s="16">
        <f>IFERROR(BW136/MAX(AVERAGE(CN136:CO136),0),"Negativ EK")</f>
        <v>0.35633410133264098</v>
      </c>
      <c r="FK136" s="16">
        <f>IFERROR(BX136/MAX(AVERAGE(CO136:CP136),0),"Negativ EK")</f>
        <v>0.21385952955561513</v>
      </c>
      <c r="FL136" s="16">
        <f>IFERROR(BY136/MAX(AVERAGE(CP136:CQ136),0),"Negativ EK")</f>
        <v>0.32773305220113735</v>
      </c>
      <c r="FM136" s="16">
        <f>IFERROR(BZ136/MAX(AVERAGE(CQ136:CR136),0),"Negativ EK")</f>
        <v>0.22150851172798985</v>
      </c>
      <c r="FN136" s="16">
        <f>IFERROR(CA136/MAX(AVERAGE(CR136:CS136),0),"Negativ EK")</f>
        <v>0.38845642012647785</v>
      </c>
      <c r="FO136" s="16">
        <f>IFERROR(CB136/MAX(AVERAGE(CS136:CT136),0),"Negativ EK")</f>
        <v>0.3315155132083496</v>
      </c>
      <c r="FP136" s="16">
        <f>IFERROR(CC136/MAX(AVERAGE(CT136:CU136),0),"Negativ EK")</f>
        <v>0.28854054767913595</v>
      </c>
      <c r="FQ136" s="16">
        <f>(FX136-FY136)/ABS(FY136)</f>
        <v>-1</v>
      </c>
      <c r="FR136" s="16">
        <f>(FY136-FZ136)/ABS(FZ136)</f>
        <v>-0.49208855389056605</v>
      </c>
      <c r="FS136" s="16">
        <f>(FZ136-GA136)/ABS(GA136)</f>
        <v>0.581448485045856</v>
      </c>
      <c r="FT136" s="16">
        <f>(GA136-GB136)/ABS(GB136)</f>
        <v>-0.35095457713109252</v>
      </c>
      <c r="FU136" s="109">
        <f>(GB136-GC136)/ABS(GC136)</f>
        <v>8.6145624525673065E-2</v>
      </c>
      <c r="FV136" s="249">
        <f>FX136-FY136</f>
        <v>-8.7016880587180878E-2</v>
      </c>
      <c r="FW136" s="249">
        <f>FY136-FZ136</f>
        <v>-8.4306056223407033E-2</v>
      </c>
      <c r="FX136" s="16">
        <f>IFERROR(BD136/AVERAGE(DC136:DD136),"i.a.")</f>
        <v>0</v>
      </c>
      <c r="FY136" s="109">
        <f>IFERROR(BE136/AVERAGE(DD136:DE136),"i.a.")</f>
        <v>8.7016880587180878E-2</v>
      </c>
      <c r="FZ136" s="16">
        <f>IFERROR(BF136/AVERAGE(DE136:DF136),"i.a.")</f>
        <v>0.17132293681058791</v>
      </c>
      <c r="GA136" s="16">
        <f>IFERROR(BG136/AVERAGE(DF136:DG136),"i.a.")</f>
        <v>0.10833292290619267</v>
      </c>
      <c r="GB136" s="16">
        <f>IFERROR(BH136/AVERAGE(DG136:DH136),"i.a.")</f>
        <v>0.16691115766187828</v>
      </c>
      <c r="GC136" s="16">
        <f>IFERROR(BI136/AVERAGE(DH136:DI136),"i.a.")</f>
        <v>0.15367290894788577</v>
      </c>
      <c r="GD136" s="16">
        <f>IFERROR(BJ136/AVERAGE(DI136:DJ136),"i.a.")</f>
        <v>0.17864525862153749</v>
      </c>
      <c r="GE136" s="16">
        <f>IFERROR(BK136/AVERAGE(DJ136:DK136),"i.a.")</f>
        <v>0.14393515498004006</v>
      </c>
      <c r="GF136" s="16">
        <f>IFERROR(BL136/AVERAGE(DK136:DL136),"i.a.")</f>
        <v>0.12651948249456874</v>
      </c>
      <c r="GG136" s="16" t="e">
        <f>(GN136-GO136)/ABS(GO136)</f>
        <v>#VALUE!</v>
      </c>
      <c r="GH136" s="16">
        <f>(GO136-GP136)/ABS(GP136)</f>
        <v>-0.22275297327930474</v>
      </c>
      <c r="GI136" s="16">
        <f>(GP136-GQ136)/ABS(GQ136)</f>
        <v>-3.8751974159139634E-2</v>
      </c>
      <c r="GJ136" s="16">
        <f>(GQ136-GR136)/ABS(GR136)</f>
        <v>-2.6499053917430772E-2</v>
      </c>
      <c r="GK136" s="109">
        <f>(GR136-GS136)/ABS(GS136)</f>
        <v>-7.3056407351849123E-2</v>
      </c>
      <c r="GL136" s="249" t="e">
        <f>GN136-GO136</f>
        <v>#VALUE!</v>
      </c>
      <c r="GM136" s="249">
        <f>GO136-GP136</f>
        <v>-0.1002948769367083</v>
      </c>
      <c r="GN136" s="16" t="str">
        <f>IFERROR(CL136/DC136,"i.a.")</f>
        <v>i.a.</v>
      </c>
      <c r="GO136" s="109">
        <f>IFERROR(CM136/DD136,"i.a.")</f>
        <v>0.34995669753251729</v>
      </c>
      <c r="GP136" s="16">
        <f>IFERROR(CN136/DE136,"i.a.")</f>
        <v>0.45025157446922559</v>
      </c>
      <c r="GQ136" s="16">
        <f>IFERROR(CO136/DF136,"i.a.")</f>
        <v>0.46840312007440948</v>
      </c>
      <c r="GR136" s="16">
        <f>IFERROR(CP136/DG136,"i.a.")</f>
        <v>0.48115322533511029</v>
      </c>
      <c r="GS136" s="16">
        <f>IFERROR(CQ136/DH136,"i.a.")</f>
        <v>0.51907497840350936</v>
      </c>
      <c r="GT136" s="16">
        <f>IFERROR(CR136/DI136,"i.a.")</f>
        <v>0.4753954445017069</v>
      </c>
      <c r="GU136" s="16">
        <f>IFERROR(CS136/DJ136,"i.a.")</f>
        <v>0.4155080965443293</v>
      </c>
      <c r="GV136" s="16">
        <f>IFERROR(CT136/DK136,"i.a.")</f>
        <v>0.38885646059962853</v>
      </c>
      <c r="GW136" s="16">
        <f>IFERROR(CU136/DL136,"i.a.")</f>
        <v>0.39174057888335145</v>
      </c>
      <c r="GX136" s="16" t="e">
        <f>(HE136-HF136)/ABS(HF136)</f>
        <v>#VALUE!</v>
      </c>
      <c r="GY136" s="16">
        <f>(HF136-HG136)/ABS(HG136)</f>
        <v>-0.32638992392899441</v>
      </c>
      <c r="GZ136" s="16">
        <f>(HG136-HH136)/ABS(HH136)</f>
        <v>0.44090714366053435</v>
      </c>
      <c r="HA136" s="16">
        <f>(HH136-HI136)/ABS(HI136)</f>
        <v>-0.25631809335868561</v>
      </c>
      <c r="HB136" s="109">
        <f>(HI136-HJ136)/ABS(HJ136)</f>
        <v>4.8372134169245136E-2</v>
      </c>
      <c r="HC136" s="249" t="e">
        <f>HE136-HF136</f>
        <v>#VALUE!</v>
      </c>
      <c r="HD136" s="249">
        <f>HF136-HG136</f>
        <v>-3.6998363310933161E-2</v>
      </c>
      <c r="HE136" s="16" t="str">
        <f>IFERROR((BD136/V136),"i.a.")</f>
        <v>i.a.</v>
      </c>
      <c r="HF136" s="109">
        <f>IFERROR((BE136/W136),"i.a.")</f>
        <v>7.6357964805930198E-2</v>
      </c>
      <c r="HG136" s="16">
        <f>IFERROR((BF136/X136),"i.a.")</f>
        <v>0.11335632811686336</v>
      </c>
      <c r="HH136" s="16">
        <f>IFERROR((BG136/Y136),"i.a.")</f>
        <v>7.8670113209994022E-2</v>
      </c>
      <c r="HI136" s="16">
        <f>IFERROR((BH136/Z136),"i.a.")</f>
        <v>0.10578462714696305</v>
      </c>
      <c r="HJ136" s="16">
        <f>IFERROR((BI136/AA136),"i.a.")</f>
        <v>0.10090369984012336</v>
      </c>
      <c r="HK136" s="16">
        <f>IFERROR((BJ136/AB136),"i.a.")</f>
        <v>0.11327377671130712</v>
      </c>
      <c r="HL136" s="16">
        <f>IFERROR((BK136/AC136),"i.a.")</f>
        <v>9.4315300712353625E-2</v>
      </c>
      <c r="HM136" s="16">
        <f>IFERROR((BL136/AD136),"i.a.")</f>
        <v>9.1983285070329351E-2</v>
      </c>
      <c r="HN136" s="16">
        <f>IFERROR((BM136/AE136),"i.a.")</f>
        <v>9.5411353870628213E-2</v>
      </c>
      <c r="HO136" s="16" t="e">
        <f>(HV136-HW136)/ABS(HW136)</f>
        <v>#VALUE!</v>
      </c>
      <c r="HP136" s="16">
        <f>(HW136-HX136)/ABS(HX136)</f>
        <v>5.9832254377486474E-2</v>
      </c>
      <c r="HQ136" s="16">
        <f>(HX136-HY136)/ABS(HY136)</f>
        <v>0.77475578965222702</v>
      </c>
      <c r="HR136" s="16">
        <f>(HY136-HZ136)/ABS(HZ136)</f>
        <v>-0.30285457343076722</v>
      </c>
      <c r="HS136" s="109">
        <f>(HZ136-IA136)/ABS(IA136)</f>
        <v>0.65151629368536279</v>
      </c>
      <c r="HT136" s="246" t="e">
        <f>HV136-HW136</f>
        <v>#VALUE!</v>
      </c>
      <c r="HU136" s="246">
        <f>HW136-HX136</f>
        <v>1.1143556527482973E-2</v>
      </c>
      <c r="HV136" s="102" t="str">
        <f>IFERROR(BU136/DT136,"i.a.")</f>
        <v>i.a.</v>
      </c>
      <c r="HW136" s="266">
        <f>IFERROR(BV136/DU136,"i.a.")</f>
        <v>0.19739019963702359</v>
      </c>
      <c r="HX136" s="102">
        <f>IFERROR(BW136/DV136,"i.a.")</f>
        <v>0.18624664310954062</v>
      </c>
      <c r="HY136" s="102">
        <f>IFERROR(BX136/DW136,"i.a.")</f>
        <v>0.10494212454212455</v>
      </c>
      <c r="HZ136" s="102">
        <f>IFERROR(BY136/DX136,"i.a.")</f>
        <v>0.15053118121790168</v>
      </c>
      <c r="IA136" s="102">
        <f>IFERROR(BZ136/DY136,"i.a.")</f>
        <v>9.1147257700976703E-2</v>
      </c>
      <c r="IB136" s="102">
        <f>IFERROR(CA136/DZ136,"i.a.")</f>
        <v>0.14535144032921812</v>
      </c>
      <c r="IC136" s="102">
        <f>IFERROR(CB136/EA136,"i.a.")</f>
        <v>0.1016148023549201</v>
      </c>
      <c r="ID136" s="102">
        <f>IFERROR(CC136/EB136,"i.a.")</f>
        <v>9.5398296059637899E-2</v>
      </c>
      <c r="IE136" s="102">
        <f>IFERROR(CD136/EC136,"i.a.")</f>
        <v>9.7202933985330073E-2</v>
      </c>
    </row>
    <row r="137" spans="1:239" customFormat="1" ht="17.25" customHeight="1" outlineLevel="2" x14ac:dyDescent="0.25">
      <c r="A137" s="10" t="s">
        <v>336</v>
      </c>
      <c r="B137" s="101">
        <v>12743491</v>
      </c>
      <c r="C137" s="10" t="s">
        <v>67</v>
      </c>
      <c r="D137" s="10"/>
      <c r="E137" s="11">
        <v>467700</v>
      </c>
      <c r="F137" s="11"/>
      <c r="G137" s="11"/>
      <c r="H137" s="12">
        <v>44755</v>
      </c>
      <c r="I137" s="13"/>
      <c r="J137" s="13" t="s">
        <v>58</v>
      </c>
      <c r="K137" s="13" t="s">
        <v>58</v>
      </c>
      <c r="L137" s="13" t="s">
        <v>58</v>
      </c>
      <c r="M137" s="117" t="s">
        <v>58</v>
      </c>
      <c r="N137" s="117" t="s">
        <v>58</v>
      </c>
      <c r="O137" s="16" t="e">
        <f>(V137-W137)/ABS(W137)</f>
        <v>#DIV/0!</v>
      </c>
      <c r="P137" s="16" t="e">
        <f>(W137-X137)/ABS(X137)</f>
        <v>#DIV/0!</v>
      </c>
      <c r="Q137" s="16" t="e">
        <f>(X137-Y137)/ABS(Y137)</f>
        <v>#DIV/0!</v>
      </c>
      <c r="R137" s="16" t="e">
        <f>(Y137-Z137)/ABS(Z137)</f>
        <v>#DIV/0!</v>
      </c>
      <c r="S137" s="16" t="e">
        <f>(Z137-AA137)/ABS(AA137)</f>
        <v>#DIV/0!</v>
      </c>
      <c r="T137" s="243">
        <f>V137-W137</f>
        <v>0</v>
      </c>
      <c r="U137" s="243">
        <f>W137-X137</f>
        <v>0</v>
      </c>
      <c r="V137" s="155"/>
      <c r="W137" s="155"/>
      <c r="X137" s="157"/>
      <c r="Y137" s="157"/>
      <c r="Z137" s="157"/>
      <c r="AA137" s="157"/>
      <c r="AB137" s="157"/>
      <c r="AC137" s="162"/>
      <c r="AD137" s="162"/>
      <c r="AE137" s="162"/>
      <c r="AF137" s="16">
        <f>(AM137-AN137)/ABS(AN137)</f>
        <v>-1</v>
      </c>
      <c r="AG137" s="16">
        <f>(AN137-AO137)/ABS(AO137)</f>
        <v>1.7487883683360259</v>
      </c>
      <c r="AH137" s="16">
        <f>(AO137-AP137)/ABS(AP137)</f>
        <v>-0.52457757296466978</v>
      </c>
      <c r="AI137" s="16">
        <f>(AP137-AQ137)/ABS(AQ137)</f>
        <v>-0.12909698996655522</v>
      </c>
      <c r="AJ137" s="16">
        <f>(AQ137-AR137)/ABS(AR137)</f>
        <v>-2.9693331169884766E-2</v>
      </c>
      <c r="AK137" s="243">
        <f>AM137-AN137</f>
        <v>-6.806</v>
      </c>
      <c r="AL137" s="243">
        <f>AN137-AO137</f>
        <v>4.33</v>
      </c>
      <c r="AM137" s="155"/>
      <c r="AN137" s="155">
        <v>6.806</v>
      </c>
      <c r="AO137" s="157">
        <v>2.476</v>
      </c>
      <c r="AP137" s="157">
        <v>5.2080000000000002</v>
      </c>
      <c r="AQ137" s="157">
        <v>5.98</v>
      </c>
      <c r="AR137" s="157">
        <v>6.1630000000000003</v>
      </c>
      <c r="AS137" s="157">
        <v>6.6120000000000001</v>
      </c>
      <c r="AT137" s="157">
        <v>5.32</v>
      </c>
      <c r="AU137" s="157">
        <v>4.2439999999999998</v>
      </c>
      <c r="AV137" s="158">
        <v>4.6059999999999999</v>
      </c>
      <c r="AW137" s="16">
        <f>(BD137-BE137)/ABS(BE137)</f>
        <v>-1</v>
      </c>
      <c r="AX137" s="16">
        <f>(BE137-BF137)/ABS(BF137)</f>
        <v>1.9355918025930574</v>
      </c>
      <c r="AY137" s="16">
        <f>(BF137-BG137)/ABS(BG137)</f>
        <v>-5.3158844765342961</v>
      </c>
      <c r="AZ137" s="16">
        <f>(BG137-BH137)/ABS(BH137)</f>
        <v>-0.26912928759894456</v>
      </c>
      <c r="BA137" s="16">
        <f>(BH137-BI137)/ABS(BI137)</f>
        <v>-0.24426719840478556</v>
      </c>
      <c r="BB137" s="243">
        <f>BD137-BE137</f>
        <v>-2.2370000000000001</v>
      </c>
      <c r="BC137" s="243">
        <f>BE137-BF137</f>
        <v>4.6280000000000001</v>
      </c>
      <c r="BD137" s="155"/>
      <c r="BE137" s="155">
        <v>2.2370000000000001</v>
      </c>
      <c r="BF137" s="162">
        <v>-2.391</v>
      </c>
      <c r="BG137" s="162">
        <v>0.55400000000000005</v>
      </c>
      <c r="BH137" s="162">
        <v>0.75800000000000001</v>
      </c>
      <c r="BI137" s="162">
        <v>1.0029999999999999</v>
      </c>
      <c r="BJ137" s="162">
        <v>1.4670000000000001</v>
      </c>
      <c r="BK137" s="162">
        <v>0.48199999999999998</v>
      </c>
      <c r="BL137" s="157">
        <v>0.69499999999999995</v>
      </c>
      <c r="BM137" s="162">
        <v>0.755</v>
      </c>
      <c r="BN137" s="16">
        <f>(BU137-BV137)/ABS(BV137)</f>
        <v>-1</v>
      </c>
      <c r="BO137" s="16">
        <f>(BV137-BW137)/ABS(BW137)</f>
        <v>1.841225626740947</v>
      </c>
      <c r="BP137" s="16">
        <f>(BW137-BX137)/ABS(BX137)</f>
        <v>-7.159313725490196</v>
      </c>
      <c r="BQ137" s="16">
        <f>(BX137-BY137)/ABS(BY137)</f>
        <v>-0.27272727272727282</v>
      </c>
      <c r="BR137" s="16">
        <f>(BY137-BZ137)/ABS(BZ137)</f>
        <v>-0.30911330049261082</v>
      </c>
      <c r="BS137" s="243">
        <f>BU137-BV137</f>
        <v>-2.1139999999999999</v>
      </c>
      <c r="BT137" s="243">
        <f>BV137-BW137</f>
        <v>4.6269999999999998</v>
      </c>
      <c r="BU137" s="155"/>
      <c r="BV137" s="155">
        <v>2.1139999999999999</v>
      </c>
      <c r="BW137" s="157">
        <v>-2.5129999999999999</v>
      </c>
      <c r="BX137" s="157">
        <v>0.40799999999999997</v>
      </c>
      <c r="BY137" s="157">
        <v>0.56100000000000005</v>
      </c>
      <c r="BZ137" s="157">
        <v>0.81200000000000006</v>
      </c>
      <c r="CA137" s="157">
        <v>1.3759999999999999</v>
      </c>
      <c r="CB137" s="162">
        <v>0.29099999999999998</v>
      </c>
      <c r="CC137" s="162">
        <v>0.50800000000000001</v>
      </c>
      <c r="CD137" s="162">
        <v>0.28999999999999998</v>
      </c>
      <c r="CE137" s="16">
        <f>(CL137-CM137)/ABS(CM137)</f>
        <v>-1</v>
      </c>
      <c r="CF137" s="16">
        <f>(CM137-CN137)/ABS(CN137)</f>
        <v>0.28144734596347498</v>
      </c>
      <c r="CG137" s="16">
        <f>(CN137-CO137)/ABS(CO137)</f>
        <v>-0.25095883405778574</v>
      </c>
      <c r="CH137" s="16">
        <f>(CO137-CP137)/ABS(CP137)</f>
        <v>4.4046983449012291E-2</v>
      </c>
      <c r="CI137" s="16">
        <f>(CP137-CQ137)/ABS(CQ137)</f>
        <v>6.0739062721223314E-2</v>
      </c>
      <c r="CJ137" s="243">
        <f>CL137-CM137</f>
        <v>-7.508</v>
      </c>
      <c r="CK137" s="243">
        <f>CM137-CN137</f>
        <v>1.649</v>
      </c>
      <c r="CL137" s="155"/>
      <c r="CM137" s="155">
        <v>7.508</v>
      </c>
      <c r="CN137" s="162">
        <v>5.859</v>
      </c>
      <c r="CO137" s="162">
        <v>7.8220000000000001</v>
      </c>
      <c r="CP137" s="162">
        <v>7.492</v>
      </c>
      <c r="CQ137" s="162">
        <v>7.0629999999999997</v>
      </c>
      <c r="CR137" s="162">
        <v>6.431</v>
      </c>
      <c r="CS137" s="162">
        <v>5.3529999999999998</v>
      </c>
      <c r="CT137" s="157">
        <v>5.14</v>
      </c>
      <c r="CU137" s="158">
        <v>4.7389999999999999</v>
      </c>
      <c r="CV137" s="16">
        <f>(DC137-DD137)/ABS(DD137)</f>
        <v>-1</v>
      </c>
      <c r="CW137" s="16">
        <f>(DD137-DE137)/ABS(DE137)</f>
        <v>-5.311418685121104E-2</v>
      </c>
      <c r="CX137" s="16">
        <f>(DE137-DF137)/ABS(DF137)</f>
        <v>2.4859802277851224E-3</v>
      </c>
      <c r="CY137" s="16">
        <f>(DF137-DG137)/ABS(DG137)</f>
        <v>6.8507536446750797E-2</v>
      </c>
      <c r="CZ137" s="16">
        <f>(DG137-DH137)/ABS(DH137)</f>
        <v>0.14605309734513267</v>
      </c>
      <c r="DA137" s="243">
        <f>DC137-DD137</f>
        <v>-16.419</v>
      </c>
      <c r="DB137" s="243">
        <f>DD137-DE137</f>
        <v>-0.92099999999999937</v>
      </c>
      <c r="DC137" s="155"/>
      <c r="DD137" s="155">
        <v>16.419</v>
      </c>
      <c r="DE137" s="162">
        <v>17.34</v>
      </c>
      <c r="DF137" s="162">
        <v>17.297000000000001</v>
      </c>
      <c r="DG137" s="162">
        <v>16.187999999999999</v>
      </c>
      <c r="DH137" s="162">
        <v>14.125</v>
      </c>
      <c r="DI137" s="162">
        <v>11.532999999999999</v>
      </c>
      <c r="DJ137" s="162">
        <v>11.768000000000001</v>
      </c>
      <c r="DK137" s="162">
        <v>13.58</v>
      </c>
      <c r="DL137" s="162">
        <v>13.686999999999999</v>
      </c>
      <c r="DM137" s="16">
        <f>(DT137-DU137)/ABS(DU137)</f>
        <v>-1</v>
      </c>
      <c r="DN137" s="16">
        <f>(DU137-DV137)/ABS(DV137)</f>
        <v>0</v>
      </c>
      <c r="DO137" s="16">
        <f>(DV137-DW137)/ABS(DW137)</f>
        <v>0</v>
      </c>
      <c r="DP137" s="16">
        <f>(DW137-DX137)/ABS(DX137)</f>
        <v>-6.6666666666666666E-2</v>
      </c>
      <c r="DQ137" s="16">
        <f>(DX137-DY137)/ABS(DY137)</f>
        <v>0</v>
      </c>
      <c r="DR137" s="243">
        <f>DT137-DU137</f>
        <v>-14</v>
      </c>
      <c r="DS137" s="243">
        <f>DU137-DV137</f>
        <v>0</v>
      </c>
      <c r="DT137" s="222"/>
      <c r="DU137" s="222">
        <v>14</v>
      </c>
      <c r="DV137" s="224">
        <v>14</v>
      </c>
      <c r="DW137" s="224">
        <v>14</v>
      </c>
      <c r="DX137" s="224">
        <v>15</v>
      </c>
      <c r="DY137" s="224">
        <v>15</v>
      </c>
      <c r="DZ137" s="224">
        <v>16</v>
      </c>
      <c r="EA137" s="224">
        <v>14</v>
      </c>
      <c r="EB137" s="225"/>
      <c r="EC137" s="226"/>
      <c r="ED137" s="92"/>
      <c r="EE137" s="14" t="s">
        <v>51</v>
      </c>
      <c r="EF137" s="209"/>
      <c r="EG137" s="97">
        <v>9700</v>
      </c>
      <c r="EH137" t="s">
        <v>454</v>
      </c>
      <c r="EI137" t="s">
        <v>88</v>
      </c>
      <c r="EJ137" s="16" t="e">
        <f>(EQ137-ER137)/ABS(ER137)</f>
        <v>#VALUE!</v>
      </c>
      <c r="EK137" s="16" t="e">
        <f>(ER137-ES137)/ABS(ES137)</f>
        <v>#DIV/0!</v>
      </c>
      <c r="EL137" s="16" t="e">
        <f>(ES137-ET137)/ABS(ET137)</f>
        <v>#DIV/0!</v>
      </c>
      <c r="EM137" s="16" t="e">
        <f>(ET137-EU137)/ABS(EU137)</f>
        <v>#DIV/0!</v>
      </c>
      <c r="EN137" s="16" t="e">
        <f>(EU137-EV137)/ABS(EV137)</f>
        <v>#DIV/0!</v>
      </c>
      <c r="EO137" s="246" t="e">
        <f>EQ137-ER137</f>
        <v>#VALUE!</v>
      </c>
      <c r="EP137" s="246">
        <f>ER137-ES137</f>
        <v>0</v>
      </c>
      <c r="EQ137" s="240" t="str">
        <f>IFERROR((V137/DT137),"i.a")</f>
        <v>i.a</v>
      </c>
      <c r="ER137" s="240">
        <f>IFERROR((W137/DU137),"i.a")</f>
        <v>0</v>
      </c>
      <c r="ES137" s="240">
        <f>IFERROR((X137/DV137),"i.a")</f>
        <v>0</v>
      </c>
      <c r="ET137" s="240">
        <f>IFERROR((Y137/DW137),"i.a")</f>
        <v>0</v>
      </c>
      <c r="EU137" s="240">
        <f>IFERROR((Z137/DX137),"i.a")</f>
        <v>0</v>
      </c>
      <c r="EV137" s="240">
        <f>IFERROR((AA137/DY137),"i.a")</f>
        <v>0</v>
      </c>
      <c r="EW137" s="240">
        <f>IFERROR((AB137/DZ137),"i.a")</f>
        <v>0</v>
      </c>
      <c r="EX137" s="240">
        <f>IFERROR((AC137/EA137),"i.a")</f>
        <v>0</v>
      </c>
      <c r="EY137" s="240" t="str">
        <f>IFERROR((AD137/EB137),"i.a")</f>
        <v>i.a</v>
      </c>
      <c r="EZ137" s="240" t="str">
        <f>IFERROR((AE137/EC137),"i.a")</f>
        <v>i.a</v>
      </c>
      <c r="FA137" s="16">
        <f>(FH137-FI137)/ABS(FI137)</f>
        <v>-1</v>
      </c>
      <c r="FB137" s="16">
        <f>(FI137-FJ137)/ABS(FJ137)</f>
        <v>1.8609865938088499</v>
      </c>
      <c r="FC137" s="16">
        <f>(FJ137-FK137)/ABS(FK137)</f>
        <v>-7.8945055472667836</v>
      </c>
      <c r="FD137" s="16">
        <f>(FK137-FL137)/ABS(FL137)</f>
        <v>-0.30877272133638872</v>
      </c>
      <c r="FE137" s="16">
        <f>(FL137-FM137)/ABS(FM137)</f>
        <v>-0.35947611658174439</v>
      </c>
      <c r="FF137" s="249">
        <f>FH137-FI137</f>
        <v>-0.31630133911872516</v>
      </c>
      <c r="FG137" s="249">
        <f>FI137-FJ137</f>
        <v>0.68367214534634013</v>
      </c>
      <c r="FH137" s="16">
        <f>IFERROR(BU137/MAX(AVERAGE(CL137:CM137),0),"Negativ EK")</f>
        <v>0</v>
      </c>
      <c r="FI137" s="16">
        <f>IFERROR(BV137/MAX(AVERAGE(CM137:CN137),0),"Negativ EK")</f>
        <v>0.31630133911872516</v>
      </c>
      <c r="FJ137" s="16">
        <f>IFERROR(BW137/MAX(AVERAGE(CN137:CO137),0),"Negativ EK")</f>
        <v>-0.36737080622761492</v>
      </c>
      <c r="FK137" s="16">
        <f>IFERROR(BX137/MAX(AVERAGE(CO137:CP137),0),"Negativ EK")</f>
        <v>5.3284576204779936E-2</v>
      </c>
      <c r="FL137" s="16">
        <f>IFERROR(BY137/MAX(AVERAGE(CP137:CQ137),0),"Negativ EK")</f>
        <v>7.7086911714187578E-2</v>
      </c>
      <c r="FM137" s="16">
        <f>IFERROR(BZ137/MAX(AVERAGE(CQ137:CR137),0),"Negativ EK")</f>
        <v>0.12034978508966949</v>
      </c>
      <c r="FN137" s="16">
        <f>IFERROR(CA137/MAX(AVERAGE(CR137:CS137),0),"Negativ EK")</f>
        <v>0.23353699932111338</v>
      </c>
      <c r="FO137" s="16">
        <f>IFERROR(CB137/MAX(AVERAGE(CS137:CT137),0),"Negativ EK")</f>
        <v>5.5465548460878686E-2</v>
      </c>
      <c r="FP137" s="16">
        <f>IFERROR(CC137/MAX(AVERAGE(CT137:CU137),0),"Negativ EK")</f>
        <v>0.10284441745115903</v>
      </c>
      <c r="FQ137" s="16">
        <f>(FX137-FY137)/ABS(FY137)</f>
        <v>-1</v>
      </c>
      <c r="FR137" s="16">
        <f>(FY137-FZ137)/ABS(FZ137)</f>
        <v>1.9599245613441076</v>
      </c>
      <c r="FS137" s="16">
        <f>(FZ137-GA137)/ABS(GA137)</f>
        <v>-5.1723414757845916</v>
      </c>
      <c r="FT137" s="16">
        <f>(GA137-GB137)/ABS(GB137)</f>
        <v>-0.33836392698183676</v>
      </c>
      <c r="FU137" s="16">
        <f>(GB137-GC137)/ABS(GC137)</f>
        <v>-0.36032091105037395</v>
      </c>
      <c r="FV137" s="249">
        <f>FX137-FY137</f>
        <v>-0.13252762226369266</v>
      </c>
      <c r="FW137" s="249">
        <f>FY137-FZ137</f>
        <v>0.27058807784587358</v>
      </c>
      <c r="FX137" s="16">
        <f>IFERROR(BD137/AVERAGE(DC137:DD137),"i.a.")</f>
        <v>0</v>
      </c>
      <c r="FY137" s="16">
        <f>IFERROR(BE137/AVERAGE(DD137:DE137),"i.a.")</f>
        <v>0.13252762226369266</v>
      </c>
      <c r="FZ137" s="16">
        <f>IFERROR(BF137/AVERAGE(DE137:DF137),"i.a.")</f>
        <v>-0.13806045558218091</v>
      </c>
      <c r="GA137" s="16">
        <f>IFERROR(BG137/AVERAGE(DF137:DG137),"i.a.")</f>
        <v>3.3089443034194421E-2</v>
      </c>
      <c r="GB137" s="16">
        <f>IFERROR(BH137/AVERAGE(DG137:DH137),"i.a.")</f>
        <v>5.0011546201299772E-2</v>
      </c>
      <c r="GC137" s="16">
        <f>IFERROR(BI137/AVERAGE(DH137:DI137),"i.a.")</f>
        <v>7.8182243354899039E-2</v>
      </c>
      <c r="GD137" s="16">
        <f>IFERROR(BJ137/AVERAGE(DI137:DJ137),"i.a.")</f>
        <v>0.12591734260332174</v>
      </c>
      <c r="GE137" s="16">
        <f>IFERROR(BK137/AVERAGE(DJ137:DK137),"i.a.")</f>
        <v>3.8030613855136501E-2</v>
      </c>
      <c r="GF137" s="16">
        <f>IFERROR(BL137/AVERAGE(DK137:DL137),"i.a.")</f>
        <v>5.0977371914768768E-2</v>
      </c>
      <c r="GG137" s="16" t="e">
        <f>(GN137-GO137)/ABS(GO137)</f>
        <v>#VALUE!</v>
      </c>
      <c r="GH137" s="16">
        <f>(GO137-GP137)/ABS(GP137)</f>
        <v>0.35332827693566321</v>
      </c>
      <c r="GI137" s="16">
        <f>(GP137-GQ137)/ABS(GQ137)</f>
        <v>-0.25281631791796538</v>
      </c>
      <c r="GJ137" s="16">
        <f>(GQ137-GR137)/ABS(GR137)</f>
        <v>-2.2892260619031653E-2</v>
      </c>
      <c r="GK137" s="16">
        <f>(GR137-GS137)/ABS(GS137)</f>
        <v>-7.4441607305579374E-2</v>
      </c>
      <c r="GL137" s="249" t="e">
        <f>GN137-GO137</f>
        <v>#VALUE!</v>
      </c>
      <c r="GM137" s="249">
        <f>GO137-GP137</f>
        <v>0.11938583475006059</v>
      </c>
      <c r="GN137" s="16" t="str">
        <f>IFERROR(CL137/DC137,"i.a.")</f>
        <v>i.a.</v>
      </c>
      <c r="GO137" s="16">
        <f>IFERROR(CM137/DD137,"i.a.")</f>
        <v>0.45727510810646199</v>
      </c>
      <c r="GP137" s="16">
        <f>IFERROR(CN137/DE137,"i.a.")</f>
        <v>0.3378892733564014</v>
      </c>
      <c r="GQ137" s="16">
        <f>IFERROR(CO137/DF137,"i.a.")</f>
        <v>0.45221714748222236</v>
      </c>
      <c r="GR137" s="16">
        <f>IFERROR(CP137/DG137,"i.a.")</f>
        <v>0.46281195947615522</v>
      </c>
      <c r="GS137" s="16">
        <f>IFERROR(CQ137/DH137,"i.a.")</f>
        <v>0.50003539823008847</v>
      </c>
      <c r="GT137" s="16">
        <f>IFERROR(CR137/DI137,"i.a.")</f>
        <v>0.55761727217549639</v>
      </c>
      <c r="GU137" s="16">
        <f>IFERROR(CS137/DJ137,"i.a.")</f>
        <v>0.45487763426240646</v>
      </c>
      <c r="GV137" s="16">
        <f>IFERROR(CT137/DK137,"i.a.")</f>
        <v>0.37849779086892488</v>
      </c>
      <c r="GW137" s="16">
        <f>IFERROR(CU137/DL137,"i.a.")</f>
        <v>0.34624095857382919</v>
      </c>
      <c r="GX137" s="16" t="e">
        <f>(HE137-HF137)/ABS(HF137)</f>
        <v>#VALUE!</v>
      </c>
      <c r="GY137" s="16" t="e">
        <f>(HF137-HG137)/ABS(HG137)</f>
        <v>#VALUE!</v>
      </c>
      <c r="GZ137" s="16" t="e">
        <f>(HG137-HH137)/ABS(HH137)</f>
        <v>#VALUE!</v>
      </c>
      <c r="HA137" s="16" t="e">
        <f>(HH137-HI137)/ABS(HI137)</f>
        <v>#VALUE!</v>
      </c>
      <c r="HB137" s="16" t="e">
        <f>(HI137-HJ137)/ABS(HJ137)</f>
        <v>#VALUE!</v>
      </c>
      <c r="HC137" s="249" t="e">
        <f>HE137-HF137</f>
        <v>#VALUE!</v>
      </c>
      <c r="HD137" s="249" t="e">
        <f>HF137-HG137</f>
        <v>#VALUE!</v>
      </c>
      <c r="HE137" s="16" t="str">
        <f>IFERROR((BD137/V137),"i.a.")</f>
        <v>i.a.</v>
      </c>
      <c r="HF137" s="16" t="str">
        <f>IFERROR((BE137/W137),"i.a.")</f>
        <v>i.a.</v>
      </c>
      <c r="HG137" s="16" t="str">
        <f>IFERROR((BF137/X137),"i.a.")</f>
        <v>i.a.</v>
      </c>
      <c r="HH137" s="16" t="str">
        <f>IFERROR((BG137/Y137),"i.a.")</f>
        <v>i.a.</v>
      </c>
      <c r="HI137" s="16" t="str">
        <f>IFERROR((BH137/Z137),"i.a.")</f>
        <v>i.a.</v>
      </c>
      <c r="HJ137" s="16" t="str">
        <f>IFERROR((BI137/AA137),"i.a.")</f>
        <v>i.a.</v>
      </c>
      <c r="HK137" s="16" t="str">
        <f>IFERROR((BJ137/AB137),"i.a.")</f>
        <v>i.a.</v>
      </c>
      <c r="HL137" s="16" t="str">
        <f>IFERROR((BK137/AC137),"i.a.")</f>
        <v>i.a.</v>
      </c>
      <c r="HM137" s="16" t="str">
        <f>IFERROR((BL137/AD137),"i.a.")</f>
        <v>i.a.</v>
      </c>
      <c r="HN137" s="16" t="str">
        <f>IFERROR((BM137/AE137),"i.a.")</f>
        <v>i.a.</v>
      </c>
      <c r="HO137" s="16" t="e">
        <f>(HV137-HW137)/ABS(HW137)</f>
        <v>#VALUE!</v>
      </c>
      <c r="HP137" s="16">
        <f>(HW137-HX137)/ABS(HX137)</f>
        <v>1.8412256267409473</v>
      </c>
      <c r="HQ137" s="16">
        <f>(HX137-HY137)/ABS(HY137)</f>
        <v>-7.159313725490196</v>
      </c>
      <c r="HR137" s="16">
        <f>(HY137-HZ137)/ABS(HZ137)</f>
        <v>-0.22077922077922091</v>
      </c>
      <c r="HS137" s="16">
        <f>(HZ137-IA137)/ABS(IA137)</f>
        <v>-0.30911330049261088</v>
      </c>
      <c r="HT137" s="246" t="e">
        <f>HV137-HW137</f>
        <v>#VALUE!</v>
      </c>
      <c r="HU137" s="246">
        <f>HW137-HX137</f>
        <v>0.33050000000000002</v>
      </c>
      <c r="HV137" s="102" t="str">
        <f>IFERROR(BU137/DT137,"i.a.")</f>
        <v>i.a.</v>
      </c>
      <c r="HW137" s="102">
        <f>IFERROR(BV137/DU137,"i.a.")</f>
        <v>0.151</v>
      </c>
      <c r="HX137" s="102">
        <f>IFERROR(BW137/DV137,"i.a.")</f>
        <v>-0.17949999999999999</v>
      </c>
      <c r="HY137" s="102">
        <f>IFERROR(BX137/DW137,"i.a.")</f>
        <v>2.914285714285714E-2</v>
      </c>
      <c r="HZ137" s="102">
        <f>IFERROR(BY137/DX137,"i.a.")</f>
        <v>3.7400000000000003E-2</v>
      </c>
      <c r="IA137" s="102">
        <f>IFERROR(BZ137/DY137,"i.a.")</f>
        <v>5.4133333333333339E-2</v>
      </c>
      <c r="IB137" s="102">
        <f>IFERROR(CA137/DZ137,"i.a.")</f>
        <v>8.5999999999999993E-2</v>
      </c>
      <c r="IC137" s="102">
        <f>IFERROR(CB137/EA137,"i.a.")</f>
        <v>2.0785714285714286E-2</v>
      </c>
      <c r="ID137" s="102" t="str">
        <f>IFERROR(CC137/EB137,"i.a.")</f>
        <v>i.a.</v>
      </c>
      <c r="IE137" s="102" t="str">
        <f>IFERROR(CD137/EC137,"i.a.")</f>
        <v>i.a.</v>
      </c>
    </row>
    <row r="138" spans="1:239" customFormat="1" ht="17.25" customHeight="1" outlineLevel="2" x14ac:dyDescent="0.25">
      <c r="A138" s="10" t="s">
        <v>285</v>
      </c>
      <c r="B138" s="98">
        <v>20718196</v>
      </c>
      <c r="C138" s="116" t="s">
        <v>420</v>
      </c>
      <c r="D138" s="10" t="s">
        <v>278</v>
      </c>
      <c r="E138" s="11">
        <v>452010</v>
      </c>
      <c r="F138" s="11"/>
      <c r="G138" s="119">
        <v>1</v>
      </c>
      <c r="H138" s="12">
        <v>44755</v>
      </c>
      <c r="I138" s="13"/>
      <c r="J138" s="13" t="s">
        <v>58</v>
      </c>
      <c r="K138" s="13" t="s">
        <v>58</v>
      </c>
      <c r="L138" s="117" t="s">
        <v>58</v>
      </c>
      <c r="M138" s="13" t="s">
        <v>58</v>
      </c>
      <c r="N138" s="13" t="s">
        <v>58</v>
      </c>
      <c r="O138" s="16" t="e">
        <f>(V138-W138)/ABS(W138)</f>
        <v>#DIV/0!</v>
      </c>
      <c r="P138" s="16" t="e">
        <f>(W138-X138)/ABS(X138)</f>
        <v>#DIV/0!</v>
      </c>
      <c r="Q138" s="16" t="e">
        <f>(X138-Y138)/ABS(Y138)</f>
        <v>#DIV/0!</v>
      </c>
      <c r="R138" s="16" t="e">
        <f>(Y138-Z138)/ABS(Z138)</f>
        <v>#DIV/0!</v>
      </c>
      <c r="S138" s="16" t="e">
        <f>(Z138-AA138)/ABS(AA138)</f>
        <v>#DIV/0!</v>
      </c>
      <c r="T138" s="243">
        <f>V138-W138</f>
        <v>0</v>
      </c>
      <c r="U138" s="243">
        <f>W138-X138</f>
        <v>0</v>
      </c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6">
        <f>(AM138-AN138)/ABS(AN138)</f>
        <v>-1</v>
      </c>
      <c r="AG138" s="16">
        <f>(AN138-AO138)/ABS(AO138)</f>
        <v>8.9711943349230952E-2</v>
      </c>
      <c r="AH138" s="16">
        <f>(AO138-AP138)/ABS(AP138)</f>
        <v>5.0253967881567753E-2</v>
      </c>
      <c r="AI138" s="16">
        <f>(AP138-AQ138)/ABS(AQ138)</f>
        <v>1.5957953949563793E-2</v>
      </c>
      <c r="AJ138" s="16">
        <f>(AQ138-AR138)/ABS(AR138)</f>
        <v>0.45921880978052931</v>
      </c>
      <c r="AK138" s="243">
        <f>AM138-AN138</f>
        <v>-97.563000000000002</v>
      </c>
      <c r="AL138" s="243">
        <f>AN138-AO138</f>
        <v>8.0319999999999965</v>
      </c>
      <c r="AM138" s="155"/>
      <c r="AN138" s="155">
        <v>97.563000000000002</v>
      </c>
      <c r="AO138" s="155">
        <v>89.531000000000006</v>
      </c>
      <c r="AP138" s="155">
        <v>85.247</v>
      </c>
      <c r="AQ138" s="155">
        <v>83.908000000000001</v>
      </c>
      <c r="AR138" s="155">
        <v>57.502000000000002</v>
      </c>
      <c r="AS138" s="155">
        <v>61.136000000000003</v>
      </c>
      <c r="AT138" s="155">
        <v>50.503999999999998</v>
      </c>
      <c r="AU138" s="155">
        <v>50.335999999999999</v>
      </c>
      <c r="AV138" s="156">
        <v>49.53</v>
      </c>
      <c r="AW138" s="16">
        <f>(BD138-BE138)/ABS(BE138)</f>
        <v>-1</v>
      </c>
      <c r="AX138" s="16">
        <f>(BE138-BF138)/ABS(BF138)</f>
        <v>2.9314079422382671</v>
      </c>
      <c r="AY138" s="16">
        <f>(BF138-BG138)/ABS(BG138)</f>
        <v>-0.78881829733163911</v>
      </c>
      <c r="AZ138" s="16">
        <f>(BG138-BH138)/ABS(BH138)</f>
        <v>1.9234921379957755</v>
      </c>
      <c r="BA138" s="16">
        <f>(BH138-BI138)/ABS(BI138)</f>
        <v>0.77786466478990723</v>
      </c>
      <c r="BB138" s="243">
        <f>BD138-BE138</f>
        <v>-3.2669999999999999</v>
      </c>
      <c r="BC138" s="243">
        <f>BE138-BF138</f>
        <v>2.4359999999999999</v>
      </c>
      <c r="BD138" s="155"/>
      <c r="BE138" s="155">
        <v>3.2669999999999999</v>
      </c>
      <c r="BF138" s="155">
        <v>0.83099999999999996</v>
      </c>
      <c r="BG138" s="155">
        <v>3.9350000000000001</v>
      </c>
      <c r="BH138" s="155">
        <v>-4.2610000000000001</v>
      </c>
      <c r="BI138" s="155">
        <v>-19.181999999999999</v>
      </c>
      <c r="BJ138" s="155">
        <v>-6.8259999999999996</v>
      </c>
      <c r="BK138" s="155">
        <v>-8.2409999999999997</v>
      </c>
      <c r="BL138" s="155">
        <v>-4.59</v>
      </c>
      <c r="BM138" s="155">
        <v>-3.17</v>
      </c>
      <c r="BN138" s="16">
        <f>(BU138-BV138)/ABS(BV138)</f>
        <v>-1</v>
      </c>
      <c r="BO138" s="16">
        <f>(BV138-BW138)/ABS(BW138)</f>
        <v>3.7383900928792571</v>
      </c>
      <c r="BP138" s="16">
        <f>(BW138-BX138)/ABS(BX138)</f>
        <v>-0.81663355095089418</v>
      </c>
      <c r="BQ138" s="16">
        <f>(BX138-BY138)/ABS(BY138)</f>
        <v>1.8043378995433792</v>
      </c>
      <c r="BR138" s="16">
        <f>(BY138-BZ138)/ABS(BZ138)</f>
        <v>0.77509627727856234</v>
      </c>
      <c r="BS138" s="243">
        <f>BU138-BV138</f>
        <v>-3.0609999999999999</v>
      </c>
      <c r="BT138" s="243">
        <f>BV138-BW138</f>
        <v>2.415</v>
      </c>
      <c r="BU138" s="155"/>
      <c r="BV138" s="155">
        <v>3.0609999999999999</v>
      </c>
      <c r="BW138" s="155">
        <v>0.64600000000000002</v>
      </c>
      <c r="BX138" s="155">
        <v>3.5230000000000001</v>
      </c>
      <c r="BY138" s="155">
        <v>-4.38</v>
      </c>
      <c r="BZ138" s="155">
        <v>-19.475000000000001</v>
      </c>
      <c r="CA138" s="155">
        <v>-6.8150000000000004</v>
      </c>
      <c r="CB138" s="155">
        <v>-8.2430000000000003</v>
      </c>
      <c r="CC138" s="155">
        <v>-4.6219999999999999</v>
      </c>
      <c r="CD138" s="155">
        <v>-3.47</v>
      </c>
      <c r="CE138" s="16">
        <f>(CL138-CM138)/ABS(CM138)</f>
        <v>-1</v>
      </c>
      <c r="CF138" s="16">
        <f>(CM138-CN138)/ABS(CN138)</f>
        <v>0.49506107275624023</v>
      </c>
      <c r="CG138" s="16">
        <f>(CN138-CO138)/ABS(CO138)</f>
        <v>7.3668605314174823E-2</v>
      </c>
      <c r="CH138" s="16">
        <f>(CO138-CP138)/ABS(CP138)</f>
        <v>0.67155928326343872</v>
      </c>
      <c r="CI138" s="16">
        <f>(CP138-CQ138)/ABS(CQ138)</f>
        <v>-0.45507427028149994</v>
      </c>
      <c r="CJ138" s="243">
        <f>CL138-CM138</f>
        <v>-14.076000000000001</v>
      </c>
      <c r="CK138" s="243">
        <f>CM138-CN138</f>
        <v>4.6610000000000014</v>
      </c>
      <c r="CL138" s="155"/>
      <c r="CM138" s="155">
        <v>14.076000000000001</v>
      </c>
      <c r="CN138" s="155">
        <v>9.4149999999999991</v>
      </c>
      <c r="CO138" s="155">
        <v>8.7690000000000001</v>
      </c>
      <c r="CP138" s="155">
        <v>5.2460000000000004</v>
      </c>
      <c r="CQ138" s="155">
        <v>9.6270000000000007</v>
      </c>
      <c r="CR138" s="155">
        <v>0.20100000000000001</v>
      </c>
      <c r="CS138" s="155">
        <v>7.016</v>
      </c>
      <c r="CT138" s="155">
        <v>15.259</v>
      </c>
      <c r="CU138" s="156">
        <v>19.881</v>
      </c>
      <c r="CV138" s="16">
        <f>(DC138-DD138)/ABS(DD138)</f>
        <v>-1</v>
      </c>
      <c r="CW138" s="16">
        <f>(DD138-DE138)/ABS(DE138)</f>
        <v>8.651331068032371E-2</v>
      </c>
      <c r="CX138" s="16">
        <f>(DE138-DF138)/ABS(DF138)</f>
        <v>6.0013992899898817E-2</v>
      </c>
      <c r="CY138" s="16">
        <f>(DF138-DG138)/ABS(DG138)</f>
        <v>-7.6129372052380836E-2</v>
      </c>
      <c r="CZ138" s="16">
        <f>(DG138-DH138)/ABS(DH138)</f>
        <v>0.11175875652081331</v>
      </c>
      <c r="DA138" s="243">
        <f>DC138-DD138</f>
        <v>-44.445999999999998</v>
      </c>
      <c r="DB138" s="243">
        <f>DD138-DE138</f>
        <v>3.5390000000000015</v>
      </c>
      <c r="DC138" s="155"/>
      <c r="DD138" s="155">
        <v>44.445999999999998</v>
      </c>
      <c r="DE138" s="155">
        <v>40.906999999999996</v>
      </c>
      <c r="DF138" s="155">
        <v>38.591000000000001</v>
      </c>
      <c r="DG138" s="155">
        <v>41.771000000000001</v>
      </c>
      <c r="DH138" s="155">
        <v>37.572000000000003</v>
      </c>
      <c r="DI138" s="155">
        <v>25.805</v>
      </c>
      <c r="DJ138" s="155">
        <v>27.795999999999999</v>
      </c>
      <c r="DK138" s="155">
        <v>29.434000000000001</v>
      </c>
      <c r="DL138" s="155">
        <v>32.798999999999999</v>
      </c>
      <c r="DM138" s="16">
        <f>(DT138-DU138)/ABS(DU138)</f>
        <v>-1</v>
      </c>
      <c r="DN138" s="16">
        <f>(DU138-DV138)/ABS(DV138)</f>
        <v>2.8089887640449437E-2</v>
      </c>
      <c r="DO138" s="16">
        <f>(DV138-DW138)/ABS(DW138)</f>
        <v>-2.197802197802198E-2</v>
      </c>
      <c r="DP138" s="16">
        <f>(DW138-DX138)/ABS(DX138)</f>
        <v>5.5248618784530384E-3</v>
      </c>
      <c r="DQ138" s="16">
        <f>(DX138-DY138)/ABS(DY138)</f>
        <v>-1.6304347826086956E-2</v>
      </c>
      <c r="DR138" s="243">
        <f>DT138-DU138</f>
        <v>-183</v>
      </c>
      <c r="DS138" s="243">
        <f>DU138-DV138</f>
        <v>5</v>
      </c>
      <c r="DT138" s="222"/>
      <c r="DU138" s="222">
        <v>183</v>
      </c>
      <c r="DV138" s="222">
        <v>178</v>
      </c>
      <c r="DW138" s="222">
        <v>182</v>
      </c>
      <c r="DX138" s="222">
        <v>181</v>
      </c>
      <c r="DY138" s="222">
        <v>184</v>
      </c>
      <c r="DZ138" s="222">
        <v>164</v>
      </c>
      <c r="EA138" s="222">
        <v>139</v>
      </c>
      <c r="EB138" s="222">
        <v>123</v>
      </c>
      <c r="EC138" s="223">
        <v>110</v>
      </c>
      <c r="ED138" s="14"/>
      <c r="EE138" s="14" t="s">
        <v>49</v>
      </c>
      <c r="EF138" s="127" t="s">
        <v>55</v>
      </c>
      <c r="EG138" s="15">
        <v>2620</v>
      </c>
      <c r="EH138" t="s">
        <v>515</v>
      </c>
      <c r="EI138" t="s">
        <v>86</v>
      </c>
      <c r="EJ138" s="16" t="e">
        <f>(EQ138-ER138)/ABS(ER138)</f>
        <v>#VALUE!</v>
      </c>
      <c r="EK138" s="16" t="e">
        <f>(ER138-ES138)/ABS(ES138)</f>
        <v>#DIV/0!</v>
      </c>
      <c r="EL138" s="16" t="e">
        <f>(ES138-ET138)/ABS(ET138)</f>
        <v>#DIV/0!</v>
      </c>
      <c r="EM138" s="16" t="e">
        <f>(ET138-EU138)/ABS(EU138)</f>
        <v>#DIV/0!</v>
      </c>
      <c r="EN138" s="16" t="e">
        <f>(EU138-EV138)/ABS(EV138)</f>
        <v>#DIV/0!</v>
      </c>
      <c r="EO138" s="246" t="e">
        <f>EQ138-ER138</f>
        <v>#VALUE!</v>
      </c>
      <c r="EP138" s="246">
        <f>ER138-ES138</f>
        <v>0</v>
      </c>
      <c r="EQ138" s="240" t="str">
        <f>IFERROR((V138/DT138),"i.a")</f>
        <v>i.a</v>
      </c>
      <c r="ER138" s="240">
        <f>IFERROR((W138/DU138),"i.a")</f>
        <v>0</v>
      </c>
      <c r="ES138" s="240">
        <f>IFERROR((X138/DV138),"i.a")</f>
        <v>0</v>
      </c>
      <c r="ET138" s="240">
        <f>IFERROR((Y138/DW138),"i.a")</f>
        <v>0</v>
      </c>
      <c r="EU138" s="240">
        <f>IFERROR((Z138/DX138),"i.a")</f>
        <v>0</v>
      </c>
      <c r="EV138" s="240">
        <f>IFERROR((AA138/DY138),"i.a")</f>
        <v>0</v>
      </c>
      <c r="EW138" s="240">
        <f>IFERROR((AB138/DZ138),"i.a")</f>
        <v>0</v>
      </c>
      <c r="EX138" s="240">
        <f>IFERROR((AC138/EA138),"i.a")</f>
        <v>0</v>
      </c>
      <c r="EY138" s="240">
        <f>IFERROR((AD138/EB138),"i.a")</f>
        <v>0</v>
      </c>
      <c r="EZ138" s="240">
        <f>IFERROR((AE138/EC138),"i.a")</f>
        <v>0</v>
      </c>
      <c r="FA138" s="16">
        <f>(FH138-FI138)/ABS(FI138)</f>
        <v>-1</v>
      </c>
      <c r="FB138" s="16">
        <f>(FI138-FJ138)/ABS(FJ138)</f>
        <v>2.667910495462789</v>
      </c>
      <c r="FC138" s="16">
        <f>(FJ138-FK138)/ABS(FK138)</f>
        <v>-0.85867351608979214</v>
      </c>
      <c r="FD138" s="16">
        <f>(FK138-FL138)/ABS(FL138)</f>
        <v>1.8535795633184931</v>
      </c>
      <c r="FE138" s="16">
        <f>(FL138-FM138)/ABS(FM138)</f>
        <v>0.85138480555998852</v>
      </c>
      <c r="FF138" s="249">
        <f>FH138-FI138</f>
        <v>-0.2606104465539994</v>
      </c>
      <c r="FG138" s="249">
        <f>FI138-FJ138</f>
        <v>0.18955897273085814</v>
      </c>
      <c r="FH138" s="16">
        <f>IFERROR(BU138/MAX(AVERAGE(CL138:CM138),0),"Negativ EK")</f>
        <v>0</v>
      </c>
      <c r="FI138" s="16">
        <f>IFERROR(BV138/MAX(AVERAGE(CM138:CN138),0),"Negativ EK")</f>
        <v>0.2606104465539994</v>
      </c>
      <c r="FJ138" s="16">
        <f>IFERROR(BW138/MAX(AVERAGE(CN138:CO138),0),"Negativ EK")</f>
        <v>7.105147382314124E-2</v>
      </c>
      <c r="FK138" s="16">
        <f>IFERROR(BX138/MAX(AVERAGE(CO138:CP138),0),"Negativ EK")</f>
        <v>0.50274705672493758</v>
      </c>
      <c r="FL138" s="16">
        <f>IFERROR(BY138/MAX(AVERAGE(CP138:CQ138),0),"Negativ EK")</f>
        <v>-0.58898675452161631</v>
      </c>
      <c r="FM138" s="16">
        <f>IFERROR(BZ138/MAX(AVERAGE(CQ138:CR138),0),"Negativ EK")</f>
        <v>-3.9631664631664631</v>
      </c>
      <c r="FN138" s="16">
        <f>IFERROR(CA138/MAX(AVERAGE(CR138:CS138),0),"Negativ EK")</f>
        <v>-1.888596369682694</v>
      </c>
      <c r="FO138" s="16">
        <f>IFERROR(CB138/MAX(AVERAGE(CS138:CT138),0),"Negativ EK")</f>
        <v>-0.74011223344556687</v>
      </c>
      <c r="FP138" s="16">
        <f>IFERROR(CC138/MAX(AVERAGE(CT138:CU138),0),"Negativ EK")</f>
        <v>-0.26306203756402957</v>
      </c>
      <c r="FQ138" s="16">
        <f>(FX138-FY138)/ABS(FY138)</f>
        <v>-1</v>
      </c>
      <c r="FR138" s="16">
        <f>(FY138-FZ138)/ABS(FZ138)</f>
        <v>2.6617232972720086</v>
      </c>
      <c r="FS138" s="16">
        <f>(FZ138-GA138)/ABS(GA138)</f>
        <v>-0.78652313278529251</v>
      </c>
      <c r="FT138" s="16">
        <f>(GA138-GB138)/ABS(GB138)</f>
        <v>1.9117821446081336</v>
      </c>
      <c r="FU138" s="16">
        <f>(GB138-GC138)/ABS(GC138)</f>
        <v>0.82256442106285299</v>
      </c>
      <c r="FV138" s="249">
        <f>FX138-FY138</f>
        <v>-7.6552669501950721E-2</v>
      </c>
      <c r="FW138" s="249">
        <f>FY138-FZ138</f>
        <v>5.5646483182798037E-2</v>
      </c>
      <c r="FX138" s="16">
        <f>IFERROR(BD138/AVERAGE(DC138:DD138),"i.a.")</f>
        <v>0</v>
      </c>
      <c r="FY138" s="16">
        <f>IFERROR(BE138/AVERAGE(DD138:DE138),"i.a.")</f>
        <v>7.6552669501950721E-2</v>
      </c>
      <c r="FZ138" s="16">
        <f>IFERROR(BF138/AVERAGE(DE138:DF138),"i.a.")</f>
        <v>2.0906186319152684E-2</v>
      </c>
      <c r="GA138" s="16">
        <f>IFERROR(BG138/AVERAGE(DF138:DG138),"i.a.")</f>
        <v>9.7931858341006955E-2</v>
      </c>
      <c r="GB138" s="16">
        <f>IFERROR(BH138/AVERAGE(DG138:DH138),"i.a.")</f>
        <v>-0.10740708064983678</v>
      </c>
      <c r="GC138" s="16">
        <f>IFERROR(BI138/AVERAGE(DH138:DI138),"i.a.")</f>
        <v>-0.60533000930937086</v>
      </c>
      <c r="GD138" s="16">
        <f>IFERROR(BJ138/AVERAGE(DI138:DJ138),"i.a.")</f>
        <v>-0.25469674073244902</v>
      </c>
      <c r="GE138" s="16">
        <f>IFERROR(BK138/AVERAGE(DJ138:DK138),"i.a.")</f>
        <v>-0.28799580639524719</v>
      </c>
      <c r="GF138" s="16">
        <f>IFERROR(BL138/AVERAGE(DK138:DL138),"i.a.")</f>
        <v>-0.1475101634181222</v>
      </c>
      <c r="GG138" s="16" t="e">
        <f>(GN138-GO138)/ABS(GO138)</f>
        <v>#VALUE!</v>
      </c>
      <c r="GH138" s="16">
        <f>(GO138-GP138)/ABS(GP138)</f>
        <v>0.37601726371865896</v>
      </c>
      <c r="GI138" s="16">
        <f>(GP138-GQ138)/ABS(GQ138)</f>
        <v>1.2881539777527772E-2</v>
      </c>
      <c r="GJ138" s="16">
        <f>(GQ138-GR138)/ABS(GR138)</f>
        <v>0.80930016898233015</v>
      </c>
      <c r="GK138" s="16">
        <f>(GR138-GS138)/ABS(GS138)</f>
        <v>-0.50985254083015763</v>
      </c>
      <c r="GL138" s="249" t="e">
        <f>GN138-GO138</f>
        <v>#VALUE!</v>
      </c>
      <c r="GM138" s="249">
        <f>GO138-GP138</f>
        <v>8.6542707553992571E-2</v>
      </c>
      <c r="GN138" s="16" t="str">
        <f>IFERROR(CL138/DC138,"i.a.")</f>
        <v>i.a.</v>
      </c>
      <c r="GO138" s="16">
        <f>IFERROR(CM138/DD138,"i.a.")</f>
        <v>0.3166989155379562</v>
      </c>
      <c r="GP138" s="16">
        <f>IFERROR(CN138/DE138,"i.a.")</f>
        <v>0.23015620798396363</v>
      </c>
      <c r="GQ138" s="16">
        <f>IFERROR(CO138/DF138,"i.a.")</f>
        <v>0.22722914669223393</v>
      </c>
      <c r="GR138" s="16">
        <f>IFERROR(CP138/DG138,"i.a.")</f>
        <v>0.12558952383232386</v>
      </c>
      <c r="GS138" s="16">
        <f>IFERROR(CQ138/DH138,"i.a.")</f>
        <v>0.25622804215905459</v>
      </c>
      <c r="GT138" s="16">
        <f>IFERROR(CR138/DI138,"i.a.")</f>
        <v>7.7891881418329784E-3</v>
      </c>
      <c r="GU138" s="16">
        <f>IFERROR(CS138/DJ138,"i.a.")</f>
        <v>0.25241041876528997</v>
      </c>
      <c r="GV138" s="16">
        <f>IFERROR(CT138/DK138,"i.a.")</f>
        <v>0.51841407895630898</v>
      </c>
      <c r="GW138" s="16">
        <f>IFERROR(CU138/DL138,"i.a.")</f>
        <v>0.60614652885758713</v>
      </c>
      <c r="GX138" s="16" t="e">
        <f>(HE138-HF138)/ABS(HF138)</f>
        <v>#VALUE!</v>
      </c>
      <c r="GY138" s="16" t="e">
        <f>(HF138-HG138)/ABS(HG138)</f>
        <v>#VALUE!</v>
      </c>
      <c r="GZ138" s="16" t="e">
        <f>(HG138-HH138)/ABS(HH138)</f>
        <v>#VALUE!</v>
      </c>
      <c r="HA138" s="16" t="e">
        <f>(HH138-HI138)/ABS(HI138)</f>
        <v>#VALUE!</v>
      </c>
      <c r="HB138" s="16" t="e">
        <f>(HI138-HJ138)/ABS(HJ138)</f>
        <v>#VALUE!</v>
      </c>
      <c r="HC138" s="249" t="e">
        <f>HE138-HF138</f>
        <v>#VALUE!</v>
      </c>
      <c r="HD138" s="249" t="e">
        <f>HF138-HG138</f>
        <v>#VALUE!</v>
      </c>
      <c r="HE138" s="16" t="str">
        <f>IFERROR((BD138/V138),"i.a.")</f>
        <v>i.a.</v>
      </c>
      <c r="HF138" s="16" t="str">
        <f>IFERROR((BE138/W138),"i.a.")</f>
        <v>i.a.</v>
      </c>
      <c r="HG138" s="16" t="str">
        <f>IFERROR((BF138/X138),"i.a.")</f>
        <v>i.a.</v>
      </c>
      <c r="HH138" s="16" t="str">
        <f>IFERROR((BG138/Y138),"i.a.")</f>
        <v>i.a.</v>
      </c>
      <c r="HI138" s="16" t="str">
        <f>IFERROR((BH138/Z138),"i.a.")</f>
        <v>i.a.</v>
      </c>
      <c r="HJ138" s="16" t="str">
        <f>IFERROR((BI138/AA138),"i.a.")</f>
        <v>i.a.</v>
      </c>
      <c r="HK138" s="16" t="str">
        <f>IFERROR((BJ138/AB138),"i.a.")</f>
        <v>i.a.</v>
      </c>
      <c r="HL138" s="16" t="str">
        <f>IFERROR((BK138/AC138),"i.a.")</f>
        <v>i.a.</v>
      </c>
      <c r="HM138" s="16" t="str">
        <f>IFERROR((BL138/AD138),"i.a.")</f>
        <v>i.a.</v>
      </c>
      <c r="HN138" s="16" t="str">
        <f>IFERROR((BM138/AE138),"i.a.")</f>
        <v>i.a.</v>
      </c>
      <c r="HO138" s="16" t="e">
        <f>(HV138-HW138)/ABS(HW138)</f>
        <v>#VALUE!</v>
      </c>
      <c r="HP138" s="16">
        <f>(HW138-HX138)/ABS(HX138)</f>
        <v>3.6089258826912989</v>
      </c>
      <c r="HQ138" s="16">
        <f>(HX138-HY138)/ABS(HY138)</f>
        <v>-0.81251295659024003</v>
      </c>
      <c r="HR138" s="16">
        <f>(HY138-HZ138)/ABS(HZ138)</f>
        <v>1.7999184605348992</v>
      </c>
      <c r="HS138" s="16">
        <f>(HZ138-IA138)/ABS(IA138)</f>
        <v>0.77136859126660484</v>
      </c>
      <c r="HT138" s="246" t="e">
        <f>HV138-HW138</f>
        <v>#VALUE!</v>
      </c>
      <c r="HU138" s="246">
        <f>HW138-HX138</f>
        <v>1.3097562473138084E-2</v>
      </c>
      <c r="HV138" s="102" t="str">
        <f>IFERROR(BU138/DT138,"i.a.")</f>
        <v>i.a.</v>
      </c>
      <c r="HW138" s="102">
        <f>IFERROR(BV138/DU138,"i.a.")</f>
        <v>1.6726775956284152E-2</v>
      </c>
      <c r="HX138" s="102">
        <f>IFERROR(BW138/DV138,"i.a.")</f>
        <v>3.6292134831460675E-3</v>
      </c>
      <c r="HY138" s="102">
        <f>IFERROR(BX138/DW138,"i.a.")</f>
        <v>1.9357142857142857E-2</v>
      </c>
      <c r="HZ138" s="102">
        <f>IFERROR(BY138/DX138,"i.a.")</f>
        <v>-2.4198895027624307E-2</v>
      </c>
      <c r="IA138" s="102">
        <f>IFERROR(BZ138/DY138,"i.a.")</f>
        <v>-0.10584239130434783</v>
      </c>
      <c r="IB138" s="102">
        <f>IFERROR(CA138/DZ138,"i.a.")</f>
        <v>-4.155487804878049E-2</v>
      </c>
      <c r="IC138" s="102">
        <f>IFERROR(CB138/EA138,"i.a.")</f>
        <v>-5.9302158273381297E-2</v>
      </c>
      <c r="ID138" s="102">
        <f>IFERROR(CC138/EB138,"i.a.")</f>
        <v>-3.757723577235772E-2</v>
      </c>
      <c r="IE138" s="102">
        <f>IFERROR(CD138/EC138,"i.a.")</f>
        <v>-3.154545454545455E-2</v>
      </c>
    </row>
    <row r="139" spans="1:239" customFormat="1" ht="15.75" customHeight="1" outlineLevel="2" x14ac:dyDescent="0.25">
      <c r="A139" s="335" t="s">
        <v>701</v>
      </c>
      <c r="B139" s="101">
        <v>62857013</v>
      </c>
      <c r="C139" s="10" t="s">
        <v>256</v>
      </c>
      <c r="D139" s="10" t="s">
        <v>258</v>
      </c>
      <c r="E139" s="11">
        <v>649230</v>
      </c>
      <c r="F139" s="11">
        <v>771100</v>
      </c>
      <c r="G139" s="11"/>
      <c r="H139" s="12">
        <v>44755</v>
      </c>
      <c r="I139" s="13"/>
      <c r="J139" s="13" t="s">
        <v>58</v>
      </c>
      <c r="K139" s="13" t="s">
        <v>58</v>
      </c>
      <c r="L139" s="13" t="s">
        <v>58</v>
      </c>
      <c r="M139" s="13" t="s">
        <v>58</v>
      </c>
      <c r="N139" s="19" t="s">
        <v>58</v>
      </c>
      <c r="O139" s="16">
        <f>(V139-W139)/ABS(W139)</f>
        <v>-1</v>
      </c>
      <c r="P139" s="16">
        <f>(W139-X139)/ABS(X139)</f>
        <v>0.11123309760396602</v>
      </c>
      <c r="Q139" s="16">
        <f>(X139-Y139)/ABS(Y139)</f>
        <v>1.4301420693683257E-3</v>
      </c>
      <c r="R139" s="16">
        <f>(Y139-Z139)/ABS(Z139)</f>
        <v>0.1953652413637321</v>
      </c>
      <c r="S139" s="16">
        <f>(Z139-AA139)/ABS(AA139)</f>
        <v>-7.9881908360888057E-2</v>
      </c>
      <c r="T139" s="243">
        <f>V139-W139</f>
        <v>-259.11399999999998</v>
      </c>
      <c r="U139" s="243">
        <f>W139-X139</f>
        <v>25.936999999999983</v>
      </c>
      <c r="V139" s="155"/>
      <c r="W139" s="155">
        <v>259.11399999999998</v>
      </c>
      <c r="X139" s="157">
        <v>233.17699999999999</v>
      </c>
      <c r="Y139" s="157">
        <v>232.84399999999999</v>
      </c>
      <c r="Z139" s="157">
        <v>194.78899999999999</v>
      </c>
      <c r="AA139" s="157">
        <v>211.7</v>
      </c>
      <c r="AB139" s="157">
        <v>193.9</v>
      </c>
      <c r="AC139" s="162">
        <v>156.6</v>
      </c>
      <c r="AD139" s="162">
        <v>98.3</v>
      </c>
      <c r="AE139" s="162">
        <v>105.9</v>
      </c>
      <c r="AF139" s="16">
        <f>(AM139-AN139)/ABS(AN139)</f>
        <v>-1</v>
      </c>
      <c r="AG139" s="16">
        <f>(AN139-AO139)/ABS(AO139)</f>
        <v>0.14921130041655972</v>
      </c>
      <c r="AH139" s="16">
        <f>(AO139-AP139)/ABS(AP139)</f>
        <v>0.32615098637274009</v>
      </c>
      <c r="AI139" s="16">
        <f>(AP139-AQ139)/ABS(AQ139)</f>
        <v>0.12424023900278161</v>
      </c>
      <c r="AJ139" s="16">
        <f>(AQ139-AR139)/ABS(AR139)</f>
        <v>4.8595679012345697E-2</v>
      </c>
      <c r="AK139" s="243">
        <f>AM139-AN139</f>
        <v>-116.422</v>
      </c>
      <c r="AL139" s="243">
        <f>AN139-AO139</f>
        <v>15.116</v>
      </c>
      <c r="AM139" s="155"/>
      <c r="AN139" s="155">
        <v>116.422</v>
      </c>
      <c r="AO139" s="157">
        <v>101.306</v>
      </c>
      <c r="AP139" s="157">
        <v>76.391000000000005</v>
      </c>
      <c r="AQ139" s="157">
        <v>67.948999999999998</v>
      </c>
      <c r="AR139" s="157">
        <v>64.8</v>
      </c>
      <c r="AS139" s="157">
        <v>52.8</v>
      </c>
      <c r="AT139" s="157">
        <v>44.3</v>
      </c>
      <c r="AU139" s="157">
        <v>35.299999999999997</v>
      </c>
      <c r="AV139" s="158">
        <v>33.9</v>
      </c>
      <c r="AW139" s="16">
        <f>(BD139-BE139)/ABS(BE139)</f>
        <v>-1</v>
      </c>
      <c r="AX139" s="16">
        <f>(BE139-BF139)/ABS(BF139)</f>
        <v>0.78010957377658074</v>
      </c>
      <c r="AY139" s="16">
        <f>(BF139-BG139)/ABS(BG139)</f>
        <v>0.53171818699032825</v>
      </c>
      <c r="AZ139" s="16">
        <f>(BG139-BH139)/ABS(BH139)</f>
        <v>-0.11270034916494898</v>
      </c>
      <c r="BA139" s="16">
        <f>(BH139-BI139)/ABS(BI139)</f>
        <v>4.2587719298245619E-2</v>
      </c>
      <c r="BB139" s="243">
        <f>BD139-BE139</f>
        <v>-57.51</v>
      </c>
      <c r="BC139" s="243">
        <f>BE139-BF139</f>
        <v>25.202999999999996</v>
      </c>
      <c r="BD139" s="155"/>
      <c r="BE139" s="155">
        <v>57.51</v>
      </c>
      <c r="BF139" s="162">
        <v>32.307000000000002</v>
      </c>
      <c r="BG139" s="162">
        <v>21.091999999999999</v>
      </c>
      <c r="BH139" s="162">
        <v>23.771000000000001</v>
      </c>
      <c r="BI139" s="162">
        <v>22.8</v>
      </c>
      <c r="BJ139" s="162">
        <v>14.9</v>
      </c>
      <c r="BK139" s="162">
        <v>20.2</v>
      </c>
      <c r="BL139" s="157">
        <v>16.22</v>
      </c>
      <c r="BM139" s="162">
        <v>14.5</v>
      </c>
      <c r="BN139" s="16">
        <f>(BU139-BV139)/ABS(BV139)</f>
        <v>-1</v>
      </c>
      <c r="BO139" s="16">
        <f>(BV139-BW139)/ABS(BW139)</f>
        <v>0.2465100442628532</v>
      </c>
      <c r="BP139" s="16">
        <f>(BW139-BX139)/ABS(BX139)</f>
        <v>0.53171818699032825</v>
      </c>
      <c r="BQ139" s="16">
        <f>(BX139-BY139)/ABS(BY139)</f>
        <v>-0.11270034916494898</v>
      </c>
      <c r="BR139" s="16">
        <f>(BY139-BZ139)/ABS(BZ139)</f>
        <v>4.2587719298245619E-2</v>
      </c>
      <c r="BS139" s="243">
        <f>BU139-BV139</f>
        <v>-40.271000000000001</v>
      </c>
      <c r="BT139" s="243">
        <f>BV139-BW139</f>
        <v>7.9639999999999986</v>
      </c>
      <c r="BU139" s="155"/>
      <c r="BV139" s="155">
        <v>40.271000000000001</v>
      </c>
      <c r="BW139" s="162">
        <v>32.307000000000002</v>
      </c>
      <c r="BX139" s="162">
        <v>21.091999999999999</v>
      </c>
      <c r="BY139" s="162">
        <v>23.771000000000001</v>
      </c>
      <c r="BZ139" s="162">
        <v>22.8</v>
      </c>
      <c r="CA139" s="162">
        <v>14.9</v>
      </c>
      <c r="CB139" s="162">
        <v>20.2</v>
      </c>
      <c r="CC139" s="157">
        <v>16.22</v>
      </c>
      <c r="CD139" s="162">
        <v>14.5</v>
      </c>
      <c r="CE139" s="16">
        <f>(CL139-CM139)/ABS(CM139)</f>
        <v>-1</v>
      </c>
      <c r="CF139" s="16">
        <f>(CM139-CN139)/ABS(CN139)</f>
        <v>0.14408992537110019</v>
      </c>
      <c r="CG139" s="16">
        <f>(CN139-CO139)/ABS(CO139)</f>
        <v>0.16243156240494785</v>
      </c>
      <c r="CH139" s="16">
        <f>(CO139-CP139)/ABS(CP139)</f>
        <v>0.111887717716025</v>
      </c>
      <c r="CI139" s="16">
        <f>(CP139-CQ139)/ABS(CQ139)</f>
        <v>0.15859591836734691</v>
      </c>
      <c r="CJ139" s="243">
        <f>CL139-CM139</f>
        <v>-209.87299999999999</v>
      </c>
      <c r="CK139" s="243">
        <f>CM139-CN139</f>
        <v>26.431999999999988</v>
      </c>
      <c r="CL139" s="155"/>
      <c r="CM139" s="155">
        <v>209.87299999999999</v>
      </c>
      <c r="CN139" s="162">
        <v>183.441</v>
      </c>
      <c r="CO139" s="162">
        <v>157.80799999999999</v>
      </c>
      <c r="CP139" s="162">
        <v>141.928</v>
      </c>
      <c r="CQ139" s="162">
        <v>122.5</v>
      </c>
      <c r="CR139" s="162">
        <v>223</v>
      </c>
      <c r="CS139" s="162">
        <v>210.8</v>
      </c>
      <c r="CT139" s="157">
        <v>195.2</v>
      </c>
      <c r="CU139" s="158">
        <v>183.1</v>
      </c>
      <c r="CV139" s="16">
        <f>(DC139-DD139)/ABS(DD139)</f>
        <v>-1</v>
      </c>
      <c r="CW139" s="16">
        <f>(DD139-DE139)/ABS(DE139)</f>
        <v>8.2684267734203839E-3</v>
      </c>
      <c r="CX139" s="16">
        <f>(DE139-DF139)/ABS(DF139)</f>
        <v>0.1598930749768365</v>
      </c>
      <c r="CY139" s="16">
        <f>(DF139-DG139)/ABS(DG139)</f>
        <v>0.23487382906584539</v>
      </c>
      <c r="CZ139" s="16">
        <f>(DG139-DH139)/ABS(DH139)</f>
        <v>0.136746891889583</v>
      </c>
      <c r="DA139" s="243">
        <f>DC139-DD139</f>
        <v>-2306.0450000000001</v>
      </c>
      <c r="DB139" s="243">
        <f>DD139-DE139</f>
        <v>18.911000000000058</v>
      </c>
      <c r="DC139" s="155"/>
      <c r="DD139" s="155">
        <v>2306.0450000000001</v>
      </c>
      <c r="DE139" s="162">
        <v>2287.134</v>
      </c>
      <c r="DF139" s="162">
        <v>1971.8489999999999</v>
      </c>
      <c r="DG139" s="162">
        <v>1596.8019999999999</v>
      </c>
      <c r="DH139" s="162">
        <v>1404.712</v>
      </c>
      <c r="DI139" s="162">
        <v>1312.8</v>
      </c>
      <c r="DJ139" s="162">
        <v>1639.7</v>
      </c>
      <c r="DK139" s="162">
        <v>1513.2</v>
      </c>
      <c r="DL139" s="162">
        <v>1496.7</v>
      </c>
      <c r="DM139" s="16">
        <f>(DT139-DU139)/ABS(DU139)</f>
        <v>-1</v>
      </c>
      <c r="DN139" s="16">
        <f>(DU139-DV139)/ABS(DV139)</f>
        <v>0</v>
      </c>
      <c r="DO139" s="16">
        <f>(DV139-DW139)/ABS(DW139)</f>
        <v>0.17647058823529413</v>
      </c>
      <c r="DP139" s="16">
        <f>(DW139-DX139)/ABS(DX139)</f>
        <v>0</v>
      </c>
      <c r="DQ139" s="16">
        <f>(DX139-DY139)/ABS(DY139)</f>
        <v>9.6774193548387094E-2</v>
      </c>
      <c r="DR139" s="243">
        <f>DT139-DU139</f>
        <v>-40</v>
      </c>
      <c r="DS139" s="243">
        <f>DU139-DV139</f>
        <v>0</v>
      </c>
      <c r="DT139" s="222"/>
      <c r="DU139" s="222">
        <v>40</v>
      </c>
      <c r="DV139" s="224">
        <v>40</v>
      </c>
      <c r="DW139" s="224">
        <v>34</v>
      </c>
      <c r="DX139" s="224">
        <v>34</v>
      </c>
      <c r="DY139" s="224">
        <v>31</v>
      </c>
      <c r="DZ139" s="224">
        <v>30</v>
      </c>
      <c r="EA139" s="224">
        <v>27</v>
      </c>
      <c r="EB139" s="225">
        <v>24</v>
      </c>
      <c r="EC139" s="226">
        <v>25</v>
      </c>
      <c r="ED139" s="92"/>
      <c r="EE139" s="14" t="s">
        <v>51</v>
      </c>
      <c r="EF139" s="209"/>
      <c r="EG139" s="97">
        <v>2600</v>
      </c>
      <c r="EH139" t="s">
        <v>433</v>
      </c>
      <c r="EI139" t="s">
        <v>86</v>
      </c>
      <c r="EJ139" s="16" t="e">
        <f>(EQ139-ER139)/ABS(ER139)</f>
        <v>#VALUE!</v>
      </c>
      <c r="EK139" s="16">
        <f>(ER139-ES139)/ABS(ES139)</f>
        <v>0.11123309760396602</v>
      </c>
      <c r="EL139" s="16">
        <f>(ES139-ET139)/ABS(ET139)</f>
        <v>-0.14878437924103693</v>
      </c>
      <c r="EM139" s="16">
        <f>(ET139-EU139)/ABS(EU139)</f>
        <v>0.19536524136373201</v>
      </c>
      <c r="EN139" s="16">
        <f>(EU139-EV139)/ABS(EV139)</f>
        <v>-0.16106879879963326</v>
      </c>
      <c r="EO139" s="246" t="e">
        <f>EQ139-ER139</f>
        <v>#VALUE!</v>
      </c>
      <c r="EP139" s="246">
        <f>ER139-ES139</f>
        <v>0.64842499999999959</v>
      </c>
      <c r="EQ139" s="240" t="str">
        <f>IFERROR((V139/DT139),"i.a")</f>
        <v>i.a</v>
      </c>
      <c r="ER139" s="240">
        <f>IFERROR((W139/DU139),"i.a")</f>
        <v>6.4778499999999992</v>
      </c>
      <c r="ES139" s="240">
        <f>IFERROR((X139/DV139),"i.a")</f>
        <v>5.8294249999999996</v>
      </c>
      <c r="ET139" s="240">
        <f>IFERROR((Y139/DW139),"i.a")</f>
        <v>6.8483529411764703</v>
      </c>
      <c r="EU139" s="240">
        <f>IFERROR((Z139/DX139),"i.a")</f>
        <v>5.7290882352941175</v>
      </c>
      <c r="EV139" s="240">
        <f>IFERROR((AA139/DY139),"i.a")</f>
        <v>6.8290322580645162</v>
      </c>
      <c r="EW139" s="240">
        <f>IFERROR((AB139/DZ139),"i.a")</f>
        <v>6.4633333333333338</v>
      </c>
      <c r="EX139" s="240">
        <f>IFERROR((AC139/EA139),"i.a")</f>
        <v>5.8</v>
      </c>
      <c r="EY139" s="240">
        <f>IFERROR((AD139/EB139),"i.a")</f>
        <v>4.0958333333333332</v>
      </c>
      <c r="EZ139" s="240">
        <f>IFERROR((AE139/EC139),"i.a")</f>
        <v>4.2360000000000007</v>
      </c>
      <c r="FA139" s="16">
        <f>(FH139-FI139)/ABS(FI139)</f>
        <v>-1</v>
      </c>
      <c r="FB139" s="16">
        <f>(FI139-FJ139)/ABS(FJ139)</f>
        <v>8.150308937554851E-2</v>
      </c>
      <c r="FC139" s="16">
        <f>(FJ139-FK139)/ABS(FK139)</f>
        <v>0.34538440404435761</v>
      </c>
      <c r="FD139" s="16">
        <f>(FK139-FL139)/ABS(FL139)</f>
        <v>-0.21722158142161482</v>
      </c>
      <c r="FE139" s="16">
        <f>(FL139-FM139)/ABS(FM139)</f>
        <v>0.36223870776749767</v>
      </c>
      <c r="FF139" s="249">
        <f>FH139-FI139</f>
        <v>-0.20477786196270667</v>
      </c>
      <c r="FG139" s="249">
        <f>FI139-FJ139</f>
        <v>1.5432252158721904E-2</v>
      </c>
      <c r="FH139" s="16">
        <f>IFERROR(BU139/MAX(AVERAGE(CL139:CM139),0),"Negativ EK")</f>
        <v>0</v>
      </c>
      <c r="FI139" s="16">
        <f>IFERROR(BV139/MAX(AVERAGE(CM139:CN139),0),"Negativ EK")</f>
        <v>0.20477786196270667</v>
      </c>
      <c r="FJ139" s="16">
        <f>IFERROR(BW139/MAX(AVERAGE(CN139:CO139),0),"Negativ EK")</f>
        <v>0.18934560980398477</v>
      </c>
      <c r="FK139" s="16">
        <f>IFERROR(BX139/MAX(AVERAGE(CO139:CP139),0),"Negativ EK")</f>
        <v>0.14073718205354044</v>
      </c>
      <c r="FL139" s="16">
        <f>IFERROR(BY139/MAX(AVERAGE(CP139:CQ139),0),"Negativ EK")</f>
        <v>0.17979185260259883</v>
      </c>
      <c r="FM139" s="16">
        <f>IFERROR(BZ139/MAX(AVERAGE(CQ139:CR139),0),"Negativ EK")</f>
        <v>0.13198263386396528</v>
      </c>
      <c r="FN139" s="16">
        <f>IFERROR(CA139/MAX(AVERAGE(CR139:CS139),0),"Negativ EK")</f>
        <v>6.8695251267865381E-2</v>
      </c>
      <c r="FO139" s="16">
        <f>IFERROR(CB139/MAX(AVERAGE(CS139:CT139),0),"Negativ EK")</f>
        <v>9.9507389162561577E-2</v>
      </c>
      <c r="FP139" s="16">
        <f>IFERROR(CC139/MAX(AVERAGE(CT139:CU139),0),"Negativ EK")</f>
        <v>8.5752048638646577E-2</v>
      </c>
      <c r="FQ139" s="16">
        <f>(FX139-FY139)/ABS(FY139)</f>
        <v>-1</v>
      </c>
      <c r="FR139" s="16">
        <f>(FY139-FZ139)/ABS(FZ139)</f>
        <v>0.65059023670788874</v>
      </c>
      <c r="FS139" s="16">
        <f>(FZ139-GA139)/ABS(GA139)</f>
        <v>0.28344434333765162</v>
      </c>
      <c r="FT139" s="16">
        <f>(GA139-GB139)/ABS(GB139)</f>
        <v>-0.25371174592961948</v>
      </c>
      <c r="FU139" s="16">
        <f>(GB139-GC139)/ABS(GC139)</f>
        <v>-5.6061494883710698E-2</v>
      </c>
      <c r="FV139" s="249">
        <f>FX139-FY139</f>
        <v>-2.5041479985865998E-2</v>
      </c>
      <c r="FW139" s="249">
        <f>FY139-FZ139</f>
        <v>9.8702524885972837E-3</v>
      </c>
      <c r="FX139" s="16">
        <f>IFERROR(BD139/AVERAGE(DC139:DD139),"i.a.")</f>
        <v>0</v>
      </c>
      <c r="FY139" s="16">
        <f>IFERROR(BE139/AVERAGE(DD139:DE139),"i.a.")</f>
        <v>2.5041479985865998E-2</v>
      </c>
      <c r="FZ139" s="16">
        <f>IFERROR(BF139/AVERAGE(DE139:DF139),"i.a.")</f>
        <v>1.5171227497268715E-2</v>
      </c>
      <c r="GA139" s="16">
        <f>IFERROR(BG139/AVERAGE(DF139:DG139),"i.a.")</f>
        <v>1.182071320507385E-2</v>
      </c>
      <c r="GB139" s="16">
        <f>IFERROR(BH139/AVERAGE(DG139:DH139),"i.a.")</f>
        <v>1.5839339746541246E-2</v>
      </c>
      <c r="GC139" s="16">
        <f>IFERROR(BI139/AVERAGE(DH139:DI139),"i.a.")</f>
        <v>1.6780054697090575E-2</v>
      </c>
      <c r="GD139" s="16">
        <f>IFERROR(BJ139/AVERAGE(DI139:DJ139),"i.a.")</f>
        <v>1.0093141405588485E-2</v>
      </c>
      <c r="GE139" s="16">
        <f>IFERROR(BK139/AVERAGE(DJ139:DK139),"i.a.")</f>
        <v>1.281360017761426E-2</v>
      </c>
      <c r="GF139" s="16">
        <f>IFERROR(BL139/AVERAGE(DK139:DL139),"i.a.")</f>
        <v>1.077776670321273E-2</v>
      </c>
      <c r="GG139" s="16" t="e">
        <f>(GN139-GO139)/ABS(GO139)</f>
        <v>#VALUE!</v>
      </c>
      <c r="GH139" s="16">
        <f>(GO139-GP139)/ABS(GP139)</f>
        <v>0.13470767802610356</v>
      </c>
      <c r="GI139" s="16">
        <f>(GP139-GQ139)/ABS(GQ139)</f>
        <v>2.1885529648170629E-3</v>
      </c>
      <c r="GJ139" s="16">
        <f>(GQ139-GR139)/ABS(GR139)</f>
        <v>-9.9594070628945749E-2</v>
      </c>
      <c r="GK139" s="16">
        <f>(GR139-GS139)/ABS(GS139)</f>
        <v>1.9220660846888126E-2</v>
      </c>
      <c r="GL139" s="249" t="e">
        <f>GN139-GO139</f>
        <v>#VALUE!</v>
      </c>
      <c r="GM139" s="249">
        <f>GO139-GP139</f>
        <v>1.0804312805802574E-2</v>
      </c>
      <c r="GN139" s="16" t="str">
        <f>IFERROR(CL139/DC139,"i.a.")</f>
        <v>i.a.</v>
      </c>
      <c r="GO139" s="16">
        <f>IFERROR(CM139/DD139,"i.a.")</f>
        <v>9.1009932590213977E-2</v>
      </c>
      <c r="GP139" s="16">
        <f>IFERROR(CN139/DE139,"i.a.")</f>
        <v>8.0205619784411403E-2</v>
      </c>
      <c r="GQ139" s="16">
        <f>IFERROR(CO139/DF139,"i.a.")</f>
        <v>8.0030468864502297E-2</v>
      </c>
      <c r="GR139" s="16">
        <f>IFERROR(CP139/DG139,"i.a.")</f>
        <v>8.8882654205092435E-2</v>
      </c>
      <c r="GS139" s="16">
        <f>IFERROR(CQ139/DH139,"i.a.")</f>
        <v>8.7206487877942246E-2</v>
      </c>
      <c r="GT139" s="16">
        <f>IFERROR(CR139/DI139,"i.a.")</f>
        <v>0.16986593540524073</v>
      </c>
      <c r="GU139" s="16">
        <f>IFERROR(CS139/DJ139,"i.a.")</f>
        <v>0.12856010245776667</v>
      </c>
      <c r="GV139" s="16">
        <f>IFERROR(CT139/DK139,"i.a.")</f>
        <v>0.1289981496167063</v>
      </c>
      <c r="GW139" s="16">
        <f>IFERROR(CU139/DL139,"i.a.")</f>
        <v>0.12233580543863165</v>
      </c>
      <c r="GX139" s="16" t="e">
        <f>(HE139-HF139)/ABS(HF139)</f>
        <v>#VALUE!</v>
      </c>
      <c r="GY139" s="16">
        <f>(HF139-HG139)/ABS(HG139)</f>
        <v>0.60192274475521135</v>
      </c>
      <c r="GZ139" s="16">
        <f>(HG139-HH139)/ABS(HH139)</f>
        <v>0.52953074073161577</v>
      </c>
      <c r="HA139" s="16">
        <f>(HH139-HI139)/ABS(HI139)</f>
        <v>-0.25771670437499461</v>
      </c>
      <c r="HB139" s="16">
        <f>(HI139-HJ139)/ABS(HJ139)</f>
        <v>0.13310207545312411</v>
      </c>
      <c r="HC139" s="249" t="e">
        <f>HE139-HF139</f>
        <v>#VALUE!</v>
      </c>
      <c r="HD139" s="249">
        <f>HF139-HG139</f>
        <v>8.3397239499635956E-2</v>
      </c>
      <c r="HE139" s="16" t="str">
        <f>IFERROR((BD139/V139),"i.a.")</f>
        <v>i.a.</v>
      </c>
      <c r="HF139" s="16">
        <f>IFERROR((BE139/W139),"i.a.")</f>
        <v>0.22194864036678838</v>
      </c>
      <c r="HG139" s="16">
        <f>IFERROR((BF139/X139),"i.a.")</f>
        <v>0.13855140086715242</v>
      </c>
      <c r="HH139" s="16">
        <f>IFERROR((BG139/Y139),"i.a.")</f>
        <v>9.0584253835185785E-2</v>
      </c>
      <c r="HI139" s="16">
        <f>IFERROR((BH139/Z139),"i.a.")</f>
        <v>0.12203461181072854</v>
      </c>
      <c r="HJ139" s="16">
        <f>IFERROR((BI139/AA139),"i.a.")</f>
        <v>0.10769957487009921</v>
      </c>
      <c r="HK139" s="16">
        <f>IFERROR((BJ139/AB139),"i.a.")</f>
        <v>7.6843733883445078E-2</v>
      </c>
      <c r="HL139" s="16">
        <f>IFERROR((BK139/AC139),"i.a.")</f>
        <v>0.12899106002554278</v>
      </c>
      <c r="HM139" s="16">
        <f>IFERROR((BL139/AD139),"i.a.")</f>
        <v>0.16500508646998982</v>
      </c>
      <c r="HN139" s="16">
        <f>IFERROR((BM139/AE139),"i.a.")</f>
        <v>0.13692162417374881</v>
      </c>
      <c r="HO139" s="16" t="e">
        <f>(HV139-HW139)/ABS(HW139)</f>
        <v>#VALUE!</v>
      </c>
      <c r="HP139" s="16">
        <f>(HW139-HX139)/ABS(HX139)</f>
        <v>0.24651004426285317</v>
      </c>
      <c r="HQ139" s="16">
        <f>(HX139-HY139)/ABS(HY139)</f>
        <v>0.30196045894177898</v>
      </c>
      <c r="HR139" s="16">
        <f>(HY139-HZ139)/ABS(HZ139)</f>
        <v>-0.11270034916494899</v>
      </c>
      <c r="HS139" s="16">
        <f>(HZ139-IA139)/ABS(IA139)</f>
        <v>-4.9405314757481868E-2</v>
      </c>
      <c r="HT139" s="246" t="e">
        <f>HV139-HW139</f>
        <v>#VALUE!</v>
      </c>
      <c r="HU139" s="246">
        <f>HW139-HX139</f>
        <v>0.19909999999999994</v>
      </c>
      <c r="HV139" s="102" t="str">
        <f>IFERROR(BU139/DT139,"i.a.")</f>
        <v>i.a.</v>
      </c>
      <c r="HW139" s="102">
        <f>IFERROR(BV139/DU139,"i.a.")</f>
        <v>1.006775</v>
      </c>
      <c r="HX139" s="102">
        <f>IFERROR(BW139/DV139,"i.a.")</f>
        <v>0.80767500000000003</v>
      </c>
      <c r="HY139" s="102">
        <f>IFERROR(BX139/DW139,"i.a.")</f>
        <v>0.62035294117647055</v>
      </c>
      <c r="HZ139" s="102">
        <f>IFERROR(BY139/DX139,"i.a.")</f>
        <v>0.69914705882352945</v>
      </c>
      <c r="IA139" s="102">
        <f>IFERROR(BZ139/DY139,"i.a.")</f>
        <v>0.73548387096774193</v>
      </c>
      <c r="IB139" s="102">
        <f>IFERROR(CA139/DZ139,"i.a.")</f>
        <v>0.4966666666666667</v>
      </c>
      <c r="IC139" s="102">
        <f>IFERROR(CB139/EA139,"i.a.")</f>
        <v>0.74814814814814812</v>
      </c>
      <c r="ID139" s="102">
        <f>IFERROR(CC139/EB139,"i.a.")</f>
        <v>0.67583333333333329</v>
      </c>
      <c r="IE139" s="102">
        <f>IFERROR(CD139/EC139,"i.a.")</f>
        <v>0.57999999999999996</v>
      </c>
    </row>
    <row r="140" spans="1:239" customFormat="1" ht="17.25" customHeight="1" outlineLevel="2" x14ac:dyDescent="0.25">
      <c r="A140" s="116" t="s">
        <v>780</v>
      </c>
      <c r="B140" s="101">
        <v>32147348</v>
      </c>
      <c r="C140" s="116" t="s">
        <v>744</v>
      </c>
      <c r="D140" s="116"/>
      <c r="E140" s="119">
        <v>620100</v>
      </c>
      <c r="F140" s="119"/>
      <c r="G140" s="119"/>
      <c r="H140" s="120">
        <v>44755</v>
      </c>
      <c r="I140" s="13"/>
      <c r="J140" s="121" t="s">
        <v>58</v>
      </c>
      <c r="K140" s="117" t="s">
        <v>58</v>
      </c>
      <c r="L140" s="121" t="s">
        <v>58</v>
      </c>
      <c r="M140" s="121" t="s">
        <v>58</v>
      </c>
      <c r="N140" s="121" t="s">
        <v>58</v>
      </c>
      <c r="O140" s="16" t="e">
        <f>(V140-W140)/ABS(W140)</f>
        <v>#DIV/0!</v>
      </c>
      <c r="P140" s="197" t="e">
        <f>(W140-X140)/ABS(X140)</f>
        <v>#DIV/0!</v>
      </c>
      <c r="Q140" s="198" t="e">
        <f>(X140-Y140)/ABS(Y140)</f>
        <v>#DIV/0!</v>
      </c>
      <c r="R140" s="198" t="e">
        <f>(Y140-Z140)/ABS(Z140)</f>
        <v>#DIV/0!</v>
      </c>
      <c r="S140" s="198" t="e">
        <f>(Z140-AA140)/ABS(AA140)</f>
        <v>#DIV/0!</v>
      </c>
      <c r="T140" s="243">
        <f>V140-W140</f>
        <v>0</v>
      </c>
      <c r="U140" s="244">
        <f>W140-X140</f>
        <v>0</v>
      </c>
      <c r="V140" s="155"/>
      <c r="W140" s="220"/>
      <c r="X140" s="160"/>
      <c r="Y140" s="159"/>
      <c r="Z140" s="159"/>
      <c r="AA140" s="160"/>
      <c r="AB140" s="160"/>
      <c r="AC140" s="165"/>
      <c r="AD140" s="165"/>
      <c r="AE140" s="165"/>
      <c r="AF140" s="16">
        <f>(AM140-AN140)/ABS(AN140)</f>
        <v>-1</v>
      </c>
      <c r="AG140" s="122">
        <f>(AN140-AO140)/ABS(AO140)</f>
        <v>-3.7254183461585405E-2</v>
      </c>
      <c r="AH140" s="198">
        <f>(AO140-AP140)/ABS(AP140)</f>
        <v>-0.29153686396677053</v>
      </c>
      <c r="AI140" s="198">
        <f>(AP140-AQ140)/ABS(AQ140)</f>
        <v>-0.28454680534918286</v>
      </c>
      <c r="AJ140" s="198">
        <f>(AQ140-AR140)/ABS(AR140)</f>
        <v>0.13562539548618435</v>
      </c>
      <c r="AK140" s="243">
        <f>AM140-AN140</f>
        <v>-7.8819999999999997</v>
      </c>
      <c r="AL140" s="244">
        <f>AN140-AO140</f>
        <v>-0.30499999999999972</v>
      </c>
      <c r="AM140" s="155"/>
      <c r="AN140" s="220">
        <v>7.8819999999999997</v>
      </c>
      <c r="AO140" s="160">
        <v>8.1869999999999994</v>
      </c>
      <c r="AP140" s="159">
        <v>11.555999999999999</v>
      </c>
      <c r="AQ140" s="159">
        <v>16.152000000000001</v>
      </c>
      <c r="AR140" s="160">
        <v>14.223000000000001</v>
      </c>
      <c r="AS140" s="160">
        <v>10.79</v>
      </c>
      <c r="AT140" s="160">
        <v>6.6870000000000003</v>
      </c>
      <c r="AU140" s="160"/>
      <c r="AV140" s="161"/>
      <c r="AW140" s="16">
        <f>(BD140-BE140)/ABS(BE140)</f>
        <v>1</v>
      </c>
      <c r="AX140" s="165">
        <f>(BE140-BF140)/ABS(BF140)</f>
        <v>-2.4204018547140649</v>
      </c>
      <c r="AY140" s="198">
        <f>(BF140-BG140)/ABS(BG140)</f>
        <v>-15.704545454545457</v>
      </c>
      <c r="AZ140" s="198">
        <f>(BG140-BH140)/ABS(BH140)</f>
        <v>1.0479302832244008</v>
      </c>
      <c r="BA140" s="198">
        <f>(BH140-BI140)/ABS(BI140)</f>
        <v>-5.3098591549295779</v>
      </c>
      <c r="BB140" s="243">
        <f>BD140-BE140</f>
        <v>2.2130000000000001</v>
      </c>
      <c r="BC140" s="244">
        <f>BE140-BF140</f>
        <v>-1.5660000000000001</v>
      </c>
      <c r="BD140" s="155"/>
      <c r="BE140" s="220">
        <v>-2.2130000000000001</v>
      </c>
      <c r="BF140" s="165">
        <v>-0.64700000000000002</v>
      </c>
      <c r="BG140" s="159">
        <v>4.3999999999999997E-2</v>
      </c>
      <c r="BH140" s="159">
        <v>-0.91800000000000004</v>
      </c>
      <c r="BI140" s="165">
        <v>0.21299999999999999</v>
      </c>
      <c r="BJ140" s="165">
        <v>1.091</v>
      </c>
      <c r="BK140" s="165">
        <v>0.76200000000000001</v>
      </c>
      <c r="BL140" s="160"/>
      <c r="BM140" s="165"/>
      <c r="BN140" s="16">
        <f>(BU140-BV140)/ABS(BV140)</f>
        <v>1</v>
      </c>
      <c r="BO140" s="165">
        <f>(BV140-BW140)/ABS(BW140)</f>
        <v>-2.2922636103151866</v>
      </c>
      <c r="BP140" s="198">
        <f>(BW140-BX140)/ABS(BX140)</f>
        <v>-44.625</v>
      </c>
      <c r="BQ140" s="198">
        <f>(BX140-BY140)/ABS(BY140)</f>
        <v>1.0168067226890756</v>
      </c>
      <c r="BR140" s="198">
        <f>(BY140-BZ140)/ABS(BZ140)</f>
        <v>-7.0253164556962018</v>
      </c>
      <c r="BS140" s="243">
        <f>BU140-BV140</f>
        <v>2.298</v>
      </c>
      <c r="BT140" s="244">
        <f>BV140-BW140</f>
        <v>-1.6</v>
      </c>
      <c r="BU140" s="155"/>
      <c r="BV140" s="220">
        <v>-2.298</v>
      </c>
      <c r="BW140" s="160">
        <v>-0.69799999999999995</v>
      </c>
      <c r="BX140" s="159">
        <v>1.6E-2</v>
      </c>
      <c r="BY140" s="159">
        <v>-0.95199999999999996</v>
      </c>
      <c r="BZ140" s="160">
        <v>0.158</v>
      </c>
      <c r="CA140" s="160">
        <v>0.99099999999999999</v>
      </c>
      <c r="CB140" s="165">
        <v>0.65300000000000002</v>
      </c>
      <c r="CC140" s="165"/>
      <c r="CD140" s="165"/>
      <c r="CE140" s="16">
        <f>(CL140-CM140)/ABS(CM140)</f>
        <v>-1</v>
      </c>
      <c r="CF140" s="165">
        <f>(CM140-CN140)/ABS(CN140)</f>
        <v>-0.88488210818307911</v>
      </c>
      <c r="CG140" s="198">
        <f>(CN140-CO140)/ABS(CO140)</f>
        <v>-0.27610441767068278</v>
      </c>
      <c r="CH140" s="198">
        <f>(CO140-CP140)/ABS(CP140)</f>
        <v>5.0454086781029309E-3</v>
      </c>
      <c r="CI140" s="198">
        <f>(CP140-CQ140)/ABS(CQ140)</f>
        <v>-0.27319398606527318</v>
      </c>
      <c r="CJ140" s="243">
        <f>CL140-CM140</f>
        <v>-0.16600000000000001</v>
      </c>
      <c r="CK140" s="244">
        <f>CM140-CN140</f>
        <v>-1.276</v>
      </c>
      <c r="CL140" s="155"/>
      <c r="CM140" s="220">
        <v>0.16600000000000001</v>
      </c>
      <c r="CN140" s="165">
        <v>1.4419999999999999</v>
      </c>
      <c r="CO140" s="159">
        <v>1.992</v>
      </c>
      <c r="CP140" s="159">
        <v>1.982</v>
      </c>
      <c r="CQ140" s="165">
        <v>2.7269999999999999</v>
      </c>
      <c r="CR140" s="165">
        <v>2.6110000000000002</v>
      </c>
      <c r="CS140" s="165">
        <v>1.841</v>
      </c>
      <c r="CT140" s="160"/>
      <c r="CU140" s="161"/>
      <c r="CV140" s="16">
        <f>(DC140-DD140)/ABS(DD140)</f>
        <v>-1</v>
      </c>
      <c r="CW140" s="165">
        <f>(DD140-DE140)/ABS(DE140)</f>
        <v>-0.23111012630179475</v>
      </c>
      <c r="CX140" s="198">
        <f>(DE140-DF140)/ABS(DF140)</f>
        <v>0.23037077426390395</v>
      </c>
      <c r="CY140" s="198">
        <f>(DF140-DG140)/ABS(DG140)</f>
        <v>-0.24010772736689451</v>
      </c>
      <c r="CZ140" s="198">
        <f>(DG140-DH140)/ABS(DH140)</f>
        <v>-0.11137702503681893</v>
      </c>
      <c r="DA140" s="243">
        <f>DC140-DD140</f>
        <v>-3.47</v>
      </c>
      <c r="DB140" s="244">
        <f>DD140-DE140</f>
        <v>-1.0429999999999997</v>
      </c>
      <c r="DC140" s="155"/>
      <c r="DD140" s="220">
        <v>3.47</v>
      </c>
      <c r="DE140" s="165">
        <v>4.5129999999999999</v>
      </c>
      <c r="DF140" s="159">
        <v>3.6680000000000001</v>
      </c>
      <c r="DG140" s="159">
        <v>4.827</v>
      </c>
      <c r="DH140" s="165">
        <v>5.4320000000000004</v>
      </c>
      <c r="DI140" s="165">
        <v>4.7430000000000003</v>
      </c>
      <c r="DJ140" s="165">
        <v>3.5419999999999998</v>
      </c>
      <c r="DK140" s="165"/>
      <c r="DL140" s="165"/>
      <c r="DM140" s="16">
        <f>(DT140-DU140)/ABS(DU140)</f>
        <v>-1</v>
      </c>
      <c r="DN140" s="200">
        <f>(DU140-DV140)/ABS(DV140)</f>
        <v>6.6666666666666666E-2</v>
      </c>
      <c r="DO140" s="198">
        <f>(DV140-DW140)/ABS(DW140)</f>
        <v>-0.21052631578947367</v>
      </c>
      <c r="DP140" s="201">
        <f>(DW140-DX140)/ABS(DX140)</f>
        <v>-0.34482758620689657</v>
      </c>
      <c r="DQ140" s="201">
        <f>(DX140-DY140)/ABS(DY140)</f>
        <v>3.5714285714285712E-2</v>
      </c>
      <c r="DR140" s="243">
        <f>DT140-DU140</f>
        <v>-16</v>
      </c>
      <c r="DS140" s="244">
        <f>DU140-DV140</f>
        <v>1</v>
      </c>
      <c r="DT140" s="222"/>
      <c r="DU140" s="235">
        <v>16</v>
      </c>
      <c r="DV140" s="227">
        <v>15</v>
      </c>
      <c r="DW140" s="233">
        <v>19</v>
      </c>
      <c r="DX140" s="233">
        <v>29</v>
      </c>
      <c r="DY140" s="227">
        <v>28</v>
      </c>
      <c r="DZ140" s="227">
        <v>19</v>
      </c>
      <c r="EA140" s="227">
        <v>10</v>
      </c>
      <c r="EB140" s="228"/>
      <c r="EC140" s="229"/>
      <c r="ED140" s="124"/>
      <c r="EE140" s="118" t="s">
        <v>49</v>
      </c>
      <c r="EF140" s="127"/>
      <c r="EG140" s="125">
        <v>8270</v>
      </c>
      <c r="EH140" s="129" t="s">
        <v>467</v>
      </c>
      <c r="EI140" s="129" t="s">
        <v>130</v>
      </c>
      <c r="EJ140" s="16" t="e">
        <f>(EQ140-ER140)/ABS(ER140)</f>
        <v>#VALUE!</v>
      </c>
      <c r="EK140" s="198" t="e">
        <f>(ER140-ES140)/ABS(ES140)</f>
        <v>#DIV/0!</v>
      </c>
      <c r="EL140" s="198" t="e">
        <f>(ES140-ET140)/ABS(ET140)</f>
        <v>#DIV/0!</v>
      </c>
      <c r="EM140" s="202" t="e">
        <f>(ET140-EU140)/ABS(EU140)</f>
        <v>#DIV/0!</v>
      </c>
      <c r="EN140" s="202" t="e">
        <f>(EU140-EV140)/ABS(EV140)</f>
        <v>#DIV/0!</v>
      </c>
      <c r="EO140" s="246" t="e">
        <f>EQ140-ER140</f>
        <v>#VALUE!</v>
      </c>
      <c r="EP140" s="247">
        <f>ER140-ES140</f>
        <v>0</v>
      </c>
      <c r="EQ140" s="240" t="str">
        <f>IFERROR((V140/DT140),"i.a")</f>
        <v>i.a</v>
      </c>
      <c r="ER140" s="241">
        <f>IFERROR((W140/DU140),"i.a")</f>
        <v>0</v>
      </c>
      <c r="ES140" s="240">
        <f>IFERROR((X140/DV140),"i.a")</f>
        <v>0</v>
      </c>
      <c r="ET140" s="206">
        <f>IFERROR((Y140/DW140),"i.a")</f>
        <v>0</v>
      </c>
      <c r="EU140" s="206">
        <f>IFERROR((Z140/DX140),"i.a")</f>
        <v>0</v>
      </c>
      <c r="EV140" s="203">
        <f>IFERROR((AA140/DY140),"i.a")</f>
        <v>0</v>
      </c>
      <c r="EW140" s="204">
        <f>IFERROR((AB140/DZ140),"i.a")</f>
        <v>0</v>
      </c>
      <c r="EX140" s="204">
        <f>IFERROR((AC140/EA140),"i.a")</f>
        <v>0</v>
      </c>
      <c r="EY140" s="204" t="str">
        <f>IFERROR((AD140/EB140),"i.a")</f>
        <v>i.a</v>
      </c>
      <c r="EZ140" s="204" t="str">
        <f>IFERROR((AE140/EC140),"i.a")</f>
        <v>i.a</v>
      </c>
      <c r="FA140" s="16">
        <f>(FH140-FI140)/ABS(FI140)</f>
        <v>1</v>
      </c>
      <c r="FB140" s="123">
        <f>(FI140-FJ140)/ABS(FJ140)</f>
        <v>-6.0308664414318107</v>
      </c>
      <c r="FC140" s="123">
        <f>(FJ140-FK140)/ABS(FK140)</f>
        <v>-51.485075713453689</v>
      </c>
      <c r="FD140" s="198">
        <f>(FK140-FL140)/ABS(FL140)</f>
        <v>1.0199151628442016</v>
      </c>
      <c r="FE140" s="198">
        <f>(FL140-FM140)/ABS(FM140)</f>
        <v>-7.8301421194534582</v>
      </c>
      <c r="FF140" s="249">
        <f>FH140-FI140</f>
        <v>2.8582089552238807</v>
      </c>
      <c r="FG140" s="250">
        <f>FI140-FJ140</f>
        <v>-2.4516859499821804</v>
      </c>
      <c r="FH140" s="16">
        <f>IFERROR(BU140/MAX(AVERAGE(CL140:CM140),0),"Negativ EK")</f>
        <v>0</v>
      </c>
      <c r="FI140" s="198">
        <f>IFERROR(BV140/MAX(AVERAGE(CM140:CN140),0),"Negativ EK")</f>
        <v>-2.8582089552238807</v>
      </c>
      <c r="FJ140" s="198">
        <f>IFERROR(BW140/MAX(AVERAGE(CN140:CO140),0),"Negativ EK")</f>
        <v>-0.4065230052417006</v>
      </c>
      <c r="FK140" s="198">
        <f>IFERROR(BX140/MAX(AVERAGE(CO140:CP140),0),"Negativ EK")</f>
        <v>8.0523402113739304E-3</v>
      </c>
      <c r="FL140" s="198">
        <f>IFERROR(BY140/MAX(AVERAGE(CP140:CQ140),0),"Negativ EK")</f>
        <v>-0.40433212996389895</v>
      </c>
      <c r="FM140" s="199">
        <f>IFERROR(BZ140/MAX(AVERAGE(CQ140:CR140),0),"Negativ EK")</f>
        <v>5.9198201573623078E-2</v>
      </c>
      <c r="FN140" s="199">
        <f>IFERROR(CA140/MAX(AVERAGE(CR140:CS140),0),"Negativ EK")</f>
        <v>0.44519317160826594</v>
      </c>
      <c r="FO140" s="199">
        <f>IFERROR(CB140/MAX(AVERAGE(CS140:CT140),0),"Negativ EK")</f>
        <v>0.35469853340575774</v>
      </c>
      <c r="FP140" s="199" t="str">
        <f>IFERROR(CC140/MAX(AVERAGE(CT140:CU140),0),"Negativ EK")</f>
        <v>Negativ EK</v>
      </c>
      <c r="FQ140" s="16">
        <f>(FX140-FY140)/ABS(FY140)</f>
        <v>1</v>
      </c>
      <c r="FR140" s="198">
        <f>(FY140-FZ140)/ABS(FZ140)</f>
        <v>-2.5052370754623277</v>
      </c>
      <c r="FS140" s="198">
        <f>(FZ140-GA140)/ABS(GA140)</f>
        <v>-16.268929670744853</v>
      </c>
      <c r="FT140" s="199">
        <f>(GA140-GB140)/ABS(GB140)</f>
        <v>1.0578830812947766</v>
      </c>
      <c r="FU140" s="198">
        <f>(GB140-GC140)/ABS(GC140)</f>
        <v>-5.2745703188818069</v>
      </c>
      <c r="FV140" s="249">
        <f>FX140-FY140</f>
        <v>0.55442815983965921</v>
      </c>
      <c r="FW140" s="250">
        <f>FY140-FZ140</f>
        <v>-0.39625678714683438</v>
      </c>
      <c r="FX140" s="16">
        <f>IFERROR(BD140/AVERAGE(DC140:DD140),"i.a.")</f>
        <v>0</v>
      </c>
      <c r="FY140" s="198">
        <f>IFERROR(BE140/AVERAGE(DD140:DE140),"i.a.")</f>
        <v>-0.55442815983965921</v>
      </c>
      <c r="FZ140" s="198">
        <f>IFERROR(BF140/AVERAGE(DE140:DF140),"i.a.")</f>
        <v>-0.15817137269282483</v>
      </c>
      <c r="GA140" s="198">
        <f>IFERROR(BG140/AVERAGE(DF140:DG140),"i.a.")</f>
        <v>1.0359034726309592E-2</v>
      </c>
      <c r="GB140" s="198">
        <f>IFERROR(BH140/AVERAGE(DG140:DH140),"i.a.")</f>
        <v>-0.17896481138512527</v>
      </c>
      <c r="GC140" s="199">
        <f>IFERROR(BI140/AVERAGE(DH140:DI140),"i.a.")</f>
        <v>4.1867321867321866E-2</v>
      </c>
      <c r="GD140" s="199">
        <f>IFERROR(BJ140/AVERAGE(DI140:DJ140),"i.a.")</f>
        <v>0.26336753168376581</v>
      </c>
      <c r="GE140" s="199">
        <f>IFERROR(BK140/AVERAGE(DJ140:DK140),"i.a.")</f>
        <v>0.21513269339356297</v>
      </c>
      <c r="GF140" s="199" t="str">
        <f>IFERROR(BL140/AVERAGE(DK140:DL140),"i.a.")</f>
        <v>i.a.</v>
      </c>
      <c r="GG140" s="16" t="e">
        <f>(GN140-GO140)/ABS(GO140)</f>
        <v>#VALUE!</v>
      </c>
      <c r="GH140" s="198">
        <f>(GO140-GP140)/ABS(GP140)</f>
        <v>-0.85028039026807944</v>
      </c>
      <c r="GI140" s="198">
        <f>(GP140-GQ140)/ABS(GQ140)</f>
        <v>-0.41164436162554047</v>
      </c>
      <c r="GJ140" s="198">
        <f>(GQ140-GR140)/ABS(GR140)</f>
        <v>0.32261564549869209</v>
      </c>
      <c r="GK140" s="198">
        <f>(GR140-GS140)/ABS(GS140)</f>
        <v>-0.18209855651679382</v>
      </c>
      <c r="GL140" s="249" t="e">
        <f>GN140-GO140</f>
        <v>#VALUE!</v>
      </c>
      <c r="GM140" s="250">
        <f>GO140-GP140</f>
        <v>-0.27168276595758267</v>
      </c>
      <c r="GN140" s="16" t="str">
        <f>IFERROR(CL140/DC140,"i.a.")</f>
        <v>i.a.</v>
      </c>
      <c r="GO140" s="205">
        <f>IFERROR(CM140/DD140,"i.a.")</f>
        <v>4.7838616714697406E-2</v>
      </c>
      <c r="GP140" s="198">
        <f>IFERROR(CN140/DE140,"i.a.")</f>
        <v>0.31952138267228009</v>
      </c>
      <c r="GQ140" s="198">
        <f>IFERROR(CO140/DF140,"i.a.")</f>
        <v>0.5430752453653217</v>
      </c>
      <c r="GR140" s="198">
        <f>IFERROR(CP140/DG140,"i.a.")</f>
        <v>0.41060700227884817</v>
      </c>
      <c r="GS140" s="199">
        <f>IFERROR(CQ140/DH140,"i.a.")</f>
        <v>0.50202503681885124</v>
      </c>
      <c r="GT140" s="199">
        <f>IFERROR(CR140/DI140,"i.a.")</f>
        <v>0.55049546700400587</v>
      </c>
      <c r="GU140" s="199">
        <f>IFERROR(CS140/DJ140,"i.a.")</f>
        <v>0.51976284584980237</v>
      </c>
      <c r="GV140" s="199" t="str">
        <f>IFERROR(CT140/DK140,"i.a.")</f>
        <v>i.a.</v>
      </c>
      <c r="GW140" s="199" t="str">
        <f>IFERROR(CU140/DL140,"i.a.")</f>
        <v>i.a.</v>
      </c>
      <c r="GX140" s="16" t="e">
        <f>(HE140-HF140)/ABS(HF140)</f>
        <v>#VALUE!</v>
      </c>
      <c r="GY140" s="198" t="e">
        <f>(HF140-HG140)/ABS(HG140)</f>
        <v>#VALUE!</v>
      </c>
      <c r="GZ140" s="198" t="e">
        <f>(HG140-HH140)/ABS(HH140)</f>
        <v>#VALUE!</v>
      </c>
      <c r="HA140" s="198" t="e">
        <f>(HH140-HI140)/ABS(HI140)</f>
        <v>#VALUE!</v>
      </c>
      <c r="HB140" s="198" t="e">
        <f>(HI140-HJ140)/ABS(HJ140)</f>
        <v>#VALUE!</v>
      </c>
      <c r="HC140" s="249" t="e">
        <f>HE140-HF140</f>
        <v>#VALUE!</v>
      </c>
      <c r="HD140" s="250" t="e">
        <f>HF140-HG140</f>
        <v>#VALUE!</v>
      </c>
      <c r="HE140" s="16" t="str">
        <f>IFERROR((BD140/V140),"i.a.")</f>
        <v>i.a.</v>
      </c>
      <c r="HF140" s="205" t="str">
        <f>IFERROR((BE140/W140),"i.a.")</f>
        <v>i.a.</v>
      </c>
      <c r="HG140" s="198" t="str">
        <f>IFERROR((BF140/X140),"i.a.")</f>
        <v>i.a.</v>
      </c>
      <c r="HH140" s="198" t="str">
        <f>IFERROR((BG140/Y140),"i.a.")</f>
        <v>i.a.</v>
      </c>
      <c r="HI140" s="198" t="str">
        <f>IFERROR((BH140/Z140),"i.a.")</f>
        <v>i.a.</v>
      </c>
      <c r="HJ140" s="199" t="str">
        <f>IFERROR((BI140/AA140),"i.a.")</f>
        <v>i.a.</v>
      </c>
      <c r="HK140" s="199" t="str">
        <f>IFERROR((BJ140/AB140),"i.a.")</f>
        <v>i.a.</v>
      </c>
      <c r="HL140" s="199" t="str">
        <f>IFERROR((BK140/AC140),"i.a.")</f>
        <v>i.a.</v>
      </c>
      <c r="HM140" s="199" t="str">
        <f>IFERROR((BL140/AD140),"i.a.")</f>
        <v>i.a.</v>
      </c>
      <c r="HN140" s="199" t="str">
        <f>IFERROR((BM140/AE140),"i.a.")</f>
        <v>i.a.</v>
      </c>
      <c r="HO140" s="16" t="e">
        <f>(HV140-HW140)/ABS(HW140)</f>
        <v>#VALUE!</v>
      </c>
      <c r="HP140" s="198">
        <f>(HW140-HX140)/ABS(HX140)</f>
        <v>-2.0864971346704873</v>
      </c>
      <c r="HQ140" s="198">
        <f>(HX140-HY140)/ABS(HY140)</f>
        <v>-56.258333333333326</v>
      </c>
      <c r="HR140" s="198">
        <f>(HY140-HZ140)/ABS(HZ140)</f>
        <v>1.0256523662096417</v>
      </c>
      <c r="HS140" s="198">
        <f>(HZ140-IA140)/ABS(IA140)</f>
        <v>-6.81754692274116</v>
      </c>
      <c r="HT140" s="246" t="e">
        <f>HV140-HW140</f>
        <v>#VALUE!</v>
      </c>
      <c r="HU140" s="247">
        <f>HW140-HX140</f>
        <v>-9.7091666666666673E-2</v>
      </c>
      <c r="HV140" s="102" t="str">
        <f>IFERROR(BU140/DT140,"i.a.")</f>
        <v>i.a.</v>
      </c>
      <c r="HW140" s="198">
        <f>IFERROR(BV140/DU140,"i.a.")</f>
        <v>-0.143625</v>
      </c>
      <c r="HX140" s="206">
        <f>IFERROR(BW140/DV140,"i.a.")</f>
        <v>-4.6533333333333329E-2</v>
      </c>
      <c r="HY140" s="206">
        <f>IFERROR(BX140/DW140,"i.a.")</f>
        <v>8.4210526315789478E-4</v>
      </c>
      <c r="HZ140" s="206">
        <f>IFERROR(BY140/DX140,"i.a.")</f>
        <v>-3.2827586206896547E-2</v>
      </c>
      <c r="IA140" s="203">
        <f>IFERROR(BZ140/DY140,"i.a.")</f>
        <v>5.642857142857143E-3</v>
      </c>
      <c r="IB140" s="203">
        <f>IFERROR(CA140/DZ140,"i.a.")</f>
        <v>5.2157894736842104E-2</v>
      </c>
      <c r="IC140" s="203">
        <f>IFERROR(CB140/EA140,"i.a.")</f>
        <v>6.5299999999999997E-2</v>
      </c>
      <c r="ID140" s="203" t="str">
        <f>IFERROR(CC140/EB140,"i.a.")</f>
        <v>i.a.</v>
      </c>
      <c r="IE140" s="203" t="str">
        <f>IFERROR(CD140/EC140,"i.a.")</f>
        <v>i.a.</v>
      </c>
    </row>
    <row r="141" spans="1:239" customFormat="1" ht="16.5" customHeight="1" outlineLevel="2" x14ac:dyDescent="0.25">
      <c r="A141" s="337" t="s">
        <v>792</v>
      </c>
      <c r="B141" s="98">
        <v>32571190</v>
      </c>
      <c r="C141" s="10" t="s">
        <v>272</v>
      </c>
      <c r="D141" s="10"/>
      <c r="E141" s="11">
        <v>293200</v>
      </c>
      <c r="F141" s="11"/>
      <c r="G141" s="11">
        <v>1</v>
      </c>
      <c r="H141" s="12">
        <v>44760</v>
      </c>
      <c r="I141" s="13"/>
      <c r="J141" s="13" t="s">
        <v>58</v>
      </c>
      <c r="K141" s="13" t="s">
        <v>58</v>
      </c>
      <c r="L141" s="13" t="s">
        <v>58</v>
      </c>
      <c r="M141" s="13" t="s">
        <v>58</v>
      </c>
      <c r="N141" s="19" t="s">
        <v>58</v>
      </c>
      <c r="O141" s="16">
        <f>(V141-W141)/ABS(W141)</f>
        <v>-1</v>
      </c>
      <c r="P141" s="16">
        <f>(W141-X141)/ABS(X141)</f>
        <v>0.18296259413408553</v>
      </c>
      <c r="Q141" s="16">
        <f>(X141-Y141)/ABS(Y141)</f>
        <v>-0.21389215590797744</v>
      </c>
      <c r="R141" s="16">
        <f>(Y141-Z141)/ABS(Z141)</f>
        <v>-1.7057482944357855E-2</v>
      </c>
      <c r="S141" s="16">
        <f>(Z141-AA141)/ABS(AA141)</f>
        <v>0.22666672688350747</v>
      </c>
      <c r="T141" s="243">
        <f>V141-W141</f>
        <v>-496.54500000000002</v>
      </c>
      <c r="U141" s="243">
        <f>W141-X141</f>
        <v>76.798000000000002</v>
      </c>
      <c r="V141" s="155"/>
      <c r="W141" s="155">
        <v>496.54500000000002</v>
      </c>
      <c r="X141" s="155">
        <v>419.74700000000001</v>
      </c>
      <c r="Y141" s="155">
        <v>533.95600000000002</v>
      </c>
      <c r="Z141" s="155">
        <v>543.22199999999998</v>
      </c>
      <c r="AA141" s="155">
        <v>442.84399999999999</v>
      </c>
      <c r="AB141" s="155">
        <v>444.185</v>
      </c>
      <c r="AC141" s="155">
        <v>471.44900000000001</v>
      </c>
      <c r="AD141" s="155">
        <v>465.24400000000003</v>
      </c>
      <c r="AE141" s="155">
        <v>473.59</v>
      </c>
      <c r="AF141" s="16">
        <f>(AM141-AN141)/ABS(AN141)</f>
        <v>-1</v>
      </c>
      <c r="AG141" s="16">
        <f>(AN141-AO141)/ABS(AO141)</f>
        <v>3.5329460897953538E-2</v>
      </c>
      <c r="AH141" s="16">
        <f>(AO141-AP141)/ABS(AP141)</f>
        <v>-7.8785503467361961E-2</v>
      </c>
      <c r="AI141" s="16">
        <f>(AP141-AQ141)/ABS(AQ141)</f>
        <v>-2.4705515250799608E-2</v>
      </c>
      <c r="AJ141" s="16">
        <f>(AQ141-AR141)/ABS(AR141)</f>
        <v>-3.7865425751491842E-2</v>
      </c>
      <c r="AK141" s="243">
        <f>AM141-AN141</f>
        <v>-119.242</v>
      </c>
      <c r="AL141" s="243">
        <f>AN141-AO141</f>
        <v>4.0690000000000026</v>
      </c>
      <c r="AM141" s="155"/>
      <c r="AN141" s="155">
        <v>119.242</v>
      </c>
      <c r="AO141" s="155">
        <v>115.173</v>
      </c>
      <c r="AP141" s="155">
        <v>125.023</v>
      </c>
      <c r="AQ141" s="155">
        <v>128.19</v>
      </c>
      <c r="AR141" s="155">
        <v>133.23500000000001</v>
      </c>
      <c r="AS141" s="155">
        <v>137.38999999999999</v>
      </c>
      <c r="AT141" s="155">
        <v>139.584</v>
      </c>
      <c r="AU141" s="155">
        <v>129.94900000000001</v>
      </c>
      <c r="AV141" s="156">
        <v>148.90299999999999</v>
      </c>
      <c r="AW141" s="16">
        <f>(BD141-BE141)/ABS(BE141)</f>
        <v>1</v>
      </c>
      <c r="AX141" s="16">
        <f>(BE141-BF141)/ABS(BF141)</f>
        <v>-3.4035762788592119</v>
      </c>
      <c r="AY141" s="16">
        <f>(BF141-BG141)/ABS(BG141)</f>
        <v>-0.48121183654297789</v>
      </c>
      <c r="AZ141" s="16">
        <f>(BG141-BH141)/ABS(BH141)</f>
        <v>-0.20396335763694151</v>
      </c>
      <c r="BA141" s="16">
        <f>(BH141-BI141)/ABS(BI141)</f>
        <v>2.0591935945095798</v>
      </c>
      <c r="BB141" s="243">
        <f>BD141-BE141</f>
        <v>10.619</v>
      </c>
      <c r="BC141" s="243">
        <f>BE141-BF141</f>
        <v>-15.036999999999999</v>
      </c>
      <c r="BD141" s="155"/>
      <c r="BE141" s="155">
        <v>-10.619</v>
      </c>
      <c r="BF141" s="155">
        <v>4.4180000000000001</v>
      </c>
      <c r="BG141" s="155">
        <v>8.516</v>
      </c>
      <c r="BH141" s="155">
        <v>10.698</v>
      </c>
      <c r="BI141" s="155">
        <v>3.4969999999999999</v>
      </c>
      <c r="BJ141" s="155">
        <v>5.0359999999999996</v>
      </c>
      <c r="BK141" s="155">
        <v>8.5860000000000003</v>
      </c>
      <c r="BL141" s="155">
        <v>11.973000000000001</v>
      </c>
      <c r="BM141" s="155">
        <v>51.875</v>
      </c>
      <c r="BN141" s="16">
        <f>(BU141-BV141)/ABS(BV141)</f>
        <v>1</v>
      </c>
      <c r="BO141" s="16">
        <f>(BV141-BW141)/ABS(BW141)</f>
        <v>-5.171993410214168</v>
      </c>
      <c r="BP141" s="16">
        <f>(BW141-BX141)/ABS(BX141)</f>
        <v>-0.58016323142896664</v>
      </c>
      <c r="BQ141" s="16">
        <f>(BX141-BY141)/ABS(BY141)</f>
        <v>-0.28105420188960711</v>
      </c>
      <c r="BR141" s="16">
        <f>(BY141-BZ141)/ABS(BZ141)</f>
        <v>2.7645076750280797</v>
      </c>
      <c r="BS141" s="243">
        <f>BU141-BV141</f>
        <v>12.662000000000001</v>
      </c>
      <c r="BT141" s="243">
        <f>BV141-BW141</f>
        <v>-15.697000000000001</v>
      </c>
      <c r="BU141" s="155"/>
      <c r="BV141" s="155">
        <v>-12.662000000000001</v>
      </c>
      <c r="BW141" s="155">
        <v>3.0350000000000001</v>
      </c>
      <c r="BX141" s="155">
        <v>7.2290000000000001</v>
      </c>
      <c r="BY141" s="155">
        <v>10.055</v>
      </c>
      <c r="BZ141" s="155">
        <v>2.6709999999999998</v>
      </c>
      <c r="CA141" s="155">
        <v>3.61</v>
      </c>
      <c r="CB141" s="155">
        <v>8.0090000000000003</v>
      </c>
      <c r="CC141" s="155">
        <v>11.26</v>
      </c>
      <c r="CD141" s="155">
        <v>50.503999999999998</v>
      </c>
      <c r="CE141" s="16">
        <f>(CL141-CM141)/ABS(CM141)</f>
        <v>-1</v>
      </c>
      <c r="CF141" s="16">
        <f>(CM141-CN141)/ABS(CN141)</f>
        <v>0.95891281686201724</v>
      </c>
      <c r="CG141" s="16">
        <f>(CN141-CO141)/ABS(CO141)</f>
        <v>-0.36308135768881977</v>
      </c>
      <c r="CH141" s="16">
        <f>(CO141-CP141)/ABS(CP141)</f>
        <v>-1.4302132550121324E-2</v>
      </c>
      <c r="CI141" s="16">
        <f>(CP141-CQ141)/ABS(CQ141)</f>
        <v>0.1371730409685793</v>
      </c>
      <c r="CJ141" s="243">
        <f>CL141-CM141</f>
        <v>-77.046000000000006</v>
      </c>
      <c r="CK141" s="243">
        <f>CM141-CN141</f>
        <v>37.715000000000003</v>
      </c>
      <c r="CL141" s="155"/>
      <c r="CM141" s="155">
        <v>77.046000000000006</v>
      </c>
      <c r="CN141" s="155">
        <v>39.331000000000003</v>
      </c>
      <c r="CO141" s="155">
        <v>61.752000000000002</v>
      </c>
      <c r="CP141" s="155">
        <v>62.648000000000003</v>
      </c>
      <c r="CQ141" s="155">
        <v>55.091000000000001</v>
      </c>
      <c r="CR141" s="155">
        <v>77.73</v>
      </c>
      <c r="CS141" s="155">
        <v>74.891999999999996</v>
      </c>
      <c r="CT141" s="155">
        <v>68.650000000000006</v>
      </c>
      <c r="CU141" s="156">
        <v>56.405999999999999</v>
      </c>
      <c r="CV141" s="16">
        <f>(DC141-DD141)/ABS(DD141)</f>
        <v>-1</v>
      </c>
      <c r="CW141" s="16">
        <f>(DD141-DE141)/ABS(DE141)</f>
        <v>-0.11082686825865871</v>
      </c>
      <c r="CX141" s="16">
        <f>(DE141-DF141)/ABS(DF141)</f>
        <v>-6.5721699769774017E-2</v>
      </c>
      <c r="CY141" s="16">
        <f>(DF141-DG141)/ABS(DG141)</f>
        <v>-8.5248213026833691E-2</v>
      </c>
      <c r="CZ141" s="16">
        <f>(DG141-DH141)/ABS(DH141)</f>
        <v>4.9333988810075641E-2</v>
      </c>
      <c r="DA141" s="243">
        <f>DC141-DD141</f>
        <v>-170.31399999999999</v>
      </c>
      <c r="DB141" s="243">
        <f>DD141-DE141</f>
        <v>-21.228000000000009</v>
      </c>
      <c r="DC141" s="155"/>
      <c r="DD141" s="155">
        <v>170.31399999999999</v>
      </c>
      <c r="DE141" s="155">
        <v>191.542</v>
      </c>
      <c r="DF141" s="155">
        <v>205.01599999999999</v>
      </c>
      <c r="DG141" s="155">
        <v>224.12200000000001</v>
      </c>
      <c r="DH141" s="155">
        <v>213.58500000000001</v>
      </c>
      <c r="DI141" s="155">
        <v>195.44200000000001</v>
      </c>
      <c r="DJ141" s="155">
        <v>216.14</v>
      </c>
      <c r="DK141" s="155">
        <v>199.89699999999999</v>
      </c>
      <c r="DL141" s="155">
        <v>209.654</v>
      </c>
      <c r="DM141" s="16">
        <f>(DT141-DU141)/ABS(DU141)</f>
        <v>-1</v>
      </c>
      <c r="DN141" s="16">
        <f>(DU141-DV141)/ABS(DV141)</f>
        <v>-8.0246913580246909E-2</v>
      </c>
      <c r="DO141" s="16">
        <f>(DV141-DW141)/ABS(DW141)</f>
        <v>-0.11956521739130435</v>
      </c>
      <c r="DP141" s="16">
        <f>(DW141-DX141)/ABS(DX141)</f>
        <v>-0.11961722488038277</v>
      </c>
      <c r="DQ141" s="16">
        <f>(DX141-DY141)/ABS(DY141)</f>
        <v>-5.4298642533936653E-2</v>
      </c>
      <c r="DR141" s="243">
        <f>DT141-DU141</f>
        <v>-149</v>
      </c>
      <c r="DS141" s="243">
        <f>DU141-DV141</f>
        <v>-13</v>
      </c>
      <c r="DT141" s="222"/>
      <c r="DU141" s="222">
        <v>149</v>
      </c>
      <c r="DV141" s="222">
        <v>162</v>
      </c>
      <c r="DW141" s="222">
        <v>184</v>
      </c>
      <c r="DX141" s="222">
        <v>209</v>
      </c>
      <c r="DY141" s="222">
        <v>221</v>
      </c>
      <c r="DZ141" s="222">
        <v>232</v>
      </c>
      <c r="EA141" s="222">
        <v>221</v>
      </c>
      <c r="EB141" s="222">
        <v>196</v>
      </c>
      <c r="EC141" s="223">
        <v>202</v>
      </c>
      <c r="ED141" s="14"/>
      <c r="EE141" s="14" t="s">
        <v>49</v>
      </c>
      <c r="EF141" s="209"/>
      <c r="EG141" s="15">
        <v>6270</v>
      </c>
      <c r="EH141" t="s">
        <v>490</v>
      </c>
      <c r="EI141" t="s">
        <v>66</v>
      </c>
      <c r="EJ141" s="16" t="e">
        <f>(EQ141-ER141)/ABS(ER141)</f>
        <v>#VALUE!</v>
      </c>
      <c r="EK141" s="16">
        <f>(ER141-ES141)/ABS(ES141)</f>
        <v>0.28617409563571727</v>
      </c>
      <c r="EL141" s="16">
        <f>(ES141-ET141)/ABS(ET141)</f>
        <v>-0.1071367696732584</v>
      </c>
      <c r="EM141" s="16">
        <f>(ET141-EU141)/ABS(EU141)</f>
        <v>0.11649448948168059</v>
      </c>
      <c r="EN141" s="109">
        <f>(EU141-EV141)/ABS(EV141)</f>
        <v>0.29709735235050316</v>
      </c>
      <c r="EO141" s="246" t="e">
        <f>EQ141-ER141</f>
        <v>#VALUE!</v>
      </c>
      <c r="EP141" s="246">
        <f>ER141-ES141</f>
        <v>0.74148591432595934</v>
      </c>
      <c r="EQ141" s="240" t="str">
        <f>IFERROR((V141/DT141),"i.a")</f>
        <v>i.a</v>
      </c>
      <c r="ER141" s="265">
        <f>IFERROR((W141/DU141),"i.a")</f>
        <v>3.3325167785234902</v>
      </c>
      <c r="ES141" s="240">
        <f>IFERROR((X141/DV141),"i.a")</f>
        <v>2.5910308641975308</v>
      </c>
      <c r="ET141" s="240">
        <f>IFERROR((Y141/DW141),"i.a")</f>
        <v>2.9019347826086959</v>
      </c>
      <c r="EU141" s="240">
        <f>IFERROR((Z141/DX141),"i.a")</f>
        <v>2.5991483253588514</v>
      </c>
      <c r="EV141" s="240">
        <f>IFERROR((AA141/DY141),"i.a")</f>
        <v>2.0038190045248867</v>
      </c>
      <c r="EW141" s="240">
        <f>IFERROR((AB141/DZ141),"i.a")</f>
        <v>1.9145905172413793</v>
      </c>
      <c r="EX141" s="240">
        <f>IFERROR((AC141/EA141),"i.a")</f>
        <v>2.1332533936651585</v>
      </c>
      <c r="EY141" s="240">
        <f>IFERROR((AD141/EB141),"i.a")</f>
        <v>2.3736938775510206</v>
      </c>
      <c r="EZ141" s="240">
        <f>IFERROR((AE141/EC141),"i.a")</f>
        <v>2.3445049504950495</v>
      </c>
      <c r="FA141" s="16">
        <f>(FH141-FI141)/ABS(FI141)</f>
        <v>1</v>
      </c>
      <c r="FB141" s="16">
        <f>(FI141-FJ141)/ABS(FJ141)</f>
        <v>-4.6237195484045701</v>
      </c>
      <c r="FC141" s="16">
        <f>(FJ141-FK141)/ABS(FK141)</f>
        <v>-0.48331871817974786</v>
      </c>
      <c r="FD141" s="16">
        <f>(FK141-FL141)/ABS(FL141)</f>
        <v>-0.31955016620804222</v>
      </c>
      <c r="FE141" s="109">
        <f>(FL141-FM141)/ABS(FM141)</f>
        <v>3.2467294091584309</v>
      </c>
      <c r="FF141" s="249">
        <f>FH141-FI141</f>
        <v>0.21760313464000619</v>
      </c>
      <c r="FG141" s="249">
        <f>FI141-FJ141</f>
        <v>-0.27765279679882615</v>
      </c>
      <c r="FH141" s="16">
        <f>IFERROR(BU141/MAX(AVERAGE(CL141:CM141),0),"Negativ EK")</f>
        <v>0</v>
      </c>
      <c r="FI141" s="109">
        <f>IFERROR(BV141/MAX(AVERAGE(CM141:CN141),0),"Negativ EK")</f>
        <v>-0.21760313464000619</v>
      </c>
      <c r="FJ141" s="16">
        <f>IFERROR(BW141/MAX(AVERAGE(CN141:CO141),0),"Negativ EK")</f>
        <v>6.0049662158819982E-2</v>
      </c>
      <c r="FK141" s="16">
        <f>IFERROR(BX141/MAX(AVERAGE(CO141:CP141),0),"Negativ EK")</f>
        <v>0.11622186495176849</v>
      </c>
      <c r="FL141" s="16">
        <f>IFERROR(BY141/MAX(AVERAGE(CP141:CQ141),0),"Negativ EK")</f>
        <v>0.17080151861320378</v>
      </c>
      <c r="FM141" s="16">
        <f>IFERROR(BZ141/MAX(AVERAGE(CQ141:CR141),0),"Negativ EK")</f>
        <v>4.0219543596268663E-2</v>
      </c>
      <c r="FN141" s="16">
        <f>IFERROR(CA141/MAX(AVERAGE(CR141:CS141),0),"Negativ EK")</f>
        <v>4.7306417161352879E-2</v>
      </c>
      <c r="FO141" s="16">
        <f>IFERROR(CB141/MAX(AVERAGE(CS141:CT141),0),"Negativ EK")</f>
        <v>0.11159103258976467</v>
      </c>
      <c r="FP141" s="16">
        <f>IFERROR(CC141/MAX(AVERAGE(CT141:CU141),0),"Negativ EK")</f>
        <v>0.18007932446264072</v>
      </c>
      <c r="FQ141" s="16">
        <f>(FX141-FY141)/ABS(FY141)</f>
        <v>1</v>
      </c>
      <c r="FR141" s="16">
        <f>(FY141-FZ141)/ABS(FZ141)</f>
        <v>-3.6340793077684257</v>
      </c>
      <c r="FS141" s="16">
        <f>(FZ141-GA141)/ABS(GA141)</f>
        <v>-0.4385897778140409</v>
      </c>
      <c r="FT141" s="16">
        <f>(GA141-GB141)/ABS(GB141)</f>
        <v>-0.18806814912963371</v>
      </c>
      <c r="FU141" s="109">
        <f>(GB141-GC141)/ABS(GC141)</f>
        <v>1.8587451842933056</v>
      </c>
      <c r="FV141" s="249">
        <f>FX141-FY141</f>
        <v>5.8691855323664659E-2</v>
      </c>
      <c r="FW141" s="249">
        <f>FY141-FZ141</f>
        <v>-8.0973589647521452E-2</v>
      </c>
      <c r="FX141" s="16">
        <f>IFERROR(BD141/AVERAGE(DC141:DD141),"i.a.")</f>
        <v>0</v>
      </c>
      <c r="FY141" s="109">
        <f>IFERROR(BE141/AVERAGE(DD141:DE141),"i.a.")</f>
        <v>-5.8691855323664659E-2</v>
      </c>
      <c r="FZ141" s="16">
        <f>IFERROR(BF141/AVERAGE(DE141:DF141),"i.a.")</f>
        <v>2.228173432385679E-2</v>
      </c>
      <c r="GA141" s="16">
        <f>IFERROR(BG141/AVERAGE(DF141:DG141),"i.a.")</f>
        <v>3.96888646542604E-2</v>
      </c>
      <c r="GB141" s="16">
        <f>IFERROR(BH141/AVERAGE(DG141:DH141),"i.a.")</f>
        <v>4.8882014681053763E-2</v>
      </c>
      <c r="GC141" s="16">
        <f>IFERROR(BI141/AVERAGE(DH141:DI141),"i.a.")</f>
        <v>1.7099115706298115E-2</v>
      </c>
      <c r="GD141" s="16">
        <f>IFERROR(BJ141/AVERAGE(DI141:DJ141),"i.a.")</f>
        <v>2.4471429751544042E-2</v>
      </c>
      <c r="GE141" s="16">
        <f>IFERROR(BK141/AVERAGE(DJ141:DK141),"i.a.")</f>
        <v>4.1275175044527296E-2</v>
      </c>
      <c r="GF141" s="16">
        <f>IFERROR(BL141/AVERAGE(DK141:DL141),"i.a.")</f>
        <v>5.8468908634089531E-2</v>
      </c>
      <c r="GG141" s="16" t="e">
        <f>(GN141-GO141)/ABS(GO141)</f>
        <v>#VALUE!</v>
      </c>
      <c r="GH141" s="16">
        <f>(GO141-GP141)/ABS(GP141)</f>
        <v>1.2030724354274136</v>
      </c>
      <c r="GI141" s="16">
        <f>(GP141-GQ141)/ABS(GQ141)</f>
        <v>-0.31827738891695334</v>
      </c>
      <c r="GJ141" s="16">
        <f>(GQ141-GR141)/ABS(GR141)</f>
        <v>7.755773914524583E-2</v>
      </c>
      <c r="GK141" s="109">
        <f>(GR141-GS141)/ABS(GS141)</f>
        <v>8.3709336679460442E-2</v>
      </c>
      <c r="GL141" s="249" t="e">
        <f>GN141-GO141</f>
        <v>#VALUE!</v>
      </c>
      <c r="GM141" s="249">
        <f>GO141-GP141</f>
        <v>0.24703742238149129</v>
      </c>
      <c r="GN141" s="16" t="str">
        <f>IFERROR(CL141/DC141,"i.a.")</f>
        <v>i.a.</v>
      </c>
      <c r="GO141" s="109">
        <f>IFERROR(CM141/DD141,"i.a.")</f>
        <v>0.45237619925549283</v>
      </c>
      <c r="GP141" s="16">
        <f>IFERROR(CN141/DE141,"i.a.")</f>
        <v>0.20533877687400154</v>
      </c>
      <c r="GQ141" s="16">
        <f>IFERROR(CO141/DF141,"i.a.")</f>
        <v>0.30120575955047413</v>
      </c>
      <c r="GR141" s="16">
        <f>IFERROR(CP141/DG141,"i.a.")</f>
        <v>0.27952632940987499</v>
      </c>
      <c r="GS141" s="16">
        <f>IFERROR(CQ141/DH141,"i.a.")</f>
        <v>0.25793478006414305</v>
      </c>
      <c r="GT141" s="16">
        <f>IFERROR(CR141/DI141,"i.a.")</f>
        <v>0.39771389977589261</v>
      </c>
      <c r="GU141" s="16">
        <f>IFERROR(CS141/DJ141,"i.a.")</f>
        <v>0.34649764041824743</v>
      </c>
      <c r="GV141" s="16">
        <f>IFERROR(CT141/DK141,"i.a.")</f>
        <v>0.34342686483539026</v>
      </c>
      <c r="GW141" s="16">
        <f>IFERROR(CU141/DL141,"i.a.")</f>
        <v>0.26904328083413626</v>
      </c>
      <c r="GX141" s="16" t="e">
        <f>(HE141-HF141)/ABS(HF141)</f>
        <v>#VALUE!</v>
      </c>
      <c r="GY141" s="16">
        <f>(HF141-HG141)/ABS(HG141)</f>
        <v>-3.0318277947060546</v>
      </c>
      <c r="GZ141" s="16">
        <f>(HG141-HH141)/ABS(HH141)</f>
        <v>-0.34005471723000358</v>
      </c>
      <c r="HA141" s="16">
        <f>(HH141-HI141)/ABS(HI141)</f>
        <v>-0.19014934388274449</v>
      </c>
      <c r="HB141" s="109">
        <f>(HI141-HJ141)/ABS(HJ141)</f>
        <v>1.4939076991856011</v>
      </c>
      <c r="HC141" s="249" t="e">
        <f>HE141-HF141</f>
        <v>#VALUE!</v>
      </c>
      <c r="HD141" s="249">
        <f>HF141-HG141</f>
        <v>-3.1911163622399562E-2</v>
      </c>
      <c r="HE141" s="16" t="str">
        <f>IFERROR((BD141/V141),"i.a.")</f>
        <v>i.a.</v>
      </c>
      <c r="HF141" s="109">
        <f>IFERROR((BE141/W141),"i.a.")</f>
        <v>-2.1385775710157186E-2</v>
      </c>
      <c r="HG141" s="16">
        <f>IFERROR((BF141/X141),"i.a.")</f>
        <v>1.0525387912242374E-2</v>
      </c>
      <c r="HH141" s="16">
        <f>IFERROR((BG141/Y141),"i.a.")</f>
        <v>1.5948879682970131E-2</v>
      </c>
      <c r="HI141" s="16">
        <f>IFERROR((BH141/Z141),"i.a.")</f>
        <v>1.9693605929067676E-2</v>
      </c>
      <c r="HJ141" s="16">
        <f>IFERROR((BI141/AA141),"i.a.")</f>
        <v>7.8966859661641561E-3</v>
      </c>
      <c r="HK141" s="16">
        <f>IFERROR((BJ141/AB141),"i.a.")</f>
        <v>1.1337618334702882E-2</v>
      </c>
      <c r="HL141" s="16">
        <f>IFERROR((BK141/AC141),"i.a.")</f>
        <v>1.8211938088743426E-2</v>
      </c>
      <c r="HM141" s="16">
        <f>IFERROR((BL141/AD141),"i.a.")</f>
        <v>2.5734883201072985E-2</v>
      </c>
      <c r="HN141" s="16">
        <f>IFERROR((BM141/AE141),"i.a.")</f>
        <v>0.10953567431744758</v>
      </c>
      <c r="HO141" s="16" t="e">
        <f>(HV141-HW141)/ABS(HW141)</f>
        <v>#VALUE!</v>
      </c>
      <c r="HP141" s="16">
        <f>(HW141-HX141)/ABS(HX141)</f>
        <v>-5.5359928352664109</v>
      </c>
      <c r="HQ141" s="16">
        <f>(HX141-HY141)/ABS(HY141)</f>
        <v>-0.52314836162302381</v>
      </c>
      <c r="HR141" s="16">
        <f>(HY141-HZ141)/ABS(HZ141)</f>
        <v>-0.18337134888547765</v>
      </c>
      <c r="HS141" s="109">
        <f>(HZ141-IA141)/ABS(IA141)</f>
        <v>2.9806516563694041</v>
      </c>
      <c r="HT141" s="246" t="e">
        <f>HV141-HW141</f>
        <v>#VALUE!</v>
      </c>
      <c r="HU141" s="246">
        <f>HW141-HX141</f>
        <v>-0.10371443367304665</v>
      </c>
      <c r="HV141" s="102" t="str">
        <f>IFERROR(BU141/DT141,"i.a.")</f>
        <v>i.a.</v>
      </c>
      <c r="HW141" s="266">
        <f>IFERROR(BV141/DU141,"i.a.")</f>
        <v>-8.4979865771812088E-2</v>
      </c>
      <c r="HX141" s="102">
        <f>IFERROR(BW141/DV141,"i.a.")</f>
        <v>1.873456790123457E-2</v>
      </c>
      <c r="HY141" s="102">
        <f>IFERROR(BX141/DW141,"i.a.")</f>
        <v>3.928804347826087E-2</v>
      </c>
      <c r="HZ141" s="102">
        <f>IFERROR(BY141/DX141,"i.a.")</f>
        <v>4.811004784688995E-2</v>
      </c>
      <c r="IA141" s="102">
        <f>IFERROR(BZ141/DY141,"i.a.")</f>
        <v>1.2085972850678733E-2</v>
      </c>
      <c r="IB141" s="102">
        <f>IFERROR(CA141/DZ141,"i.a.")</f>
        <v>1.5560344827586206E-2</v>
      </c>
      <c r="IC141" s="102">
        <f>IFERROR(CB141/EA141,"i.a.")</f>
        <v>3.6239819004524887E-2</v>
      </c>
      <c r="ID141" s="102">
        <f>IFERROR(CC141/EB141,"i.a.")</f>
        <v>5.7448979591836737E-2</v>
      </c>
      <c r="IE141" s="102">
        <f>IFERROR(CD141/EC141,"i.a.")</f>
        <v>0.25001980198019802</v>
      </c>
    </row>
    <row r="142" spans="1:239" customFormat="1" ht="15.75" customHeight="1" x14ac:dyDescent="0.25">
      <c r="A142" s="116" t="s">
        <v>784</v>
      </c>
      <c r="B142" s="101">
        <v>42092533</v>
      </c>
      <c r="C142" s="116" t="s">
        <v>218</v>
      </c>
      <c r="D142" s="116"/>
      <c r="E142" s="119">
        <v>451110</v>
      </c>
      <c r="F142" s="119"/>
      <c r="G142" s="119"/>
      <c r="H142" s="120">
        <v>44761</v>
      </c>
      <c r="I142" s="13"/>
      <c r="J142" s="121" t="s">
        <v>58</v>
      </c>
      <c r="K142" s="117"/>
      <c r="L142" s="121"/>
      <c r="M142" s="121"/>
      <c r="N142" s="121"/>
      <c r="O142" s="16">
        <f>(V142-W142)/ABS(W142)</f>
        <v>-1</v>
      </c>
      <c r="P142" s="197" t="e">
        <f>(W142-X142)/ABS(X142)</f>
        <v>#DIV/0!</v>
      </c>
      <c r="Q142" s="198" t="e">
        <f>(X142-Y142)/ABS(Y142)</f>
        <v>#DIV/0!</v>
      </c>
      <c r="R142" s="198" t="e">
        <f>(Y142-Z142)/ABS(Z142)</f>
        <v>#DIV/0!</v>
      </c>
      <c r="S142" s="198" t="e">
        <f>(Z142-AA142)/ABS(AA142)</f>
        <v>#DIV/0!</v>
      </c>
      <c r="T142" s="243">
        <f>V142-W142</f>
        <v>-250.31899999999999</v>
      </c>
      <c r="U142" s="244">
        <f>W142-X142</f>
        <v>250.31899999999999</v>
      </c>
      <c r="V142" s="155"/>
      <c r="W142" s="220">
        <v>250.31899999999999</v>
      </c>
      <c r="X142" s="160"/>
      <c r="Y142" s="159"/>
      <c r="Z142" s="159"/>
      <c r="AA142" s="160"/>
      <c r="AB142" s="160"/>
      <c r="AC142" s="165"/>
      <c r="AD142" s="165"/>
      <c r="AE142" s="165"/>
      <c r="AF142" s="16">
        <f>(AM142-AN142)/ABS(AN142)</f>
        <v>-1</v>
      </c>
      <c r="AG142" s="122" t="e">
        <f>(AN142-AO142)/ABS(AO142)</f>
        <v>#DIV/0!</v>
      </c>
      <c r="AH142" s="198" t="e">
        <f>(AO142-AP142)/ABS(AP142)</f>
        <v>#DIV/0!</v>
      </c>
      <c r="AI142" s="198" t="e">
        <f>(AP142-AQ142)/ABS(AQ142)</f>
        <v>#DIV/0!</v>
      </c>
      <c r="AJ142" s="198" t="e">
        <f>(AQ142-AR142)/ABS(AR142)</f>
        <v>#DIV/0!</v>
      </c>
      <c r="AK142" s="243">
        <f>AM142-AN142</f>
        <v>-8.8659999999999997</v>
      </c>
      <c r="AL142" s="244">
        <f>AN142-AO142</f>
        <v>8.8659999999999997</v>
      </c>
      <c r="AM142" s="155"/>
      <c r="AN142" s="220">
        <v>8.8659999999999997</v>
      </c>
      <c r="AO142" s="160"/>
      <c r="AP142" s="159"/>
      <c r="AQ142" s="159"/>
      <c r="AR142" s="160"/>
      <c r="AS142" s="160"/>
      <c r="AT142" s="160"/>
      <c r="AU142" s="160"/>
      <c r="AV142" s="161"/>
      <c r="AW142" s="16">
        <f>(BD142-BE142)/ABS(BE142)</f>
        <v>-1</v>
      </c>
      <c r="AX142" s="165" t="e">
        <f>(BE142-BF142)/ABS(BF142)</f>
        <v>#DIV/0!</v>
      </c>
      <c r="AY142" s="198" t="e">
        <f>(BF142-BG142)/ABS(BG142)</f>
        <v>#DIV/0!</v>
      </c>
      <c r="AZ142" s="198" t="e">
        <f>(BG142-BH142)/ABS(BH142)</f>
        <v>#DIV/0!</v>
      </c>
      <c r="BA142" s="198" t="e">
        <f>(BH142-BI142)/ABS(BI142)</f>
        <v>#DIV/0!</v>
      </c>
      <c r="BB142" s="243">
        <f>BD142-BE142</f>
        <v>-2.3290000000000002</v>
      </c>
      <c r="BC142" s="244">
        <f>BE142-BF142</f>
        <v>2.3290000000000002</v>
      </c>
      <c r="BD142" s="155"/>
      <c r="BE142" s="220">
        <v>2.3290000000000002</v>
      </c>
      <c r="BF142" s="165"/>
      <c r="BG142" s="159"/>
      <c r="BH142" s="159"/>
      <c r="BI142" s="165"/>
      <c r="BJ142" s="165"/>
      <c r="BK142" s="165"/>
      <c r="BL142" s="160"/>
      <c r="BM142" s="165"/>
      <c r="BN142" s="16">
        <f>(BU142-BV142)/ABS(BV142)</f>
        <v>-1</v>
      </c>
      <c r="BO142" s="165" t="e">
        <f>(BV142-BW142)/ABS(BW142)</f>
        <v>#DIV/0!</v>
      </c>
      <c r="BP142" s="198" t="e">
        <f>(BW142-BX142)/ABS(BX142)</f>
        <v>#DIV/0!</v>
      </c>
      <c r="BQ142" s="198" t="e">
        <f>(BX142-BY142)/ABS(BY142)</f>
        <v>#DIV/0!</v>
      </c>
      <c r="BR142" s="198" t="e">
        <f>(BY142-BZ142)/ABS(BZ142)</f>
        <v>#DIV/0!</v>
      </c>
      <c r="BS142" s="243">
        <f>BU142-BV142</f>
        <v>-2.2400000000000002</v>
      </c>
      <c r="BT142" s="244">
        <f>BV142-BW142</f>
        <v>2.2400000000000002</v>
      </c>
      <c r="BU142" s="155"/>
      <c r="BV142" s="220">
        <v>2.2400000000000002</v>
      </c>
      <c r="BW142" s="160"/>
      <c r="BX142" s="159"/>
      <c r="BY142" s="159"/>
      <c r="BZ142" s="160"/>
      <c r="CA142" s="160"/>
      <c r="CB142" s="165"/>
      <c r="CC142" s="165"/>
      <c r="CD142" s="165"/>
      <c r="CE142" s="16">
        <f>(CL142-CM142)/ABS(CM142)</f>
        <v>-1</v>
      </c>
      <c r="CF142" s="165" t="e">
        <f>(CM142-CN142)/ABS(CN142)</f>
        <v>#DIV/0!</v>
      </c>
      <c r="CG142" s="198" t="e">
        <f>(CN142-CO142)/ABS(CO142)</f>
        <v>#DIV/0!</v>
      </c>
      <c r="CH142" s="198" t="e">
        <f>(CO142-CP142)/ABS(CP142)</f>
        <v>#DIV/0!</v>
      </c>
      <c r="CI142" s="198" t="e">
        <f>(CP142-CQ142)/ABS(CQ142)</f>
        <v>#DIV/0!</v>
      </c>
      <c r="CJ142" s="243">
        <f>CL142-CM142</f>
        <v>-1.7889999999999999</v>
      </c>
      <c r="CK142" s="244">
        <f>CM142-CN142</f>
        <v>1.7889999999999999</v>
      </c>
      <c r="CL142" s="155"/>
      <c r="CM142" s="220">
        <v>1.7889999999999999</v>
      </c>
      <c r="CN142" s="165"/>
      <c r="CO142" s="159"/>
      <c r="CP142" s="159"/>
      <c r="CQ142" s="165"/>
      <c r="CR142" s="165"/>
      <c r="CS142" s="165"/>
      <c r="CT142" s="160"/>
      <c r="CU142" s="161"/>
      <c r="CV142" s="16">
        <f>(DC142-DD142)/ABS(DD142)</f>
        <v>-1</v>
      </c>
      <c r="CW142" s="165" t="e">
        <f>(DD142-DE142)/ABS(DE142)</f>
        <v>#DIV/0!</v>
      </c>
      <c r="CX142" s="198" t="e">
        <f>(DE142-DF142)/ABS(DF142)</f>
        <v>#DIV/0!</v>
      </c>
      <c r="CY142" s="198" t="e">
        <f>(DF142-DG142)/ABS(DG142)</f>
        <v>#DIV/0!</v>
      </c>
      <c r="CZ142" s="198" t="e">
        <f>(DG142-DH142)/ABS(DH142)</f>
        <v>#DIV/0!</v>
      </c>
      <c r="DA142" s="243">
        <f>DC142-DD142</f>
        <v>-115.426</v>
      </c>
      <c r="DB142" s="244">
        <f>DD142-DE142</f>
        <v>115.426</v>
      </c>
      <c r="DC142" s="155"/>
      <c r="DD142" s="220">
        <v>115.426</v>
      </c>
      <c r="DE142" s="165"/>
      <c r="DF142" s="159"/>
      <c r="DG142" s="159"/>
      <c r="DH142" s="165"/>
      <c r="DI142" s="165"/>
      <c r="DJ142" s="165"/>
      <c r="DK142" s="165"/>
      <c r="DL142" s="165"/>
      <c r="DM142" s="16">
        <f>(DT142-DU142)/ABS(DU142)</f>
        <v>-1</v>
      </c>
      <c r="DN142" s="200" t="e">
        <f>(DU142-DV142)/ABS(DV142)</f>
        <v>#DIV/0!</v>
      </c>
      <c r="DO142" s="198" t="e">
        <f>(DV142-DW142)/ABS(DW142)</f>
        <v>#DIV/0!</v>
      </c>
      <c r="DP142" s="201" t="e">
        <f>(DW142-DX142)/ABS(DX142)</f>
        <v>#DIV/0!</v>
      </c>
      <c r="DQ142" s="201" t="e">
        <f>(DX142-DY142)/ABS(DY142)</f>
        <v>#DIV/0!</v>
      </c>
      <c r="DR142" s="243">
        <f>DT142-DU142</f>
        <v>-8</v>
      </c>
      <c r="DS142" s="244">
        <f>DU142-DV142</f>
        <v>8</v>
      </c>
      <c r="DT142" s="222"/>
      <c r="DU142" s="235">
        <v>8</v>
      </c>
      <c r="DV142" s="227"/>
      <c r="DW142" s="233"/>
      <c r="DX142" s="233"/>
      <c r="DY142" s="227"/>
      <c r="DZ142" s="227"/>
      <c r="EA142" s="227"/>
      <c r="EB142" s="228"/>
      <c r="EC142" s="229"/>
      <c r="ED142" s="124"/>
      <c r="EE142" s="118" t="s">
        <v>49</v>
      </c>
      <c r="EF142" s="218"/>
      <c r="EG142" s="125">
        <v>2860</v>
      </c>
      <c r="EH142" s="129" t="s">
        <v>798</v>
      </c>
      <c r="EI142" s="129"/>
      <c r="EJ142" s="16" t="e">
        <f>(EQ142-ER142)/ABS(ER142)</f>
        <v>#VALUE!</v>
      </c>
      <c r="EK142" s="198" t="e">
        <f>(ER142-ES142)/ABS(ES142)</f>
        <v>#VALUE!</v>
      </c>
      <c r="EL142" s="198" t="e">
        <f>(ES142-ET142)/ABS(ET142)</f>
        <v>#VALUE!</v>
      </c>
      <c r="EM142" s="202" t="e">
        <f>(ET142-EU142)/ABS(EU142)</f>
        <v>#VALUE!</v>
      </c>
      <c r="EN142" s="202" t="e">
        <f>(EU142-EV142)/ABS(EV142)</f>
        <v>#VALUE!</v>
      </c>
      <c r="EO142" s="246" t="e">
        <f>EQ142-ER142</f>
        <v>#VALUE!</v>
      </c>
      <c r="EP142" s="247" t="e">
        <f>ER142-ES142</f>
        <v>#VALUE!</v>
      </c>
      <c r="EQ142" s="240" t="str">
        <f>IFERROR((V142/DT142),"i.a")</f>
        <v>i.a</v>
      </c>
      <c r="ER142" s="241">
        <f>IFERROR((W142/DU142),"i.a")</f>
        <v>31.289874999999999</v>
      </c>
      <c r="ES142" s="240" t="str">
        <f>IFERROR((X142/DV142),"i.a")</f>
        <v>i.a</v>
      </c>
      <c r="ET142" s="206" t="str">
        <f>IFERROR((Y142/DW142),"i.a")</f>
        <v>i.a</v>
      </c>
      <c r="EU142" s="206" t="str">
        <f>IFERROR((Z142/DX142),"i.a")</f>
        <v>i.a</v>
      </c>
      <c r="EV142" s="203" t="str">
        <f>IFERROR((AA142/DY142),"i.a")</f>
        <v>i.a</v>
      </c>
      <c r="EW142" s="204" t="str">
        <f>IFERROR((AB142/DZ142),"i.a")</f>
        <v>i.a</v>
      </c>
      <c r="EX142" s="204" t="str">
        <f>IFERROR((AC142/EA142),"i.a")</f>
        <v>i.a</v>
      </c>
      <c r="EY142" s="204" t="str">
        <f>IFERROR((AD142/EB142),"i.a")</f>
        <v>i.a</v>
      </c>
      <c r="EZ142" s="204" t="str">
        <f>IFERROR((AE142/EC142),"i.a")</f>
        <v>i.a</v>
      </c>
      <c r="FA142" s="16">
        <f>(FH142-FI142)/ABS(FI142)</f>
        <v>-1</v>
      </c>
      <c r="FB142" s="123" t="e">
        <f>(FI142-FJ142)/ABS(FJ142)</f>
        <v>#VALUE!</v>
      </c>
      <c r="FC142" s="123" t="e">
        <f>(FJ142-FK142)/ABS(FK142)</f>
        <v>#VALUE!</v>
      </c>
      <c r="FD142" s="198" t="e">
        <f>(FK142-FL142)/ABS(FL142)</f>
        <v>#VALUE!</v>
      </c>
      <c r="FE142" s="198" t="e">
        <f>(FL142-FM142)/ABS(FM142)</f>
        <v>#VALUE!</v>
      </c>
      <c r="FF142" s="249">
        <f>FH142-FI142</f>
        <v>-1.2520961430967021</v>
      </c>
      <c r="FG142" s="250" t="e">
        <f>FI142-FJ142</f>
        <v>#VALUE!</v>
      </c>
      <c r="FH142" s="16">
        <f>IFERROR(BU142/MAX(AVERAGE(CL142:CM142),0),"Negativ EK")</f>
        <v>0</v>
      </c>
      <c r="FI142" s="198">
        <f>IFERROR(BV142/MAX(AVERAGE(CM142:CN142),0),"Negativ EK")</f>
        <v>1.2520961430967021</v>
      </c>
      <c r="FJ142" s="198" t="str">
        <f>IFERROR(BW142/MAX(AVERAGE(CN142:CO142),0),"Negativ EK")</f>
        <v>Negativ EK</v>
      </c>
      <c r="FK142" s="198" t="str">
        <f>IFERROR(BX142/MAX(AVERAGE(CO142:CP142),0),"Negativ EK")</f>
        <v>Negativ EK</v>
      </c>
      <c r="FL142" s="198" t="str">
        <f>IFERROR(BY142/MAX(AVERAGE(CP142:CQ142),0),"Negativ EK")</f>
        <v>Negativ EK</v>
      </c>
      <c r="FM142" s="199" t="str">
        <f>IFERROR(BZ142/MAX(AVERAGE(CQ142:CR142),0),"Negativ EK")</f>
        <v>Negativ EK</v>
      </c>
      <c r="FN142" s="199" t="str">
        <f>IFERROR(CA142/MAX(AVERAGE(CR142:CS142),0),"Negativ EK")</f>
        <v>Negativ EK</v>
      </c>
      <c r="FO142" s="199" t="str">
        <f>IFERROR(CB142/MAX(AVERAGE(CS142:CT142),0),"Negativ EK")</f>
        <v>Negativ EK</v>
      </c>
      <c r="FP142" s="199" t="str">
        <f>IFERROR(CC142/MAX(AVERAGE(CT142:CU142),0),"Negativ EK")</f>
        <v>Negativ EK</v>
      </c>
      <c r="FQ142" s="16">
        <f>(FX142-FY142)/ABS(FY142)</f>
        <v>-1</v>
      </c>
      <c r="FR142" s="198" t="e">
        <f>(FY142-FZ142)/ABS(FZ142)</f>
        <v>#VALUE!</v>
      </c>
      <c r="FS142" s="198" t="e">
        <f>(FZ142-GA142)/ABS(GA142)</f>
        <v>#VALUE!</v>
      </c>
      <c r="FT142" s="199" t="e">
        <f>(GA142-GB142)/ABS(GB142)</f>
        <v>#VALUE!</v>
      </c>
      <c r="FU142" s="198" t="e">
        <f>(GB142-GC142)/ABS(GC142)</f>
        <v>#VALUE!</v>
      </c>
      <c r="FV142" s="249">
        <f>FX142-FY142</f>
        <v>-2.0177429695215982E-2</v>
      </c>
      <c r="FW142" s="250" t="e">
        <f>FY142-FZ142</f>
        <v>#VALUE!</v>
      </c>
      <c r="FX142" s="16">
        <f>IFERROR(BD142/AVERAGE(DC142:DD142),"i.a.")</f>
        <v>0</v>
      </c>
      <c r="FY142" s="198">
        <f>IFERROR(BE142/AVERAGE(DD142:DE142),"i.a.")</f>
        <v>2.0177429695215982E-2</v>
      </c>
      <c r="FZ142" s="198" t="str">
        <f>IFERROR(BF142/AVERAGE(DE142:DF142),"i.a.")</f>
        <v>i.a.</v>
      </c>
      <c r="GA142" s="198" t="str">
        <f>IFERROR(BG142/AVERAGE(DF142:DG142),"i.a.")</f>
        <v>i.a.</v>
      </c>
      <c r="GB142" s="198" t="str">
        <f>IFERROR(BH142/AVERAGE(DG142:DH142),"i.a.")</f>
        <v>i.a.</v>
      </c>
      <c r="GC142" s="199" t="str">
        <f>IFERROR(BI142/AVERAGE(DH142:DI142),"i.a.")</f>
        <v>i.a.</v>
      </c>
      <c r="GD142" s="199" t="str">
        <f>IFERROR(BJ142/AVERAGE(DI142:DJ142),"i.a.")</f>
        <v>i.a.</v>
      </c>
      <c r="GE142" s="199" t="str">
        <f>IFERROR(BK142/AVERAGE(DJ142:DK142),"i.a.")</f>
        <v>i.a.</v>
      </c>
      <c r="GF142" s="199" t="str">
        <f>IFERROR(BL142/AVERAGE(DK142:DL142),"i.a.")</f>
        <v>i.a.</v>
      </c>
      <c r="GG142" s="16" t="e">
        <f>(GN142-GO142)/ABS(GO142)</f>
        <v>#VALUE!</v>
      </c>
      <c r="GH142" s="198" t="e">
        <f>(GO142-GP142)/ABS(GP142)</f>
        <v>#VALUE!</v>
      </c>
      <c r="GI142" s="198" t="e">
        <f>(GP142-GQ142)/ABS(GQ142)</f>
        <v>#VALUE!</v>
      </c>
      <c r="GJ142" s="198" t="e">
        <f>(GQ142-GR142)/ABS(GR142)</f>
        <v>#VALUE!</v>
      </c>
      <c r="GK142" s="198" t="e">
        <f>(GR142-GS142)/ABS(GS142)</f>
        <v>#VALUE!</v>
      </c>
      <c r="GL142" s="249" t="e">
        <f>GN142-GO142</f>
        <v>#VALUE!</v>
      </c>
      <c r="GM142" s="250" t="e">
        <f>GO142-GP142</f>
        <v>#VALUE!</v>
      </c>
      <c r="GN142" s="16" t="str">
        <f>IFERROR(CL142/DC142,"i.a.")</f>
        <v>i.a.</v>
      </c>
      <c r="GO142" s="205">
        <f>IFERROR(CM142/DD142,"i.a.")</f>
        <v>1.5499107653388317E-2</v>
      </c>
      <c r="GP142" s="198" t="str">
        <f>IFERROR(CN142/DE142,"i.a.")</f>
        <v>i.a.</v>
      </c>
      <c r="GQ142" s="198" t="str">
        <f>IFERROR(CO142/DF142,"i.a.")</f>
        <v>i.a.</v>
      </c>
      <c r="GR142" s="198" t="str">
        <f>IFERROR(CP142/DG142,"i.a.")</f>
        <v>i.a.</v>
      </c>
      <c r="GS142" s="199" t="str">
        <f>IFERROR(CQ142/DH142,"i.a.")</f>
        <v>i.a.</v>
      </c>
      <c r="GT142" s="199" t="str">
        <f>IFERROR(CR142/DI142,"i.a.")</f>
        <v>i.a.</v>
      </c>
      <c r="GU142" s="199" t="str">
        <f>IFERROR(CS142/DJ142,"i.a.")</f>
        <v>i.a.</v>
      </c>
      <c r="GV142" s="199" t="str">
        <f>IFERROR(CT142/DK142,"i.a.")</f>
        <v>i.a.</v>
      </c>
      <c r="GW142" s="199" t="str">
        <f>IFERROR(CU142/DL142,"i.a.")</f>
        <v>i.a.</v>
      </c>
      <c r="GX142" s="16" t="e">
        <f>(HE142-HF142)/ABS(HF142)</f>
        <v>#VALUE!</v>
      </c>
      <c r="GY142" s="198" t="e">
        <f>(HF142-HG142)/ABS(HG142)</f>
        <v>#VALUE!</v>
      </c>
      <c r="GZ142" s="198" t="e">
        <f>(HG142-HH142)/ABS(HH142)</f>
        <v>#VALUE!</v>
      </c>
      <c r="HA142" s="198" t="e">
        <f>(HH142-HI142)/ABS(HI142)</f>
        <v>#VALUE!</v>
      </c>
      <c r="HB142" s="198" t="e">
        <f>(HI142-HJ142)/ABS(HJ142)</f>
        <v>#VALUE!</v>
      </c>
      <c r="HC142" s="249" t="e">
        <f>HE142-HF142</f>
        <v>#VALUE!</v>
      </c>
      <c r="HD142" s="250" t="e">
        <f>HF142-HG142</f>
        <v>#VALUE!</v>
      </c>
      <c r="HE142" s="16" t="str">
        <f>IFERROR((BD142/V142),"i.a.")</f>
        <v>i.a.</v>
      </c>
      <c r="HF142" s="205">
        <f>IFERROR((BE142/W142),"i.a.")</f>
        <v>9.3041279327578021E-3</v>
      </c>
      <c r="HG142" s="198" t="str">
        <f>IFERROR((BF142/X142),"i.a.")</f>
        <v>i.a.</v>
      </c>
      <c r="HH142" s="198" t="str">
        <f>IFERROR((BG142/Y142),"i.a.")</f>
        <v>i.a.</v>
      </c>
      <c r="HI142" s="198" t="str">
        <f>IFERROR((BH142/Z142),"i.a.")</f>
        <v>i.a.</v>
      </c>
      <c r="HJ142" s="199" t="str">
        <f>IFERROR((BI142/AA142),"i.a.")</f>
        <v>i.a.</v>
      </c>
      <c r="HK142" s="199" t="str">
        <f>IFERROR((BJ142/AB142),"i.a.")</f>
        <v>i.a.</v>
      </c>
      <c r="HL142" s="199" t="str">
        <f>IFERROR((BK142/AC142),"i.a.")</f>
        <v>i.a.</v>
      </c>
      <c r="HM142" s="199" t="str">
        <f>IFERROR((BL142/AD142),"i.a.")</f>
        <v>i.a.</v>
      </c>
      <c r="HN142" s="199" t="str">
        <f>IFERROR((BM142/AE142),"i.a.")</f>
        <v>i.a.</v>
      </c>
      <c r="HO142" s="16" t="e">
        <f>(HV142-HW142)/ABS(HW142)</f>
        <v>#VALUE!</v>
      </c>
      <c r="HP142" s="198" t="e">
        <f>(HW142-HX142)/ABS(HX142)</f>
        <v>#VALUE!</v>
      </c>
      <c r="HQ142" s="198" t="e">
        <f>(HX142-HY142)/ABS(HY142)</f>
        <v>#VALUE!</v>
      </c>
      <c r="HR142" s="198" t="e">
        <f>(HY142-HZ142)/ABS(HZ142)</f>
        <v>#VALUE!</v>
      </c>
      <c r="HS142" s="198" t="e">
        <f>(HZ142-IA142)/ABS(IA142)</f>
        <v>#VALUE!</v>
      </c>
      <c r="HT142" s="246" t="e">
        <f>HV142-HW142</f>
        <v>#VALUE!</v>
      </c>
      <c r="HU142" s="247" t="e">
        <f>HW142-HX142</f>
        <v>#VALUE!</v>
      </c>
      <c r="HV142" s="102" t="str">
        <f>IFERROR(BU142/DT142,"i.a.")</f>
        <v>i.a.</v>
      </c>
      <c r="HW142" s="198">
        <f>IFERROR(BV142/DU142,"i.a.")</f>
        <v>0.28000000000000003</v>
      </c>
      <c r="HX142" s="206" t="str">
        <f>IFERROR(BW142/DV142,"i.a.")</f>
        <v>i.a.</v>
      </c>
      <c r="HY142" s="206" t="str">
        <f>IFERROR(BX142/DW142,"i.a.")</f>
        <v>i.a.</v>
      </c>
      <c r="HZ142" s="206" t="str">
        <f>IFERROR(BY142/DX142,"i.a.")</f>
        <v>i.a.</v>
      </c>
      <c r="IA142" s="203" t="str">
        <f>IFERROR(BZ142/DY142,"i.a.")</f>
        <v>i.a.</v>
      </c>
      <c r="IB142" s="203" t="str">
        <f>IFERROR(CA142/DZ142,"i.a.")</f>
        <v>i.a.</v>
      </c>
      <c r="IC142" s="203" t="str">
        <f>IFERROR(CB142/EA142,"i.a.")</f>
        <v>i.a.</v>
      </c>
      <c r="ID142" s="203" t="str">
        <f>IFERROR(CC142/EB142,"i.a.")</f>
        <v>i.a.</v>
      </c>
      <c r="IE142" s="203" t="str">
        <f>IFERROR(CD142/EC142,"i.a.")</f>
        <v>i.a.</v>
      </c>
    </row>
    <row r="143" spans="1:239" customFormat="1" ht="17.25" customHeight="1" outlineLevel="2" x14ac:dyDescent="0.25">
      <c r="A143" s="10" t="s">
        <v>239</v>
      </c>
      <c r="B143" s="98">
        <v>27006124</v>
      </c>
      <c r="C143" s="10" t="s">
        <v>236</v>
      </c>
      <c r="D143" s="10"/>
      <c r="E143" s="11">
        <v>771100</v>
      </c>
      <c r="F143" s="11"/>
      <c r="G143" s="11">
        <v>1</v>
      </c>
      <c r="H143" s="12">
        <v>44764</v>
      </c>
      <c r="I143" s="13"/>
      <c r="J143" s="13" t="s">
        <v>58</v>
      </c>
      <c r="K143" s="13" t="s">
        <v>58</v>
      </c>
      <c r="L143" s="13" t="s">
        <v>58</v>
      </c>
      <c r="M143" s="13" t="s">
        <v>58</v>
      </c>
      <c r="N143" s="13" t="s">
        <v>58</v>
      </c>
      <c r="O143" s="16" t="e">
        <f>(V143-W143)/ABS(W143)</f>
        <v>#DIV/0!</v>
      </c>
      <c r="P143" s="16" t="e">
        <f>(W143-X143)/ABS(X143)</f>
        <v>#DIV/0!</v>
      </c>
      <c r="Q143" s="16" t="e">
        <f>(X143-Y143)/ABS(Y143)</f>
        <v>#DIV/0!</v>
      </c>
      <c r="R143" s="16" t="e">
        <f>(Y143-Z143)/ABS(Z143)</f>
        <v>#DIV/0!</v>
      </c>
      <c r="S143" s="16" t="e">
        <f>(Z143-AA143)/ABS(AA143)</f>
        <v>#DIV/0!</v>
      </c>
      <c r="T143" s="243">
        <f>V143-W143</f>
        <v>0</v>
      </c>
      <c r="U143" s="243">
        <f>W143-X143</f>
        <v>0</v>
      </c>
      <c r="V143" s="155"/>
      <c r="W143" s="155"/>
      <c r="X143" s="155"/>
      <c r="Y143" s="155"/>
      <c r="Z143" s="155"/>
      <c r="AA143" s="155"/>
      <c r="AB143" s="155"/>
      <c r="AC143" s="155">
        <v>62.356999999999999</v>
      </c>
      <c r="AD143" s="155">
        <v>98.086770999999999</v>
      </c>
      <c r="AE143" s="155">
        <v>92.977000000000004</v>
      </c>
      <c r="AF143" s="16">
        <f>(AM143-AN143)/ABS(AN143)</f>
        <v>-1</v>
      </c>
      <c r="AG143" s="16">
        <f>(AN143-AO143)/ABS(AO143)</f>
        <v>1.2151706150836774</v>
      </c>
      <c r="AH143" s="16">
        <f>(AO143-AP143)/ABS(AP143)</f>
        <v>-0.76648226158453037</v>
      </c>
      <c r="AI143" s="16">
        <f>(AP143-AQ143)/ABS(AQ143)</f>
        <v>0.24458341229233782</v>
      </c>
      <c r="AJ143" s="16">
        <f>(AQ143-AR143)/ABS(AR143)</f>
        <v>-0.15913315982365761</v>
      </c>
      <c r="AK143" s="243">
        <f>AM143-AN143</f>
        <v>-10.192</v>
      </c>
      <c r="AL143" s="243">
        <f>AN143-AO143</f>
        <v>5.5910000000000002</v>
      </c>
      <c r="AM143" s="155"/>
      <c r="AN143" s="155">
        <v>10.192</v>
      </c>
      <c r="AO143" s="155">
        <v>4.601</v>
      </c>
      <c r="AP143" s="155">
        <v>19.702999999999999</v>
      </c>
      <c r="AQ143" s="155">
        <v>15.831</v>
      </c>
      <c r="AR143" s="155">
        <v>18.827000000000002</v>
      </c>
      <c r="AS143" s="155">
        <v>19.942</v>
      </c>
      <c r="AT143" s="155">
        <v>26.911000000000001</v>
      </c>
      <c r="AU143" s="155">
        <v>27.828849999999999</v>
      </c>
      <c r="AV143" s="156">
        <v>24.481000000000002</v>
      </c>
      <c r="AW143" s="16">
        <f>(BD143-BE143)/ABS(BE143)</f>
        <v>1</v>
      </c>
      <c r="AX143" s="16">
        <f>(BE143-BF143)/ABS(BF143)</f>
        <v>0.51345860843067548</v>
      </c>
      <c r="AY143" s="16">
        <f>(BF143-BG143)/ABS(BG143)</f>
        <v>-0.89943325696370457</v>
      </c>
      <c r="AZ143" s="16">
        <f>(BG143-BH143)/ABS(BH143)</f>
        <v>0.27107321789575473</v>
      </c>
      <c r="BA143" s="16">
        <f>(BH143-BI143)/ABS(BI143)</f>
        <v>-1.6864226682408501</v>
      </c>
      <c r="BB143" s="243">
        <f>BD143-BE143</f>
        <v>7.6639999999999997</v>
      </c>
      <c r="BC143" s="243">
        <f>BE143-BF143</f>
        <v>8.088000000000001</v>
      </c>
      <c r="BD143" s="155"/>
      <c r="BE143" s="155">
        <v>-7.6639999999999997</v>
      </c>
      <c r="BF143" s="155">
        <v>-15.752000000000001</v>
      </c>
      <c r="BG143" s="155">
        <v>-8.2929999999999993</v>
      </c>
      <c r="BH143" s="155">
        <v>-11.377000000000001</v>
      </c>
      <c r="BI143" s="155">
        <v>-4.2350000000000003</v>
      </c>
      <c r="BJ143" s="155">
        <v>-1.657</v>
      </c>
      <c r="BK143" s="155">
        <v>3.407</v>
      </c>
      <c r="BL143" s="155">
        <v>1.744</v>
      </c>
      <c r="BM143" s="155">
        <v>-5.6849999999999996</v>
      </c>
      <c r="BN143" s="16">
        <f>(BU143-BV143)/ABS(BV143)</f>
        <v>1</v>
      </c>
      <c r="BO143" s="16">
        <f>(BV143-BW143)/ABS(BW143)</f>
        <v>0.66388908842755545</v>
      </c>
      <c r="BP143" s="16">
        <f>(BW143-BX143)/ABS(BX143)</f>
        <v>-0.11986163623200066</v>
      </c>
      <c r="BQ143" s="16">
        <f>(BX143-BY143)/ABS(BY143)</f>
        <v>1.6223488445710674E-2</v>
      </c>
      <c r="BR143" s="16">
        <f>(BY143-BZ143)/ABS(BZ143)</f>
        <v>-1.0569754191762981</v>
      </c>
      <c r="BS143" s="243">
        <f>BU143-BV143</f>
        <v>4.6790000000000003</v>
      </c>
      <c r="BT143" s="243">
        <f>BV143-BW143</f>
        <v>9.2419999999999991</v>
      </c>
      <c r="BU143" s="155"/>
      <c r="BV143" s="155">
        <v>-4.6790000000000003</v>
      </c>
      <c r="BW143" s="155">
        <v>-13.920999999999999</v>
      </c>
      <c r="BX143" s="155">
        <v>-12.430999999999999</v>
      </c>
      <c r="BY143" s="155">
        <v>-12.635999999999999</v>
      </c>
      <c r="BZ143" s="155">
        <v>-6.1429999999999998</v>
      </c>
      <c r="CA143" s="155">
        <v>-2.0720000000000001</v>
      </c>
      <c r="CB143" s="155">
        <v>3.4929999999999999</v>
      </c>
      <c r="CC143" s="155">
        <v>0.75</v>
      </c>
      <c r="CD143" s="155">
        <v>-7.2157830000000001</v>
      </c>
      <c r="CE143" s="16">
        <f>(CL143-CM143)/ABS(CM143)</f>
        <v>-1</v>
      </c>
      <c r="CF143" s="16">
        <f>(CM143-CN143)/ABS(CN143)</f>
        <v>-0.26796631676087213</v>
      </c>
      <c r="CG143" s="16">
        <f>(CN143-CO143)/ABS(CO143)</f>
        <v>0.94241541563970432</v>
      </c>
      <c r="CH143" s="16">
        <f>(CO143-CP143)/ABS(CP143)</f>
        <v>1.3068830365124116</v>
      </c>
      <c r="CI143" s="16">
        <f>(CP143-CQ143)/ABS(CQ143)</f>
        <v>-2.1288726333907055</v>
      </c>
      <c r="CJ143" s="243">
        <f>CL143-CM143</f>
        <v>-6.3460000000000001</v>
      </c>
      <c r="CK143" s="243">
        <f>CM143-CN143</f>
        <v>-2.3230000000000004</v>
      </c>
      <c r="CL143" s="155"/>
      <c r="CM143" s="155">
        <v>6.3460000000000001</v>
      </c>
      <c r="CN143" s="155">
        <v>8.6690000000000005</v>
      </c>
      <c r="CO143" s="155">
        <v>4.4630000000000001</v>
      </c>
      <c r="CP143" s="155">
        <v>-14.542999999999999</v>
      </c>
      <c r="CQ143" s="155">
        <v>-4.6479999999999997</v>
      </c>
      <c r="CR143" s="155">
        <v>0.626</v>
      </c>
      <c r="CS143" s="155">
        <v>2.2919999999999998</v>
      </c>
      <c r="CT143" s="155">
        <v>-1.4790000000000001</v>
      </c>
      <c r="CU143" s="156">
        <v>-2.2280000000000002</v>
      </c>
      <c r="CV143" s="16">
        <f>(DC143-DD143)/ABS(DD143)</f>
        <v>-1</v>
      </c>
      <c r="CW143" s="16">
        <f>(DD143-DE143)/ABS(DE143)</f>
        <v>0.90969306030564101</v>
      </c>
      <c r="CX143" s="16">
        <f>(DE143-DF143)/ABS(DF143)</f>
        <v>-0.39863580745099064</v>
      </c>
      <c r="CY143" s="16">
        <f>(DF143-DG143)/ABS(DG143)</f>
        <v>-0.20007080678079053</v>
      </c>
      <c r="CZ143" s="16">
        <f>(DG143-DH143)/ABS(DH143)</f>
        <v>0.18137086060128918</v>
      </c>
      <c r="DA143" s="243">
        <f>DC143-DD143</f>
        <v>-44.112000000000002</v>
      </c>
      <c r="DB143" s="243">
        <f>DD143-DE143</f>
        <v>21.013000000000002</v>
      </c>
      <c r="DC143" s="155"/>
      <c r="DD143" s="155">
        <v>44.112000000000002</v>
      </c>
      <c r="DE143" s="155">
        <v>23.099</v>
      </c>
      <c r="DF143" s="155">
        <v>38.411000000000001</v>
      </c>
      <c r="DG143" s="155">
        <v>48.018000000000001</v>
      </c>
      <c r="DH143" s="155">
        <v>40.646000000000001</v>
      </c>
      <c r="DI143" s="155">
        <v>27.068000000000001</v>
      </c>
      <c r="DJ143" s="155">
        <v>29.277999999999999</v>
      </c>
      <c r="DK143" s="155">
        <v>31.202120999999998</v>
      </c>
      <c r="DL143" s="155">
        <v>32.588740000000001</v>
      </c>
      <c r="DM143" s="16">
        <f>(DT143-DU143)/ABS(DU143)</f>
        <v>-1</v>
      </c>
      <c r="DN143" s="16">
        <f>(DU143-DV143)/ABS(DV143)</f>
        <v>0.19047619047619047</v>
      </c>
      <c r="DO143" s="16">
        <f>(DV143-DW143)/ABS(DW143)</f>
        <v>-0.22222222222222221</v>
      </c>
      <c r="DP143" s="16">
        <f>(DW143-DX143)/ABS(DX143)</f>
        <v>5.8823529411764705E-2</v>
      </c>
      <c r="DQ143" s="16">
        <f>(DX143-DY143)/ABS(DY143)</f>
        <v>8.5106382978723402E-2</v>
      </c>
      <c r="DR143" s="243">
        <f>DT143-DU143</f>
        <v>-50</v>
      </c>
      <c r="DS143" s="243">
        <f>DU143-DV143</f>
        <v>8</v>
      </c>
      <c r="DT143" s="222"/>
      <c r="DU143" s="222">
        <v>50</v>
      </c>
      <c r="DV143" s="222">
        <v>42</v>
      </c>
      <c r="DW143" s="222">
        <v>54</v>
      </c>
      <c r="DX143" s="222">
        <v>51</v>
      </c>
      <c r="DY143" s="222">
        <v>47</v>
      </c>
      <c r="DZ143" s="222">
        <v>49</v>
      </c>
      <c r="EA143" s="222">
        <v>53</v>
      </c>
      <c r="EB143" s="222">
        <v>77</v>
      </c>
      <c r="EC143" s="223">
        <v>76</v>
      </c>
      <c r="ED143" s="14" t="s">
        <v>640</v>
      </c>
      <c r="EE143" s="14" t="s">
        <v>193</v>
      </c>
      <c r="EF143" s="209"/>
      <c r="EG143" s="15">
        <v>2730</v>
      </c>
      <c r="EH143" t="s">
        <v>509</v>
      </c>
      <c r="EI143" t="s">
        <v>86</v>
      </c>
      <c r="EJ143" s="16" t="e">
        <f>(EQ143-ER143)/ABS(ER143)</f>
        <v>#VALUE!</v>
      </c>
      <c r="EK143" s="16" t="e">
        <f>(ER143-ES143)/ABS(ES143)</f>
        <v>#DIV/0!</v>
      </c>
      <c r="EL143" s="16" t="e">
        <f>(ES143-ET143)/ABS(ET143)</f>
        <v>#DIV/0!</v>
      </c>
      <c r="EM143" s="16" t="e">
        <f>(ET143-EU143)/ABS(EU143)</f>
        <v>#DIV/0!</v>
      </c>
      <c r="EN143" s="16" t="e">
        <f>(EU143-EV143)/ABS(EV143)</f>
        <v>#DIV/0!</v>
      </c>
      <c r="EO143" s="246" t="e">
        <f>EQ143-ER143</f>
        <v>#VALUE!</v>
      </c>
      <c r="EP143" s="246">
        <f>ER143-ES143</f>
        <v>0</v>
      </c>
      <c r="EQ143" s="240" t="str">
        <f>IFERROR((V143/DT143),"i.a")</f>
        <v>i.a</v>
      </c>
      <c r="ER143" s="240">
        <f>IFERROR((W143/DU143),"i.a")</f>
        <v>0</v>
      </c>
      <c r="ES143" s="240">
        <f>IFERROR((X143/DV143),"i.a")</f>
        <v>0</v>
      </c>
      <c r="ET143" s="240">
        <f>IFERROR((Y143/DW143),"i.a")</f>
        <v>0</v>
      </c>
      <c r="EU143" s="240">
        <f>IFERROR((Z143/DX143),"i.a")</f>
        <v>0</v>
      </c>
      <c r="EV143" s="240">
        <f>IFERROR((AA143/DY143),"i.a")</f>
        <v>0</v>
      </c>
      <c r="EW143" s="240">
        <f>IFERROR((AB143/DZ143),"i.a")</f>
        <v>0</v>
      </c>
      <c r="EX143" s="240">
        <f>IFERROR((AC143/EA143),"i.a")</f>
        <v>1.1765471698113208</v>
      </c>
      <c r="EY143" s="240">
        <f>IFERROR((AD143/EB143),"i.a")</f>
        <v>1.2738541688311689</v>
      </c>
      <c r="EZ143" s="240">
        <f>IFERROR((AE143/EC143),"i.a")</f>
        <v>1.2233815789473685</v>
      </c>
      <c r="FA143" s="16">
        <f>(FH143-FI143)/ABS(FI143)</f>
        <v>1</v>
      </c>
      <c r="FB143" s="16">
        <f>(FI143-FJ143)/ABS(FJ143)</f>
        <v>0.70604006055482227</v>
      </c>
      <c r="FC143" s="16" t="e">
        <f>(FJ143-FK143)/ABS(FK143)</f>
        <v>#VALUE!</v>
      </c>
      <c r="FD143" s="16" t="e">
        <f>(FK143-FL143)/ABS(FL143)</f>
        <v>#VALUE!</v>
      </c>
      <c r="FE143" s="16" t="e">
        <f>(FL143-FM143)/ABS(FM143)</f>
        <v>#VALUE!</v>
      </c>
      <c r="FF143" s="249">
        <f>FH143-FI143</f>
        <v>0.6232434232434233</v>
      </c>
      <c r="FG143" s="249">
        <f>FI143-FJ143</f>
        <v>1.4969210604605054</v>
      </c>
      <c r="FH143" s="16">
        <f>IFERROR(BU143/MAX(AVERAGE(CL143:CM143),0),"Negativ EK")</f>
        <v>0</v>
      </c>
      <c r="FI143" s="16">
        <f>IFERROR(BV143/MAX(AVERAGE(CM143:CN143),0),"Negativ EK")</f>
        <v>-0.6232434232434233</v>
      </c>
      <c r="FJ143" s="16">
        <f>IFERROR(BW143/MAX(AVERAGE(CN143:CO143),0),"Negativ EK")</f>
        <v>-2.1201644837039288</v>
      </c>
      <c r="FK143" s="16" t="str">
        <f>IFERROR(BX143/MAX(AVERAGE(CO143:CP143),0),"Negativ EK")</f>
        <v>Negativ EK</v>
      </c>
      <c r="FL143" s="16" t="str">
        <f>IFERROR(BY143/MAX(AVERAGE(CP143:CQ143),0),"Negativ EK")</f>
        <v>Negativ EK</v>
      </c>
      <c r="FM143" s="16" t="str">
        <f>IFERROR(BZ143/MAX(AVERAGE(CQ143:CR143),0),"Negativ EK")</f>
        <v>Negativ EK</v>
      </c>
      <c r="FN143" s="16">
        <f>IFERROR(CA143/MAX(AVERAGE(CR143:CS143),0),"Negativ EK")</f>
        <v>-1.4201507882111037</v>
      </c>
      <c r="FO143" s="16">
        <f>IFERROR(CB143/MAX(AVERAGE(CS143:CT143),0),"Negativ EK")</f>
        <v>8.5928659286592897</v>
      </c>
      <c r="FP143" s="16" t="str">
        <f>IFERROR(CC143/MAX(AVERAGE(CT143:CU143),0),"Negativ EK")</f>
        <v>Negativ EK</v>
      </c>
      <c r="FQ143" s="16">
        <f>(FX143-FY143)/ABS(FY143)</f>
        <v>1</v>
      </c>
      <c r="FR143" s="16">
        <f>(FY143-FZ143)/ABS(FZ143)</f>
        <v>0.55472822907813968</v>
      </c>
      <c r="FS143" s="16">
        <f>(FZ143-GA143)/ABS(GA143)</f>
        <v>-1.6689337825738255</v>
      </c>
      <c r="FT143" s="16">
        <f>(GA143-GB143)/ABS(GB143)</f>
        <v>0.25222362623088546</v>
      </c>
      <c r="FU143" s="16">
        <f>(GB143-GC143)/ABS(GC143)</f>
        <v>-1.0516604772766951</v>
      </c>
      <c r="FV143" s="249">
        <f>FX143-FY143</f>
        <v>0.22805790718781152</v>
      </c>
      <c r="FW143" s="249">
        <f>FY143-FZ143</f>
        <v>0.28411897462002456</v>
      </c>
      <c r="FX143" s="16">
        <f>IFERROR(BD143/AVERAGE(DC143:DD143),"i.a.")</f>
        <v>0</v>
      </c>
      <c r="FY143" s="16">
        <f>IFERROR(BE143/AVERAGE(DD143:DE143),"i.a.")</f>
        <v>-0.22805790718781152</v>
      </c>
      <c r="FZ143" s="16">
        <f>IFERROR(BF143/AVERAGE(DE143:DF143),"i.a.")</f>
        <v>-0.51217688180783605</v>
      </c>
      <c r="GA143" s="16">
        <f>IFERROR(BG143/AVERAGE(DF143:DG143),"i.a.")</f>
        <v>-0.1919031806453852</v>
      </c>
      <c r="GB143" s="16">
        <f>IFERROR(BH143/AVERAGE(DG143:DH143),"i.a.")</f>
        <v>-0.25663177839935036</v>
      </c>
      <c r="GC143" s="16">
        <f>IFERROR(BI143/AVERAGE(DH143:DI143),"i.a.")</f>
        <v>-0.12508491597010959</v>
      </c>
      <c r="GD143" s="16">
        <f>IFERROR(BJ143/AVERAGE(DI143:DJ143),"i.a.")</f>
        <v>-5.8815177652362188E-2</v>
      </c>
      <c r="GE143" s="16">
        <f>IFERROR(BK143/AVERAGE(DJ143:DK143),"i.a.")</f>
        <v>0.11266511851059294</v>
      </c>
      <c r="GF143" s="16">
        <f>IFERROR(BL143/AVERAGE(DK143:DL143),"i.a.")</f>
        <v>5.4678678815763278E-2</v>
      </c>
      <c r="GG143" s="16" t="e">
        <f>(GN143-GO143)/ABS(GO143)</f>
        <v>#VALUE!</v>
      </c>
      <c r="GH143" s="16">
        <f>(GO143-GP143)/ABS(GP143)</f>
        <v>-0.61667469057987356</v>
      </c>
      <c r="GI143" s="16">
        <f>(GP143-GQ143)/ABS(GQ143)</f>
        <v>2.2300150885378884</v>
      </c>
      <c r="GJ143" s="16">
        <f>(GQ143-GR143)/ABS(GR143)</f>
        <v>1.3836377508331721</v>
      </c>
      <c r="GK143" s="16">
        <f>(GR143-GS143)/ABS(GS143)</f>
        <v>-1.6485100807363617</v>
      </c>
      <c r="GL143" s="249" t="e">
        <f>GN143-GO143</f>
        <v>#VALUE!</v>
      </c>
      <c r="GM143" s="249">
        <f>GO143-GP143</f>
        <v>-0.23143655104709834</v>
      </c>
      <c r="GN143" s="16" t="str">
        <f>IFERROR(CL143/DC143,"i.a.")</f>
        <v>i.a.</v>
      </c>
      <c r="GO143" s="16">
        <f>IFERROR(CM143/DD143,"i.a.")</f>
        <v>0.14386108088501995</v>
      </c>
      <c r="GP143" s="16">
        <f>IFERROR(CN143/DE143,"i.a.")</f>
        <v>0.37529763193211829</v>
      </c>
      <c r="GQ143" s="16">
        <f>IFERROR(CO143/DF143,"i.a.")</f>
        <v>0.1161906745463539</v>
      </c>
      <c r="GR143" s="16">
        <f>IFERROR(CP143/DG143,"i.a.")</f>
        <v>-0.30286559206964053</v>
      </c>
      <c r="GS143" s="16">
        <f>IFERROR(CQ143/DH143,"i.a.")</f>
        <v>-0.11435319588643408</v>
      </c>
      <c r="GT143" s="16">
        <f>IFERROR(CR143/DI143,"i.a.")</f>
        <v>2.3126939559627604E-2</v>
      </c>
      <c r="GU143" s="16">
        <f>IFERROR(CS143/DJ143,"i.a.")</f>
        <v>7.8284035794794718E-2</v>
      </c>
      <c r="GV143" s="16">
        <f>IFERROR(CT143/DK143,"i.a.")</f>
        <v>-4.7400623822976655E-2</v>
      </c>
      <c r="GW143" s="16">
        <f>IFERROR(CU143/DL143,"i.a.")</f>
        <v>-6.8367172219607142E-2</v>
      </c>
      <c r="GX143" s="16" t="e">
        <f>(HE143-HF143)/ABS(HF143)</f>
        <v>#VALUE!</v>
      </c>
      <c r="GY143" s="16" t="e">
        <f>(HF143-HG143)/ABS(HG143)</f>
        <v>#VALUE!</v>
      </c>
      <c r="GZ143" s="16" t="e">
        <f>(HG143-HH143)/ABS(HH143)</f>
        <v>#VALUE!</v>
      </c>
      <c r="HA143" s="16" t="e">
        <f>(HH143-HI143)/ABS(HI143)</f>
        <v>#VALUE!</v>
      </c>
      <c r="HB143" s="16" t="e">
        <f>(HI143-HJ143)/ABS(HJ143)</f>
        <v>#VALUE!</v>
      </c>
      <c r="HC143" s="249" t="e">
        <f>HE143-HF143</f>
        <v>#VALUE!</v>
      </c>
      <c r="HD143" s="249" t="e">
        <f>HF143-HG143</f>
        <v>#VALUE!</v>
      </c>
      <c r="HE143" s="16" t="str">
        <f>IFERROR((BD143/V143),"i.a.")</f>
        <v>i.a.</v>
      </c>
      <c r="HF143" s="16" t="str">
        <f>IFERROR((BE143/W143),"i.a.")</f>
        <v>i.a.</v>
      </c>
      <c r="HG143" s="16" t="str">
        <f>IFERROR((BF143/X143),"i.a.")</f>
        <v>i.a.</v>
      </c>
      <c r="HH143" s="16" t="str">
        <f>IFERROR((BG143/Y143),"i.a.")</f>
        <v>i.a.</v>
      </c>
      <c r="HI143" s="16" t="str">
        <f>IFERROR((BH143/Z143),"i.a.")</f>
        <v>i.a.</v>
      </c>
      <c r="HJ143" s="16" t="str">
        <f>IFERROR((BI143/AA143),"i.a.")</f>
        <v>i.a.</v>
      </c>
      <c r="HK143" s="16" t="str">
        <f>IFERROR((BJ143/AB143),"i.a.")</f>
        <v>i.a.</v>
      </c>
      <c r="HL143" s="16">
        <f>IFERROR((BK143/AC143),"i.a.")</f>
        <v>5.4637009477684947E-2</v>
      </c>
      <c r="HM143" s="16">
        <f>IFERROR((BL143/AD143),"i.a.")</f>
        <v>1.7780175473408131E-2</v>
      </c>
      <c r="HN143" s="16">
        <f>IFERROR((BM143/AE143),"i.a.")</f>
        <v>-6.1144153930541956E-2</v>
      </c>
      <c r="HO143" s="16" t="e">
        <f>(HV143-HW143)/ABS(HW143)</f>
        <v>#VALUE!</v>
      </c>
      <c r="HP143" s="16">
        <f>(HW143-HX143)/ABS(HX143)</f>
        <v>0.71766683427914657</v>
      </c>
      <c r="HQ143" s="16">
        <f>(HX143-HY143)/ABS(HY143)</f>
        <v>-0.43982210372685804</v>
      </c>
      <c r="HR143" s="16">
        <f>(HY143-HZ143)/ABS(HZ143)</f>
        <v>7.087773908761559E-2</v>
      </c>
      <c r="HS143" s="16">
        <f>(HZ143-IA143)/ABS(IA143)</f>
        <v>-0.89564401375070624</v>
      </c>
      <c r="HT143" s="246" t="e">
        <f>HV143-HW143</f>
        <v>#VALUE!</v>
      </c>
      <c r="HU143" s="246">
        <f>HW143-HX143</f>
        <v>0.23787238095238095</v>
      </c>
      <c r="HV143" s="102" t="str">
        <f>IFERROR(BU143/DT143,"i.a.")</f>
        <v>i.a.</v>
      </c>
      <c r="HW143" s="102">
        <f>IFERROR(BV143/DU143,"i.a.")</f>
        <v>-9.358000000000001E-2</v>
      </c>
      <c r="HX143" s="102">
        <f>IFERROR(BW143/DV143,"i.a.")</f>
        <v>-0.33145238095238094</v>
      </c>
      <c r="HY143" s="102">
        <f>IFERROR(BX143/DW143,"i.a.")</f>
        <v>-0.23020370370370369</v>
      </c>
      <c r="HZ143" s="102">
        <f>IFERROR(BY143/DX143,"i.a.")</f>
        <v>-0.24776470588235291</v>
      </c>
      <c r="IA143" s="102">
        <f>IFERROR(BZ143/DY143,"i.a.")</f>
        <v>-0.13070212765957445</v>
      </c>
      <c r="IB143" s="102">
        <f>IFERROR(CA143/DZ143,"i.a.")</f>
        <v>-4.2285714285714288E-2</v>
      </c>
      <c r="IC143" s="102">
        <f>IFERROR(CB143/EA143,"i.a.")</f>
        <v>6.5905660377358483E-2</v>
      </c>
      <c r="ID143" s="102">
        <f>IFERROR(CC143/EB143,"i.a.")</f>
        <v>9.74025974025974E-3</v>
      </c>
      <c r="IE143" s="102">
        <f>IFERROR(CD143/EC143,"i.a.")</f>
        <v>-9.4944513157894733E-2</v>
      </c>
    </row>
    <row r="144" spans="1:239" customFormat="1" ht="15.75" customHeight="1" x14ac:dyDescent="0.25">
      <c r="A144" s="17" t="s">
        <v>203</v>
      </c>
      <c r="B144" s="98">
        <v>38572318</v>
      </c>
      <c r="C144" s="10" t="s">
        <v>420</v>
      </c>
      <c r="D144" s="10"/>
      <c r="E144" s="11">
        <v>451120</v>
      </c>
      <c r="F144" s="11"/>
      <c r="G144" s="11"/>
      <c r="H144" s="12">
        <v>44785</v>
      </c>
      <c r="I144" s="13"/>
      <c r="J144" s="13" t="s">
        <v>204</v>
      </c>
      <c r="K144" s="117" t="s">
        <v>204</v>
      </c>
      <c r="L144" s="117" t="s">
        <v>204</v>
      </c>
      <c r="M144" s="117" t="s">
        <v>204</v>
      </c>
      <c r="N144" s="13" t="s">
        <v>204</v>
      </c>
      <c r="O144" s="16">
        <f>(V144-W144)/ABS(W144)</f>
        <v>-1</v>
      </c>
      <c r="P144" s="16">
        <f>(W144-X144)/ABS(X144)</f>
        <v>2.6560567772460873E-2</v>
      </c>
      <c r="Q144" s="16">
        <f>(X144-Y144)/ABS(Y144)</f>
        <v>-2.2956503467114999E-2</v>
      </c>
      <c r="R144" s="16">
        <f>(Y144-Z144)/ABS(Z144)</f>
        <v>-0.54133436137146707</v>
      </c>
      <c r="S144" s="16">
        <f>(Z144-AA144)/ABS(AA144)</f>
        <v>-0.29470643215226439</v>
      </c>
      <c r="T144" s="243">
        <f>V144-W144</f>
        <v>-19.093</v>
      </c>
      <c r="U144" s="243">
        <f>W144-X144</f>
        <v>0.49399999999999977</v>
      </c>
      <c r="V144" s="155"/>
      <c r="W144" s="155">
        <v>19.093</v>
      </c>
      <c r="X144" s="155">
        <v>18.599</v>
      </c>
      <c r="Y144" s="155">
        <v>19.036000000000001</v>
      </c>
      <c r="Z144" s="155">
        <v>41.503</v>
      </c>
      <c r="AA144" s="155">
        <v>58.844999999999999</v>
      </c>
      <c r="AB144" s="155">
        <v>65.23</v>
      </c>
      <c r="AC144" s="155">
        <v>54.17</v>
      </c>
      <c r="AD144" s="155">
        <v>58.087000000000003</v>
      </c>
      <c r="AE144" s="155">
        <v>57.932000000000002</v>
      </c>
      <c r="AF144" s="16">
        <f>(AM144-AN144)/ABS(AN144)</f>
        <v>-1</v>
      </c>
      <c r="AG144" s="16">
        <f>(AN144-AO144)/ABS(AO144)</f>
        <v>-2.2686673812075703E-2</v>
      </c>
      <c r="AH144" s="16">
        <f>(AO144-AP144)/ABS(AP144)</f>
        <v>8.8304198954765704E-3</v>
      </c>
      <c r="AI144" s="16">
        <f>(AP144-AQ144)/ABS(AQ144)</f>
        <v>-0.21111742962752339</v>
      </c>
      <c r="AJ144" s="16">
        <f>(AQ144-AR144)/ABS(AR144)</f>
        <v>-7.0068746694870468E-2</v>
      </c>
      <c r="AK144" s="243">
        <f>AM144-AN144</f>
        <v>-5.4710000000000001</v>
      </c>
      <c r="AL144" s="243">
        <f>AN144-AO144</f>
        <v>-0.12699999999999978</v>
      </c>
      <c r="AM144" s="155"/>
      <c r="AN144" s="155">
        <v>5.4710000000000001</v>
      </c>
      <c r="AO144" s="155">
        <v>5.5979999999999999</v>
      </c>
      <c r="AP144" s="155">
        <v>5.5490000000000004</v>
      </c>
      <c r="AQ144" s="155">
        <v>7.0339999999999998</v>
      </c>
      <c r="AR144" s="155">
        <v>7.5640000000000001</v>
      </c>
      <c r="AS144" s="155">
        <v>6.8970000000000002</v>
      </c>
      <c r="AT144" s="155">
        <v>6.899</v>
      </c>
      <c r="AU144" s="155">
        <v>6.25</v>
      </c>
      <c r="AV144" s="156">
        <v>6.6950000000000003</v>
      </c>
      <c r="AW144" s="16">
        <f>(BD144-BE144)/ABS(BE144)</f>
        <v>-1</v>
      </c>
      <c r="AX144" s="16">
        <f>(BE144-BF144)/ABS(BF144)</f>
        <v>9.3243997766610853E-2</v>
      </c>
      <c r="AY144" s="16">
        <f>(BF144-BG144)/ABS(BG144)</f>
        <v>7.4385122975404852E-2</v>
      </c>
      <c r="AZ144" s="16">
        <f>(BG144-BH144)/ABS(BH144)</f>
        <v>0.28428351309707239</v>
      </c>
      <c r="BA144" s="16">
        <f>(BH144-BI144)/ABS(BI144)</f>
        <v>-0.32571428571428573</v>
      </c>
      <c r="BB144" s="243">
        <f>BD144-BE144</f>
        <v>-1.958</v>
      </c>
      <c r="BC144" s="243">
        <f>BE144-BF144</f>
        <v>0.16700000000000004</v>
      </c>
      <c r="BD144" s="155"/>
      <c r="BE144" s="155">
        <v>1.958</v>
      </c>
      <c r="BF144" s="155">
        <v>1.7909999999999999</v>
      </c>
      <c r="BG144" s="155">
        <v>1.667</v>
      </c>
      <c r="BH144" s="155">
        <v>1.298</v>
      </c>
      <c r="BI144" s="155">
        <v>1.925</v>
      </c>
      <c r="BJ144" s="155">
        <v>1.9019999999999999</v>
      </c>
      <c r="BK144" s="155">
        <v>2.3180000000000001</v>
      </c>
      <c r="BL144" s="155">
        <v>3.3109999999999999</v>
      </c>
      <c r="BM144" s="155">
        <v>2.1160000000000001</v>
      </c>
      <c r="BN144" s="16">
        <f>(BU144-BV144)/ABS(BV144)</f>
        <v>-1</v>
      </c>
      <c r="BO144" s="16">
        <f>(BV144-BW144)/ABS(BW144)</f>
        <v>3.0540652084193085E-2</v>
      </c>
      <c r="BP144" s="16">
        <f>(BW144-BX144)/ABS(BX144)</f>
        <v>4.439655172413802E-2</v>
      </c>
      <c r="BQ144" s="16">
        <f>(BX144-BY144)/ABS(BY144)</f>
        <v>0.24396782841823048</v>
      </c>
      <c r="BR144" s="16">
        <f>(BY144-BZ144)/ABS(BZ144)</f>
        <v>-0.20570698466780235</v>
      </c>
      <c r="BS144" s="243">
        <f>BU144-BV144</f>
        <v>-2.4969999999999999</v>
      </c>
      <c r="BT144" s="243">
        <f>BV144-BW144</f>
        <v>7.3999999999999844E-2</v>
      </c>
      <c r="BU144" s="155"/>
      <c r="BV144" s="155">
        <v>2.4969999999999999</v>
      </c>
      <c r="BW144" s="155">
        <v>2.423</v>
      </c>
      <c r="BX144" s="155">
        <v>2.3199999999999998</v>
      </c>
      <c r="BY144" s="155">
        <v>1.865</v>
      </c>
      <c r="BZ144" s="155">
        <v>2.3479999999999999</v>
      </c>
      <c r="CA144" s="155">
        <v>2.4359999999999999</v>
      </c>
      <c r="CB144" s="155">
        <v>3.0459999999999998</v>
      </c>
      <c r="CC144" s="155">
        <v>3.919</v>
      </c>
      <c r="CD144" s="155">
        <v>2.516</v>
      </c>
      <c r="CE144" s="16">
        <f>(CL144-CM144)/ABS(CM144)</f>
        <v>-1</v>
      </c>
      <c r="CF144" s="16">
        <f>(CM144-CN144)/ABS(CN144)</f>
        <v>-0.1273312824456834</v>
      </c>
      <c r="CG144" s="16">
        <f>(CN144-CO144)/ABS(CO144)</f>
        <v>-0.27811513237794511</v>
      </c>
      <c r="CH144" s="16">
        <f>(CO144-CP144)/ABS(CP144)</f>
        <v>2.9360288602350224E-2</v>
      </c>
      <c r="CI144" s="16">
        <f>(CP144-CQ144)/ABS(CQ144)</f>
        <v>3.6925925925925925E-2</v>
      </c>
      <c r="CJ144" s="243">
        <f>CL144-CM144</f>
        <v>-18.155000000000001</v>
      </c>
      <c r="CK144" s="243">
        <f>CM144-CN144</f>
        <v>-2.6489999999999974</v>
      </c>
      <c r="CL144" s="155"/>
      <c r="CM144" s="155">
        <v>18.155000000000001</v>
      </c>
      <c r="CN144" s="155">
        <v>20.803999999999998</v>
      </c>
      <c r="CO144" s="155">
        <v>28.818999999999999</v>
      </c>
      <c r="CP144" s="155">
        <v>27.997</v>
      </c>
      <c r="CQ144" s="155">
        <v>27</v>
      </c>
      <c r="CR144" s="155">
        <v>26.094000000000001</v>
      </c>
      <c r="CS144" s="155">
        <v>25.196000000000002</v>
      </c>
      <c r="CT144" s="155">
        <v>26.358000000000001</v>
      </c>
      <c r="CU144" s="156">
        <v>18.657</v>
      </c>
      <c r="CV144" s="16">
        <f>(DC144-DD144)/ABS(DD144)</f>
        <v>-1</v>
      </c>
      <c r="CW144" s="16">
        <f>(DD144-DE144)/ABS(DE144)</f>
        <v>-2.5764860611026074E-2</v>
      </c>
      <c r="CX144" s="16">
        <f>(DE144-DF144)/ABS(DF144)</f>
        <v>-0.1347151225700533</v>
      </c>
      <c r="CY144" s="16">
        <f>(DF144-DG144)/ABS(DG144)</f>
        <v>7.7458168828727029E-3</v>
      </c>
      <c r="CZ144" s="16">
        <f>(DG144-DH144)/ABS(DH144)</f>
        <v>-9.494640122511494E-2</v>
      </c>
      <c r="DA144" s="243">
        <f>DC144-DD144</f>
        <v>-45.186</v>
      </c>
      <c r="DB144" s="243">
        <f>DD144-DE144</f>
        <v>-1.1950000000000003</v>
      </c>
      <c r="DC144" s="155"/>
      <c r="DD144" s="155">
        <v>45.186</v>
      </c>
      <c r="DE144" s="155">
        <v>46.381</v>
      </c>
      <c r="DF144" s="155">
        <v>53.601999999999997</v>
      </c>
      <c r="DG144" s="155">
        <v>53.19</v>
      </c>
      <c r="DH144" s="155">
        <v>58.77</v>
      </c>
      <c r="DI144" s="155">
        <v>61.503999999999998</v>
      </c>
      <c r="DJ144" s="155">
        <v>57.622</v>
      </c>
      <c r="DK144" s="155">
        <v>50.978999999999999</v>
      </c>
      <c r="DL144" s="155">
        <v>53.356999999999999</v>
      </c>
      <c r="DM144" s="16">
        <f>(DT144-DU144)/ABS(DU144)</f>
        <v>-1</v>
      </c>
      <c r="DN144" s="16">
        <f>(DU144-DV144)/ABS(DV144)</f>
        <v>0.1111111111111111</v>
      </c>
      <c r="DO144" s="16">
        <f>(DV144-DW144)/ABS(DW144)</f>
        <v>-6.8965517241379309E-2</v>
      </c>
      <c r="DP144" s="16">
        <f>(DW144-DX144)/ABS(DX144)</f>
        <v>-0.14705882352941177</v>
      </c>
      <c r="DQ144" s="16">
        <f>(DX144-DY144)/ABS(DY144)</f>
        <v>3.0303030303030304E-2</v>
      </c>
      <c r="DR144" s="243">
        <f>DT144-DU144</f>
        <v>-30</v>
      </c>
      <c r="DS144" s="243">
        <f>DU144-DV144</f>
        <v>3</v>
      </c>
      <c r="DT144" s="222"/>
      <c r="DU144" s="222">
        <v>30</v>
      </c>
      <c r="DV144" s="222">
        <v>27</v>
      </c>
      <c r="DW144" s="222">
        <v>29</v>
      </c>
      <c r="DX144" s="222">
        <v>34</v>
      </c>
      <c r="DY144" s="222">
        <v>33</v>
      </c>
      <c r="DZ144" s="222">
        <v>29</v>
      </c>
      <c r="EA144" s="222">
        <v>26</v>
      </c>
      <c r="EB144" s="222">
        <v>27</v>
      </c>
      <c r="EC144" s="223">
        <v>31</v>
      </c>
      <c r="ED144" s="118" t="s">
        <v>643</v>
      </c>
      <c r="EE144" s="14" t="s">
        <v>51</v>
      </c>
      <c r="EF144" s="209"/>
      <c r="EG144" s="15">
        <v>7330</v>
      </c>
      <c r="EH144" t="s">
        <v>205</v>
      </c>
      <c r="EI144" t="s">
        <v>130</v>
      </c>
      <c r="EJ144" s="16" t="e">
        <f>(EQ144-ER144)/ABS(ER144)</f>
        <v>#VALUE!</v>
      </c>
      <c r="EK144" s="16">
        <f>(ER144-ES144)/ABS(ES144)</f>
        <v>-7.609548900478523E-2</v>
      </c>
      <c r="EL144" s="16">
        <f>(ES144-ET144)/ABS(ET144)</f>
        <v>4.9417088868654292E-2</v>
      </c>
      <c r="EM144" s="16">
        <f>(ET144-EU144)/ABS(EU144)</f>
        <v>-0.4622540788493063</v>
      </c>
      <c r="EN144" s="16">
        <f>(EU144-EV144)/ABS(EV144)</f>
        <v>-0.31545036061837428</v>
      </c>
      <c r="EO144" s="246" t="e">
        <f>EQ144-ER144</f>
        <v>#VALUE!</v>
      </c>
      <c r="EP144" s="246">
        <f>ER144-ES144</f>
        <v>-5.2418518518518531E-2</v>
      </c>
      <c r="EQ144" s="240" t="str">
        <f>IFERROR((V144/DT144),"i.a")</f>
        <v>i.a</v>
      </c>
      <c r="ER144" s="240">
        <f>IFERROR((W144/DU144),"i.a")</f>
        <v>0.6364333333333333</v>
      </c>
      <c r="ES144" s="240">
        <f>IFERROR((X144/DV144),"i.a")</f>
        <v>0.68885185185185183</v>
      </c>
      <c r="ET144" s="240">
        <f>IFERROR((Y144/DW144),"i.a")</f>
        <v>0.65641379310344827</v>
      </c>
      <c r="EU144" s="240">
        <f>IFERROR((Z144/DX144),"i.a")</f>
        <v>1.2206764705882354</v>
      </c>
      <c r="EV144" s="240">
        <f>IFERROR((AA144/DY144),"i.a")</f>
        <v>1.7831818181818182</v>
      </c>
      <c r="EW144" s="240">
        <f>IFERROR((AB144/DZ144),"i.a")</f>
        <v>2.2493103448275864</v>
      </c>
      <c r="EX144" s="240">
        <f>IFERROR((AC144/EA144),"i.a")</f>
        <v>2.0834615384615387</v>
      </c>
      <c r="EY144" s="240">
        <f>IFERROR((AD144/EB144),"i.a")</f>
        <v>2.1513703703703704</v>
      </c>
      <c r="EZ144" s="240">
        <f>IFERROR((AE144/EC144),"i.a")</f>
        <v>1.8687741935483873</v>
      </c>
      <c r="FA144" s="16">
        <f>(FH144-FI144)/ABS(FI144)</f>
        <v>-1</v>
      </c>
      <c r="FB144" s="16">
        <f>(FI144-FJ144)/ABS(FJ144)</f>
        <v>0.31262400930141693</v>
      </c>
      <c r="FC144" s="16">
        <f>(FJ144-FK144)/ABS(FK144)</f>
        <v>0.19578490786044037</v>
      </c>
      <c r="FD144" s="16">
        <f>(FK144-FL144)/ABS(FL144)</f>
        <v>0.20414141543785944</v>
      </c>
      <c r="FE144" s="16">
        <f>(FL144-FM144)/ABS(FM144)</f>
        <v>-0.23319102212761236</v>
      </c>
      <c r="FF144" s="249">
        <f>FH144-FI144</f>
        <v>-0.12818604173618417</v>
      </c>
      <c r="FG144" s="249">
        <f>FI144-FJ144</f>
        <v>3.0529713017646384E-2</v>
      </c>
      <c r="FH144" s="16">
        <f>IFERROR(BU144/MAX(AVERAGE(CL144:CM144),0),"Negativ EK")</f>
        <v>0</v>
      </c>
      <c r="FI144" s="16">
        <f>IFERROR(BV144/MAX(AVERAGE(CM144:CN144),0),"Negativ EK")</f>
        <v>0.12818604173618417</v>
      </c>
      <c r="FJ144" s="16">
        <f>IFERROR(BW144/MAX(AVERAGE(CN144:CO144),0),"Negativ EK")</f>
        <v>9.7656328718537785E-2</v>
      </c>
      <c r="FK144" s="16">
        <f>IFERROR(BX144/MAX(AVERAGE(CO144:CP144),0),"Negativ EK")</f>
        <v>8.1667136018023084E-2</v>
      </c>
      <c r="FL144" s="16">
        <f>IFERROR(BY144/MAX(AVERAGE(CP144:CQ144),0),"Negativ EK")</f>
        <v>6.7821881193519645E-2</v>
      </c>
      <c r="FM144" s="16">
        <f>IFERROR(BZ144/MAX(AVERAGE(CQ144:CR144),0),"Negativ EK")</f>
        <v>8.8446905488379093E-2</v>
      </c>
      <c r="FN144" s="16">
        <f>IFERROR(CA144/MAX(AVERAGE(CR144:CS144),0),"Negativ EK")</f>
        <v>9.4989276662117358E-2</v>
      </c>
      <c r="FO144" s="16">
        <f>IFERROR(CB144/MAX(AVERAGE(CS144:CT144),0),"Negativ EK")</f>
        <v>0.11816735849788571</v>
      </c>
      <c r="FP144" s="16">
        <f>IFERROR(CC144/MAX(AVERAGE(CT144:CU144),0),"Negativ EK")</f>
        <v>0.17411973786515605</v>
      </c>
      <c r="FQ144" s="16">
        <f>(FX144-FY144)/ABS(FY144)</f>
        <v>-1</v>
      </c>
      <c r="FR144" s="16">
        <f>(FY144-FZ144)/ABS(FZ144)</f>
        <v>0.19372497328403288</v>
      </c>
      <c r="FS144" s="16">
        <f>(FZ144-GA144)/ABS(GA144)</f>
        <v>0.14755244444344978</v>
      </c>
      <c r="FT144" s="16">
        <f>(GA144-GB144)/ABS(GB144)</f>
        <v>0.34643402245812649</v>
      </c>
      <c r="FU144" s="16">
        <f>(GB144-GC144)/ABS(GC144)</f>
        <v>-0.27564272954626662</v>
      </c>
      <c r="FV144" s="249">
        <f>FX144-FY144</f>
        <v>-4.2766498847838189E-2</v>
      </c>
      <c r="FW144" s="249">
        <f>FY144-FZ144</f>
        <v>6.940408412464176E-3</v>
      </c>
      <c r="FX144" s="16">
        <f>IFERROR(BD144/AVERAGE(DC144:DD144),"i.a.")</f>
        <v>0</v>
      </c>
      <c r="FY144" s="16">
        <f>IFERROR(BE144/AVERAGE(DD144:DE144),"i.a.")</f>
        <v>4.2766498847838189E-2</v>
      </c>
      <c r="FZ144" s="16">
        <f>IFERROR(BF144/AVERAGE(DE144:DF144),"i.a.")</f>
        <v>3.5826090435374013E-2</v>
      </c>
      <c r="GA144" s="16">
        <f>IFERROR(BG144/AVERAGE(DF144:DG144),"i.a.")</f>
        <v>3.1219567008764701E-2</v>
      </c>
      <c r="GB144" s="16">
        <f>IFERROR(BH144/AVERAGE(DG144:DH144),"i.a.")</f>
        <v>2.3186852447302606E-2</v>
      </c>
      <c r="GC144" s="16">
        <f>IFERROR(BI144/AVERAGE(DH144:DI144),"i.a.")</f>
        <v>3.2010243277848911E-2</v>
      </c>
      <c r="GD144" s="16">
        <f>IFERROR(BJ144/AVERAGE(DI144:DJ144),"i.a.")</f>
        <v>3.1932575592230075E-2</v>
      </c>
      <c r="GE144" s="16">
        <f>IFERROR(BK144/AVERAGE(DJ144:DK144),"i.a.")</f>
        <v>4.2688373035239091E-2</v>
      </c>
      <c r="GF144" s="16">
        <f>IFERROR(BL144/AVERAGE(DK144:DL144),"i.a.")</f>
        <v>6.346802637632265E-2</v>
      </c>
      <c r="GG144" s="16" t="e">
        <f>(GN144-GO144)/ABS(GO144)</f>
        <v>#VALUE!</v>
      </c>
      <c r="GH144" s="16">
        <f>(GO144-GP144)/ABS(GP144)</f>
        <v>-0.1042524722505476</v>
      </c>
      <c r="GI144" s="16">
        <f>(GP144-GQ144)/ABS(GQ144)</f>
        <v>-0.1657257783515366</v>
      </c>
      <c r="GJ144" s="16">
        <f>(GQ144-GR144)/ABS(GR144)</f>
        <v>2.1448336829950534E-2</v>
      </c>
      <c r="GK144" s="16">
        <f>(GR144-GS144)/ABS(GS144)</f>
        <v>0.1457066491195089</v>
      </c>
      <c r="GL144" s="249" t="e">
        <f>GN144-GO144</f>
        <v>#VALUE!</v>
      </c>
      <c r="GM144" s="249">
        <f>GO144-GP144</f>
        <v>-4.6762002386761647E-2</v>
      </c>
      <c r="GN144" s="16" t="str">
        <f>IFERROR(CL144/DC144,"i.a.")</f>
        <v>i.a.</v>
      </c>
      <c r="GO144" s="16">
        <f>IFERROR(CM144/DD144,"i.a.")</f>
        <v>0.4017837383260302</v>
      </c>
      <c r="GP144" s="16">
        <f>IFERROR(CN144/DE144,"i.a.")</f>
        <v>0.44854574071279185</v>
      </c>
      <c r="GQ144" s="16">
        <f>IFERROR(CO144/DF144,"i.a.")</f>
        <v>0.53764784896085971</v>
      </c>
      <c r="GR144" s="16">
        <f>IFERROR(CP144/DG144,"i.a.")</f>
        <v>0.52635833803346499</v>
      </c>
      <c r="GS144" s="16">
        <f>IFERROR(CQ144/DH144,"i.a.")</f>
        <v>0.4594180704441041</v>
      </c>
      <c r="GT144" s="16">
        <f>IFERROR(CR144/DI144,"i.a.")</f>
        <v>0.42426508844953176</v>
      </c>
      <c r="GU144" s="16">
        <f>IFERROR(CS144/DJ144,"i.a.")</f>
        <v>0.4372635451737184</v>
      </c>
      <c r="GV144" s="16">
        <f>IFERROR(CT144/DK144,"i.a.")</f>
        <v>0.51703642676396167</v>
      </c>
      <c r="GW144" s="16">
        <f>IFERROR(CU144/DL144,"i.a.")</f>
        <v>0.3496635867833649</v>
      </c>
      <c r="GX144" s="16" t="e">
        <f>(HE144-HF144)/ABS(HF144)</f>
        <v>#VALUE!</v>
      </c>
      <c r="GY144" s="16">
        <f>(HF144-HG144)/ABS(HG144)</f>
        <v>6.4958105822091577E-2</v>
      </c>
      <c r="GZ144" s="16">
        <f>(HG144-HH144)/ABS(HH144)</f>
        <v>9.9628754285703891E-2</v>
      </c>
      <c r="HA144" s="16">
        <f>(HH144-HI144)/ABS(HI144)</f>
        <v>1.8000430050466378</v>
      </c>
      <c r="HB144" s="16">
        <f>(HI144-HJ144)/ABS(HJ144)</f>
        <v>-4.3964463842545105E-2</v>
      </c>
      <c r="HC144" s="249" t="e">
        <f>HE144-HF144</f>
        <v>#VALUE!</v>
      </c>
      <c r="HD144" s="249">
        <f>HF144-HG144</f>
        <v>6.2551732634747031E-3</v>
      </c>
      <c r="HE144" s="16" t="str">
        <f>IFERROR((BD144/V144),"i.a.")</f>
        <v>i.a.</v>
      </c>
      <c r="HF144" s="16">
        <f>IFERROR((BE144/W144),"i.a.")</f>
        <v>0.10255067302152621</v>
      </c>
      <c r="HG144" s="16">
        <f>IFERROR((BF144/X144),"i.a.")</f>
        <v>9.6295499758051503E-2</v>
      </c>
      <c r="HH144" s="16">
        <f>IFERROR((BG144/Y144),"i.a.")</f>
        <v>8.7570918260138686E-2</v>
      </c>
      <c r="HI144" s="16">
        <f>IFERROR((BH144/Z144),"i.a.")</f>
        <v>3.1274847601378213E-2</v>
      </c>
      <c r="HJ144" s="16">
        <f>IFERROR((BI144/AA144),"i.a.")</f>
        <v>3.2713059733197387E-2</v>
      </c>
      <c r="HK144" s="16">
        <f>IFERROR((BJ144/AB144),"i.a.")</f>
        <v>2.9158362716541465E-2</v>
      </c>
      <c r="HL144" s="16">
        <f>IFERROR((BK144/AC144),"i.a.")</f>
        <v>4.2791212848440098E-2</v>
      </c>
      <c r="HM144" s="16">
        <f>IFERROR((BL144/AD144),"i.a.")</f>
        <v>5.7000705837795027E-2</v>
      </c>
      <c r="HN144" s="16">
        <f>IFERROR((BM144/AE144),"i.a.")</f>
        <v>3.6525581716495205E-2</v>
      </c>
      <c r="HO144" s="16" t="e">
        <f>(HV144-HW144)/ABS(HW144)</f>
        <v>#VALUE!</v>
      </c>
      <c r="HP144" s="16">
        <f>(HW144-HX144)/ABS(HX144)</f>
        <v>-7.2513413124226309E-2</v>
      </c>
      <c r="HQ144" s="16">
        <f>(HX144-HY144)/ABS(HY144)</f>
        <v>0.1217592592592595</v>
      </c>
      <c r="HR144" s="16">
        <f>(HY144-HZ144)/ABS(HZ144)</f>
        <v>0.45844504021447691</v>
      </c>
      <c r="HS144" s="16">
        <f>(HZ144-IA144)/ABS(IA144)</f>
        <v>-0.22906854394227869</v>
      </c>
      <c r="HT144" s="246" t="e">
        <f>HV144-HW144</f>
        <v>#VALUE!</v>
      </c>
      <c r="HU144" s="246">
        <f>HW144-HX144</f>
        <v>-6.5074074074074201E-3</v>
      </c>
      <c r="HV144" s="102" t="str">
        <f>IFERROR(BU144/DT144,"i.a.")</f>
        <v>i.a.</v>
      </c>
      <c r="HW144" s="102">
        <f>IFERROR(BV144/DU144,"i.a.")</f>
        <v>8.3233333333333326E-2</v>
      </c>
      <c r="HX144" s="102">
        <f>IFERROR(BW144/DV144,"i.a.")</f>
        <v>8.9740740740740746E-2</v>
      </c>
      <c r="HY144" s="102">
        <f>IFERROR(BX144/DW144,"i.a.")</f>
        <v>7.9999999999999988E-2</v>
      </c>
      <c r="HZ144" s="102">
        <f>IFERROR(BY144/DX144,"i.a.")</f>
        <v>5.485294117647059E-2</v>
      </c>
      <c r="IA144" s="102">
        <f>IFERROR(BZ144/DY144,"i.a.")</f>
        <v>7.1151515151515146E-2</v>
      </c>
      <c r="IB144" s="102">
        <f>IFERROR(CA144/DZ144,"i.a.")</f>
        <v>8.3999999999999991E-2</v>
      </c>
      <c r="IC144" s="102">
        <f>IFERROR(CB144/EA144,"i.a.")</f>
        <v>0.11715384615384615</v>
      </c>
      <c r="ID144" s="102">
        <f>IFERROR(CC144/EB144,"i.a.")</f>
        <v>0.14514814814814814</v>
      </c>
      <c r="IE144" s="102">
        <f>IFERROR(CD144/EC144,"i.a.")</f>
        <v>8.116129032258064E-2</v>
      </c>
    </row>
    <row r="145" spans="1:239" customFormat="1" ht="15.75" customHeight="1" x14ac:dyDescent="0.25">
      <c r="A145" s="17" t="s">
        <v>213</v>
      </c>
      <c r="B145" s="98">
        <v>16231991</v>
      </c>
      <c r="C145" s="10" t="s">
        <v>79</v>
      </c>
      <c r="D145" s="10"/>
      <c r="E145" s="11">
        <v>451120</v>
      </c>
      <c r="F145" s="11"/>
      <c r="G145" s="119">
        <v>1</v>
      </c>
      <c r="H145" s="12">
        <v>44792</v>
      </c>
      <c r="I145" s="13"/>
      <c r="J145" s="13" t="s">
        <v>48</v>
      </c>
      <c r="K145" s="13" t="s">
        <v>48</v>
      </c>
      <c r="L145" s="13" t="s">
        <v>48</v>
      </c>
      <c r="M145" s="117" t="s">
        <v>48</v>
      </c>
      <c r="N145" s="13" t="s">
        <v>48</v>
      </c>
      <c r="O145" s="16" t="e">
        <f>(V145-W145)/ABS(W145)</f>
        <v>#DIV/0!</v>
      </c>
      <c r="P145" s="16" t="e">
        <f>(W145-X145)/ABS(X145)</f>
        <v>#DIV/0!</v>
      </c>
      <c r="Q145" s="16" t="e">
        <f>(X145-Y145)/ABS(Y145)</f>
        <v>#DIV/0!</v>
      </c>
      <c r="R145" s="16" t="e">
        <f>(Y145-Z145)/ABS(Z145)</f>
        <v>#DIV/0!</v>
      </c>
      <c r="S145" s="16" t="e">
        <f>(Z145-AA145)/ABS(AA145)</f>
        <v>#DIV/0!</v>
      </c>
      <c r="T145" s="243">
        <f>V145-W145</f>
        <v>0</v>
      </c>
      <c r="U145" s="243">
        <f>W145-X145</f>
        <v>0</v>
      </c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6">
        <f>(AM145-AN145)/ABS(AN145)</f>
        <v>-1</v>
      </c>
      <c r="AG145" s="16">
        <f>(AN145-AO145)/ABS(AO145)</f>
        <v>-4.072548183927739E-3</v>
      </c>
      <c r="AH145" s="16">
        <f>(AO145-AP145)/ABS(AP145)</f>
        <v>0.1915025672854484</v>
      </c>
      <c r="AI145" s="16">
        <f>(AP145-AQ145)/ABS(AQ145)</f>
        <v>-8.013702185083306E-2</v>
      </c>
      <c r="AJ145" s="16">
        <f>(AQ145-AR145)/ABS(AR145)</f>
        <v>2.8286278486417314E-2</v>
      </c>
      <c r="AK145" s="243">
        <f>AM145-AN145</f>
        <v>-21.030999999999999</v>
      </c>
      <c r="AL145" s="243">
        <f>AN145-AO145</f>
        <v>-8.6000000000002075E-2</v>
      </c>
      <c r="AM145" s="155"/>
      <c r="AN145" s="155">
        <v>21.030999999999999</v>
      </c>
      <c r="AO145" s="155">
        <v>21.117000000000001</v>
      </c>
      <c r="AP145" s="155">
        <v>17.722999999999999</v>
      </c>
      <c r="AQ145" s="155">
        <v>19.266999999999999</v>
      </c>
      <c r="AR145" s="155">
        <v>18.736999999999998</v>
      </c>
      <c r="AS145" s="155">
        <v>15.579000000000001</v>
      </c>
      <c r="AT145" s="155">
        <v>9.2650000000000006</v>
      </c>
      <c r="AU145" s="155">
        <v>7.1210000000000004</v>
      </c>
      <c r="AV145" s="156">
        <v>5.3449999999999998</v>
      </c>
      <c r="AW145" s="16">
        <f>(BD145-BE145)/ABS(BE145)</f>
        <v>-1</v>
      </c>
      <c r="AX145" s="16">
        <f>(BE145-BF145)/ABS(BF145)</f>
        <v>0.38884297520661171</v>
      </c>
      <c r="AY145" s="16">
        <f>(BF145-BG145)/ABS(BG145)</f>
        <v>-0.21530479896238655</v>
      </c>
      <c r="AZ145" s="16">
        <f>(BG145-BH145)/ABS(BH145)</f>
        <v>-0.39883040935672515</v>
      </c>
      <c r="BA145" s="16">
        <f>(BH145-BI145)/ABS(BI145)</f>
        <v>-0.3149953264788356</v>
      </c>
      <c r="BB145" s="243">
        <f>BD145-BE145</f>
        <v>-3.3610000000000002</v>
      </c>
      <c r="BC145" s="243">
        <f>BE145-BF145</f>
        <v>0.94100000000000028</v>
      </c>
      <c r="BD145" s="155"/>
      <c r="BE145" s="155">
        <v>3.3610000000000002</v>
      </c>
      <c r="BF145" s="155">
        <v>2.42</v>
      </c>
      <c r="BG145" s="155">
        <v>3.0840000000000001</v>
      </c>
      <c r="BH145" s="155">
        <v>5.13</v>
      </c>
      <c r="BI145" s="155">
        <v>7.4889999999999999</v>
      </c>
      <c r="BJ145" s="155">
        <v>9.1920000000000002</v>
      </c>
      <c r="BK145" s="155">
        <v>5.218</v>
      </c>
      <c r="BL145" s="155">
        <v>4.1929999999999996</v>
      </c>
      <c r="BM145" s="155">
        <v>3.1320000000000001</v>
      </c>
      <c r="BN145" s="16">
        <f>(BU145-BV145)/ABS(BV145)</f>
        <v>-1</v>
      </c>
      <c r="BO145" s="16">
        <f>(BV145-BW145)/ABS(BW145)</f>
        <v>1.1744312026002166</v>
      </c>
      <c r="BP145" s="16">
        <f>(BW145-BX145)/ABS(BX145)</f>
        <v>3.2608695652173942E-3</v>
      </c>
      <c r="BQ145" s="16">
        <f>(BX145-BY145)/ABS(BY145)</f>
        <v>-0.6495238095238095</v>
      </c>
      <c r="BR145" s="16">
        <f>(BY145-BZ145)/ABS(BZ145)</f>
        <v>-0.51746323529411764</v>
      </c>
      <c r="BS145" s="243">
        <f>BU145-BV145</f>
        <v>-2.0070000000000001</v>
      </c>
      <c r="BT145" s="243">
        <f>BV145-BW145</f>
        <v>1.0840000000000001</v>
      </c>
      <c r="BU145" s="155"/>
      <c r="BV145" s="155">
        <v>2.0070000000000001</v>
      </c>
      <c r="BW145" s="155">
        <v>0.92300000000000004</v>
      </c>
      <c r="BX145" s="155">
        <v>0.92</v>
      </c>
      <c r="BY145" s="155">
        <v>2.625</v>
      </c>
      <c r="BZ145" s="155">
        <v>5.44</v>
      </c>
      <c r="CA145" s="155">
        <v>7.61</v>
      </c>
      <c r="CB145" s="155">
        <v>3.8660000000000001</v>
      </c>
      <c r="CC145" s="155">
        <v>2.6280000000000001</v>
      </c>
      <c r="CD145" s="155">
        <v>1.486</v>
      </c>
      <c r="CE145" s="16">
        <f>(CL145-CM145)/ABS(CM145)</f>
        <v>-1</v>
      </c>
      <c r="CF145" s="16">
        <f>(CM145-CN145)/ABS(CN145)</f>
        <v>0.12160585077413838</v>
      </c>
      <c r="CG145" s="16">
        <f>(CN145-CO145)/ABS(CO145)</f>
        <v>-2.7466707021791735E-2</v>
      </c>
      <c r="CH145" s="16">
        <f>(CO145-CP145)/ABS(CP145)</f>
        <v>-0.32100287710645292</v>
      </c>
      <c r="CI145" s="16">
        <f>(CP145-CQ145)/ABS(CQ145)</f>
        <v>0.11752885112246637</v>
      </c>
      <c r="CJ145" s="243">
        <f>CL145-CM145</f>
        <v>-14.416</v>
      </c>
      <c r="CK145" s="243">
        <f>CM145-CN145</f>
        <v>1.5630000000000006</v>
      </c>
      <c r="CL145" s="155"/>
      <c r="CM145" s="155">
        <v>14.416</v>
      </c>
      <c r="CN145" s="155">
        <v>12.853</v>
      </c>
      <c r="CO145" s="155">
        <v>13.215999999999999</v>
      </c>
      <c r="CP145" s="155">
        <v>19.463999999999999</v>
      </c>
      <c r="CQ145" s="155">
        <v>17.417000000000002</v>
      </c>
      <c r="CR145" s="155">
        <v>13.176</v>
      </c>
      <c r="CS145" s="155">
        <v>7.2530000000000001</v>
      </c>
      <c r="CT145" s="155">
        <v>4.24</v>
      </c>
      <c r="CU145" s="156">
        <v>1.7410000000000001</v>
      </c>
      <c r="CV145" s="16">
        <f>(DC145-DD145)/ABS(DD145)</f>
        <v>-1</v>
      </c>
      <c r="CW145" s="16">
        <f>(DD145-DE145)/ABS(DE145)</f>
        <v>0.27502769425542023</v>
      </c>
      <c r="CX145" s="16">
        <f>(DE145-DF145)/ABS(DF145)</f>
        <v>-0.24273473545449095</v>
      </c>
      <c r="CY145" s="16">
        <f>(DF145-DG145)/ABS(DG145)</f>
        <v>-7.2152912135566127E-2</v>
      </c>
      <c r="CZ145" s="16">
        <f>(DG145-DH145)/ABS(DH145)</f>
        <v>0.12562424121055848</v>
      </c>
      <c r="DA145" s="243">
        <f>DC145-DD145</f>
        <v>-80.569000000000003</v>
      </c>
      <c r="DB145" s="243">
        <f>DD145-DE145</f>
        <v>17.379000000000005</v>
      </c>
      <c r="DC145" s="155"/>
      <c r="DD145" s="155">
        <v>80.569000000000003</v>
      </c>
      <c r="DE145" s="155">
        <v>63.19</v>
      </c>
      <c r="DF145" s="155">
        <v>83.444999999999993</v>
      </c>
      <c r="DG145" s="155">
        <v>89.933999999999997</v>
      </c>
      <c r="DH145" s="155">
        <v>79.897000000000006</v>
      </c>
      <c r="DI145" s="155">
        <v>53.3</v>
      </c>
      <c r="DJ145" s="155">
        <v>37.871000000000002</v>
      </c>
      <c r="DK145" s="155">
        <v>24.821000000000002</v>
      </c>
      <c r="DL145" s="155">
        <v>24.34</v>
      </c>
      <c r="DM145" s="16">
        <f>(DT145-DU145)/ABS(DU145)</f>
        <v>-1</v>
      </c>
      <c r="DN145" s="16">
        <f>(DU145-DV145)/ABS(DV145)</f>
        <v>-4.1666666666666664E-2</v>
      </c>
      <c r="DO145" s="16">
        <f>(DV145-DW145)/ABS(DW145)</f>
        <v>0.29729729729729731</v>
      </c>
      <c r="DP145" s="16">
        <f>(DW145-DX145)/ABS(DX145)</f>
        <v>0.12121212121212122</v>
      </c>
      <c r="DQ145" s="16">
        <f>(DX145-DY145)/ABS(DY145)</f>
        <v>0.22222222222222221</v>
      </c>
      <c r="DR145" s="243">
        <f>DT145-DU145</f>
        <v>-46</v>
      </c>
      <c r="DS145" s="243">
        <f>DU145-DV145</f>
        <v>-2</v>
      </c>
      <c r="DT145" s="222"/>
      <c r="DU145" s="222">
        <v>46</v>
      </c>
      <c r="DV145" s="222">
        <v>48</v>
      </c>
      <c r="DW145" s="222">
        <v>37</v>
      </c>
      <c r="DX145" s="222">
        <v>33</v>
      </c>
      <c r="DY145" s="222">
        <v>27</v>
      </c>
      <c r="DZ145" s="222">
        <v>17</v>
      </c>
      <c r="EA145" s="222">
        <v>11</v>
      </c>
      <c r="EB145" s="222"/>
      <c r="EC145" s="223"/>
      <c r="ED145" s="14"/>
      <c r="EE145" s="14" t="s">
        <v>51</v>
      </c>
      <c r="EF145" s="209"/>
      <c r="EG145" s="15">
        <v>7160</v>
      </c>
      <c r="EH145" t="s">
        <v>441</v>
      </c>
      <c r="EI145" t="s">
        <v>130</v>
      </c>
      <c r="EJ145" s="16" t="e">
        <f>(EQ145-ER145)/ABS(ER145)</f>
        <v>#VALUE!</v>
      </c>
      <c r="EK145" s="16" t="e">
        <f>(ER145-ES145)/ABS(ES145)</f>
        <v>#DIV/0!</v>
      </c>
      <c r="EL145" s="16" t="e">
        <f>(ES145-ET145)/ABS(ET145)</f>
        <v>#DIV/0!</v>
      </c>
      <c r="EM145" s="16" t="e">
        <f>(ET145-EU145)/ABS(EU145)</f>
        <v>#DIV/0!</v>
      </c>
      <c r="EN145" s="16" t="e">
        <f>(EU145-EV145)/ABS(EV145)</f>
        <v>#DIV/0!</v>
      </c>
      <c r="EO145" s="246" t="e">
        <f>EQ145-ER145</f>
        <v>#VALUE!</v>
      </c>
      <c r="EP145" s="246">
        <f>ER145-ES145</f>
        <v>0</v>
      </c>
      <c r="EQ145" s="240" t="str">
        <f>IFERROR((V145/DT145),"i.a")</f>
        <v>i.a</v>
      </c>
      <c r="ER145" s="240">
        <f>IFERROR((W145/DU145),"i.a")</f>
        <v>0</v>
      </c>
      <c r="ES145" s="240">
        <f>IFERROR((X145/DV145),"i.a")</f>
        <v>0</v>
      </c>
      <c r="ET145" s="240">
        <f>IFERROR((Y145/DW145),"i.a")</f>
        <v>0</v>
      </c>
      <c r="EU145" s="240">
        <f>IFERROR((Z145/DX145),"i.a")</f>
        <v>0</v>
      </c>
      <c r="EV145" s="240">
        <f>IFERROR((AA145/DY145),"i.a")</f>
        <v>0</v>
      </c>
      <c r="EW145" s="240">
        <f>IFERROR((AB145/DZ145),"i.a")</f>
        <v>0</v>
      </c>
      <c r="EX145" s="240">
        <f>IFERROR((AC145/EA145),"i.a")</f>
        <v>0</v>
      </c>
      <c r="EY145" s="240" t="str">
        <f>IFERROR((AD145/EB145),"i.a")</f>
        <v>i.a</v>
      </c>
      <c r="EZ145" s="240" t="str">
        <f>IFERROR((AE145/EC145),"i.a")</f>
        <v>i.a</v>
      </c>
      <c r="FA145" s="16">
        <f>(FH145-FI145)/ABS(FI145)</f>
        <v>-1</v>
      </c>
      <c r="FB145" s="16">
        <f>(FI145-FJ145)/ABS(FJ145)</f>
        <v>1.0787431523189355</v>
      </c>
      <c r="FC145" s="16">
        <f>(FJ145-FK145)/ABS(FK145)</f>
        <v>0.25768403918030247</v>
      </c>
      <c r="FD145" s="16">
        <f>(FK145-FL145)/ABS(FL145)</f>
        <v>-0.604470245380894</v>
      </c>
      <c r="FE145" s="16">
        <f>(FL145-FM145)/ABS(FM145)</f>
        <v>-0.599732999575742</v>
      </c>
      <c r="FF145" s="249">
        <f>FH145-FI145</f>
        <v>-0.14720011734937111</v>
      </c>
      <c r="FG145" s="249">
        <f>FI145-FJ145</f>
        <v>7.6388041703968512E-2</v>
      </c>
      <c r="FH145" s="16">
        <f>IFERROR(BU145/MAX(AVERAGE(CL145:CM145),0),"Negativ EK")</f>
        <v>0</v>
      </c>
      <c r="FI145" s="16">
        <f>IFERROR(BV145/MAX(AVERAGE(CM145:CN145),0),"Negativ EK")</f>
        <v>0.14720011734937111</v>
      </c>
      <c r="FJ145" s="16">
        <f>IFERROR(BW145/MAX(AVERAGE(CN145:CO145),0),"Negativ EK")</f>
        <v>7.0812075645402595E-2</v>
      </c>
      <c r="FK145" s="16">
        <f>IFERROR(BX145/MAX(AVERAGE(CO145:CP145),0),"Negativ EK")</f>
        <v>5.6303549571603433E-2</v>
      </c>
      <c r="FL145" s="16">
        <f>IFERROR(BY145/MAX(AVERAGE(CP145:CQ145),0),"Negativ EK")</f>
        <v>0.14234971936769611</v>
      </c>
      <c r="FM145" s="16">
        <f>IFERROR(BZ145/MAX(AVERAGE(CQ145:CR145),0),"Negativ EK")</f>
        <v>0.35563691040434087</v>
      </c>
      <c r="FN145" s="16">
        <f>IFERROR(CA145/MAX(AVERAGE(CR145:CS145),0),"Negativ EK")</f>
        <v>0.74501933525870079</v>
      </c>
      <c r="FO145" s="16">
        <f>IFERROR(CB145/MAX(AVERAGE(CS145:CT145),0),"Negativ EK")</f>
        <v>0.67275733054902986</v>
      </c>
      <c r="FP145" s="16">
        <f>IFERROR(CC145/MAX(AVERAGE(CT145:CU145),0),"Negativ EK")</f>
        <v>0.87878281223875609</v>
      </c>
      <c r="FQ145" s="16">
        <f>(FX145-FY145)/ABS(FY145)</f>
        <v>-1</v>
      </c>
      <c r="FR145" s="16">
        <f>(FY145-FZ145)/ABS(FZ145)</f>
        <v>0.41662775665816737</v>
      </c>
      <c r="FS145" s="16">
        <f>(FZ145-GA145)/ABS(GA145)</f>
        <v>-7.2188295695431656E-2</v>
      </c>
      <c r="FT145" s="16">
        <f>(GA145-GB145)/ABS(GB145)</f>
        <v>-0.41113264727251836</v>
      </c>
      <c r="FU145" s="16">
        <f>(GB145-GC145)/ABS(GC145)</f>
        <v>-0.46275669636875177</v>
      </c>
      <c r="FV145" s="249">
        <f>FX145-FY145</f>
        <v>-4.675881162222887E-2</v>
      </c>
      <c r="FW145" s="249">
        <f>FY145-FZ145</f>
        <v>1.3751685083544379E-2</v>
      </c>
      <c r="FX145" s="16">
        <f>IFERROR(BD145/AVERAGE(DC145:DD145),"i.a.")</f>
        <v>0</v>
      </c>
      <c r="FY145" s="16">
        <f>IFERROR(BE145/AVERAGE(DD145:DE145),"i.a.")</f>
        <v>4.675881162222887E-2</v>
      </c>
      <c r="FZ145" s="16">
        <f>IFERROR(BF145/AVERAGE(DE145:DF145),"i.a.")</f>
        <v>3.3007126538684491E-2</v>
      </c>
      <c r="GA145" s="16">
        <f>IFERROR(BG145/AVERAGE(DF145:DG145),"i.a.")</f>
        <v>3.557524267644871E-2</v>
      </c>
      <c r="GB145" s="16">
        <f>IFERROR(BH145/AVERAGE(DG145:DH145),"i.a.")</f>
        <v>6.0412998804694071E-2</v>
      </c>
      <c r="GC145" s="16">
        <f>IFERROR(BI145/AVERAGE(DH145:DI145),"i.a.")</f>
        <v>0.11244998010465701</v>
      </c>
      <c r="GD145" s="16">
        <f>IFERROR(BJ145/AVERAGE(DI145:DJ145),"i.a.")</f>
        <v>0.20164306632591505</v>
      </c>
      <c r="GE145" s="16">
        <f>IFERROR(BK145/AVERAGE(DJ145:DK145),"i.a.")</f>
        <v>0.16646462068525489</v>
      </c>
      <c r="GF145" s="16">
        <f>IFERROR(BL145/AVERAGE(DK145:DL145),"i.a.")</f>
        <v>0.17058237220561012</v>
      </c>
      <c r="GG145" s="16" t="e">
        <f>(GN145-GO145)/ABS(GO145)</f>
        <v>#VALUE!</v>
      </c>
      <c r="GH145" s="16">
        <f>(GO145-GP145)/ABS(GP145)</f>
        <v>-0.12032824398443817</v>
      </c>
      <c r="GI145" s="16">
        <f>(GP145-GQ145)/ABS(GQ145)</f>
        <v>0.28427030594344971</v>
      </c>
      <c r="GJ145" s="16">
        <f>(GQ145-GR145)/ABS(GR145)</f>
        <v>-0.26820148300906871</v>
      </c>
      <c r="GK145" s="16">
        <f>(GR145-GS145)/ABS(GS145)</f>
        <v>-7.1919116448540049E-3</v>
      </c>
      <c r="GL145" s="249" t="e">
        <f>GN145-GO145</f>
        <v>#VALUE!</v>
      </c>
      <c r="GM145" s="249">
        <f>GO145-GP145</f>
        <v>-2.4475058077733564E-2</v>
      </c>
      <c r="GN145" s="16" t="str">
        <f>IFERROR(CL145/DC145,"i.a.")</f>
        <v>i.a.</v>
      </c>
      <c r="GO145" s="16">
        <f>IFERROR(CM145/DD145,"i.a.")</f>
        <v>0.17892737901674341</v>
      </c>
      <c r="GP145" s="16">
        <f>IFERROR(CN145/DE145,"i.a.")</f>
        <v>0.20340243709447697</v>
      </c>
      <c r="GQ145" s="16">
        <f>IFERROR(CO145/DF145,"i.a.")</f>
        <v>0.158379771106717</v>
      </c>
      <c r="GR145" s="16">
        <f>IFERROR(CP145/DG145,"i.a.")</f>
        <v>0.21642537861098138</v>
      </c>
      <c r="GS145" s="16">
        <f>IFERROR(CQ145/DH145,"i.a.")</f>
        <v>0.21799316620148443</v>
      </c>
      <c r="GT145" s="16">
        <f>IFERROR(CR145/DI145,"i.a.")</f>
        <v>0.24720450281425893</v>
      </c>
      <c r="GU145" s="16">
        <f>IFERROR(CS145/DJ145,"i.a.")</f>
        <v>0.19151857621927068</v>
      </c>
      <c r="GV145" s="16">
        <f>IFERROR(CT145/DK145,"i.a.")</f>
        <v>0.17082309334837437</v>
      </c>
      <c r="GW145" s="16">
        <f>IFERROR(CU145/DL145,"i.a.")</f>
        <v>7.1528348397699268E-2</v>
      </c>
      <c r="GX145" s="16" t="e">
        <f>(HE145-HF145)/ABS(HF145)</f>
        <v>#VALUE!</v>
      </c>
      <c r="GY145" s="16" t="e">
        <f>(HF145-HG145)/ABS(HG145)</f>
        <v>#VALUE!</v>
      </c>
      <c r="GZ145" s="16" t="e">
        <f>(HG145-HH145)/ABS(HH145)</f>
        <v>#VALUE!</v>
      </c>
      <c r="HA145" s="16" t="e">
        <f>(HH145-HI145)/ABS(HI145)</f>
        <v>#VALUE!</v>
      </c>
      <c r="HB145" s="16" t="e">
        <f>(HI145-HJ145)/ABS(HJ145)</f>
        <v>#VALUE!</v>
      </c>
      <c r="HC145" s="249" t="e">
        <f>HE145-HF145</f>
        <v>#VALUE!</v>
      </c>
      <c r="HD145" s="249" t="e">
        <f>HF145-HG145</f>
        <v>#VALUE!</v>
      </c>
      <c r="HE145" s="16" t="str">
        <f>IFERROR((BD145/V145),"i.a.")</f>
        <v>i.a.</v>
      </c>
      <c r="HF145" s="16" t="str">
        <f>IFERROR((BE145/W145),"i.a.")</f>
        <v>i.a.</v>
      </c>
      <c r="HG145" s="16" t="str">
        <f>IFERROR((BF145/X145),"i.a.")</f>
        <v>i.a.</v>
      </c>
      <c r="HH145" s="16" t="str">
        <f>IFERROR((BG145/Y145),"i.a.")</f>
        <v>i.a.</v>
      </c>
      <c r="HI145" s="16" t="str">
        <f>IFERROR((BH145/Z145),"i.a.")</f>
        <v>i.a.</v>
      </c>
      <c r="HJ145" s="16" t="str">
        <f>IFERROR((BI145/AA145),"i.a.")</f>
        <v>i.a.</v>
      </c>
      <c r="HK145" s="16" t="str">
        <f>IFERROR((BJ145/AB145),"i.a.")</f>
        <v>i.a.</v>
      </c>
      <c r="HL145" s="16" t="str">
        <f>IFERROR((BK145/AC145),"i.a.")</f>
        <v>i.a.</v>
      </c>
      <c r="HM145" s="16" t="str">
        <f>IFERROR((BL145/AD145),"i.a.")</f>
        <v>i.a.</v>
      </c>
      <c r="HN145" s="16" t="str">
        <f>IFERROR((BM145/AE145),"i.a.")</f>
        <v>i.a.</v>
      </c>
      <c r="HO145" s="16" t="e">
        <f>(HV145-HW145)/ABS(HW145)</f>
        <v>#VALUE!</v>
      </c>
      <c r="HP145" s="16">
        <f>(HW145-HX145)/ABS(HX145)</f>
        <v>1.2689716896697911</v>
      </c>
      <c r="HQ145" s="16">
        <f>(HX145-HY145)/ABS(HY145)</f>
        <v>-0.22665307971014492</v>
      </c>
      <c r="HR145" s="16">
        <f>(HY145-HZ145)/ABS(HZ145)</f>
        <v>-0.68741312741312732</v>
      </c>
      <c r="HS145" s="16">
        <f>(HZ145-IA145)/ABS(IA145)</f>
        <v>-0.60519719251336901</v>
      </c>
      <c r="HT145" s="246" t="e">
        <f>HV145-HW145</f>
        <v>#VALUE!</v>
      </c>
      <c r="HU145" s="246">
        <f>HW145-HX145</f>
        <v>2.4401268115942027E-2</v>
      </c>
      <c r="HV145" s="102" t="str">
        <f>IFERROR(BU145/DT145,"i.a.")</f>
        <v>i.a.</v>
      </c>
      <c r="HW145" s="102">
        <f>IFERROR(BV145/DU145,"i.a.")</f>
        <v>4.3630434782608696E-2</v>
      </c>
      <c r="HX145" s="102">
        <f>IFERROR(BW145/DV145,"i.a.")</f>
        <v>1.9229166666666669E-2</v>
      </c>
      <c r="HY145" s="102">
        <f>IFERROR(BX145/DW145,"i.a.")</f>
        <v>2.4864864864864868E-2</v>
      </c>
      <c r="HZ145" s="102">
        <f>IFERROR(BY145/DX145,"i.a.")</f>
        <v>7.9545454545454544E-2</v>
      </c>
      <c r="IA145" s="102">
        <f>IFERROR(BZ145/DY145,"i.a.")</f>
        <v>0.20148148148148148</v>
      </c>
      <c r="IB145" s="102">
        <f>IFERROR(CA145/DZ145,"i.a.")</f>
        <v>0.44764705882352945</v>
      </c>
      <c r="IC145" s="102">
        <f>IFERROR(CB145/EA145,"i.a.")</f>
        <v>0.35145454545454546</v>
      </c>
      <c r="ID145" s="102" t="str">
        <f>IFERROR(CC145/EB145,"i.a.")</f>
        <v>i.a.</v>
      </c>
      <c r="IE145" s="102" t="str">
        <f>IFERROR(CD145/EC145,"i.a.")</f>
        <v>i.a.</v>
      </c>
    </row>
    <row r="146" spans="1:239" customFormat="1" ht="17.25" customHeight="1" outlineLevel="2" x14ac:dyDescent="0.25">
      <c r="A146" s="10" t="s">
        <v>273</v>
      </c>
      <c r="B146" s="98">
        <v>11888577</v>
      </c>
      <c r="C146" s="10" t="s">
        <v>272</v>
      </c>
      <c r="D146" s="10"/>
      <c r="E146" s="11">
        <v>453100</v>
      </c>
      <c r="F146" s="11">
        <v>682040</v>
      </c>
      <c r="G146" s="119">
        <v>1</v>
      </c>
      <c r="H146" s="12">
        <v>44797</v>
      </c>
      <c r="I146" s="13"/>
      <c r="J146" s="13" t="s">
        <v>50</v>
      </c>
      <c r="K146" s="117" t="s">
        <v>50</v>
      </c>
      <c r="L146" s="117" t="s">
        <v>50</v>
      </c>
      <c r="M146" s="121" t="s">
        <v>50</v>
      </c>
      <c r="N146" s="121" t="s">
        <v>50</v>
      </c>
      <c r="O146" s="16" t="e">
        <f>(V146-W146)/ABS(W146)</f>
        <v>#DIV/0!</v>
      </c>
      <c r="P146" s="16" t="e">
        <f>(W146-X146)/ABS(X146)</f>
        <v>#DIV/0!</v>
      </c>
      <c r="Q146" s="16" t="e">
        <f>(X146-Y146)/ABS(Y146)</f>
        <v>#DIV/0!</v>
      </c>
      <c r="R146" s="16" t="e">
        <f>(Y146-Z146)/ABS(Z146)</f>
        <v>#DIV/0!</v>
      </c>
      <c r="S146" s="16" t="e">
        <f>(Z146-AA146)/ABS(AA146)</f>
        <v>#DIV/0!</v>
      </c>
      <c r="T146" s="243">
        <f>V146-W146</f>
        <v>0</v>
      </c>
      <c r="U146" s="243">
        <f>W146-X146</f>
        <v>0</v>
      </c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6">
        <f>(AM146-AN146)/ABS(AN146)</f>
        <v>-1</v>
      </c>
      <c r="AG146" s="16">
        <f>(AN146-AO146)/ABS(AO146)</f>
        <v>0.10494682388589309</v>
      </c>
      <c r="AH146" s="16">
        <f>(AO146-AP146)/ABS(AP146)</f>
        <v>-0.10523781069679915</v>
      </c>
      <c r="AI146" s="16">
        <f>(AP146-AQ146)/ABS(AQ146)</f>
        <v>-8.8605845823715002E-2</v>
      </c>
      <c r="AJ146" s="16">
        <f>(AQ146-AR146)/ABS(AR146)</f>
        <v>1.3201564751904539E-2</v>
      </c>
      <c r="AK146" s="243">
        <f>AM146-AN146</f>
        <v>-110.85599999999999</v>
      </c>
      <c r="AL146" s="243">
        <f>AN146-AO146</f>
        <v>10.528999999999996</v>
      </c>
      <c r="AM146" s="155"/>
      <c r="AN146" s="155">
        <v>110.85599999999999</v>
      </c>
      <c r="AO146" s="155">
        <v>100.327</v>
      </c>
      <c r="AP146" s="155">
        <v>112.127</v>
      </c>
      <c r="AQ146" s="159">
        <v>123.02800000000001</v>
      </c>
      <c r="AR146" s="160">
        <v>121.425</v>
      </c>
      <c r="AS146" s="160">
        <v>116.453496</v>
      </c>
      <c r="AT146" s="160">
        <v>114.27014200000001</v>
      </c>
      <c r="AU146" s="160">
        <v>124.77800000000001</v>
      </c>
      <c r="AV146" s="161"/>
      <c r="AW146" s="16">
        <f>(BD146-BE146)/ABS(BE146)</f>
        <v>-1</v>
      </c>
      <c r="AX146" s="16">
        <f>(BE146-BF146)/ABS(BF146)</f>
        <v>0.11829655861254887</v>
      </c>
      <c r="AY146" s="16">
        <f>(BF146-BG146)/ABS(BG146)</f>
        <v>-0.15684142830893624</v>
      </c>
      <c r="AZ146" s="16">
        <f>(BG146-BH146)/ABS(BH146)</f>
        <v>-0.11450381679389304</v>
      </c>
      <c r="BA146" s="16">
        <f>(BH146-BI146)/ABS(BI146)</f>
        <v>3.3621100428847729E-2</v>
      </c>
      <c r="BB146" s="243">
        <f>BD146-BE146</f>
        <v>-61.579000000000001</v>
      </c>
      <c r="BC146" s="243">
        <f>BE146-BF146</f>
        <v>6.5140000000000029</v>
      </c>
      <c r="BD146" s="155"/>
      <c r="BE146" s="155">
        <v>61.579000000000001</v>
      </c>
      <c r="BF146" s="155">
        <v>55.064999999999998</v>
      </c>
      <c r="BG146" s="155">
        <v>65.308000000000007</v>
      </c>
      <c r="BH146" s="159">
        <v>73.753</v>
      </c>
      <c r="BI146" s="165">
        <v>71.353999999999999</v>
      </c>
      <c r="BJ146" s="165">
        <v>70.647458999999998</v>
      </c>
      <c r="BK146" s="165">
        <v>71.134</v>
      </c>
      <c r="BL146" s="160">
        <v>81.578000000000003</v>
      </c>
      <c r="BM146" s="165"/>
      <c r="BN146" s="16">
        <f>(BU146-BV146)/ABS(BV146)</f>
        <v>-1</v>
      </c>
      <c r="BO146" s="16">
        <f>(BV146-BW146)/ABS(BW146)</f>
        <v>0.12200657237785724</v>
      </c>
      <c r="BP146" s="16">
        <f>(BW146-BX146)/ABS(BX146)</f>
        <v>-0.15750428291727855</v>
      </c>
      <c r="BQ146" s="16">
        <f>(BX146-BY146)/ABS(BY146)</f>
        <v>-0.11396625330351687</v>
      </c>
      <c r="BR146" s="16">
        <f>(BY146-BZ146)/ABS(BZ146)</f>
        <v>2.8004179728317532E-2</v>
      </c>
      <c r="BS146" s="243">
        <f>BU146-BV146</f>
        <v>-61.798999999999999</v>
      </c>
      <c r="BT146" s="243">
        <f>BV146-BW146</f>
        <v>6.7199999999999989</v>
      </c>
      <c r="BU146" s="155"/>
      <c r="BV146" s="155">
        <v>61.798999999999999</v>
      </c>
      <c r="BW146" s="155">
        <v>55.079000000000001</v>
      </c>
      <c r="BX146" s="155">
        <v>65.376000000000005</v>
      </c>
      <c r="BY146" s="159">
        <v>73.784999999999997</v>
      </c>
      <c r="BZ146" s="160">
        <v>71.775000000000006</v>
      </c>
      <c r="CA146" s="160">
        <v>72.927909</v>
      </c>
      <c r="CB146" s="165">
        <v>70.200999999999993</v>
      </c>
      <c r="CC146" s="165">
        <v>81.584000000000003</v>
      </c>
      <c r="CD146" s="165"/>
      <c r="CE146" s="16">
        <f>(CL146-CM146)/ABS(CM146)</f>
        <v>-1</v>
      </c>
      <c r="CF146" s="16">
        <f>(CM146-CN146)/ABS(CN146)</f>
        <v>2.5392995731108512E-2</v>
      </c>
      <c r="CG146" s="16">
        <f>(CN146-CO146)/ABS(CO146)</f>
        <v>-3.5725732971754402E-2</v>
      </c>
      <c r="CH146" s="16">
        <f>(CO146-CP146)/ABS(CP146)</f>
        <v>-2.6723216319949606E-2</v>
      </c>
      <c r="CI146" s="16">
        <f>(CP146-CQ146)/ABS(CQ146)</f>
        <v>8.6796693459296886E-2</v>
      </c>
      <c r="CJ146" s="243">
        <f>CL146-CM146</f>
        <v>-274.55</v>
      </c>
      <c r="CK146" s="243">
        <f>CM146-CN146</f>
        <v>6.799000000000035</v>
      </c>
      <c r="CL146" s="155"/>
      <c r="CM146" s="155">
        <v>274.55</v>
      </c>
      <c r="CN146" s="155">
        <v>267.75099999999998</v>
      </c>
      <c r="CO146" s="155">
        <v>277.67099999999999</v>
      </c>
      <c r="CP146" s="159">
        <v>285.29500000000002</v>
      </c>
      <c r="CQ146" s="165">
        <v>262.51</v>
      </c>
      <c r="CR146" s="165">
        <v>262.73507900000004</v>
      </c>
      <c r="CS146" s="165">
        <v>249.80699999999999</v>
      </c>
      <c r="CT146" s="160">
        <v>203.60599999999999</v>
      </c>
      <c r="CU146" s="161"/>
      <c r="CV146" s="16">
        <f>(DC146-DD146)/ABS(DD146)</f>
        <v>-1</v>
      </c>
      <c r="CW146" s="16">
        <f>(DD146-DE146)/ABS(DE146)</f>
        <v>8.544124763988593E-3</v>
      </c>
      <c r="CX146" s="16">
        <f>(DE146-DF146)/ABS(DF146)</f>
        <v>-2.5966007170362512E-2</v>
      </c>
      <c r="CY146" s="16">
        <f>(DF146-DG146)/ABS(DG146)</f>
        <v>-1.6766924410122171E-2</v>
      </c>
      <c r="CZ146" s="16">
        <f>(DG146-DH146)/ABS(DH146)</f>
        <v>8.6847939835754548E-2</v>
      </c>
      <c r="DA146" s="243">
        <f>DC146-DD146</f>
        <v>-295.92500000000001</v>
      </c>
      <c r="DB146" s="243">
        <f>DD146-DE146</f>
        <v>2.507000000000005</v>
      </c>
      <c r="DC146" s="155"/>
      <c r="DD146" s="155">
        <v>295.92500000000001</v>
      </c>
      <c r="DE146" s="155">
        <v>293.41800000000001</v>
      </c>
      <c r="DF146" s="155">
        <v>301.24</v>
      </c>
      <c r="DG146" s="159">
        <v>306.37700000000001</v>
      </c>
      <c r="DH146" s="165">
        <v>281.89499999999998</v>
      </c>
      <c r="DI146" s="165">
        <v>282.82098400000001</v>
      </c>
      <c r="DJ146" s="165">
        <v>269.50599999999997</v>
      </c>
      <c r="DK146" s="165">
        <v>249.523</v>
      </c>
      <c r="DL146" s="171"/>
      <c r="DM146" s="16">
        <f>(DT146-DU146)/ABS(DU146)</f>
        <v>-1</v>
      </c>
      <c r="DN146" s="16">
        <f>(DU146-DV146)/ABS(DV146)</f>
        <v>3.8461538461538464E-2</v>
      </c>
      <c r="DO146" s="16">
        <f>(DV146-DW146)/ABS(DW146)</f>
        <v>-0.13333333333333333</v>
      </c>
      <c r="DP146" s="16">
        <f>(DW146-DX146)/ABS(DX146)</f>
        <v>-3.2258064516129031E-2</v>
      </c>
      <c r="DQ146" s="16">
        <f>(DX146-DY146)/ABS(DY146)</f>
        <v>5.6818181818181816E-2</v>
      </c>
      <c r="DR146" s="243">
        <f>DT146-DU146</f>
        <v>-81</v>
      </c>
      <c r="DS146" s="243">
        <f>DU146-DV146</f>
        <v>3</v>
      </c>
      <c r="DT146" s="222"/>
      <c r="DU146" s="222">
        <v>81</v>
      </c>
      <c r="DV146" s="222">
        <v>78</v>
      </c>
      <c r="DW146" s="222">
        <v>90</v>
      </c>
      <c r="DX146" s="233">
        <v>93</v>
      </c>
      <c r="DY146" s="227">
        <v>88</v>
      </c>
      <c r="DZ146" s="227">
        <v>86</v>
      </c>
      <c r="EA146" s="227">
        <v>82</v>
      </c>
      <c r="EB146" s="228">
        <v>84</v>
      </c>
      <c r="EC146" s="229"/>
      <c r="ED146" s="14"/>
      <c r="EE146" s="14" t="s">
        <v>54</v>
      </c>
      <c r="EF146" s="209"/>
      <c r="EG146" s="15">
        <v>2680</v>
      </c>
      <c r="EH146" t="s">
        <v>432</v>
      </c>
      <c r="EI146" t="s">
        <v>91</v>
      </c>
      <c r="EJ146" s="16" t="e">
        <f>(EQ146-ER146)/ABS(ER146)</f>
        <v>#VALUE!</v>
      </c>
      <c r="EK146" s="16" t="e">
        <f>(ER146-ES146)/ABS(ES146)</f>
        <v>#DIV/0!</v>
      </c>
      <c r="EL146" s="16" t="e">
        <f>(ES146-ET146)/ABS(ET146)</f>
        <v>#DIV/0!</v>
      </c>
      <c r="EM146" s="16" t="e">
        <f>(ET146-EU146)/ABS(EU146)</f>
        <v>#DIV/0!</v>
      </c>
      <c r="EN146" s="16" t="e">
        <f>(EU146-EV146)/ABS(EV146)</f>
        <v>#DIV/0!</v>
      </c>
      <c r="EO146" s="246" t="e">
        <f>EQ146-ER146</f>
        <v>#VALUE!</v>
      </c>
      <c r="EP146" s="246">
        <f>ER146-ES146</f>
        <v>0</v>
      </c>
      <c r="EQ146" s="240" t="str">
        <f>IFERROR((V146/DT146),"i.a")</f>
        <v>i.a</v>
      </c>
      <c r="ER146" s="240">
        <f>IFERROR((W146/DU146),"i.a")</f>
        <v>0</v>
      </c>
      <c r="ES146" s="240">
        <f>IFERROR((X146/DV146),"i.a")</f>
        <v>0</v>
      </c>
      <c r="ET146" s="240">
        <f>IFERROR((Y146/DW146),"i.a")</f>
        <v>0</v>
      </c>
      <c r="EU146" s="240">
        <f>IFERROR((Z146/DX146),"i.a")</f>
        <v>0</v>
      </c>
      <c r="EV146" s="240">
        <f>IFERROR((AA146/DY146),"i.a")</f>
        <v>0</v>
      </c>
      <c r="EW146" s="240">
        <f>IFERROR((AB146/DZ146),"i.a")</f>
        <v>0</v>
      </c>
      <c r="EX146" s="240">
        <f>IFERROR((AC146/EA146),"i.a")</f>
        <v>0</v>
      </c>
      <c r="EY146" s="240">
        <f>IFERROR((AD146/EB146),"i.a")</f>
        <v>0</v>
      </c>
      <c r="EZ146" s="240" t="str">
        <f>IFERROR((AE146/EC146),"i.a")</f>
        <v>i.a</v>
      </c>
      <c r="FA146" s="16">
        <f>(FH146-FI146)/ABS(FI146)</f>
        <v>-1</v>
      </c>
      <c r="FB146" s="16">
        <f>(FI146-FJ146)/ABS(FJ146)</f>
        <v>0.12846383967478528</v>
      </c>
      <c r="FC146" s="16">
        <f>(FJ146-FK146)/ABS(FK146)</f>
        <v>-0.13040463372729494</v>
      </c>
      <c r="FD146" s="16">
        <f>(FK146-FL146)/ABS(FL146)</f>
        <v>-0.13782765458470497</v>
      </c>
      <c r="FE146" s="16">
        <f>(FL146-FM146)/ABS(FM146)</f>
        <v>-1.4331492787158983E-2</v>
      </c>
      <c r="FF146" s="249">
        <f>FH146-FI146</f>
        <v>-0.22791401822972854</v>
      </c>
      <c r="FG146" s="249">
        <f>FI146-FJ146</f>
        <v>2.594563411614309E-2</v>
      </c>
      <c r="FH146" s="16">
        <f>IFERROR(BU146/MAX(AVERAGE(CL146:CM146),0),"Negativ EK")</f>
        <v>0</v>
      </c>
      <c r="FI146" s="16">
        <f>IFERROR(BV146/MAX(AVERAGE(CM146:CN146),0),"Negativ EK")</f>
        <v>0.22791401822972854</v>
      </c>
      <c r="FJ146" s="16">
        <f>IFERROR(BW146/MAX(AVERAGE(CN146:CO146),0),"Negativ EK")</f>
        <v>0.20196838411358545</v>
      </c>
      <c r="FK146" s="16">
        <f>IFERROR(BX146/MAX(AVERAGE(CO146:CP146),0),"Negativ EK")</f>
        <v>0.23225558914747962</v>
      </c>
      <c r="FL146" s="16">
        <f>IFERROR(BY146/MAX(AVERAGE(CP146:CQ146),0),"Negativ EK")</f>
        <v>0.26938417867671888</v>
      </c>
      <c r="FM146" s="16">
        <f>IFERROR(BZ146/MAX(AVERAGE(CQ146:CR146),0),"Negativ EK")</f>
        <v>0.27330098984135365</v>
      </c>
      <c r="FN146" s="16">
        <f>IFERROR(CA146/MAX(AVERAGE(CR146:CS146),0),"Negativ EK")</f>
        <v>0.28457335304951614</v>
      </c>
      <c r="FO146" s="16">
        <f>IFERROR(CB146/MAX(AVERAGE(CS146:CT146),0),"Negativ EK")</f>
        <v>0.30965587665108851</v>
      </c>
      <c r="FP146" s="16">
        <f>IFERROR(CC146/MAX(AVERAGE(CT146:CU146),0),"Negativ EK")</f>
        <v>0.40069546084103613</v>
      </c>
      <c r="FQ146" s="16">
        <f>(FX146-FY146)/ABS(FY146)</f>
        <v>-1</v>
      </c>
      <c r="FR146" s="16">
        <f>(FY146-FZ146)/ABS(FZ146)</f>
        <v>0.12838193539487366</v>
      </c>
      <c r="FS146" s="16">
        <f>(FZ146-GA146)/ABS(GA146)</f>
        <v>-0.13846701489728716</v>
      </c>
      <c r="FT146" s="16">
        <f>(GA146-GB146)/ABS(GB146)</f>
        <v>-0.14269579243664521</v>
      </c>
      <c r="FU146" s="16">
        <f>(GB146-GC146)/ABS(GC146)</f>
        <v>-7.7679087023698069E-3</v>
      </c>
      <c r="FV146" s="249">
        <f>FX146-FY146</f>
        <v>-0.20897507902868107</v>
      </c>
      <c r="FW146" s="249">
        <f>FY146-FZ146</f>
        <v>2.3776191600949514E-2</v>
      </c>
      <c r="FX146" s="16">
        <f>IFERROR(BD146/AVERAGE(DC146:DD146),"i.a.")</f>
        <v>0</v>
      </c>
      <c r="FY146" s="16">
        <f>IFERROR(BE146/AVERAGE(DD146:DE146),"i.a.")</f>
        <v>0.20897507902868107</v>
      </c>
      <c r="FZ146" s="16">
        <f>IFERROR(BF146/AVERAGE(DE146:DF146),"i.a.")</f>
        <v>0.18519888742773155</v>
      </c>
      <c r="GA146" s="16">
        <f>IFERROR(BG146/AVERAGE(DF146:DG146),"i.a.")</f>
        <v>0.21496436077331613</v>
      </c>
      <c r="GB146" s="16">
        <f>IFERROR(BH146/AVERAGE(DG146:DH146),"i.a.")</f>
        <v>0.25074455353985914</v>
      </c>
      <c r="GC146" s="16">
        <f>IFERROR(BI146/AVERAGE(DH146:DI146),"i.a.")</f>
        <v>0.25270756281621387</v>
      </c>
      <c r="GD146" s="16">
        <f>IFERROR(BJ146/AVERAGE(DI146:DJ146),"i.a.")</f>
        <v>0.25581751768984728</v>
      </c>
      <c r="GE146" s="16">
        <f>IFERROR(BK146/AVERAGE(DJ146:DK146),"i.a.")</f>
        <v>0.2741041444697695</v>
      </c>
      <c r="GF146" s="16">
        <f>IFERROR(BL146/AVERAGE(DK146:DL146),"i.a.")</f>
        <v>0.32693579349398655</v>
      </c>
      <c r="GG146" s="16" t="e">
        <f>(GN146-GO146)/ABS(GO146)</f>
        <v>#VALUE!</v>
      </c>
      <c r="GH146" s="16">
        <f>(GO146-GP146)/ABS(GP146)</f>
        <v>1.6706131693606043E-2</v>
      </c>
      <c r="GI146" s="16">
        <f>(GP146-GQ146)/ABS(GQ146)</f>
        <v>-1.001990266585983E-2</v>
      </c>
      <c r="GJ146" s="16">
        <f>(GQ146-GR146)/ABS(GR146)</f>
        <v>-1.0126075044672792E-2</v>
      </c>
      <c r="GK146" s="16">
        <f>(GR146-GS146)/ABS(GS146)</f>
        <v>-4.7151376544269787E-5</v>
      </c>
      <c r="GL146" s="249" t="e">
        <f>GN146-GO146</f>
        <v>#VALUE!</v>
      </c>
      <c r="GM146" s="249">
        <f>GO146-GP146</f>
        <v>1.5244747994651697E-2</v>
      </c>
      <c r="GN146" s="16" t="str">
        <f>IFERROR(CL146/DC146,"i.a.")</f>
        <v>i.a.</v>
      </c>
      <c r="GO146" s="16">
        <f>IFERROR(CM146/DD146,"i.a.")</f>
        <v>0.92776886035313</v>
      </c>
      <c r="GP146" s="16">
        <f>IFERROR(CN146/DE146,"i.a.")</f>
        <v>0.9125241123584783</v>
      </c>
      <c r="GQ146" s="16">
        <f>IFERROR(CO146/DF146,"i.a.")</f>
        <v>0.92176005842517583</v>
      </c>
      <c r="GR146" s="16">
        <f>IFERROR(CP146/DG146,"i.a.")</f>
        <v>0.93118935168109884</v>
      </c>
      <c r="GS146" s="16">
        <f>IFERROR(CQ146/DH146,"i.a.")</f>
        <v>0.93123326061122047</v>
      </c>
      <c r="GT146" s="16">
        <f>IFERROR(CR146/DI146,"i.a.")</f>
        <v>0.92898014597106426</v>
      </c>
      <c r="GU146" s="16">
        <f>IFERROR(CS146/DJ146,"i.a.")</f>
        <v>0.92690700763619371</v>
      </c>
      <c r="GV146" s="16">
        <f>IFERROR(CT146/DK146,"i.a.")</f>
        <v>0.81598089154106035</v>
      </c>
      <c r="GW146" s="16" t="str">
        <f>IFERROR(CU146/DL146,"i.a.")</f>
        <v>i.a.</v>
      </c>
      <c r="GX146" s="16" t="e">
        <f>(HE146-HF146)/ABS(HF146)</f>
        <v>#VALUE!</v>
      </c>
      <c r="GY146" s="16" t="e">
        <f>(HF146-HG146)/ABS(HG146)</f>
        <v>#VALUE!</v>
      </c>
      <c r="GZ146" s="16" t="e">
        <f>(HG146-HH146)/ABS(HH146)</f>
        <v>#VALUE!</v>
      </c>
      <c r="HA146" s="16" t="e">
        <f>(HH146-HI146)/ABS(HI146)</f>
        <v>#VALUE!</v>
      </c>
      <c r="HB146" s="16" t="e">
        <f>(HI146-HJ146)/ABS(HJ146)</f>
        <v>#VALUE!</v>
      </c>
      <c r="HC146" s="249" t="e">
        <f>HE146-HF146</f>
        <v>#VALUE!</v>
      </c>
      <c r="HD146" s="249" t="e">
        <f>HF146-HG146</f>
        <v>#VALUE!</v>
      </c>
      <c r="HE146" s="16" t="str">
        <f>IFERROR((BD146/V146),"i.a.")</f>
        <v>i.a.</v>
      </c>
      <c r="HF146" s="16" t="str">
        <f>IFERROR((BE146/W146),"i.a.")</f>
        <v>i.a.</v>
      </c>
      <c r="HG146" s="16" t="str">
        <f>IFERROR((BF146/X146),"i.a.")</f>
        <v>i.a.</v>
      </c>
      <c r="HH146" s="16" t="str">
        <f>IFERROR((BG146/Y146),"i.a.")</f>
        <v>i.a.</v>
      </c>
      <c r="HI146" s="16" t="str">
        <f>IFERROR((BH146/Z146),"i.a.")</f>
        <v>i.a.</v>
      </c>
      <c r="HJ146" s="16" t="str">
        <f>IFERROR((BI146/AA146),"i.a.")</f>
        <v>i.a.</v>
      </c>
      <c r="HK146" s="16" t="str">
        <f>IFERROR((BJ146/AB146),"i.a.")</f>
        <v>i.a.</v>
      </c>
      <c r="HL146" s="16" t="str">
        <f>IFERROR((BK146/AC146),"i.a.")</f>
        <v>i.a.</v>
      </c>
      <c r="HM146" s="16" t="str">
        <f>IFERROR((BL146/AD146),"i.a.")</f>
        <v>i.a.</v>
      </c>
      <c r="HN146" s="16" t="str">
        <f>IFERROR((BM146/AE146),"i.a.")</f>
        <v>i.a.</v>
      </c>
      <c r="HO146" s="16" t="e">
        <f>(HV146-HW146)/ABS(HW146)</f>
        <v>#VALUE!</v>
      </c>
      <c r="HP146" s="16">
        <f>(HW146-HX146)/ABS(HX146)</f>
        <v>8.0450773400899595E-2</v>
      </c>
      <c r="HQ146" s="16">
        <f>(HX146-HY146)/ABS(HY146)</f>
        <v>-2.7889557212244478E-2</v>
      </c>
      <c r="HR146" s="16">
        <f>(HY146-HZ146)/ABS(HZ146)</f>
        <v>-8.4431795080300756E-2</v>
      </c>
      <c r="HS146" s="16">
        <f>(HZ146-IA146)/ABS(IA146)</f>
        <v>-2.7264862192559747E-2</v>
      </c>
      <c r="HT146" s="246" t="e">
        <f>HV146-HW146</f>
        <v>#VALUE!</v>
      </c>
      <c r="HU146" s="246">
        <f>HW146-HX146</f>
        <v>5.6809591642924984E-2</v>
      </c>
      <c r="HV146" s="102" t="str">
        <f>IFERROR(BU146/DT146,"i.a.")</f>
        <v>i.a.</v>
      </c>
      <c r="HW146" s="102">
        <f>IFERROR(BV146/DU146,"i.a.")</f>
        <v>0.76295061728395064</v>
      </c>
      <c r="HX146" s="102">
        <f>IFERROR(BW146/DV146,"i.a.")</f>
        <v>0.70614102564102565</v>
      </c>
      <c r="HY146" s="102">
        <f>IFERROR(BX146/DW146,"i.a.")</f>
        <v>0.72640000000000005</v>
      </c>
      <c r="HZ146" s="102">
        <f>IFERROR(BY146/DX146,"i.a.")</f>
        <v>0.7933870967741935</v>
      </c>
      <c r="IA146" s="102">
        <f>IFERROR(BZ146/DY146,"i.a.")</f>
        <v>0.81562500000000004</v>
      </c>
      <c r="IB146" s="102">
        <f>IFERROR(CA146/DZ146,"i.a.")</f>
        <v>0.84799894186046509</v>
      </c>
      <c r="IC146" s="102">
        <f>IFERROR(CB146/EA146,"i.a.")</f>
        <v>0.8561097560975609</v>
      </c>
      <c r="ID146" s="102">
        <f>IFERROR(CC146/EB146,"i.a.")</f>
        <v>0.97123809523809523</v>
      </c>
      <c r="IE146" s="102" t="str">
        <f>IFERROR(CD146/EC146,"i.a.")</f>
        <v>i.a.</v>
      </c>
    </row>
    <row r="147" spans="1:239" customFormat="1" ht="17.25" customHeight="1" outlineLevel="2" x14ac:dyDescent="0.25">
      <c r="A147" s="10" t="s">
        <v>194</v>
      </c>
      <c r="B147" s="98">
        <v>27964370</v>
      </c>
      <c r="C147" s="10" t="s">
        <v>79</v>
      </c>
      <c r="D147" s="10"/>
      <c r="E147" s="11">
        <v>451120</v>
      </c>
      <c r="F147" s="11">
        <v>661900</v>
      </c>
      <c r="G147" s="11"/>
      <c r="H147" s="12">
        <v>44799</v>
      </c>
      <c r="I147" s="13"/>
      <c r="J147" s="13" t="s">
        <v>48</v>
      </c>
      <c r="K147" s="13" t="s">
        <v>48</v>
      </c>
      <c r="L147" s="13" t="s">
        <v>48</v>
      </c>
      <c r="M147" s="13" t="s">
        <v>48</v>
      </c>
      <c r="N147" s="13" t="s">
        <v>48</v>
      </c>
      <c r="O147" s="16" t="e">
        <f>(V147-W147)/ABS(W147)</f>
        <v>#DIV/0!</v>
      </c>
      <c r="P147" s="16" t="e">
        <f>(W147-X147)/ABS(X147)</f>
        <v>#DIV/0!</v>
      </c>
      <c r="Q147" s="16" t="e">
        <f>(X147-Y147)/ABS(Y147)</f>
        <v>#DIV/0!</v>
      </c>
      <c r="R147" s="16" t="e">
        <f>(Y147-Z147)/ABS(Z147)</f>
        <v>#DIV/0!</v>
      </c>
      <c r="S147" s="16" t="e">
        <f>(Z147-AA147)/ABS(AA147)</f>
        <v>#DIV/0!</v>
      </c>
      <c r="T147" s="243">
        <f>V147-W147</f>
        <v>0</v>
      </c>
      <c r="U147" s="243">
        <f>W147-X147</f>
        <v>0</v>
      </c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6">
        <f>(AM147-AN147)/ABS(AN147)</f>
        <v>-1</v>
      </c>
      <c r="AG147" s="16">
        <f>(AN147-AO147)/ABS(AO147)</f>
        <v>0.16520011353959702</v>
      </c>
      <c r="AH147" s="16">
        <f>(AO147-AP147)/ABS(AP147)</f>
        <v>0.2331116555827791</v>
      </c>
      <c r="AI147" s="16">
        <f>(AP147-AQ147)/ABS(AQ147)</f>
        <v>-9.0995863824371498E-2</v>
      </c>
      <c r="AJ147" s="16">
        <f>(AQ147-AR147)/ABS(AR147)</f>
        <v>-0.10328102710413697</v>
      </c>
      <c r="AK147" s="243">
        <f>AM147-AN147</f>
        <v>-4.1050000000000004</v>
      </c>
      <c r="AL147" s="243">
        <f>AN147-AO147</f>
        <v>0.58200000000000029</v>
      </c>
      <c r="AM147" s="155"/>
      <c r="AN147" s="155">
        <v>4.1050000000000004</v>
      </c>
      <c r="AO147" s="155">
        <v>3.5230000000000001</v>
      </c>
      <c r="AP147" s="155">
        <v>2.8570000000000002</v>
      </c>
      <c r="AQ147" s="155">
        <v>3.1429999999999998</v>
      </c>
      <c r="AR147" s="155">
        <v>3.5049999999999999</v>
      </c>
      <c r="AS147" s="155">
        <v>4.9580000000000002</v>
      </c>
      <c r="AT147" s="155">
        <v>22.077000000000002</v>
      </c>
      <c r="AU147" s="155">
        <v>4.3230000000000004</v>
      </c>
      <c r="AV147" s="156">
        <v>4.4109999999999996</v>
      </c>
      <c r="AW147" s="16">
        <f>(BD147-BE147)/ABS(BE147)</f>
        <v>-1</v>
      </c>
      <c r="AX147" s="16">
        <f>(BE147-BF147)/ABS(BF147)</f>
        <v>0.16336295283663696</v>
      </c>
      <c r="AY147" s="16">
        <f>(BF147-BG147)/ABS(BG147)</f>
        <v>0.25741297808336921</v>
      </c>
      <c r="AZ147" s="16">
        <f>(BG147-BH147)/ABS(BH147)</f>
        <v>-0.1235404896421845</v>
      </c>
      <c r="BA147" s="16">
        <f>(BH147-BI147)/ABS(BI147)</f>
        <v>-9.7245834750085025E-2</v>
      </c>
      <c r="BB147" s="243">
        <f>BD147-BE147</f>
        <v>-3.4039999999999999</v>
      </c>
      <c r="BC147" s="243">
        <f>BE147-BF147</f>
        <v>0.47799999999999976</v>
      </c>
      <c r="BD147" s="155"/>
      <c r="BE147" s="155">
        <v>3.4039999999999999</v>
      </c>
      <c r="BF147" s="155">
        <v>2.9260000000000002</v>
      </c>
      <c r="BG147" s="155">
        <v>2.327</v>
      </c>
      <c r="BH147" s="155">
        <v>2.6549999999999998</v>
      </c>
      <c r="BI147" s="155">
        <v>2.9409999999999998</v>
      </c>
      <c r="BJ147" s="155">
        <v>4.4630000000000001</v>
      </c>
      <c r="BK147" s="155">
        <v>5.6159999999999997</v>
      </c>
      <c r="BL147" s="155">
        <v>3.9380000000000002</v>
      </c>
      <c r="BM147" s="155">
        <v>4.1109999999999998</v>
      </c>
      <c r="BN147" s="16">
        <f>(BU147-BV147)/ABS(BV147)</f>
        <v>-1</v>
      </c>
      <c r="BO147" s="16">
        <f>(BV147-BW147)/ABS(BW147)</f>
        <v>0.17805818436733262</v>
      </c>
      <c r="BP147" s="16">
        <f>(BW147-BX147)/ABS(BX147)</f>
        <v>0.24912434325744329</v>
      </c>
      <c r="BQ147" s="16">
        <f>(BX147-BY147)/ABS(BY147)</f>
        <v>-0.27028753993610227</v>
      </c>
      <c r="BR147" s="16">
        <f>(BY147-BZ147)/ABS(BZ147)</f>
        <v>-0.10851609228140137</v>
      </c>
      <c r="BS147" s="243">
        <f>BU147-BV147</f>
        <v>-3.3610000000000002</v>
      </c>
      <c r="BT147" s="243">
        <f>BV147-BW147</f>
        <v>0.50800000000000001</v>
      </c>
      <c r="BU147" s="155"/>
      <c r="BV147" s="155">
        <v>3.3610000000000002</v>
      </c>
      <c r="BW147" s="155">
        <v>2.8530000000000002</v>
      </c>
      <c r="BX147" s="155">
        <v>2.2839999999999998</v>
      </c>
      <c r="BY147" s="155">
        <v>3.13</v>
      </c>
      <c r="BZ147" s="155">
        <v>3.5110000000000001</v>
      </c>
      <c r="CA147" s="155">
        <v>5.0199999999999996</v>
      </c>
      <c r="CB147" s="155">
        <v>5.9580000000000002</v>
      </c>
      <c r="CC147" s="155">
        <v>4.2389999999999999</v>
      </c>
      <c r="CD147" s="155">
        <v>4.1340000000000003</v>
      </c>
      <c r="CE147" s="16">
        <f>(CL147-CM147)/ABS(CM147)</f>
        <v>-1</v>
      </c>
      <c r="CF147" s="16">
        <f>(CM147-CN147)/ABS(CN147)</f>
        <v>4.8474639715515695E-2</v>
      </c>
      <c r="CG147" s="16">
        <f>(CN147-CO147)/ABS(CO147)</f>
        <v>1.1261474401438419E-2</v>
      </c>
      <c r="CH147" s="16">
        <f>(CO147-CP147)/ABS(CP147)</f>
        <v>-6.5446183779959338E-2</v>
      </c>
      <c r="CI147" s="16">
        <f>(CP147-CQ147)/ABS(CQ147)</f>
        <v>5.0250789522571095E-2</v>
      </c>
      <c r="CJ147" s="243">
        <f>CL147-CM147</f>
        <v>-11.204000000000001</v>
      </c>
      <c r="CK147" s="243">
        <f>CM147-CN147</f>
        <v>0.51800000000000068</v>
      </c>
      <c r="CL147" s="155"/>
      <c r="CM147" s="155">
        <v>11.204000000000001</v>
      </c>
      <c r="CN147" s="155">
        <v>10.686</v>
      </c>
      <c r="CO147" s="155">
        <v>10.567</v>
      </c>
      <c r="CP147" s="155">
        <v>11.307</v>
      </c>
      <c r="CQ147" s="155">
        <v>10.766</v>
      </c>
      <c r="CR147" s="155">
        <v>11.901</v>
      </c>
      <c r="CS147" s="155">
        <v>11.89</v>
      </c>
      <c r="CT147" s="155">
        <v>9.19</v>
      </c>
      <c r="CU147" s="156">
        <v>7.891</v>
      </c>
      <c r="CV147" s="16">
        <f>(DC147-DD147)/ABS(DD147)</f>
        <v>-1</v>
      </c>
      <c r="CW147" s="16">
        <f>(DD147-DE147)/ABS(DE147)</f>
        <v>-3.4343874163174234E-2</v>
      </c>
      <c r="CX147" s="16">
        <f>(DE147-DF147)/ABS(DF147)</f>
        <v>-0.11086914440572979</v>
      </c>
      <c r="CY147" s="16">
        <f>(DF147-DG147)/ABS(DG147)</f>
        <v>-5.1108968177434884E-2</v>
      </c>
      <c r="CZ147" s="16">
        <f>(DG147-DH147)/ABS(DH147)</f>
        <v>-2.616045076468998E-2</v>
      </c>
      <c r="DA147" s="243">
        <f>DC147-DD147</f>
        <v>-17.742000000000001</v>
      </c>
      <c r="DB147" s="243">
        <f>DD147-DE147</f>
        <v>-0.63100000000000023</v>
      </c>
      <c r="DC147" s="155"/>
      <c r="DD147" s="155">
        <v>17.742000000000001</v>
      </c>
      <c r="DE147" s="155">
        <v>18.373000000000001</v>
      </c>
      <c r="DF147" s="155">
        <v>20.664000000000001</v>
      </c>
      <c r="DG147" s="155">
        <v>21.777000000000001</v>
      </c>
      <c r="DH147" s="155">
        <v>22.361999999999998</v>
      </c>
      <c r="DI147" s="155">
        <v>23.991</v>
      </c>
      <c r="DJ147" s="155">
        <v>22.638000000000002</v>
      </c>
      <c r="DK147" s="155">
        <v>20.297000000000001</v>
      </c>
      <c r="DL147" s="155">
        <v>18.669</v>
      </c>
      <c r="DM147" s="16">
        <f>(DT147-DU147)/ABS(DU147)</f>
        <v>-1</v>
      </c>
      <c r="DN147" s="16">
        <f>(DU147-DV147)/ABS(DV147)</f>
        <v>-8.6956521739130432E-2</v>
      </c>
      <c r="DO147" s="16">
        <f>(DV147-DW147)/ABS(DW147)</f>
        <v>-0.17857142857142858</v>
      </c>
      <c r="DP147" s="16">
        <f>(DW147-DX147)/ABS(DX147)</f>
        <v>3.7037037037037035E-2</v>
      </c>
      <c r="DQ147" s="16">
        <f>(DX147-DY147)/ABS(DY147)</f>
        <v>0</v>
      </c>
      <c r="DR147" s="243">
        <f>DT147-DU147</f>
        <v>-21</v>
      </c>
      <c r="DS147" s="243">
        <f>DU147-DV147</f>
        <v>-2</v>
      </c>
      <c r="DT147" s="222"/>
      <c r="DU147" s="222">
        <v>21</v>
      </c>
      <c r="DV147" s="222">
        <v>23</v>
      </c>
      <c r="DW147" s="222">
        <v>28</v>
      </c>
      <c r="DX147" s="222">
        <v>27</v>
      </c>
      <c r="DY147" s="222">
        <v>27</v>
      </c>
      <c r="DZ147" s="222">
        <v>28</v>
      </c>
      <c r="EA147" s="222">
        <v>27</v>
      </c>
      <c r="EB147" s="222"/>
      <c r="EC147" s="223"/>
      <c r="ED147" s="14"/>
      <c r="EE147" s="14" t="s">
        <v>49</v>
      </c>
      <c r="EF147" s="209"/>
      <c r="EG147" s="15">
        <v>8660</v>
      </c>
      <c r="EH147" t="s">
        <v>485</v>
      </c>
      <c r="EI147" t="s">
        <v>130</v>
      </c>
      <c r="EJ147" s="16" t="e">
        <f>(EQ147-ER147)/ABS(ER147)</f>
        <v>#VALUE!</v>
      </c>
      <c r="EK147" s="16" t="e">
        <f>(ER147-ES147)/ABS(ES147)</f>
        <v>#DIV/0!</v>
      </c>
      <c r="EL147" s="16" t="e">
        <f>(ES147-ET147)/ABS(ET147)</f>
        <v>#DIV/0!</v>
      </c>
      <c r="EM147" s="16" t="e">
        <f>(ET147-EU147)/ABS(EU147)</f>
        <v>#DIV/0!</v>
      </c>
      <c r="EN147" s="16" t="e">
        <f>(EU147-EV147)/ABS(EV147)</f>
        <v>#DIV/0!</v>
      </c>
      <c r="EO147" s="246" t="e">
        <f>EQ147-ER147</f>
        <v>#VALUE!</v>
      </c>
      <c r="EP147" s="246">
        <f>ER147-ES147</f>
        <v>0</v>
      </c>
      <c r="EQ147" s="240" t="str">
        <f>IFERROR((V147/DT147),"i.a")</f>
        <v>i.a</v>
      </c>
      <c r="ER147" s="240">
        <f>IFERROR((W147/DU147),"i.a")</f>
        <v>0</v>
      </c>
      <c r="ES147" s="240">
        <f>IFERROR((X147/DV147),"i.a")</f>
        <v>0</v>
      </c>
      <c r="ET147" s="240">
        <f>IFERROR((Y147/DW147),"i.a")</f>
        <v>0</v>
      </c>
      <c r="EU147" s="240">
        <f>IFERROR((Z147/DX147),"i.a")</f>
        <v>0</v>
      </c>
      <c r="EV147" s="240">
        <f>IFERROR((AA147/DY147),"i.a")</f>
        <v>0</v>
      </c>
      <c r="EW147" s="240">
        <f>IFERROR((AB147/DZ147),"i.a")</f>
        <v>0</v>
      </c>
      <c r="EX147" s="240">
        <f>IFERROR((AC147/EA147),"i.a")</f>
        <v>0</v>
      </c>
      <c r="EY147" s="240" t="str">
        <f>IFERROR((AD147/EB147),"i.a")</f>
        <v>i.a</v>
      </c>
      <c r="EZ147" s="240" t="str">
        <f>IFERROR((AE147/EC147),"i.a")</f>
        <v>i.a</v>
      </c>
      <c r="FA147" s="16">
        <f>(FH147-FI147)/ABS(FI147)</f>
        <v>-1</v>
      </c>
      <c r="FB147" s="16">
        <f>(FI147-FJ147)/ABS(FJ147)</f>
        <v>0.14377663738505786</v>
      </c>
      <c r="FC147" s="16">
        <f>(FJ147-FK147)/ABS(FK147)</f>
        <v>0.28562301248827554</v>
      </c>
      <c r="FD147" s="16">
        <f>(FK147-FL147)/ABS(FL147)</f>
        <v>-0.26364893796331662</v>
      </c>
      <c r="FE147" s="16">
        <f>(FL147-FM147)/ABS(FM147)</f>
        <v>-8.4525631483827413E-2</v>
      </c>
      <c r="FF147" s="249">
        <f>FH147-FI147</f>
        <v>-0.3070808588396528</v>
      </c>
      <c r="FG147" s="249">
        <f>FI147-FJ147</f>
        <v>3.860111480351669E-2</v>
      </c>
      <c r="FH147" s="16">
        <f>IFERROR(BU147/MAX(AVERAGE(CL147:CM147),0),"Negativ EK")</f>
        <v>0</v>
      </c>
      <c r="FI147" s="16">
        <f>IFERROR(BV147/MAX(AVERAGE(CM147:CN147),0),"Negativ EK")</f>
        <v>0.3070808588396528</v>
      </c>
      <c r="FJ147" s="16">
        <f>IFERROR(BW147/MAX(AVERAGE(CN147:CO147),0),"Negativ EK")</f>
        <v>0.26847974403613611</v>
      </c>
      <c r="FK147" s="16">
        <f>IFERROR(BX147/MAX(AVERAGE(CO147:CP147),0),"Negativ EK")</f>
        <v>0.2088324037670293</v>
      </c>
      <c r="FL147" s="16">
        <f>IFERROR(BY147/MAX(AVERAGE(CP147:CQ147),0),"Negativ EK")</f>
        <v>0.28360440356997235</v>
      </c>
      <c r="FM147" s="16">
        <f>IFERROR(BZ147/MAX(AVERAGE(CQ147:CR147),0),"Negativ EK")</f>
        <v>0.30978956191820706</v>
      </c>
      <c r="FN147" s="16">
        <f>IFERROR(CA147/MAX(AVERAGE(CR147:CS147),0),"Negativ EK")</f>
        <v>0.4220083224748854</v>
      </c>
      <c r="FO147" s="16">
        <f>IFERROR(CB147/MAX(AVERAGE(CS147:CT147),0),"Negativ EK")</f>
        <v>0.56527514231499054</v>
      </c>
      <c r="FP147" s="16">
        <f>IFERROR(CC147/MAX(AVERAGE(CT147:CU147),0),"Negativ EK")</f>
        <v>0.49634096364381475</v>
      </c>
      <c r="FQ147" s="16">
        <f>(FX147-FY147)/ABS(FY147)</f>
        <v>-1</v>
      </c>
      <c r="FR147" s="16">
        <f>(FY147-FZ147)/ABS(FZ147)</f>
        <v>0.25748856679728094</v>
      </c>
      <c r="FS147" s="16">
        <f>(FZ147-GA147)/ABS(GA147)</f>
        <v>0.36705853940713357</v>
      </c>
      <c r="FT147" s="16">
        <f>(GA147-GB147)/ABS(GB147)</f>
        <v>-8.8474674779491336E-2</v>
      </c>
      <c r="FU147" s="16">
        <f>(GB147-GC147)/ABS(GC147)</f>
        <v>-5.1963936160100893E-2</v>
      </c>
      <c r="FV147" s="249">
        <f>FX147-FY147</f>
        <v>-0.18850892980755918</v>
      </c>
      <c r="FW147" s="249">
        <f>FY147-FZ147</f>
        <v>3.8599869172776802E-2</v>
      </c>
      <c r="FX147" s="16">
        <f>IFERROR(BD147/AVERAGE(DC147:DD147),"i.a.")</f>
        <v>0</v>
      </c>
      <c r="FY147" s="16">
        <f>IFERROR(BE147/AVERAGE(DD147:DE147),"i.a.")</f>
        <v>0.18850892980755918</v>
      </c>
      <c r="FZ147" s="16">
        <f>IFERROR(BF147/AVERAGE(DE147:DF147),"i.a.")</f>
        <v>0.14990906063478238</v>
      </c>
      <c r="GA147" s="16">
        <f>IFERROR(BG147/AVERAGE(DF147:DG147),"i.a.")</f>
        <v>0.10965811361655002</v>
      </c>
      <c r="GB147" s="16">
        <f>IFERROR(BH147/AVERAGE(DG147:DH147),"i.a.")</f>
        <v>0.12030177394141237</v>
      </c>
      <c r="GC147" s="16">
        <f>IFERROR(BI147/AVERAGE(DH147:DI147),"i.a.")</f>
        <v>0.1268957780510431</v>
      </c>
      <c r="GD147" s="16">
        <f>IFERROR(BJ147/AVERAGE(DI147:DJ147),"i.a.")</f>
        <v>0.19142593664886656</v>
      </c>
      <c r="GE147" s="16">
        <f>IFERROR(BK147/AVERAGE(DJ147:DK147),"i.a.")</f>
        <v>0.26160475136834749</v>
      </c>
      <c r="GF147" s="16">
        <f>IFERROR(BL147/AVERAGE(DK147:DL147),"i.a.")</f>
        <v>0.20212492942565313</v>
      </c>
      <c r="GG147" s="16" t="e">
        <f>(GN147-GO147)/ABS(GO147)</f>
        <v>#VALUE!</v>
      </c>
      <c r="GH147" s="16">
        <f>(GO147-GP147)/ABS(GP147)</f>
        <v>8.5763981258774144E-2</v>
      </c>
      <c r="GI147" s="16">
        <f>(GP147-GQ147)/ABS(GQ147)</f>
        <v>0.13735955516417145</v>
      </c>
      <c r="GJ147" s="16">
        <f>(GQ147-GR147)/ABS(GR147)</f>
        <v>-1.51094436786767E-2</v>
      </c>
      <c r="GK147" s="16">
        <f>(GR147-GS147)/ABS(GS147)</f>
        <v>7.8463891045769993E-2</v>
      </c>
      <c r="GL147" s="249" t="e">
        <f>GN147-GO147</f>
        <v>#VALUE!</v>
      </c>
      <c r="GM147" s="249">
        <f>GO147-GP147</f>
        <v>4.9881560100759836E-2</v>
      </c>
      <c r="GN147" s="16" t="str">
        <f>IFERROR(CL147/DC147,"i.a.")</f>
        <v>i.a.</v>
      </c>
      <c r="GO147" s="16">
        <f>IFERROR(CM147/DD147,"i.a.")</f>
        <v>0.63149588546950741</v>
      </c>
      <c r="GP147" s="16">
        <f>IFERROR(CN147/DE147,"i.a.")</f>
        <v>0.58161432536874758</v>
      </c>
      <c r="GQ147" s="16">
        <f>IFERROR(CO147/DF147,"i.a.")</f>
        <v>0.51137243515292297</v>
      </c>
      <c r="GR147" s="16">
        <f>IFERROR(CP147/DG147,"i.a.")</f>
        <v>0.51921752307480373</v>
      </c>
      <c r="GS147" s="16">
        <f>IFERROR(CQ147/DH147,"i.a.")</f>
        <v>0.48144173150880964</v>
      </c>
      <c r="GT147" s="16">
        <f>IFERROR(CR147/DI147,"i.a.")</f>
        <v>0.49606102288358134</v>
      </c>
      <c r="GU147" s="16">
        <f>IFERROR(CS147/DJ147,"i.a.")</f>
        <v>0.52522307624348441</v>
      </c>
      <c r="GV147" s="16">
        <f>IFERROR(CT147/DK147,"i.a.")</f>
        <v>0.45277627235552048</v>
      </c>
      <c r="GW147" s="16">
        <f>IFERROR(CU147/DL147,"i.a.")</f>
        <v>0.42267930794364988</v>
      </c>
      <c r="GX147" s="16" t="e">
        <f>(HE147-HF147)/ABS(HF147)</f>
        <v>#VALUE!</v>
      </c>
      <c r="GY147" s="16" t="e">
        <f>(HF147-HG147)/ABS(HG147)</f>
        <v>#VALUE!</v>
      </c>
      <c r="GZ147" s="16" t="e">
        <f>(HG147-HH147)/ABS(HH147)</f>
        <v>#VALUE!</v>
      </c>
      <c r="HA147" s="16" t="e">
        <f>(HH147-HI147)/ABS(HI147)</f>
        <v>#VALUE!</v>
      </c>
      <c r="HB147" s="16" t="e">
        <f>(HI147-HJ147)/ABS(HJ147)</f>
        <v>#VALUE!</v>
      </c>
      <c r="HC147" s="249" t="e">
        <f>HE147-HF147</f>
        <v>#VALUE!</v>
      </c>
      <c r="HD147" s="249" t="e">
        <f>HF147-HG147</f>
        <v>#VALUE!</v>
      </c>
      <c r="HE147" s="16" t="str">
        <f>IFERROR((BD147/V147),"i.a.")</f>
        <v>i.a.</v>
      </c>
      <c r="HF147" s="16" t="str">
        <f>IFERROR((BE147/W147),"i.a.")</f>
        <v>i.a.</v>
      </c>
      <c r="HG147" s="16" t="str">
        <f>IFERROR((BF147/X147),"i.a.")</f>
        <v>i.a.</v>
      </c>
      <c r="HH147" s="16" t="str">
        <f>IFERROR((BG147/Y147),"i.a.")</f>
        <v>i.a.</v>
      </c>
      <c r="HI147" s="16" t="str">
        <f>IFERROR((BH147/Z147),"i.a.")</f>
        <v>i.a.</v>
      </c>
      <c r="HJ147" s="16" t="str">
        <f>IFERROR((BI147/AA147),"i.a.")</f>
        <v>i.a.</v>
      </c>
      <c r="HK147" s="16" t="str">
        <f>IFERROR((BJ147/AB147),"i.a.")</f>
        <v>i.a.</v>
      </c>
      <c r="HL147" s="16" t="str">
        <f>IFERROR((BK147/AC147),"i.a.")</f>
        <v>i.a.</v>
      </c>
      <c r="HM147" s="16" t="str">
        <f>IFERROR((BL147/AD147),"i.a.")</f>
        <v>i.a.</v>
      </c>
      <c r="HN147" s="16" t="str">
        <f>IFERROR((BM147/AE147),"i.a.")</f>
        <v>i.a.</v>
      </c>
      <c r="HO147" s="16" t="e">
        <f>(HV147-HW147)/ABS(HW147)</f>
        <v>#VALUE!</v>
      </c>
      <c r="HP147" s="16">
        <f>(HW147-HX147)/ABS(HX147)</f>
        <v>0.29025420192612611</v>
      </c>
      <c r="HQ147" s="16">
        <f>(HX147-HY147)/ABS(HY147)</f>
        <v>0.52067311353080059</v>
      </c>
      <c r="HR147" s="16">
        <f>(HY147-HZ147)/ABS(HZ147)</f>
        <v>-0.29634869922409868</v>
      </c>
      <c r="HS147" s="16">
        <f>(HZ147-IA147)/ABS(IA147)</f>
        <v>-0.10851609228140136</v>
      </c>
      <c r="HT147" s="246" t="e">
        <f>HV147-HW147</f>
        <v>#VALUE!</v>
      </c>
      <c r="HU147" s="246">
        <f>HW147-HX147</f>
        <v>3.6004140786749475E-2</v>
      </c>
      <c r="HV147" s="102" t="str">
        <f>IFERROR(BU147/DT147,"i.a.")</f>
        <v>i.a.</v>
      </c>
      <c r="HW147" s="102">
        <f>IFERROR(BV147/DU147,"i.a.")</f>
        <v>0.16004761904761905</v>
      </c>
      <c r="HX147" s="102">
        <f>IFERROR(BW147/DV147,"i.a.")</f>
        <v>0.12404347826086957</v>
      </c>
      <c r="HY147" s="102">
        <f>IFERROR(BX147/DW147,"i.a.")</f>
        <v>8.1571428571428559E-2</v>
      </c>
      <c r="HZ147" s="102">
        <f>IFERROR(BY147/DX147,"i.a.")</f>
        <v>0.11592592592592592</v>
      </c>
      <c r="IA147" s="102">
        <f>IFERROR(BZ147/DY147,"i.a.")</f>
        <v>0.13003703703703703</v>
      </c>
      <c r="IB147" s="102">
        <f>IFERROR(CA147/DZ147,"i.a.")</f>
        <v>0.17928571428571427</v>
      </c>
      <c r="IC147" s="102">
        <f>IFERROR(CB147/EA147,"i.a.")</f>
        <v>0.22066666666666668</v>
      </c>
      <c r="ID147" s="102" t="str">
        <f>IFERROR(CC147/EB147,"i.a.")</f>
        <v>i.a.</v>
      </c>
      <c r="IE147" s="102" t="str">
        <f>IFERROR(CD147/EC147,"i.a.")</f>
        <v>i.a.</v>
      </c>
    </row>
    <row r="148" spans="1:239" customFormat="1" ht="17.25" customHeight="1" outlineLevel="2" x14ac:dyDescent="0.25">
      <c r="A148" s="10" t="s">
        <v>337</v>
      </c>
      <c r="B148" s="178">
        <v>75858418</v>
      </c>
      <c r="C148" s="10" t="s">
        <v>67</v>
      </c>
      <c r="D148" s="10"/>
      <c r="E148" s="11">
        <v>467700</v>
      </c>
      <c r="F148" s="11"/>
      <c r="G148" s="11"/>
      <c r="H148" s="12">
        <v>44802</v>
      </c>
      <c r="I148" s="13"/>
      <c r="J148" s="13" t="s">
        <v>48</v>
      </c>
      <c r="K148" s="13" t="s">
        <v>48</v>
      </c>
      <c r="L148" s="13" t="s">
        <v>48</v>
      </c>
      <c r="M148" s="117" t="s">
        <v>48</v>
      </c>
      <c r="N148" s="117" t="s">
        <v>48</v>
      </c>
      <c r="O148" s="16" t="e">
        <f>(V148-W148)/ABS(W148)</f>
        <v>#DIV/0!</v>
      </c>
      <c r="P148" s="16" t="e">
        <f>(W148-X148)/ABS(X148)</f>
        <v>#DIV/0!</v>
      </c>
      <c r="Q148" s="16" t="e">
        <f>(X148-Y148)/ABS(Y148)</f>
        <v>#DIV/0!</v>
      </c>
      <c r="R148" s="16" t="e">
        <f>(Y148-Z148)/ABS(Z148)</f>
        <v>#DIV/0!</v>
      </c>
      <c r="S148" s="16" t="e">
        <f>(Z148-AA148)/ABS(AA148)</f>
        <v>#DIV/0!</v>
      </c>
      <c r="T148" s="243">
        <f>V148-W148</f>
        <v>0</v>
      </c>
      <c r="U148" s="243">
        <f>W148-X148</f>
        <v>0</v>
      </c>
      <c r="V148" s="155"/>
      <c r="W148" s="155"/>
      <c r="X148" s="170"/>
      <c r="Y148" s="170"/>
      <c r="Z148" s="170"/>
      <c r="AA148" s="170"/>
      <c r="AB148" s="170"/>
      <c r="AC148" s="158"/>
      <c r="AD148" s="158"/>
      <c r="AE148" s="158"/>
      <c r="AF148" s="16">
        <f>(AM148-AN148)/ABS(AN148)</f>
        <v>-1</v>
      </c>
      <c r="AG148" s="16">
        <f>(AN148-AO148)/ABS(AO148)</f>
        <v>-8.9306698002350179E-2</v>
      </c>
      <c r="AH148" s="16">
        <f>(AO148-AP148)/ABS(AP148)</f>
        <v>0.12693908437381768</v>
      </c>
      <c r="AI148" s="16">
        <f>(AP148-AQ148)/ABS(AQ148)</f>
        <v>-3.7859483072442697E-2</v>
      </c>
      <c r="AJ148" s="16">
        <f>(AQ148-AR148)/ABS(AR148)</f>
        <v>4.5281582952815744E-2</v>
      </c>
      <c r="AK148" s="243">
        <f>AM148-AN148</f>
        <v>-5.4249999999999998</v>
      </c>
      <c r="AL148" s="243">
        <f>AN148-AO148</f>
        <v>-0.53200000000000003</v>
      </c>
      <c r="AM148" s="155"/>
      <c r="AN148" s="155">
        <v>5.4249999999999998</v>
      </c>
      <c r="AO148" s="170">
        <v>5.9569999999999999</v>
      </c>
      <c r="AP148" s="170">
        <v>5.2859999999999996</v>
      </c>
      <c r="AQ148" s="170">
        <v>5.4939999999999998</v>
      </c>
      <c r="AR148" s="170">
        <v>5.2560000000000002</v>
      </c>
      <c r="AS148" s="170">
        <v>5.0229999999999997</v>
      </c>
      <c r="AT148" s="170">
        <v>4.8470000000000004</v>
      </c>
      <c r="AU148" s="170">
        <v>4.5090000000000003</v>
      </c>
      <c r="AV148" s="158">
        <v>5.4669999999999996</v>
      </c>
      <c r="AW148" s="16">
        <f>(BD148-BE148)/ABS(BE148)</f>
        <v>-1</v>
      </c>
      <c r="AX148" s="16">
        <f>(BE148-BF148)/ABS(BF148)</f>
        <v>-0.17948717948717952</v>
      </c>
      <c r="AY148" s="16">
        <f>(BF148-BG148)/ABS(BG148)</f>
        <v>0.58480565371024751</v>
      </c>
      <c r="AZ148" s="16">
        <f>(BG148-BH148)/ABS(BH148)</f>
        <v>-0.38209606986899569</v>
      </c>
      <c r="BA148" s="16">
        <f>(BH148-BI148)/ABS(BI148)</f>
        <v>0.10228640192539119</v>
      </c>
      <c r="BB148" s="243">
        <f>BD148-BE148</f>
        <v>-0.73599999999999999</v>
      </c>
      <c r="BC148" s="243">
        <f>BE148-BF148</f>
        <v>-0.16100000000000003</v>
      </c>
      <c r="BD148" s="155"/>
      <c r="BE148" s="155">
        <v>0.73599999999999999</v>
      </c>
      <c r="BF148" s="158">
        <v>0.89700000000000002</v>
      </c>
      <c r="BG148" s="158">
        <v>0.56599999999999995</v>
      </c>
      <c r="BH148" s="158">
        <v>0.91600000000000004</v>
      </c>
      <c r="BI148" s="158">
        <v>0.83099999999999996</v>
      </c>
      <c r="BJ148" s="158">
        <v>0.73099999999999998</v>
      </c>
      <c r="BK148" s="158">
        <v>-0.16800000000000001</v>
      </c>
      <c r="BL148" s="170">
        <v>-0.71599999999999997</v>
      </c>
      <c r="BM148" s="158">
        <v>0.14000000000000001</v>
      </c>
      <c r="BN148" s="16">
        <f>(BU148-BV148)/ABS(BV148)</f>
        <v>-1</v>
      </c>
      <c r="BO148" s="16">
        <f>(BV148-BW148)/ABS(BW148)</f>
        <v>-0.17153748411689962</v>
      </c>
      <c r="BP148" s="16">
        <f>(BW148-BX148)/ABS(BX148)</f>
        <v>0.76062639821029088</v>
      </c>
      <c r="BQ148" s="16">
        <f>(BX148-BY148)/ABS(BY148)</f>
        <v>-0.3133640552995392</v>
      </c>
      <c r="BR148" s="16">
        <f>(BY148-BZ148)/ABS(BZ148)</f>
        <v>-2.3988005997001519E-2</v>
      </c>
      <c r="BS148" s="243">
        <f>BU148-BV148</f>
        <v>-0.65200000000000002</v>
      </c>
      <c r="BT148" s="243">
        <f>BV148-BW148</f>
        <v>-0.13500000000000001</v>
      </c>
      <c r="BU148" s="155"/>
      <c r="BV148" s="155">
        <v>0.65200000000000002</v>
      </c>
      <c r="BW148" s="170">
        <v>0.78700000000000003</v>
      </c>
      <c r="BX148" s="170">
        <v>0.44700000000000001</v>
      </c>
      <c r="BY148" s="170">
        <v>0.65100000000000002</v>
      </c>
      <c r="BZ148" s="170">
        <v>0.66700000000000004</v>
      </c>
      <c r="CA148" s="170">
        <v>0.51700000000000002</v>
      </c>
      <c r="CB148" s="158">
        <v>-0.374</v>
      </c>
      <c r="CC148" s="158">
        <v>-0.91900000000000004</v>
      </c>
      <c r="CD148" s="158">
        <v>-4.1000000000000002E-2</v>
      </c>
      <c r="CE148" s="16">
        <f>(CL148-CM148)/ABS(CM148)</f>
        <v>-1</v>
      </c>
      <c r="CF148" s="16">
        <f>(CM148-CN148)/ABS(CN148)</f>
        <v>8.1813780861707222E-2</v>
      </c>
      <c r="CG148" s="16">
        <f>(CN148-CO148)/ABS(CO148)</f>
        <v>0.18398930072602218</v>
      </c>
      <c r="CH148" s="16">
        <f>(CO148-CP148)/ABS(CP148)</f>
        <v>7.1223905034793256E-2</v>
      </c>
      <c r="CI148" s="16">
        <f>(CP148-CQ148)/ABS(CQ148)</f>
        <v>0.10818779768655032</v>
      </c>
      <c r="CJ148" s="243">
        <f>CL148-CM148</f>
        <v>-6.7039999999999997</v>
      </c>
      <c r="CK148" s="243">
        <f>CM148-CN148</f>
        <v>0.50699999999999967</v>
      </c>
      <c r="CL148" s="155"/>
      <c r="CM148" s="155">
        <v>6.7039999999999997</v>
      </c>
      <c r="CN148" s="158">
        <v>6.1970000000000001</v>
      </c>
      <c r="CO148" s="158">
        <v>5.234</v>
      </c>
      <c r="CP148" s="158">
        <v>4.8860000000000001</v>
      </c>
      <c r="CQ148" s="158">
        <v>4.4089999999999998</v>
      </c>
      <c r="CR148" s="158">
        <v>4.008</v>
      </c>
      <c r="CS148" s="158">
        <v>3.4910000000000001</v>
      </c>
      <c r="CT148" s="170">
        <v>3.9239999999999999</v>
      </c>
      <c r="CU148" s="158">
        <v>4.6429999999999998</v>
      </c>
      <c r="CV148" s="16">
        <f>(DC148-DD148)/ABS(DD148)</f>
        <v>-1</v>
      </c>
      <c r="CW148" s="16">
        <f>(DD148-DE148)/ABS(DE148)</f>
        <v>-7.9179891910440087E-2</v>
      </c>
      <c r="CX148" s="16">
        <f>(DE148-DF148)/ABS(DF148)</f>
        <v>9.6819721490402702E-2</v>
      </c>
      <c r="CY148" s="16">
        <f>(DF148-DG148)/ABS(DG148)</f>
        <v>4.4419242037615162E-3</v>
      </c>
      <c r="CZ148" s="16">
        <f>(DG148-DH148)/ABS(DH148)</f>
        <v>4.9077929803688199E-2</v>
      </c>
      <c r="DA148" s="243">
        <f>DC148-DD148</f>
        <v>-10.734</v>
      </c>
      <c r="DB148" s="243">
        <f>DD148-DE148</f>
        <v>-0.92300000000000004</v>
      </c>
      <c r="DC148" s="155"/>
      <c r="DD148" s="155">
        <v>10.734</v>
      </c>
      <c r="DE148" s="158">
        <v>11.657</v>
      </c>
      <c r="DF148" s="158">
        <v>10.628</v>
      </c>
      <c r="DG148" s="158">
        <v>10.581</v>
      </c>
      <c r="DH148" s="158">
        <v>10.086</v>
      </c>
      <c r="DI148" s="158">
        <v>10.089</v>
      </c>
      <c r="DJ148" s="158">
        <v>9.8810000000000002</v>
      </c>
      <c r="DK148" s="158">
        <v>10.260999999999999</v>
      </c>
      <c r="DL148" s="158">
        <v>10.981</v>
      </c>
      <c r="DM148" s="16">
        <f>(DT148-DU148)/ABS(DU148)</f>
        <v>-1</v>
      </c>
      <c r="DN148" s="16">
        <f>(DU148-DV148)/ABS(DV148)</f>
        <v>-7.1428571428571425E-2</v>
      </c>
      <c r="DO148" s="16">
        <f>(DV148-DW148)/ABS(DW148)</f>
        <v>7.6923076923076927E-2</v>
      </c>
      <c r="DP148" s="16">
        <f>(DW148-DX148)/ABS(DX148)</f>
        <v>0</v>
      </c>
      <c r="DQ148" s="16">
        <f>(DX148-DY148)/ABS(DY148)</f>
        <v>8.3333333333333329E-2</v>
      </c>
      <c r="DR148" s="243">
        <f>DT148-DU148</f>
        <v>-13</v>
      </c>
      <c r="DS148" s="243">
        <f>DU148-DV148</f>
        <v>-1</v>
      </c>
      <c r="DT148" s="222"/>
      <c r="DU148" s="222">
        <v>13</v>
      </c>
      <c r="DV148" s="226">
        <v>14</v>
      </c>
      <c r="DW148" s="226">
        <v>13</v>
      </c>
      <c r="DX148" s="226">
        <v>13</v>
      </c>
      <c r="DY148" s="226">
        <v>12</v>
      </c>
      <c r="DZ148" s="226"/>
      <c r="EA148" s="226"/>
      <c r="EB148" s="237"/>
      <c r="EC148" s="226"/>
      <c r="ED148" s="146"/>
      <c r="EE148" s="147" t="s">
        <v>51</v>
      </c>
      <c r="EF148" s="211"/>
      <c r="EG148" s="148">
        <v>6630</v>
      </c>
      <c r="EH148" t="s">
        <v>518</v>
      </c>
      <c r="EI148" t="s">
        <v>66</v>
      </c>
      <c r="EJ148" s="16" t="e">
        <f>(EQ148-ER148)/ABS(ER148)</f>
        <v>#VALUE!</v>
      </c>
      <c r="EK148" s="16" t="e">
        <f>(ER148-ES148)/ABS(ES148)</f>
        <v>#DIV/0!</v>
      </c>
      <c r="EL148" s="16" t="e">
        <f>(ES148-ET148)/ABS(ET148)</f>
        <v>#DIV/0!</v>
      </c>
      <c r="EM148" s="16" t="e">
        <f>(ET148-EU148)/ABS(EU148)</f>
        <v>#DIV/0!</v>
      </c>
      <c r="EN148" s="16" t="e">
        <f>(EU148-EV148)/ABS(EV148)</f>
        <v>#DIV/0!</v>
      </c>
      <c r="EO148" s="246" t="e">
        <f>EQ148-ER148</f>
        <v>#VALUE!</v>
      </c>
      <c r="EP148" s="246">
        <f>ER148-ES148</f>
        <v>0</v>
      </c>
      <c r="EQ148" s="240" t="str">
        <f>IFERROR((V148/DT148),"i.a")</f>
        <v>i.a</v>
      </c>
      <c r="ER148" s="240">
        <f>IFERROR((W148/DU148),"i.a")</f>
        <v>0</v>
      </c>
      <c r="ES148" s="240">
        <f>IFERROR((X148/DV148),"i.a")</f>
        <v>0</v>
      </c>
      <c r="ET148" s="240">
        <f>IFERROR((Y148/DW148),"i.a")</f>
        <v>0</v>
      </c>
      <c r="EU148" s="240">
        <f>IFERROR((Z148/DX148),"i.a")</f>
        <v>0</v>
      </c>
      <c r="EV148" s="240">
        <f>IFERROR((AA148/DY148),"i.a")</f>
        <v>0</v>
      </c>
      <c r="EW148" s="240" t="str">
        <f>IFERROR((AB148/DZ148),"i.a")</f>
        <v>i.a</v>
      </c>
      <c r="EX148" s="240" t="str">
        <f>IFERROR((AC148/EA148),"i.a")</f>
        <v>i.a</v>
      </c>
      <c r="EY148" s="240" t="str">
        <f>IFERROR((AD148/EB148),"i.a")</f>
        <v>i.a</v>
      </c>
      <c r="EZ148" s="240" t="str">
        <f>IFERROR((AE148/EC148),"i.a")</f>
        <v>i.a</v>
      </c>
      <c r="FA148" s="16">
        <f>(FH148-FI148)/ABS(FI148)</f>
        <v>-1</v>
      </c>
      <c r="FB148" s="16">
        <f>(FI148-FJ148)/ABS(FJ148)</f>
        <v>-0.26593636004497939</v>
      </c>
      <c r="FC148" s="16">
        <f>(FJ148-FK148)/ABS(FK148)</f>
        <v>0.55870345113184727</v>
      </c>
      <c r="FD148" s="16">
        <f>(FK148-FL148)/ABS(FL148)</f>
        <v>-0.36933981166098984</v>
      </c>
      <c r="FE148" s="16">
        <f>(FL148-FM148)/ABS(FM148)</f>
        <v>-0.11618150042783895</v>
      </c>
      <c r="FF148" s="249">
        <f>FH148-FI148</f>
        <v>-0.10107743585768546</v>
      </c>
      <c r="FG148" s="249">
        <f>FI148-FJ148</f>
        <v>-3.6618303797637794E-2</v>
      </c>
      <c r="FH148" s="16">
        <f>IFERROR(BU148/MAX(AVERAGE(CL148:CM148),0),"Negativ EK")</f>
        <v>0</v>
      </c>
      <c r="FI148" s="16">
        <f>IFERROR(BV148/MAX(AVERAGE(CM148:CN148),0),"Negativ EK")</f>
        <v>0.10107743585768546</v>
      </c>
      <c r="FJ148" s="16">
        <f>IFERROR(BW148/MAX(AVERAGE(CN148:CO148),0),"Negativ EK")</f>
        <v>0.13769573965532325</v>
      </c>
      <c r="FK148" s="16">
        <f>IFERROR(BX148/MAX(AVERAGE(CO148:CP148),0),"Negativ EK")</f>
        <v>8.833992094861659E-2</v>
      </c>
      <c r="FL148" s="16">
        <f>IFERROR(BY148/MAX(AVERAGE(CP148:CQ148),0),"Negativ EK")</f>
        <v>0.14007530930607853</v>
      </c>
      <c r="FM148" s="16">
        <f>IFERROR(BZ148/MAX(AVERAGE(CQ148:CR148),0),"Negativ EK")</f>
        <v>0.15848877272187242</v>
      </c>
      <c r="FN148" s="16">
        <f>IFERROR(CA148/MAX(AVERAGE(CR148:CS148),0),"Negativ EK")</f>
        <v>0.13788505134017867</v>
      </c>
      <c r="FO148" s="16">
        <f>IFERROR(CB148/MAX(AVERAGE(CS148:CT148),0),"Negativ EK")</f>
        <v>-0.10087660148347943</v>
      </c>
      <c r="FP148" s="16">
        <f>IFERROR(CC148/MAX(AVERAGE(CT148:CU148),0),"Negativ EK")</f>
        <v>-0.21454418116026613</v>
      </c>
      <c r="FQ148" s="16">
        <f>(FX148-FY148)/ABS(FY148)</f>
        <v>-1</v>
      </c>
      <c r="FR148" s="16">
        <f>(FY148-FZ148)/ABS(FZ148)</f>
        <v>-0.18337152404411572</v>
      </c>
      <c r="FS148" s="16">
        <f>(FZ148-GA148)/ABS(GA148)</f>
        <v>0.50828553329776271</v>
      </c>
      <c r="FT148" s="16">
        <f>(GA148-GB148)/ABS(GB148)</f>
        <v>-0.39788672148533799</v>
      </c>
      <c r="FU148" s="16">
        <f>(GB148-GC148)/ABS(GC148)</f>
        <v>7.6045297278016469E-2</v>
      </c>
      <c r="FV148" s="249">
        <f>FX148-FY148</f>
        <v>-6.5740699388147028E-2</v>
      </c>
      <c r="FW148" s="249">
        <f>FY148-FZ148</f>
        <v>-1.4761880822757173E-2</v>
      </c>
      <c r="FX148" s="16">
        <f>IFERROR(BD148/AVERAGE(DC148:DD148),"i.a.")</f>
        <v>0</v>
      </c>
      <c r="FY148" s="16">
        <f>IFERROR(BE148/AVERAGE(DD148:DE148),"i.a.")</f>
        <v>6.5740699388147028E-2</v>
      </c>
      <c r="FZ148" s="16">
        <f>IFERROR(BF148/AVERAGE(DE148:DF148),"i.a.")</f>
        <v>8.0502580210904201E-2</v>
      </c>
      <c r="GA148" s="16">
        <f>IFERROR(BG148/AVERAGE(DF148:DG148),"i.a.")</f>
        <v>5.3373567824979956E-2</v>
      </c>
      <c r="GB148" s="16">
        <f>IFERROR(BH148/AVERAGE(DG148:DH148),"i.a.")</f>
        <v>8.864373155271689E-2</v>
      </c>
      <c r="GC148" s="16">
        <f>IFERROR(BI148/AVERAGE(DH148:DI148),"i.a.")</f>
        <v>8.2379182156133823E-2</v>
      </c>
      <c r="GD148" s="16">
        <f>IFERROR(BJ148/AVERAGE(DI148:DJ148),"i.a.")</f>
        <v>7.3209814722083127E-2</v>
      </c>
      <c r="GE148" s="16">
        <f>IFERROR(BK148/AVERAGE(DJ148:DK148),"i.a.")</f>
        <v>-1.6681560917485853E-2</v>
      </c>
      <c r="GF148" s="16">
        <f>IFERROR(BL148/AVERAGE(DK148:DL148),"i.a.")</f>
        <v>-6.7413614537237557E-2</v>
      </c>
      <c r="GG148" s="16" t="e">
        <f>(GN148-GO148)/ABS(GO148)</f>
        <v>#VALUE!</v>
      </c>
      <c r="GH148" s="16">
        <f>(GO148-GP148)/ABS(GP148)</f>
        <v>0.17483726881916531</v>
      </c>
      <c r="GI148" s="16">
        <f>(GP148-GQ148)/ABS(GQ148)</f>
        <v>7.947484671151786E-2</v>
      </c>
      <c r="GJ148" s="16">
        <f>(GQ148-GR148)/ABS(GR148)</f>
        <v>6.6486652161568266E-2</v>
      </c>
      <c r="GK148" s="16">
        <f>(GR148-GS148)/ABS(GS148)</f>
        <v>5.6344591954120352E-2</v>
      </c>
      <c r="GL148" s="249" t="e">
        <f>GN148-GO148</f>
        <v>#VALUE!</v>
      </c>
      <c r="GM148" s="249">
        <f>GO148-GP148</f>
        <v>9.2945573893142952E-2</v>
      </c>
      <c r="GN148" s="16" t="str">
        <f>IFERROR(CL148/DC148,"i.a.")</f>
        <v>i.a.</v>
      </c>
      <c r="GO148" s="16">
        <f>IFERROR(CM148/DD148,"i.a.")</f>
        <v>0.62455748090180729</v>
      </c>
      <c r="GP148" s="16">
        <f>IFERROR(CN148/DE148,"i.a.")</f>
        <v>0.53161190700866434</v>
      </c>
      <c r="GQ148" s="16">
        <f>IFERROR(CO148/DF148,"i.a.")</f>
        <v>0.49247271358675199</v>
      </c>
      <c r="GR148" s="16">
        <f>IFERROR(CP148/DG148,"i.a.")</f>
        <v>0.46177109913996789</v>
      </c>
      <c r="GS148" s="16">
        <f>IFERROR(CQ148/DH148,"i.a.")</f>
        <v>0.43714059091810425</v>
      </c>
      <c r="GT148" s="16">
        <f>IFERROR(CR148/DI148,"i.a.")</f>
        <v>0.39726434730895033</v>
      </c>
      <c r="GU148" s="16">
        <f>IFERROR(CS148/DJ148,"i.a.")</f>
        <v>0.35330432142495699</v>
      </c>
      <c r="GV148" s="16">
        <f>IFERROR(CT148/DK148,"i.a.")</f>
        <v>0.38241886755676835</v>
      </c>
      <c r="GW148" s="16">
        <f>IFERROR(CU148/DL148,"i.a.")</f>
        <v>0.42282123668154081</v>
      </c>
      <c r="GX148" s="16" t="e">
        <f>(HE148-HF148)/ABS(HF148)</f>
        <v>#VALUE!</v>
      </c>
      <c r="GY148" s="16" t="e">
        <f>(HF148-HG148)/ABS(HG148)</f>
        <v>#VALUE!</v>
      </c>
      <c r="GZ148" s="16" t="e">
        <f>(HG148-HH148)/ABS(HH148)</f>
        <v>#VALUE!</v>
      </c>
      <c r="HA148" s="16" t="e">
        <f>(HH148-HI148)/ABS(HI148)</f>
        <v>#VALUE!</v>
      </c>
      <c r="HB148" s="16" t="e">
        <f>(HI148-HJ148)/ABS(HJ148)</f>
        <v>#VALUE!</v>
      </c>
      <c r="HC148" s="249" t="e">
        <f>HE148-HF148</f>
        <v>#VALUE!</v>
      </c>
      <c r="HD148" s="249" t="e">
        <f>HF148-HG148</f>
        <v>#VALUE!</v>
      </c>
      <c r="HE148" s="16" t="str">
        <f>IFERROR((BD148/V148),"i.a.")</f>
        <v>i.a.</v>
      </c>
      <c r="HF148" s="16" t="str">
        <f>IFERROR((BE148/W148),"i.a.")</f>
        <v>i.a.</v>
      </c>
      <c r="HG148" s="16" t="str">
        <f>IFERROR((BF148/X148),"i.a.")</f>
        <v>i.a.</v>
      </c>
      <c r="HH148" s="16" t="str">
        <f>IFERROR((BG148/Y148),"i.a.")</f>
        <v>i.a.</v>
      </c>
      <c r="HI148" s="16" t="str">
        <f>IFERROR((BH148/Z148),"i.a.")</f>
        <v>i.a.</v>
      </c>
      <c r="HJ148" s="16" t="str">
        <f>IFERROR((BI148/AA148),"i.a.")</f>
        <v>i.a.</v>
      </c>
      <c r="HK148" s="16" t="str">
        <f>IFERROR((BJ148/AB148),"i.a.")</f>
        <v>i.a.</v>
      </c>
      <c r="HL148" s="16" t="str">
        <f>IFERROR((BK148/AC148),"i.a.")</f>
        <v>i.a.</v>
      </c>
      <c r="HM148" s="16" t="str">
        <f>IFERROR((BL148/AD148),"i.a.")</f>
        <v>i.a.</v>
      </c>
      <c r="HN148" s="16" t="str">
        <f>IFERROR((BM148/AE148),"i.a.")</f>
        <v>i.a.</v>
      </c>
      <c r="HO148" s="16" t="e">
        <f>(HV148-HW148)/ABS(HW148)</f>
        <v>#VALUE!</v>
      </c>
      <c r="HP148" s="16">
        <f>(HW148-HX148)/ABS(HX148)</f>
        <v>-0.1078095982797381</v>
      </c>
      <c r="HQ148" s="16">
        <f>(HX148-HY148)/ABS(HY148)</f>
        <v>0.63486736976669855</v>
      </c>
      <c r="HR148" s="16">
        <f>(HY148-HZ148)/ABS(HZ148)</f>
        <v>-0.31336405529953915</v>
      </c>
      <c r="HS148" s="16">
        <f>(HZ148-IA148)/ABS(IA148)</f>
        <v>-9.9065851689539852E-2</v>
      </c>
      <c r="HT148" s="246" t="e">
        <f>HV148-HW148</f>
        <v>#VALUE!</v>
      </c>
      <c r="HU148" s="246">
        <f>HW148-HX148</f>
        <v>-6.0604395604395636E-3</v>
      </c>
      <c r="HV148" s="102" t="str">
        <f>IFERROR(BU148/DT148,"i.a.")</f>
        <v>i.a.</v>
      </c>
      <c r="HW148" s="102">
        <f>IFERROR(BV148/DU148,"i.a.")</f>
        <v>5.0153846153846153E-2</v>
      </c>
      <c r="HX148" s="102">
        <f>IFERROR(BW148/DV148,"i.a.")</f>
        <v>5.6214285714285717E-2</v>
      </c>
      <c r="HY148" s="102">
        <f>IFERROR(BX148/DW148,"i.a.")</f>
        <v>3.4384615384615388E-2</v>
      </c>
      <c r="HZ148" s="102">
        <f>IFERROR(BY148/DX148,"i.a.")</f>
        <v>5.0076923076923081E-2</v>
      </c>
      <c r="IA148" s="102">
        <f>IFERROR(BZ148/DY148,"i.a.")</f>
        <v>5.5583333333333339E-2</v>
      </c>
      <c r="IB148" s="102" t="str">
        <f>IFERROR(CA148/DZ148,"i.a.")</f>
        <v>i.a.</v>
      </c>
      <c r="IC148" s="102" t="str">
        <f>IFERROR(CB148/EA148,"i.a.")</f>
        <v>i.a.</v>
      </c>
      <c r="ID148" s="102" t="str">
        <f>IFERROR(CC148/EB148,"i.a.")</f>
        <v>i.a.</v>
      </c>
      <c r="IE148" s="102" t="str">
        <f>IFERROR(CD148/EC148,"i.a.")</f>
        <v>i.a.</v>
      </c>
    </row>
    <row r="149" spans="1:239" customFormat="1" ht="17.25" customHeight="1" outlineLevel="2" x14ac:dyDescent="0.25">
      <c r="A149" s="10" t="s">
        <v>217</v>
      </c>
      <c r="B149" s="98">
        <v>48456316</v>
      </c>
      <c r="C149" s="10" t="s">
        <v>218</v>
      </c>
      <c r="D149" s="10"/>
      <c r="E149" s="11">
        <v>451110</v>
      </c>
      <c r="F149" s="11">
        <v>453100</v>
      </c>
      <c r="G149" s="11">
        <v>1</v>
      </c>
      <c r="H149" s="12">
        <v>44803</v>
      </c>
      <c r="I149" s="13"/>
      <c r="J149" s="13" t="s">
        <v>204</v>
      </c>
      <c r="K149" s="117" t="s">
        <v>204</v>
      </c>
      <c r="L149" s="117" t="s">
        <v>204</v>
      </c>
      <c r="M149" s="117" t="s">
        <v>204</v>
      </c>
      <c r="N149" s="13" t="s">
        <v>204</v>
      </c>
      <c r="O149" s="16">
        <f>(V149-W149)/ABS(W149)</f>
        <v>-1</v>
      </c>
      <c r="P149" s="16">
        <f>(W149-X149)/ABS(X149)</f>
        <v>0.1209068176964222</v>
      </c>
      <c r="Q149" s="16">
        <f>(X149-Y149)/ABS(Y149)</f>
        <v>-2.4380638095457276E-3</v>
      </c>
      <c r="R149" s="16">
        <f>(Y149-Z149)/ABS(Z149)</f>
        <v>4.670792702814109E-3</v>
      </c>
      <c r="S149" s="16">
        <f>(Z149-AA149)/ABS(AA149)</f>
        <v>-2.2168979699091942E-2</v>
      </c>
      <c r="T149" s="243">
        <f>V149-W149</f>
        <v>-2876.0810000000001</v>
      </c>
      <c r="U149" s="243">
        <f>W149-X149</f>
        <v>310.22900000000027</v>
      </c>
      <c r="V149" s="155"/>
      <c r="W149" s="155">
        <v>2876.0810000000001</v>
      </c>
      <c r="X149" s="155">
        <v>2565.8519999999999</v>
      </c>
      <c r="Y149" s="155">
        <v>2572.123</v>
      </c>
      <c r="Z149" s="155">
        <v>2560.165</v>
      </c>
      <c r="AA149" s="155">
        <v>2618.2080000000001</v>
      </c>
      <c r="AB149" s="155">
        <v>2258.0970000000002</v>
      </c>
      <c r="AC149" s="155">
        <v>1997.0350000000001</v>
      </c>
      <c r="AD149" s="155">
        <v>1809.9090000000001</v>
      </c>
      <c r="AE149" s="155">
        <v>1863.3520000000001</v>
      </c>
      <c r="AF149" s="16">
        <f>(AM149-AN149)/ABS(AN149)</f>
        <v>-1</v>
      </c>
      <c r="AG149" s="16">
        <f>(AN149-AO149)/ABS(AO149)</f>
        <v>-0.12200870480649875</v>
      </c>
      <c r="AH149" s="16">
        <f>(AO149-AP149)/ABS(AP149)</f>
        <v>-0.20974240853298889</v>
      </c>
      <c r="AI149" s="16">
        <f>(AP149-AQ149)/ABS(AQ149)</f>
        <v>0.26478417576894975</v>
      </c>
      <c r="AJ149" s="16">
        <f>(AQ149-AR149)/ABS(AR149)</f>
        <v>3.2118716872254614E-2</v>
      </c>
      <c r="AK149" s="243">
        <f>AM149-AN149</f>
        <v>-223.512</v>
      </c>
      <c r="AL149" s="243">
        <f>AN149-AO149</f>
        <v>-31.060000000000002</v>
      </c>
      <c r="AM149" s="155"/>
      <c r="AN149" s="155">
        <v>223.512</v>
      </c>
      <c r="AO149" s="155">
        <v>254.572</v>
      </c>
      <c r="AP149" s="155">
        <v>322.13799999999998</v>
      </c>
      <c r="AQ149" s="155">
        <v>254.69800000000001</v>
      </c>
      <c r="AR149" s="155">
        <v>246.77199999999999</v>
      </c>
      <c r="AS149" s="155">
        <v>195.50399999999999</v>
      </c>
      <c r="AT149" s="155">
        <v>193.137</v>
      </c>
      <c r="AU149" s="155">
        <v>146.44</v>
      </c>
      <c r="AV149" s="156">
        <v>163.26</v>
      </c>
      <c r="AW149" s="16">
        <f>(BD149-BE149)/ABS(BE149)</f>
        <v>-1</v>
      </c>
      <c r="AX149" s="16">
        <f>(BE149-BF149)/ABS(BF149)</f>
        <v>-0.17940118792678483</v>
      </c>
      <c r="AY149" s="16">
        <f>(BF149-BG149)/ABS(BG149)</f>
        <v>-0.26245678865180594</v>
      </c>
      <c r="AZ149" s="16">
        <f>(BG149-BH149)/ABS(BH149)</f>
        <v>0.3563254396911929</v>
      </c>
      <c r="BA149" s="16">
        <f>(BH149-BI149)/ABS(BI149)</f>
        <v>1.9879937134465279E-2</v>
      </c>
      <c r="BB149" s="243">
        <f>BD149-BE149</f>
        <v>-162.47200000000001</v>
      </c>
      <c r="BC149" s="243">
        <f>BE149-BF149</f>
        <v>-35.519999999999982</v>
      </c>
      <c r="BD149" s="155"/>
      <c r="BE149" s="155">
        <v>162.47200000000001</v>
      </c>
      <c r="BF149" s="155">
        <v>197.99199999999999</v>
      </c>
      <c r="BG149" s="155">
        <v>268.44799999999998</v>
      </c>
      <c r="BH149" s="155">
        <v>197.923</v>
      </c>
      <c r="BI149" s="155">
        <v>194.065</v>
      </c>
      <c r="BJ149" s="155">
        <v>140.90799999999999</v>
      </c>
      <c r="BK149" s="155">
        <v>135.566</v>
      </c>
      <c r="BL149" s="155">
        <v>101.77200000000001</v>
      </c>
      <c r="BM149" s="155">
        <v>115.173</v>
      </c>
      <c r="BN149" s="16">
        <f>(BU149-BV149)/ABS(BV149)</f>
        <v>-1</v>
      </c>
      <c r="BO149" s="16">
        <f>(BV149-BW149)/ABS(BW149)</f>
        <v>-0.17939956557455541</v>
      </c>
      <c r="BP149" s="16">
        <f>(BW149-BX149)/ABS(BX149)</f>
        <v>-0.26109898785274338</v>
      </c>
      <c r="BQ149" s="16">
        <f>(BX149-BY149)/ABS(BY149)</f>
        <v>0.35651971853041758</v>
      </c>
      <c r="BR149" s="16">
        <f>(BY149-BZ149)/ABS(BZ149)</f>
        <v>1.9492625247198549E-2</v>
      </c>
      <c r="BS149" s="243">
        <f>BU149-BV149</f>
        <v>-162.82599999999999</v>
      </c>
      <c r="BT149" s="243">
        <f>BV149-BW149</f>
        <v>-35.597000000000008</v>
      </c>
      <c r="BU149" s="155"/>
      <c r="BV149" s="155">
        <v>162.82599999999999</v>
      </c>
      <c r="BW149" s="155">
        <v>198.423</v>
      </c>
      <c r="BX149" s="155">
        <v>268.53800000000001</v>
      </c>
      <c r="BY149" s="155">
        <v>197.96100000000001</v>
      </c>
      <c r="BZ149" s="155">
        <v>194.17599999999999</v>
      </c>
      <c r="CA149" s="155">
        <v>140.95400000000001</v>
      </c>
      <c r="CB149" s="155">
        <v>135.83000000000001</v>
      </c>
      <c r="CC149" s="155">
        <v>102.05200000000001</v>
      </c>
      <c r="CD149" s="155">
        <v>115.104</v>
      </c>
      <c r="CE149" s="16">
        <f>(CL149-CM149)/ABS(CM149)</f>
        <v>-1</v>
      </c>
      <c r="CF149" s="16">
        <f>(CM149-CN149)/ABS(CN149)</f>
        <v>-7.9518885840894796E-2</v>
      </c>
      <c r="CG149" s="16">
        <f>(CN149-CO149)/ABS(CO149)</f>
        <v>-0.13263376243060207</v>
      </c>
      <c r="CH149" s="16">
        <f>(CO149-CP149)/ABS(CP149)</f>
        <v>0.15493668317347931</v>
      </c>
      <c r="CI149" s="16">
        <f>(CP149-CQ149)/ABS(CQ149)</f>
        <v>9.072474567208829E-3</v>
      </c>
      <c r="CJ149" s="243">
        <f>CL149-CM149</f>
        <v>-327.16199999999998</v>
      </c>
      <c r="CK149" s="243">
        <f>CM149-CN149</f>
        <v>-28.263000000000034</v>
      </c>
      <c r="CL149" s="155"/>
      <c r="CM149" s="155">
        <v>327.16199999999998</v>
      </c>
      <c r="CN149" s="155">
        <v>355.42500000000001</v>
      </c>
      <c r="CO149" s="155">
        <v>409.77499999999998</v>
      </c>
      <c r="CP149" s="155">
        <v>354.803</v>
      </c>
      <c r="CQ149" s="155">
        <v>351.613</v>
      </c>
      <c r="CR149" s="155">
        <v>310.35599999999999</v>
      </c>
      <c r="CS149" s="155">
        <v>303.459</v>
      </c>
      <c r="CT149" s="155">
        <v>273.88900000000001</v>
      </c>
      <c r="CU149" s="156">
        <v>286.82600000000002</v>
      </c>
      <c r="CV149" s="16">
        <f>(DC149-DD149)/ABS(DD149)</f>
        <v>-1</v>
      </c>
      <c r="CW149" s="16">
        <f>(DD149-DE149)/ABS(DE149)</f>
        <v>-0.1154814257609072</v>
      </c>
      <c r="CX149" s="16">
        <f>(DE149-DF149)/ABS(DF149)</f>
        <v>-4.653401708647241E-2</v>
      </c>
      <c r="CY149" s="16">
        <f>(DF149-DG149)/ABS(DG149)</f>
        <v>0.40913720185340691</v>
      </c>
      <c r="CZ149" s="16">
        <f>(DG149-DH149)/ABS(DH149)</f>
        <v>-0.18087380974745407</v>
      </c>
      <c r="DA149" s="243">
        <f>DC149-DD149</f>
        <v>-611.45000000000005</v>
      </c>
      <c r="DB149" s="243">
        <f>DD149-DE149</f>
        <v>-79.829999999999927</v>
      </c>
      <c r="DC149" s="155"/>
      <c r="DD149" s="155">
        <v>611.45000000000005</v>
      </c>
      <c r="DE149" s="155">
        <v>691.28</v>
      </c>
      <c r="DF149" s="155">
        <v>725.01800000000003</v>
      </c>
      <c r="DG149" s="155">
        <v>514.51199999999994</v>
      </c>
      <c r="DH149" s="155">
        <v>628.12300000000005</v>
      </c>
      <c r="DI149" s="155">
        <v>614.952</v>
      </c>
      <c r="DJ149" s="155">
        <v>429.553</v>
      </c>
      <c r="DK149" s="155">
        <v>542.92600000000004</v>
      </c>
      <c r="DL149" s="155">
        <v>575.94399999999996</v>
      </c>
      <c r="DM149" s="16">
        <f>(DT149-DU149)/ABS(DU149)</f>
        <v>-1</v>
      </c>
      <c r="DN149" s="16">
        <f>(DU149-DV149)/ABS(DV149)</f>
        <v>-1.5384615384615385E-2</v>
      </c>
      <c r="DO149" s="16">
        <f>(DV149-DW149)/ABS(DW149)</f>
        <v>-2.9850746268656716E-2</v>
      </c>
      <c r="DP149" s="16">
        <f>(DW149-DX149)/ABS(DX149)</f>
        <v>-1.4705882352941176E-2</v>
      </c>
      <c r="DQ149" s="16">
        <f>(DX149-DY149)/ABS(DY149)</f>
        <v>6.25E-2</v>
      </c>
      <c r="DR149" s="243">
        <f>DT149-DU149</f>
        <v>-64</v>
      </c>
      <c r="DS149" s="243">
        <f>DU149-DV149</f>
        <v>-1</v>
      </c>
      <c r="DT149" s="222"/>
      <c r="DU149" s="222">
        <v>64</v>
      </c>
      <c r="DV149" s="222">
        <v>65</v>
      </c>
      <c r="DW149" s="222">
        <v>67</v>
      </c>
      <c r="DX149" s="222">
        <v>68</v>
      </c>
      <c r="DY149" s="222">
        <v>64</v>
      </c>
      <c r="DZ149" s="222">
        <v>65</v>
      </c>
      <c r="EA149" s="222">
        <v>68</v>
      </c>
      <c r="EB149" s="222">
        <v>70</v>
      </c>
      <c r="EC149" s="223">
        <v>70</v>
      </c>
      <c r="ED149" s="14"/>
      <c r="EE149" s="14" t="s">
        <v>51</v>
      </c>
      <c r="EF149" s="209" t="s">
        <v>55</v>
      </c>
      <c r="EG149" s="15">
        <v>2860</v>
      </c>
      <c r="EH149" t="s">
        <v>434</v>
      </c>
      <c r="EI149" t="s">
        <v>86</v>
      </c>
      <c r="EJ149" s="16" t="e">
        <f>(EQ149-ER149)/ABS(ER149)</f>
        <v>#VALUE!</v>
      </c>
      <c r="EK149" s="16">
        <f>(ER149-ES149)/ABS(ES149)</f>
        <v>0.1384209867229288</v>
      </c>
      <c r="EL149" s="16">
        <f>(ES149-ET149)/ABS(ET149)</f>
        <v>2.8256149611699054E-2</v>
      </c>
      <c r="EM149" s="16">
        <f>(ET149-EU149)/ABS(EU149)</f>
        <v>1.9665879161065044E-2</v>
      </c>
      <c r="EN149" s="16">
        <f>(EU149-EV149)/ABS(EV149)</f>
        <v>-7.9688451481498307E-2</v>
      </c>
      <c r="EO149" s="246" t="e">
        <f>EQ149-ER149</f>
        <v>#VALUE!</v>
      </c>
      <c r="EP149" s="246">
        <f>ER149-ES149</f>
        <v>5.4641194711538503</v>
      </c>
      <c r="EQ149" s="240" t="str">
        <f>IFERROR((V149/DT149),"i.a")</f>
        <v>i.a</v>
      </c>
      <c r="ER149" s="240">
        <f>IFERROR((W149/DU149),"i.a")</f>
        <v>44.938765625000002</v>
      </c>
      <c r="ES149" s="240">
        <f>IFERROR((X149/DV149),"i.a")</f>
        <v>39.474646153846152</v>
      </c>
      <c r="ET149" s="240">
        <f>IFERROR((Y149/DW149),"i.a")</f>
        <v>38.389895522388059</v>
      </c>
      <c r="EU149" s="240">
        <f>IFERROR((Z149/DX149),"i.a")</f>
        <v>37.649485294117646</v>
      </c>
      <c r="EV149" s="240">
        <f>IFERROR((AA149/DY149),"i.a")</f>
        <v>40.909500000000001</v>
      </c>
      <c r="EW149" s="240">
        <f>IFERROR((AB149/DZ149),"i.a")</f>
        <v>34.739953846153853</v>
      </c>
      <c r="EX149" s="240">
        <f>IFERROR((AC149/EA149),"i.a")</f>
        <v>29.368161764705885</v>
      </c>
      <c r="EY149" s="240">
        <f>IFERROR((AD149/EB149),"i.a")</f>
        <v>25.855842857142857</v>
      </c>
      <c r="EZ149" s="240">
        <f>IFERROR((AE149/EC149),"i.a")</f>
        <v>26.619314285714285</v>
      </c>
      <c r="FA149" s="16">
        <f>(FH149-FI149)/ABS(FI149)</f>
        <v>-1</v>
      </c>
      <c r="FB149" s="16">
        <f>(FI149-FJ149)/ABS(FJ149)</f>
        <v>-8.008290163400375E-2</v>
      </c>
      <c r="FC149" s="16">
        <f>(FJ149-FK149)/ABS(FK149)</f>
        <v>-0.26169961047369955</v>
      </c>
      <c r="FD149" s="16">
        <f>(FK149-FL149)/ABS(FL149)</f>
        <v>0.25332828499562288</v>
      </c>
      <c r="FE149" s="16">
        <f>(FL149-FM149)/ABS(FM149)</f>
        <v>-4.4652848120281897E-2</v>
      </c>
      <c r="FF149" s="249">
        <f>FH149-FI149</f>
        <v>-0.47708497231854691</v>
      </c>
      <c r="FG149" s="249">
        <f>FI149-FJ149</f>
        <v>-4.1532382621338015E-2</v>
      </c>
      <c r="FH149" s="16">
        <f>IFERROR(BU149/MAX(AVERAGE(CL149:CM149),0),"Negativ EK")</f>
        <v>0</v>
      </c>
      <c r="FI149" s="16">
        <f>IFERROR(BV149/MAX(AVERAGE(CM149:CN149),0),"Negativ EK")</f>
        <v>0.47708497231854691</v>
      </c>
      <c r="FJ149" s="16">
        <f>IFERROR(BW149/MAX(AVERAGE(CN149:CO149),0),"Negativ EK")</f>
        <v>0.51861735493988492</v>
      </c>
      <c r="FK149" s="16">
        <f>IFERROR(BX149/MAX(AVERAGE(CO149:CP149),0),"Negativ EK")</f>
        <v>0.70244762470277722</v>
      </c>
      <c r="FL149" s="16">
        <f>IFERROR(BY149/MAX(AVERAGE(CP149:CQ149),0),"Negativ EK")</f>
        <v>0.56046578786437462</v>
      </c>
      <c r="FM149" s="16">
        <f>IFERROR(BZ149/MAX(AVERAGE(CQ149:CR149),0),"Negativ EK")</f>
        <v>0.58666191317116045</v>
      </c>
      <c r="FN149" s="16">
        <f>IFERROR(CA149/MAX(AVERAGE(CR149:CS149),0),"Negativ EK")</f>
        <v>0.45927193046764903</v>
      </c>
      <c r="FO149" s="16">
        <f>IFERROR(CB149/MAX(AVERAGE(CS149:CT149),0),"Negativ EK")</f>
        <v>0.4705307717355911</v>
      </c>
      <c r="FP149" s="16">
        <f>IFERROR(CC149/MAX(AVERAGE(CT149:CU149),0),"Negativ EK")</f>
        <v>0.36400667005519738</v>
      </c>
      <c r="FQ149" s="16">
        <f>(FX149-FY149)/ABS(FY149)</f>
        <v>-1</v>
      </c>
      <c r="FR149" s="16">
        <f>(FY149-FZ149)/ABS(FZ149)</f>
        <v>-0.10786390400031441</v>
      </c>
      <c r="FS149" s="16">
        <f>(FZ149-GA149)/ABS(GA149)</f>
        <v>-0.35450947698688612</v>
      </c>
      <c r="FT149" s="16">
        <f>(GA149-GB149)/ABS(GB149)</f>
        <v>0.25030045160790476</v>
      </c>
      <c r="FU149" s="16">
        <f>(GB149-GC149)/ABS(GC149)</f>
        <v>0.10952951104545684</v>
      </c>
      <c r="FV149" s="249">
        <f>FX149-FY149</f>
        <v>-0.24943311353849226</v>
      </c>
      <c r="FW149" s="249">
        <f>FY149-FZ149</f>
        <v>-3.01577635226912E-2</v>
      </c>
      <c r="FX149" s="16">
        <f>IFERROR(BD149/AVERAGE(DC149:DD149),"i.a.")</f>
        <v>0</v>
      </c>
      <c r="FY149" s="16">
        <f>IFERROR(BE149/AVERAGE(DD149:DE149),"i.a.")</f>
        <v>0.24943311353849226</v>
      </c>
      <c r="FZ149" s="16">
        <f>IFERROR(BF149/AVERAGE(DE149:DF149),"i.a.")</f>
        <v>0.27959087706118346</v>
      </c>
      <c r="GA149" s="16">
        <f>IFERROR(BG149/AVERAGE(DF149:DG149),"i.a.")</f>
        <v>0.43314482102087076</v>
      </c>
      <c r="GB149" s="16">
        <f>IFERROR(BH149/AVERAGE(DG149:DH149),"i.a.")</f>
        <v>0.34643258783426029</v>
      </c>
      <c r="GC149" s="16">
        <f>IFERROR(BI149/AVERAGE(DH149:DI149),"i.a.")</f>
        <v>0.31223377511413225</v>
      </c>
      <c r="GD149" s="16">
        <f>IFERROR(BJ149/AVERAGE(DI149:DJ149),"i.a.")</f>
        <v>0.26980818665300782</v>
      </c>
      <c r="GE149" s="16">
        <f>IFERROR(BK149/AVERAGE(DJ149:DK149),"i.a.")</f>
        <v>0.27880499219006272</v>
      </c>
      <c r="GF149" s="16">
        <f>IFERROR(BL149/AVERAGE(DK149:DL149),"i.a.")</f>
        <v>0.18191925782262464</v>
      </c>
      <c r="GG149" s="16" t="e">
        <f>(GN149-GO149)/ABS(GO149)</f>
        <v>#VALUE!</v>
      </c>
      <c r="GH149" s="16">
        <f>(GO149-GP149)/ABS(GP149)</f>
        <v>4.0657755492527863E-2</v>
      </c>
      <c r="GI149" s="16">
        <f>(GP149-GQ149)/ABS(GQ149)</f>
        <v>-9.0301853329924464E-2</v>
      </c>
      <c r="GJ149" s="16">
        <f>(GQ149-GR149)/ABS(GR149)</f>
        <v>-0.18039444160979029</v>
      </c>
      <c r="GK149" s="16">
        <f>(GR149-GS149)/ABS(GS149)</f>
        <v>0.2318889159875358</v>
      </c>
      <c r="GL149" s="249" t="e">
        <f>GN149-GO149</f>
        <v>#VALUE!</v>
      </c>
      <c r="GM149" s="249">
        <f>GO149-GP149</f>
        <v>2.0904384252302566E-2</v>
      </c>
      <c r="GN149" s="16" t="str">
        <f>IFERROR(CL149/DC149,"i.a.")</f>
        <v>i.a.</v>
      </c>
      <c r="GO149" s="16">
        <f>IFERROR(CM149/DD149,"i.a.")</f>
        <v>0.53505928530542146</v>
      </c>
      <c r="GP149" s="16">
        <f>IFERROR(CN149/DE149,"i.a.")</f>
        <v>0.5141549010531189</v>
      </c>
      <c r="GQ149" s="16">
        <f>IFERROR(CO149/DF149,"i.a.")</f>
        <v>0.56519286417716519</v>
      </c>
      <c r="GR149" s="16">
        <f>IFERROR(CP149/DG149,"i.a.")</f>
        <v>0.68959130204932062</v>
      </c>
      <c r="GS149" s="16">
        <f>IFERROR(CQ149/DH149,"i.a.")</f>
        <v>0.55978367294303821</v>
      </c>
      <c r="GT149" s="16">
        <f>IFERROR(CR149/DI149,"i.a.")</f>
        <v>0.50468329235452525</v>
      </c>
      <c r="GU149" s="16">
        <f>IFERROR(CS149/DJ149,"i.a.")</f>
        <v>0.70645298717504013</v>
      </c>
      <c r="GV149" s="16">
        <f>IFERROR(CT149/DK149,"i.a.")</f>
        <v>0.50446838058961996</v>
      </c>
      <c r="GW149" s="16">
        <f>IFERROR(CU149/DL149,"i.a.")</f>
        <v>0.49801022321614608</v>
      </c>
      <c r="GX149" s="16" t="e">
        <f>(HE149-HF149)/ABS(HF149)</f>
        <v>#VALUE!</v>
      </c>
      <c r="GY149" s="16">
        <f>(HF149-HG149)/ABS(HG149)</f>
        <v>-0.26791522799403666</v>
      </c>
      <c r="GZ149" s="16">
        <f>(HG149-HH149)/ABS(HH149)</f>
        <v>-0.26065421645420273</v>
      </c>
      <c r="HA149" s="16">
        <f>(HH149-HI149)/ABS(HI149)</f>
        <v>0.35001977716734489</v>
      </c>
      <c r="HB149" s="16">
        <f>(HI149-HJ149)/ABS(HJ149)</f>
        <v>4.300223245179681E-2</v>
      </c>
      <c r="HC149" s="249" t="e">
        <f>HE149-HF149</f>
        <v>#VALUE!</v>
      </c>
      <c r="HD149" s="249">
        <f>HF149-HG149</f>
        <v>-2.0673472913089026E-2</v>
      </c>
      <c r="HE149" s="16" t="str">
        <f>IFERROR((BD149/V149),"i.a.")</f>
        <v>i.a.</v>
      </c>
      <c r="HF149" s="16">
        <f>IFERROR((BE149/W149),"i.a.")</f>
        <v>5.6490759474437609E-2</v>
      </c>
      <c r="HG149" s="16">
        <f>IFERROR((BF149/X149),"i.a.")</f>
        <v>7.7164232387526635E-2</v>
      </c>
      <c r="HH149" s="16">
        <f>IFERROR((BG149/Y149),"i.a.")</f>
        <v>0.10436825921621944</v>
      </c>
      <c r="HI149" s="16">
        <f>IFERROR((BH149/Z149),"i.a.")</f>
        <v>7.7308689088398608E-2</v>
      </c>
      <c r="HJ149" s="16">
        <f>IFERROR((BI149/AA149),"i.a.")</f>
        <v>7.4121307398037128E-2</v>
      </c>
      <c r="HK149" s="16">
        <f>IFERROR((BJ149/AB149),"i.a.")</f>
        <v>6.2401216599641193E-2</v>
      </c>
      <c r="HL149" s="16">
        <f>IFERROR((BK149/AC149),"i.a.")</f>
        <v>6.7883637492582749E-2</v>
      </c>
      <c r="HM149" s="16">
        <f>IFERROR((BL149/AD149),"i.a.")</f>
        <v>5.6230451365234385E-2</v>
      </c>
      <c r="HN149" s="16">
        <f>IFERROR((BM149/AE149),"i.a.")</f>
        <v>6.1809577578471483E-2</v>
      </c>
      <c r="HO149" s="16" t="e">
        <f>(HV149-HW149)/ABS(HW149)</f>
        <v>#VALUE!</v>
      </c>
      <c r="HP149" s="16">
        <f>(HW149-HX149)/ABS(HX149)</f>
        <v>-0.16657768378665785</v>
      </c>
      <c r="HQ149" s="16">
        <f>(HX149-HY149)/ABS(HY149)</f>
        <v>-0.23836357209436621</v>
      </c>
      <c r="HR149" s="16">
        <f>(HY149-HZ149)/ABS(HZ149)</f>
        <v>0.37676628149355806</v>
      </c>
      <c r="HS149" s="16">
        <f>(HZ149-IA149)/ABS(IA149)</f>
        <v>-4.0477529179107241E-2</v>
      </c>
      <c r="HT149" s="246" t="e">
        <f>HV149-HW149</f>
        <v>#VALUE!</v>
      </c>
      <c r="HU149" s="246">
        <f>HW149-HX149</f>
        <v>-0.50850528846153864</v>
      </c>
      <c r="HV149" s="102" t="str">
        <f>IFERROR(BU149/DT149,"i.a.")</f>
        <v>i.a.</v>
      </c>
      <c r="HW149" s="102">
        <f>IFERROR(BV149/DU149,"i.a.")</f>
        <v>2.5441562499999999</v>
      </c>
      <c r="HX149" s="102">
        <f>IFERROR(BW149/DV149,"i.a.")</f>
        <v>3.0526615384615385</v>
      </c>
      <c r="HY149" s="102">
        <f>IFERROR(BX149/DW149,"i.a.")</f>
        <v>4.0080298507462686</v>
      </c>
      <c r="HZ149" s="102">
        <f>IFERROR(BY149/DX149,"i.a.")</f>
        <v>2.9111911764705884</v>
      </c>
      <c r="IA149" s="102">
        <f>IFERROR(BZ149/DY149,"i.a.")</f>
        <v>3.0339999999999998</v>
      </c>
      <c r="IB149" s="102">
        <f>IFERROR(CA149/DZ149,"i.a.")</f>
        <v>2.1685230769230772</v>
      </c>
      <c r="IC149" s="102">
        <f>IFERROR(CB149/EA149,"i.a.")</f>
        <v>1.9975000000000003</v>
      </c>
      <c r="ID149" s="102">
        <f>IFERROR(CC149/EB149,"i.a.")</f>
        <v>1.4578857142857145</v>
      </c>
      <c r="IE149" s="102">
        <f>IFERROR(CD149/EC149,"i.a.")</f>
        <v>1.6443428571428571</v>
      </c>
    </row>
    <row r="150" spans="1:239" customFormat="1" ht="17.25" customHeight="1" outlineLevel="2" x14ac:dyDescent="0.25">
      <c r="A150" s="10" t="s">
        <v>215</v>
      </c>
      <c r="B150" s="98">
        <v>18454033</v>
      </c>
      <c r="C150" s="10" t="s">
        <v>79</v>
      </c>
      <c r="D150" s="10"/>
      <c r="E150" s="11">
        <v>451120</v>
      </c>
      <c r="F150" s="11"/>
      <c r="G150" s="119">
        <v>1</v>
      </c>
      <c r="H150" s="12">
        <v>44813</v>
      </c>
      <c r="I150" s="13"/>
      <c r="J150" s="13" t="s">
        <v>48</v>
      </c>
      <c r="K150" s="13" t="s">
        <v>48</v>
      </c>
      <c r="L150" s="13" t="s">
        <v>48</v>
      </c>
      <c r="M150" s="117" t="s">
        <v>48</v>
      </c>
      <c r="N150" s="13" t="s">
        <v>48</v>
      </c>
      <c r="O150" s="16">
        <f>(V150-W150)/ABS(W150)</f>
        <v>-1</v>
      </c>
      <c r="P150" s="16">
        <f>(W150-X150)/ABS(X150)</f>
        <v>4.926653835714466E-2</v>
      </c>
      <c r="Q150" s="16">
        <f>(X150-Y150)/ABS(Y150)</f>
        <v>-3.9852164668184885E-2</v>
      </c>
      <c r="R150" s="16">
        <f>(Y150-Z150)/ABS(Z150)</f>
        <v>-9.7379598666677378E-2</v>
      </c>
      <c r="S150" s="16">
        <f>(Z150-AA150)/ABS(AA150)</f>
        <v>0.99166817509077165</v>
      </c>
      <c r="T150" s="243">
        <f>V150-W150</f>
        <v>-340.18900000000002</v>
      </c>
      <c r="U150" s="243">
        <f>W150-X150</f>
        <v>15.973000000000013</v>
      </c>
      <c r="V150" s="155"/>
      <c r="W150" s="155">
        <v>340.18900000000002</v>
      </c>
      <c r="X150" s="155">
        <v>324.21600000000001</v>
      </c>
      <c r="Y150" s="155">
        <v>337.673</v>
      </c>
      <c r="Z150" s="155">
        <v>374.10300000000001</v>
      </c>
      <c r="AA150" s="155">
        <v>187.834</v>
      </c>
      <c r="AB150" s="155">
        <v>199.24100000000001</v>
      </c>
      <c r="AC150" s="155">
        <v>181.96700000000001</v>
      </c>
      <c r="AD150" s="155">
        <v>168.703</v>
      </c>
      <c r="AE150" s="155">
        <v>147.00800000000001</v>
      </c>
      <c r="AF150" s="16">
        <f>(AM150-AN150)/ABS(AN150)</f>
        <v>-1</v>
      </c>
      <c r="AG150" s="16">
        <f>(AN150-AO150)/ABS(AO150)</f>
        <v>-5.5899148372819077E-2</v>
      </c>
      <c r="AH150" s="16">
        <f>(AO150-AP150)/ABS(AP150)</f>
        <v>8.8880760790051208E-2</v>
      </c>
      <c r="AI150" s="16">
        <f>(AP150-AQ150)/ABS(AQ150)</f>
        <v>-8.0590283272669691E-2</v>
      </c>
      <c r="AJ150" s="16">
        <f>(AQ150-AR150)/ABS(AR150)</f>
        <v>1.0873730283260385</v>
      </c>
      <c r="AK150" s="243">
        <f>AM150-AN150</f>
        <v>-47.78</v>
      </c>
      <c r="AL150" s="243">
        <f>AN150-AO150</f>
        <v>-2.8290000000000006</v>
      </c>
      <c r="AM150" s="155"/>
      <c r="AN150" s="155">
        <v>47.78</v>
      </c>
      <c r="AO150" s="155">
        <v>50.609000000000002</v>
      </c>
      <c r="AP150" s="155">
        <v>46.478000000000002</v>
      </c>
      <c r="AQ150" s="155">
        <v>50.552</v>
      </c>
      <c r="AR150" s="155">
        <v>24.218</v>
      </c>
      <c r="AS150" s="155">
        <v>30.888999999999999</v>
      </c>
      <c r="AT150" s="155">
        <v>23.244</v>
      </c>
      <c r="AU150" s="155">
        <v>22.591999999999999</v>
      </c>
      <c r="AV150" s="156">
        <v>19.484999999999999</v>
      </c>
      <c r="AW150" s="16">
        <f>(BD150-BE150)/ABS(BE150)</f>
        <v>1</v>
      </c>
      <c r="AX150" s="16">
        <f>(BE150-BF150)/ABS(BF150)</f>
        <v>-1.4476358815731329</v>
      </c>
      <c r="AY150" s="16">
        <f>(BF150-BG150)/ABS(BG150)</f>
        <v>1.2955465587044535</v>
      </c>
      <c r="AZ150" s="16">
        <f>(BG150-BH150)/ABS(BH150)</f>
        <v>-36.780373831775705</v>
      </c>
      <c r="BA150" s="16">
        <f>(BH150-BI150)/ABS(BI150)</f>
        <v>-0.71916010498687666</v>
      </c>
      <c r="BB150" s="243">
        <f>BD150-BE150</f>
        <v>1.0129999999999999</v>
      </c>
      <c r="BC150" s="243">
        <f>BE150-BF150</f>
        <v>-3.2759999999999998</v>
      </c>
      <c r="BD150" s="155"/>
      <c r="BE150" s="155">
        <v>-1.0129999999999999</v>
      </c>
      <c r="BF150" s="155">
        <v>2.2629999999999999</v>
      </c>
      <c r="BG150" s="155">
        <v>-7.657</v>
      </c>
      <c r="BH150" s="155">
        <v>0.214</v>
      </c>
      <c r="BI150" s="155">
        <v>0.76200000000000001</v>
      </c>
      <c r="BJ150" s="155">
        <v>7.8440000000000003</v>
      </c>
      <c r="BK150" s="155">
        <v>8.3670000000000009</v>
      </c>
      <c r="BL150" s="155">
        <v>7.0229999999999997</v>
      </c>
      <c r="BM150" s="155">
        <v>5.649</v>
      </c>
      <c r="BN150" s="16">
        <f>(BU150-BV150)/ABS(BV150)</f>
        <v>1</v>
      </c>
      <c r="BO150" s="16">
        <f>(BV150-BW150)/ABS(BW150)</f>
        <v>-1.7482185273159145</v>
      </c>
      <c r="BP150" s="16">
        <f>(BW150-BX150)/ABS(BX150)</f>
        <v>1.2167310167310166</v>
      </c>
      <c r="BQ150" s="16">
        <f>(BX150-BY150)/ABS(BY150)</f>
        <v>-40.329787234042556</v>
      </c>
      <c r="BR150" s="16">
        <f>(BY150-BZ150)/ABS(BZ150)</f>
        <v>-1.0493438320209973</v>
      </c>
      <c r="BS150" s="243">
        <f>BU150-BV150</f>
        <v>1.26</v>
      </c>
      <c r="BT150" s="243">
        <f>BV150-BW150</f>
        <v>-2.944</v>
      </c>
      <c r="BU150" s="155"/>
      <c r="BV150" s="155">
        <v>-1.26</v>
      </c>
      <c r="BW150" s="155">
        <v>1.6839999999999999</v>
      </c>
      <c r="BX150" s="155">
        <v>-7.77</v>
      </c>
      <c r="BY150" s="155">
        <v>-0.188</v>
      </c>
      <c r="BZ150" s="155">
        <v>3.81</v>
      </c>
      <c r="CA150" s="155">
        <v>7.9610000000000003</v>
      </c>
      <c r="CB150" s="155">
        <v>7.3570000000000002</v>
      </c>
      <c r="CC150" s="155">
        <v>5.8849999999999998</v>
      </c>
      <c r="CD150" s="155">
        <v>3.9470000000000001</v>
      </c>
      <c r="CE150" s="16">
        <f>(CL150-CM150)/ABS(CM150)</f>
        <v>-1</v>
      </c>
      <c r="CF150" s="16">
        <f>(CM150-CN150)/ABS(CN150)</f>
        <v>-3.5396039603960434E-2</v>
      </c>
      <c r="CG150" s="16">
        <f>(CN150-CO150)/ABS(CO150)</f>
        <v>4.8261546445251671E-2</v>
      </c>
      <c r="CH150" s="16">
        <f>(CO150-CP150)/ABS(CP150)</f>
        <v>-0.18384510664044768</v>
      </c>
      <c r="CI150" s="16">
        <f>(CP150-CQ150)/ABS(CQ150)</f>
        <v>-0.17574745031543779</v>
      </c>
      <c r="CJ150" s="243">
        <f>CL150-CM150</f>
        <v>-27.279</v>
      </c>
      <c r="CK150" s="243">
        <f>CM150-CN150</f>
        <v>-1.0010000000000012</v>
      </c>
      <c r="CL150" s="155"/>
      <c r="CM150" s="155">
        <v>27.279</v>
      </c>
      <c r="CN150" s="155">
        <v>28.28</v>
      </c>
      <c r="CO150" s="155">
        <v>26.978000000000002</v>
      </c>
      <c r="CP150" s="155">
        <v>33.055</v>
      </c>
      <c r="CQ150" s="155">
        <v>40.103000000000002</v>
      </c>
      <c r="CR150" s="155">
        <v>36.36</v>
      </c>
      <c r="CS150" s="155">
        <v>32.027999999999999</v>
      </c>
      <c r="CT150" s="155">
        <v>26.352</v>
      </c>
      <c r="CU150" s="156">
        <v>23.678999999999998</v>
      </c>
      <c r="CV150" s="16">
        <f>(DC150-DD150)/ABS(DD150)</f>
        <v>-1</v>
      </c>
      <c r="CW150" s="16">
        <f>(DD150-DE150)/ABS(DE150)</f>
        <v>-0.1334192214271647</v>
      </c>
      <c r="CX150" s="16">
        <f>(DE150-DF150)/ABS(DF150)</f>
        <v>0.10544267053701024</v>
      </c>
      <c r="CY150" s="16">
        <f>(DF150-DG150)/ABS(DG150)</f>
        <v>-0.14096470038182823</v>
      </c>
      <c r="CZ150" s="16">
        <f>(DG150-DH150)/ABS(DH150)</f>
        <v>-5.9991210079109264E-2</v>
      </c>
      <c r="DA150" s="243">
        <f>DC150-DD150</f>
        <v>-105.605</v>
      </c>
      <c r="DB150" s="243">
        <f>DD150-DE150</f>
        <v>-16.259</v>
      </c>
      <c r="DC150" s="155"/>
      <c r="DD150" s="155">
        <v>105.605</v>
      </c>
      <c r="DE150" s="155">
        <v>121.864</v>
      </c>
      <c r="DF150" s="155">
        <v>110.24</v>
      </c>
      <c r="DG150" s="155">
        <v>128.33000000000001</v>
      </c>
      <c r="DH150" s="155">
        <v>136.52000000000001</v>
      </c>
      <c r="DI150" s="155">
        <v>119.39700000000001</v>
      </c>
      <c r="DJ150" s="155">
        <v>108.265</v>
      </c>
      <c r="DK150" s="155">
        <v>100.15600000000001</v>
      </c>
      <c r="DL150" s="155">
        <v>92.141000000000005</v>
      </c>
      <c r="DM150" s="16">
        <f>(DT150-DU150)/ABS(DU150)</f>
        <v>-1</v>
      </c>
      <c r="DN150" s="16">
        <f>(DU150-DV150)/ABS(DV150)</f>
        <v>-1.9417475728155338E-2</v>
      </c>
      <c r="DO150" s="16">
        <f>(DV150-DW150)/ABS(DW150)</f>
        <v>-5.5045871559633031E-2</v>
      </c>
      <c r="DP150" s="16">
        <f>(DW150-DX150)/ABS(DX150)</f>
        <v>-1.8018018018018018E-2</v>
      </c>
      <c r="DQ150" s="16">
        <f>(DX150-DY150)/ABS(DY150)</f>
        <v>1.1764705882352942</v>
      </c>
      <c r="DR150" s="243">
        <f>DT150-DU150</f>
        <v>-101</v>
      </c>
      <c r="DS150" s="243">
        <f>DU150-DV150</f>
        <v>-2</v>
      </c>
      <c r="DT150" s="222"/>
      <c r="DU150" s="222">
        <v>101</v>
      </c>
      <c r="DV150" s="222">
        <v>103</v>
      </c>
      <c r="DW150" s="222">
        <v>109</v>
      </c>
      <c r="DX150" s="222">
        <v>111</v>
      </c>
      <c r="DY150" s="222">
        <v>51</v>
      </c>
      <c r="DZ150" s="222">
        <v>50</v>
      </c>
      <c r="EA150" s="222">
        <v>47</v>
      </c>
      <c r="EB150" s="222">
        <v>45</v>
      </c>
      <c r="EC150" s="223">
        <v>43</v>
      </c>
      <c r="ED150" s="14" t="s">
        <v>755</v>
      </c>
      <c r="EE150" s="14" t="s">
        <v>221</v>
      </c>
      <c r="EF150" s="209" t="s">
        <v>55</v>
      </c>
      <c r="EG150" s="15">
        <v>2770</v>
      </c>
      <c r="EH150" t="s">
        <v>210</v>
      </c>
      <c r="EI150" t="s">
        <v>86</v>
      </c>
      <c r="EJ150" s="16" t="e">
        <f>(EQ150-ER150)/ABS(ER150)</f>
        <v>#VALUE!</v>
      </c>
      <c r="EK150" s="16">
        <f>(ER150-ES150)/ABS(ES150)</f>
        <v>7.0044093572137672E-2</v>
      </c>
      <c r="EL150" s="16">
        <f>(ES150-ET150)/ABS(ET150)</f>
        <v>1.6078777195804327E-2</v>
      </c>
      <c r="EM150" s="16">
        <f>(ET150-EU150)/ABS(EU150)</f>
        <v>-8.0817756440377878E-2</v>
      </c>
      <c r="EN150" s="16">
        <f>(EU150-EV150)/ABS(EV150)</f>
        <v>-8.4909216850186042E-2</v>
      </c>
      <c r="EO150" s="246" t="e">
        <f>EQ150-ER150</f>
        <v>#VALUE!</v>
      </c>
      <c r="EP150" s="246">
        <f>ER150-ES150</f>
        <v>0.22047976545227366</v>
      </c>
      <c r="EQ150" s="240" t="str">
        <f>IFERROR((V150/DT150),"i.a")</f>
        <v>i.a</v>
      </c>
      <c r="ER150" s="240">
        <f>IFERROR((W150/DU150),"i.a")</f>
        <v>3.3682079207920794</v>
      </c>
      <c r="ES150" s="240">
        <f>IFERROR((X150/DV150),"i.a")</f>
        <v>3.1477281553398058</v>
      </c>
      <c r="ET150" s="240">
        <f>IFERROR((Y150/DW150),"i.a")</f>
        <v>3.0979174311926605</v>
      </c>
      <c r="EU150" s="240">
        <f>IFERROR((Z150/DX150),"i.a")</f>
        <v>3.3702972972972973</v>
      </c>
      <c r="EV150" s="240">
        <f>IFERROR((AA150/DY150),"i.a")</f>
        <v>3.6830196078431374</v>
      </c>
      <c r="EW150" s="240">
        <f>IFERROR((AB150/DZ150),"i.a")</f>
        <v>3.9848200000000005</v>
      </c>
      <c r="EX150" s="240">
        <f>IFERROR((AC150/EA150),"i.a")</f>
        <v>3.8716382978723405</v>
      </c>
      <c r="EY150" s="240">
        <f>IFERROR((AD150/EB150),"i.a")</f>
        <v>3.7489555555555558</v>
      </c>
      <c r="EZ150" s="240">
        <f>IFERROR((AE150/EC150),"i.a")</f>
        <v>3.4187906976744187</v>
      </c>
      <c r="FA150" s="16">
        <f>(FH150-FI150)/ABS(FI150)</f>
        <v>1</v>
      </c>
      <c r="FB150" s="16">
        <f>(FI150-FJ150)/ABS(FJ150)</f>
        <v>-1.7441649306579097</v>
      </c>
      <c r="FC150" s="16">
        <f>(FJ150-FK150)/ABS(FK150)</f>
        <v>1.2354593566074257</v>
      </c>
      <c r="FD150" s="16">
        <f>(FK150-FL150)/ABS(FL150)</f>
        <v>-49.365708434828925</v>
      </c>
      <c r="FE150" s="16">
        <f>(FL150-FM150)/ABS(FM150)</f>
        <v>-1.0515729985486415</v>
      </c>
      <c r="FF150" s="249">
        <f>FH150-FI150</f>
        <v>4.5357187854353033E-2</v>
      </c>
      <c r="FG150" s="249">
        <f>FI150-FJ150</f>
        <v>-0.10630763846783886</v>
      </c>
      <c r="FH150" s="16">
        <f>IFERROR(BU150/MAX(AVERAGE(CL150:CM150),0),"Negativ EK")</f>
        <v>0</v>
      </c>
      <c r="FI150" s="16">
        <f>IFERROR(BV150/MAX(AVERAGE(CM150:CN150),0),"Negativ EK")</f>
        <v>-4.5357187854353033E-2</v>
      </c>
      <c r="FJ150" s="16">
        <f>IFERROR(BW150/MAX(AVERAGE(CN150:CO150),0),"Negativ EK")</f>
        <v>6.0950450613485828E-2</v>
      </c>
      <c r="FK150" s="16">
        <f>IFERROR(BX150/MAX(AVERAGE(CO150:CP150),0),"Negativ EK")</f>
        <v>-0.25885762830443254</v>
      </c>
      <c r="FL150" s="16">
        <f>IFERROR(BY150/MAX(AVERAGE(CP150:CQ150),0),"Negativ EK")</f>
        <v>-5.1395609502720143E-3</v>
      </c>
      <c r="FM150" s="16">
        <f>IFERROR(BZ150/MAX(AVERAGE(CQ150:CR150),0),"Negativ EK")</f>
        <v>9.9656042791938598E-2</v>
      </c>
      <c r="FN150" s="16">
        <f>IFERROR(CA150/MAX(AVERAGE(CR150:CS150),0),"Negativ EK")</f>
        <v>0.23281862315026028</v>
      </c>
      <c r="FO150" s="16">
        <f>IFERROR(CB150/MAX(AVERAGE(CS150:CT150),0),"Negativ EK")</f>
        <v>0.25203836930455636</v>
      </c>
      <c r="FP150" s="16">
        <f>IFERROR(CC150/MAX(AVERAGE(CT150:CU150),0),"Negativ EK")</f>
        <v>0.23525414243169235</v>
      </c>
      <c r="FQ150" s="16">
        <f>(FX150-FY150)/ABS(FY150)</f>
        <v>1</v>
      </c>
      <c r="FR150" s="16">
        <f>(FY150-FZ150)/ABS(FZ150)</f>
        <v>-1.4567570906657632</v>
      </c>
      <c r="FS150" s="16">
        <f>(FZ150-GA150)/ABS(GA150)</f>
        <v>1.3037799542882562</v>
      </c>
      <c r="FT150" s="16">
        <f>(GA150-GB150)/ABS(GB150)</f>
        <v>-40.721809151803647</v>
      </c>
      <c r="FU150" s="16">
        <f>(GB150-GC150)/ABS(GC150)</f>
        <v>-0.72863242056985655</v>
      </c>
      <c r="FV150" s="249">
        <f>FX150-FY150</f>
        <v>8.9067081668271278E-3</v>
      </c>
      <c r="FW150" s="249">
        <f>FY150-FZ150</f>
        <v>-2.8406587531249972E-2</v>
      </c>
      <c r="FX150" s="16">
        <f>IFERROR(BD150/AVERAGE(DC150:DD150),"i.a.")</f>
        <v>0</v>
      </c>
      <c r="FY150" s="16">
        <f>IFERROR(BE150/AVERAGE(DD150:DE150),"i.a.")</f>
        <v>-8.9067081668271278E-3</v>
      </c>
      <c r="FZ150" s="16">
        <f>IFERROR(BF150/AVERAGE(DE150:DF150),"i.a.")</f>
        <v>1.9499879364422844E-2</v>
      </c>
      <c r="GA150" s="16">
        <f>IFERROR(BG150/AVERAGE(DF150:DG150),"i.a.")</f>
        <v>-6.4190803537745741E-2</v>
      </c>
      <c r="GB150" s="16">
        <f>IFERROR(BH150/AVERAGE(DG150:DH150),"i.a.")</f>
        <v>1.6160090617330562E-3</v>
      </c>
      <c r="GC150" s="16">
        <f>IFERROR(BI150/AVERAGE(DH150:DI150),"i.a.")</f>
        <v>5.9550557407284386E-3</v>
      </c>
      <c r="GD150" s="16">
        <f>IFERROR(BJ150/AVERAGE(DI150:DJ150),"i.a.")</f>
        <v>6.8909172369565411E-2</v>
      </c>
      <c r="GE150" s="16">
        <f>IFERROR(BK150/AVERAGE(DJ150:DK150),"i.a.")</f>
        <v>8.0289414214498547E-2</v>
      </c>
      <c r="GF150" s="16">
        <f>IFERROR(BL150/AVERAGE(DK150:DL150),"i.a.")</f>
        <v>7.3043261205323007E-2</v>
      </c>
      <c r="GG150" s="16" t="e">
        <f>(GN150-GO150)/ABS(GO150)</f>
        <v>#VALUE!</v>
      </c>
      <c r="GH150" s="16">
        <f>(GO150-GP150)/ABS(GP150)</f>
        <v>0.11311488120546345</v>
      </c>
      <c r="GI150" s="16">
        <f>(GP150-GQ150)/ABS(GQ150)</f>
        <v>-5.1726901462905088E-2</v>
      </c>
      <c r="GJ150" s="16">
        <f>(GQ150-GR150)/ABS(GR150)</f>
        <v>-4.9916931559947787E-2</v>
      </c>
      <c r="GK150" s="16">
        <f>(GR150-GS150)/ABS(GS150)</f>
        <v>-0.12314378490659678</v>
      </c>
      <c r="GL150" s="249" t="e">
        <f>GN150-GO150</f>
        <v>#VALUE!</v>
      </c>
      <c r="GM150" s="249">
        <f>GO150-GP150</f>
        <v>2.6249662250463685E-2</v>
      </c>
      <c r="GN150" s="16" t="str">
        <f>IFERROR(CL150/DC150,"i.a.")</f>
        <v>i.a.</v>
      </c>
      <c r="GO150" s="16">
        <f>IFERROR(CM150/DD150,"i.a.")</f>
        <v>0.25831163297192367</v>
      </c>
      <c r="GP150" s="16">
        <f>IFERROR(CN150/DE150,"i.a.")</f>
        <v>0.23206197072145998</v>
      </c>
      <c r="GQ150" s="16">
        <f>IFERROR(CO150/DF150,"i.a.")</f>
        <v>0.24472060957910016</v>
      </c>
      <c r="GR150" s="16">
        <f>IFERROR(CP150/DG150,"i.a.")</f>
        <v>0.25757811891217952</v>
      </c>
      <c r="GS150" s="16">
        <f>IFERROR(CQ150/DH150,"i.a.")</f>
        <v>0.29375183123351889</v>
      </c>
      <c r="GT150" s="16">
        <f>IFERROR(CR150/DI150,"i.a.")</f>
        <v>0.30453026457951204</v>
      </c>
      <c r="GU150" s="16">
        <f>IFERROR(CS150/DJ150,"i.a.")</f>
        <v>0.29582967718099107</v>
      </c>
      <c r="GV150" s="16">
        <f>IFERROR(CT150/DK150,"i.a.")</f>
        <v>0.26310954910339868</v>
      </c>
      <c r="GW150" s="16">
        <f>IFERROR(CU150/DL150,"i.a.")</f>
        <v>0.25698657492321547</v>
      </c>
      <c r="GX150" s="16" t="e">
        <f>(HE150-HF150)/ABS(HF150)</f>
        <v>#VALUE!</v>
      </c>
      <c r="GY150" s="16">
        <f>(HF150-HG150)/ABS(HG150)</f>
        <v>-1.4266178947000487</v>
      </c>
      <c r="GZ150" s="16">
        <f>(HG150-HH150)/ABS(HH150)</f>
        <v>1.30781359685336</v>
      </c>
      <c r="HA150" s="16">
        <f>(HH150-HI150)/ABS(HI150)</f>
        <v>-40.640555186789541</v>
      </c>
      <c r="HB150" s="16">
        <f>(HI150-HJ150)/ABS(HJ150)</f>
        <v>-0.85899262812675914</v>
      </c>
      <c r="HC150" s="249" t="e">
        <f>HE150-HF150</f>
        <v>#VALUE!</v>
      </c>
      <c r="HD150" s="249">
        <f>HF150-HG150</f>
        <v>-9.9576711072439667E-3</v>
      </c>
      <c r="HE150" s="16" t="str">
        <f>IFERROR((BD150/V150),"i.a.")</f>
        <v>i.a.</v>
      </c>
      <c r="HF150" s="16">
        <f>IFERROR((BE150/W150),"i.a.")</f>
        <v>-2.9777564824259449E-3</v>
      </c>
      <c r="HG150" s="16">
        <f>IFERROR((BF150/X150),"i.a.")</f>
        <v>6.9799146248180222E-3</v>
      </c>
      <c r="HH150" s="16">
        <f>IFERROR((BG150/Y150),"i.a.")</f>
        <v>-2.2675783968513916E-2</v>
      </c>
      <c r="HI150" s="16">
        <f>IFERROR((BH150/Z150),"i.a.")</f>
        <v>5.7203497432525266E-4</v>
      </c>
      <c r="HJ150" s="16">
        <f>IFERROR((BI150/AA150),"i.a.")</f>
        <v>4.056773534077962E-3</v>
      </c>
      <c r="HK150" s="16">
        <f>IFERROR((BJ150/AB150),"i.a.")</f>
        <v>3.9369406899182398E-2</v>
      </c>
      <c r="HL150" s="16">
        <f>IFERROR((BK150/AC150),"i.a.")</f>
        <v>4.5980864662273933E-2</v>
      </c>
      <c r="HM150" s="16">
        <f>IFERROR((BL150/AD150),"i.a.")</f>
        <v>4.1629372328885673E-2</v>
      </c>
      <c r="HN150" s="16">
        <f>IFERROR((BM150/AE150),"i.a.")</f>
        <v>3.8426480191554202E-2</v>
      </c>
      <c r="HO150" s="16" t="e">
        <f>(HV150-HW150)/ABS(HW150)</f>
        <v>#VALUE!</v>
      </c>
      <c r="HP150" s="16">
        <f>(HW150-HX150)/ABS(HX150)</f>
        <v>-1.7630347357776157</v>
      </c>
      <c r="HQ150" s="16">
        <f>(HX150-HY150)/ABS(HY150)</f>
        <v>1.2293561245017555</v>
      </c>
      <c r="HR150" s="16">
        <f>(HY150-HZ150)/ABS(HZ150)</f>
        <v>-41.088131953933242</v>
      </c>
      <c r="HS150" s="16">
        <f>(HZ150-IA150)/ABS(IA150)</f>
        <v>-1.0226714903880259</v>
      </c>
      <c r="HT150" s="246" t="e">
        <f>HV150-HW150</f>
        <v>#VALUE!</v>
      </c>
      <c r="HU150" s="246">
        <f>HW150-HX150</f>
        <v>-2.8824762087859272E-2</v>
      </c>
      <c r="HV150" s="102" t="str">
        <f>IFERROR(BU150/DT150,"i.a.")</f>
        <v>i.a.</v>
      </c>
      <c r="HW150" s="102">
        <f>IFERROR(BV150/DU150,"i.a.")</f>
        <v>-1.2475247524752476E-2</v>
      </c>
      <c r="HX150" s="102">
        <f>IFERROR(BW150/DV150,"i.a.")</f>
        <v>1.6349514563106796E-2</v>
      </c>
      <c r="HY150" s="102">
        <f>IFERROR(BX150/DW150,"i.a.")</f>
        <v>-7.1284403669724772E-2</v>
      </c>
      <c r="HZ150" s="102">
        <f>IFERROR(BY150/DX150,"i.a.")</f>
        <v>-1.6936936936936937E-3</v>
      </c>
      <c r="IA150" s="102">
        <f>IFERROR(BZ150/DY150,"i.a.")</f>
        <v>7.4705882352941178E-2</v>
      </c>
      <c r="IB150" s="102">
        <f>IFERROR(CA150/DZ150,"i.a.")</f>
        <v>0.15922</v>
      </c>
      <c r="IC150" s="102">
        <f>IFERROR(CB150/EA150,"i.a.")</f>
        <v>0.15653191489361704</v>
      </c>
      <c r="ID150" s="102">
        <f>IFERROR(CC150/EB150,"i.a.")</f>
        <v>0.13077777777777777</v>
      </c>
      <c r="IE150" s="102">
        <f>IFERROR(CD150/EC150,"i.a.")</f>
        <v>9.1790697674418609E-2</v>
      </c>
    </row>
    <row r="151" spans="1:239" customFormat="1" ht="17.25" customHeight="1" outlineLevel="2" x14ac:dyDescent="0.25">
      <c r="A151" s="10" t="s">
        <v>208</v>
      </c>
      <c r="B151" s="98">
        <v>19044505</v>
      </c>
      <c r="C151" s="10" t="s">
        <v>79</v>
      </c>
      <c r="D151" s="10"/>
      <c r="E151" s="11">
        <v>451120</v>
      </c>
      <c r="F151" s="11"/>
      <c r="G151" s="119">
        <v>1</v>
      </c>
      <c r="H151" s="12">
        <v>44823</v>
      </c>
      <c r="I151" s="13"/>
      <c r="J151" s="13" t="s">
        <v>48</v>
      </c>
      <c r="K151" s="13" t="s">
        <v>48</v>
      </c>
      <c r="L151" s="13" t="s">
        <v>48</v>
      </c>
      <c r="M151" s="117" t="s">
        <v>48</v>
      </c>
      <c r="N151" s="13" t="s">
        <v>48</v>
      </c>
      <c r="O151" s="16" t="e">
        <f>(V151-W151)/ABS(W151)</f>
        <v>#DIV/0!</v>
      </c>
      <c r="P151" s="16" t="e">
        <f>(W151-X151)/ABS(X151)</f>
        <v>#DIV/0!</v>
      </c>
      <c r="Q151" s="16" t="e">
        <f>(X151-Y151)/ABS(Y151)</f>
        <v>#DIV/0!</v>
      </c>
      <c r="R151" s="16" t="e">
        <f>(Y151-Z151)/ABS(Z151)</f>
        <v>#DIV/0!</v>
      </c>
      <c r="S151" s="16" t="e">
        <f>(Z151-AA151)/ABS(AA151)</f>
        <v>#DIV/0!</v>
      </c>
      <c r="T151" s="243">
        <f>V151-W151</f>
        <v>0</v>
      </c>
      <c r="U151" s="243">
        <f>W151-X151</f>
        <v>0</v>
      </c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6">
        <f>(AM151-AN151)/ABS(AN151)</f>
        <v>-1</v>
      </c>
      <c r="AG151" s="16">
        <f>(AN151-AO151)/ABS(AO151)</f>
        <v>-1.9860627177700325E-2</v>
      </c>
      <c r="AH151" s="16">
        <f>(AO151-AP151)/ABS(AP151)</f>
        <v>0.18411552346570398</v>
      </c>
      <c r="AI151" s="16">
        <f>(AP151-AQ151)/ABS(AQ151)</f>
        <v>-0.18795544015411675</v>
      </c>
      <c r="AJ151" s="16">
        <f>(AQ151-AR151)/ABS(AR151)</f>
        <v>-6.1325575910055774E-2</v>
      </c>
      <c r="AK151" s="243">
        <f>AM151-AN151</f>
        <v>-11.252000000000001</v>
      </c>
      <c r="AL151" s="243">
        <f>AN151-AO151</f>
        <v>-0.22799999999999976</v>
      </c>
      <c r="AM151" s="155"/>
      <c r="AN151" s="155">
        <v>11.252000000000001</v>
      </c>
      <c r="AO151" s="155">
        <v>11.48</v>
      </c>
      <c r="AP151" s="155">
        <v>9.6950000000000003</v>
      </c>
      <c r="AQ151" s="155">
        <v>11.939</v>
      </c>
      <c r="AR151" s="155">
        <v>12.718999999999999</v>
      </c>
      <c r="AS151" s="155">
        <v>9.6639999999999997</v>
      </c>
      <c r="AT151" s="155">
        <v>22.425999999999998</v>
      </c>
      <c r="AU151" s="155">
        <v>16.652999999999999</v>
      </c>
      <c r="AV151" s="156">
        <v>10.497</v>
      </c>
      <c r="AW151" s="16">
        <f>(BD151-BE151)/ABS(BE151)</f>
        <v>-1</v>
      </c>
      <c r="AX151" s="16">
        <f>(BE151-BF151)/ABS(BF151)</f>
        <v>2.4403183023872701E-2</v>
      </c>
      <c r="AY151" s="16">
        <f>(BF151-BG151)/ABS(BG151)</f>
        <v>2.3983679525222552</v>
      </c>
      <c r="AZ151" s="16">
        <f>(BG151-BH151)/ABS(BH151)</f>
        <v>-2.6766169154228856</v>
      </c>
      <c r="BA151" s="16">
        <f>(BH151-BI151)/ABS(BI151)</f>
        <v>90.333333333333343</v>
      </c>
      <c r="BB151" s="243">
        <f>BD151-BE151</f>
        <v>-1.931</v>
      </c>
      <c r="BC151" s="243">
        <f>BE151-BF151</f>
        <v>4.6000000000000041E-2</v>
      </c>
      <c r="BD151" s="155"/>
      <c r="BE151" s="155">
        <v>1.931</v>
      </c>
      <c r="BF151" s="155">
        <v>1.885</v>
      </c>
      <c r="BG151" s="155">
        <v>-1.3480000000000001</v>
      </c>
      <c r="BH151" s="155">
        <v>0.80400000000000005</v>
      </c>
      <c r="BI151" s="155">
        <v>-8.9999999999999993E-3</v>
      </c>
      <c r="BJ151" s="155">
        <v>-1.8</v>
      </c>
      <c r="BK151" s="155">
        <v>1.7470000000000001</v>
      </c>
      <c r="BL151" s="155">
        <v>1.554</v>
      </c>
      <c r="BM151" s="155">
        <v>-1.976</v>
      </c>
      <c r="BN151" s="16">
        <f>(BU151-BV151)/ABS(BV151)</f>
        <v>-1</v>
      </c>
      <c r="BO151" s="16">
        <f>(BV151-BW151)/ABS(BW151)</f>
        <v>0.27393075356415469</v>
      </c>
      <c r="BP151" s="16">
        <f>(BW151-BX151)/ABS(BX151)</f>
        <v>1.4405563032750113</v>
      </c>
      <c r="BQ151" s="16">
        <f>(BX151-BY151)/ABS(BY151)</f>
        <v>-319.42857142857144</v>
      </c>
      <c r="BR151" s="16">
        <f>(BY151-BZ151)/ABS(BZ151)</f>
        <v>1.0081300813008129</v>
      </c>
      <c r="BS151" s="243">
        <f>BU151-BV151</f>
        <v>-1.2509999999999999</v>
      </c>
      <c r="BT151" s="243">
        <f>BV151-BW151</f>
        <v>0.26899999999999991</v>
      </c>
      <c r="BU151" s="155"/>
      <c r="BV151" s="155">
        <v>1.2509999999999999</v>
      </c>
      <c r="BW151" s="155">
        <v>0.98199999999999998</v>
      </c>
      <c r="BX151" s="155">
        <v>-2.2290000000000001</v>
      </c>
      <c r="BY151" s="155">
        <v>7.0000000000000001E-3</v>
      </c>
      <c r="BZ151" s="155">
        <v>-0.86099999999999999</v>
      </c>
      <c r="CA151" s="155">
        <v>-2.4900000000000002</v>
      </c>
      <c r="CB151" s="155">
        <v>0.47199999999999998</v>
      </c>
      <c r="CC151" s="155">
        <v>0.98299999999999998</v>
      </c>
      <c r="CD151" s="155">
        <v>3.004</v>
      </c>
      <c r="CE151" s="16">
        <f>(CL151-CM151)/ABS(CM151)</f>
        <v>-1</v>
      </c>
      <c r="CF151" s="16">
        <f>(CM151-CN151)/ABS(CN151)</f>
        <v>0.2571942446043165</v>
      </c>
      <c r="CG151" s="16">
        <f>(CN151-CO151)/ABS(CO151)</f>
        <v>0.12307026403116429</v>
      </c>
      <c r="CH151" s="16">
        <f>(CO151-CP151)/ABS(CP151)</f>
        <v>-0.26344314558979809</v>
      </c>
      <c r="CI151" s="16">
        <f>(CP151-CQ151)/ABS(CQ151)</f>
        <v>6.3802637175672347E-4</v>
      </c>
      <c r="CJ151" s="243">
        <f>CL151-CM151</f>
        <v>-9.7859999999999996</v>
      </c>
      <c r="CK151" s="243">
        <f>CM151-CN151</f>
        <v>2.0019999999999998</v>
      </c>
      <c r="CL151" s="155"/>
      <c r="CM151" s="155">
        <v>9.7859999999999996</v>
      </c>
      <c r="CN151" s="155">
        <v>7.7839999999999998</v>
      </c>
      <c r="CO151" s="155">
        <v>6.931</v>
      </c>
      <c r="CP151" s="155">
        <v>9.41</v>
      </c>
      <c r="CQ151" s="155">
        <v>9.4039999999999999</v>
      </c>
      <c r="CR151" s="155">
        <v>4.8470000000000004</v>
      </c>
      <c r="CS151" s="155">
        <v>7.6680000000000001</v>
      </c>
      <c r="CT151" s="155">
        <v>6.1959999999999997</v>
      </c>
      <c r="CU151" s="156">
        <v>5.2130000000000001</v>
      </c>
      <c r="CV151" s="16">
        <f>(DC151-DD151)/ABS(DD151)</f>
        <v>-1</v>
      </c>
      <c r="CW151" s="16">
        <f>(DD151-DE151)/ABS(DE151)</f>
        <v>-0.21937515136837007</v>
      </c>
      <c r="CX151" s="16">
        <f>(DE151-DF151)/ABS(DF151)</f>
        <v>0.10732675391546886</v>
      </c>
      <c r="CY151" s="16">
        <f>(DF151-DG151)/ABS(DG151)</f>
        <v>-0.13036988665516122</v>
      </c>
      <c r="CZ151" s="16">
        <f>(DG151-DH151)/ABS(DH151)</f>
        <v>-2.4191529550988879E-2</v>
      </c>
      <c r="DA151" s="243">
        <f>DC151-DD151</f>
        <v>-32.231999999999999</v>
      </c>
      <c r="DB151" s="243">
        <f>DD151-DE151</f>
        <v>-9.0579999999999998</v>
      </c>
      <c r="DC151" s="155"/>
      <c r="DD151" s="155">
        <v>32.231999999999999</v>
      </c>
      <c r="DE151" s="155">
        <v>41.29</v>
      </c>
      <c r="DF151" s="155">
        <v>37.287999999999997</v>
      </c>
      <c r="DG151" s="155">
        <v>42.878</v>
      </c>
      <c r="DH151" s="155">
        <v>43.941000000000003</v>
      </c>
      <c r="DI151" s="155">
        <v>29.266999999999999</v>
      </c>
      <c r="DJ151" s="155">
        <v>36.216999999999999</v>
      </c>
      <c r="DK151" s="155">
        <v>33.984000000000002</v>
      </c>
      <c r="DL151" s="155">
        <v>33.113</v>
      </c>
      <c r="DM151" s="16">
        <f>(DT151-DU151)/ABS(DU151)</f>
        <v>-1</v>
      </c>
      <c r="DN151" s="16">
        <f>(DU151-DV151)/ABS(DV151)</f>
        <v>-9.375E-2</v>
      </c>
      <c r="DO151" s="16">
        <f>(DV151-DW151)/ABS(DW151)</f>
        <v>-0.1111111111111111</v>
      </c>
      <c r="DP151" s="16">
        <f>(DW151-DX151)/ABS(DX151)</f>
        <v>2.8571428571428571E-2</v>
      </c>
      <c r="DQ151" s="16">
        <f>(DX151-DY151)/ABS(DY151)</f>
        <v>-0.10256410256410256</v>
      </c>
      <c r="DR151" s="243">
        <f>DT151-DU151</f>
        <v>-29</v>
      </c>
      <c r="DS151" s="243">
        <f>DU151-DV151</f>
        <v>-3</v>
      </c>
      <c r="DT151" s="222"/>
      <c r="DU151" s="222">
        <v>29</v>
      </c>
      <c r="DV151" s="222">
        <v>32</v>
      </c>
      <c r="DW151" s="222">
        <v>36</v>
      </c>
      <c r="DX151" s="222">
        <v>35</v>
      </c>
      <c r="DY151" s="222">
        <v>39</v>
      </c>
      <c r="DZ151" s="222">
        <v>37</v>
      </c>
      <c r="EA151" s="222">
        <v>36</v>
      </c>
      <c r="EB151" s="222">
        <v>52</v>
      </c>
      <c r="EC151" s="223">
        <v>46</v>
      </c>
      <c r="ED151" s="118"/>
      <c r="EE151" s="14" t="s">
        <v>49</v>
      </c>
      <c r="EF151" s="209"/>
      <c r="EG151" s="15">
        <v>6800</v>
      </c>
      <c r="EH151" t="s">
        <v>107</v>
      </c>
      <c r="EI151" t="s">
        <v>66</v>
      </c>
      <c r="EJ151" s="16" t="e">
        <f>(EQ151-ER151)/ABS(ER151)</f>
        <v>#VALUE!</v>
      </c>
      <c r="EK151" s="16" t="e">
        <f>(ER151-ES151)/ABS(ES151)</f>
        <v>#DIV/0!</v>
      </c>
      <c r="EL151" s="16" t="e">
        <f>(ES151-ET151)/ABS(ET151)</f>
        <v>#DIV/0!</v>
      </c>
      <c r="EM151" s="16" t="e">
        <f>(ET151-EU151)/ABS(EU151)</f>
        <v>#DIV/0!</v>
      </c>
      <c r="EN151" s="16" t="e">
        <f>(EU151-EV151)/ABS(EV151)</f>
        <v>#DIV/0!</v>
      </c>
      <c r="EO151" s="246" t="e">
        <f>EQ151-ER151</f>
        <v>#VALUE!</v>
      </c>
      <c r="EP151" s="246">
        <f>ER151-ES151</f>
        <v>0</v>
      </c>
      <c r="EQ151" s="240" t="str">
        <f>IFERROR((V151/DT151),"i.a")</f>
        <v>i.a</v>
      </c>
      <c r="ER151" s="240">
        <f>IFERROR((W151/DU151),"i.a")</f>
        <v>0</v>
      </c>
      <c r="ES151" s="240">
        <f>IFERROR((X151/DV151),"i.a")</f>
        <v>0</v>
      </c>
      <c r="ET151" s="240">
        <f>IFERROR((Y151/DW151),"i.a")</f>
        <v>0</v>
      </c>
      <c r="EU151" s="240">
        <f>IFERROR((Z151/DX151),"i.a")</f>
        <v>0</v>
      </c>
      <c r="EV151" s="240">
        <f>IFERROR((AA151/DY151),"i.a")</f>
        <v>0</v>
      </c>
      <c r="EW151" s="240">
        <f>IFERROR((AB151/DZ151),"i.a")</f>
        <v>0</v>
      </c>
      <c r="EX151" s="240">
        <f>IFERROR((AC151/EA151),"i.a")</f>
        <v>0</v>
      </c>
      <c r="EY151" s="240">
        <f>IFERROR((AD151/EB151),"i.a")</f>
        <v>0</v>
      </c>
      <c r="EZ151" s="240">
        <f>IFERROR((AE151/EC151),"i.a")</f>
        <v>0</v>
      </c>
      <c r="FA151" s="16">
        <f>(FH151-FI151)/ABS(FI151)</f>
        <v>-1</v>
      </c>
      <c r="FB151" s="16">
        <f>(FI151-FJ151)/ABS(FJ151)</f>
        <v>6.6926069362352722E-2</v>
      </c>
      <c r="FC151" s="16">
        <f>(FJ151-FK151)/ABS(FK151)</f>
        <v>1.4892375502424029</v>
      </c>
      <c r="FD151" s="16">
        <f>(FK151-FL151)/ABS(FL151)</f>
        <v>-367.61863673319516</v>
      </c>
      <c r="FE151" s="16">
        <f>(FL151-FM151)/ABS(FM151)</f>
        <v>1.0061582751471185</v>
      </c>
      <c r="FF151" s="249">
        <f>FH151-FI151</f>
        <v>-0.14240182128628343</v>
      </c>
      <c r="FG151" s="249">
        <f>FI151-FJ151</f>
        <v>8.9325722207040936E-3</v>
      </c>
      <c r="FH151" s="16">
        <f>IFERROR(BU151/MAX(AVERAGE(CL151:CM151),0),"Negativ EK")</f>
        <v>0</v>
      </c>
      <c r="FI151" s="16">
        <f>IFERROR(BV151/MAX(AVERAGE(CM151:CN151),0),"Negativ EK")</f>
        <v>0.14240182128628343</v>
      </c>
      <c r="FJ151" s="16">
        <f>IFERROR(BW151/MAX(AVERAGE(CN151:CO151),0),"Negativ EK")</f>
        <v>0.13346924906557933</v>
      </c>
      <c r="FK151" s="16">
        <f>IFERROR(BX151/MAX(AVERAGE(CO151:CP151),0),"Negativ EK")</f>
        <v>-0.27281072149807234</v>
      </c>
      <c r="FL151" s="16">
        <f>IFERROR(BY151/MAX(AVERAGE(CP151:CQ151),0),"Negativ EK")</f>
        <v>7.4412671414903798E-4</v>
      </c>
      <c r="FM151" s="16">
        <f>IFERROR(BZ151/MAX(AVERAGE(CQ151:CR151),0),"Negativ EK")</f>
        <v>-0.12083362571047644</v>
      </c>
      <c r="FN151" s="16">
        <f>IFERROR(CA151/MAX(AVERAGE(CR151:CS151),0),"Negativ EK")</f>
        <v>-0.39792249300838994</v>
      </c>
      <c r="FO151" s="16">
        <f>IFERROR(CB151/MAX(AVERAGE(CS151:CT151),0),"Negativ EK")</f>
        <v>6.8090017311021336E-2</v>
      </c>
      <c r="FP151" s="16">
        <f>IFERROR(CC151/MAX(AVERAGE(CT151:CU151),0),"Negativ EK")</f>
        <v>0.17232009816811292</v>
      </c>
      <c r="FQ151" s="16">
        <f>(FX151-FY151)/ABS(FY151)</f>
        <v>-1</v>
      </c>
      <c r="FR151" s="16">
        <f>(FY151-FZ151)/ABS(FZ151)</f>
        <v>9.4849885961343347E-2</v>
      </c>
      <c r="FS151" s="16">
        <f>(FZ151-GA151)/ABS(GA151)</f>
        <v>2.4266278765290425</v>
      </c>
      <c r="FT151" s="16">
        <f>(GA151-GB151)/ABS(GB151)</f>
        <v>-2.8157598480665063</v>
      </c>
      <c r="FU151" s="16">
        <f>(GB151-GC151)/ABS(GC151)</f>
        <v>76.328150136106927</v>
      </c>
      <c r="FV151" s="249">
        <f>FX151-FY151</f>
        <v>-5.2528494872283137E-2</v>
      </c>
      <c r="FW151" s="249">
        <f>FY151-FZ151</f>
        <v>4.5506893796516124E-3</v>
      </c>
      <c r="FX151" s="16">
        <f>IFERROR(BD151/AVERAGE(DC151:DD151),"i.a.")</f>
        <v>0</v>
      </c>
      <c r="FY151" s="16">
        <f>IFERROR(BE151/AVERAGE(DD151:DE151),"i.a.")</f>
        <v>5.2528494872283137E-2</v>
      </c>
      <c r="FZ151" s="16">
        <f>IFERROR(BF151/AVERAGE(DE151:DF151),"i.a.")</f>
        <v>4.7977805492631524E-2</v>
      </c>
      <c r="GA151" s="16">
        <f>IFERROR(BG151/AVERAGE(DF151:DG151),"i.a.")</f>
        <v>-3.3630217299104363E-2</v>
      </c>
      <c r="GB151" s="16">
        <f>IFERROR(BH151/AVERAGE(DG151:DH151),"i.a.")</f>
        <v>1.8521291422384501E-2</v>
      </c>
      <c r="GC151" s="16">
        <f>IFERROR(BI151/AVERAGE(DH151:DI151),"i.a.")</f>
        <v>-2.4587476778494151E-4</v>
      </c>
      <c r="GD151" s="16">
        <f>IFERROR(BJ151/AVERAGE(DI151:DJ151),"i.a.")</f>
        <v>-5.4975261132490384E-2</v>
      </c>
      <c r="GE151" s="16">
        <f>IFERROR(BK151/AVERAGE(DJ151:DK151),"i.a.")</f>
        <v>4.9771370778194053E-2</v>
      </c>
      <c r="GF151" s="16">
        <f>IFERROR(BL151/AVERAGE(DK151:DL151),"i.a.")</f>
        <v>4.6320997958179941E-2</v>
      </c>
      <c r="GG151" s="16" t="e">
        <f>(GN151-GO151)/ABS(GO151)</f>
        <v>#VALUE!</v>
      </c>
      <c r="GH151" s="16">
        <f>(GO151-GP151)/ABS(GP151)</f>
        <v>0.61049734300422653</v>
      </c>
      <c r="GI151" s="16">
        <f>(GP151-GQ151)/ABS(GQ151)</f>
        <v>1.4217583075661299E-2</v>
      </c>
      <c r="GJ151" s="16">
        <f>(GQ151-GR151)/ABS(GR151)</f>
        <v>-0.15302282762817421</v>
      </c>
      <c r="GK151" s="16">
        <f>(GR151-GS151)/ABS(GS151)</f>
        <v>2.5445112104141125E-2</v>
      </c>
      <c r="GL151" s="249" t="e">
        <f>GN151-GO151</f>
        <v>#VALUE!</v>
      </c>
      <c r="GM151" s="249">
        <f>GO151-GP151</f>
        <v>0.11509109513065874</v>
      </c>
      <c r="GN151" s="16" t="str">
        <f>IFERROR(CL151/DC151,"i.a.")</f>
        <v>i.a.</v>
      </c>
      <c r="GO151" s="16">
        <f>IFERROR(CM151/DD151,"i.a.")</f>
        <v>0.30361131794489948</v>
      </c>
      <c r="GP151" s="16">
        <f>IFERROR(CN151/DE151,"i.a.")</f>
        <v>0.18852022281424075</v>
      </c>
      <c r="GQ151" s="16">
        <f>IFERROR(CO151/DF151,"i.a.")</f>
        <v>0.18587749409997856</v>
      </c>
      <c r="GR151" s="16">
        <f>IFERROR(CP151/DG151,"i.a.")</f>
        <v>0.21945986286673819</v>
      </c>
      <c r="GS151" s="16">
        <f>IFERROR(CQ151/DH151,"i.a.")</f>
        <v>0.21401424637582211</v>
      </c>
      <c r="GT151" s="16">
        <f>IFERROR(CR151/DI151,"i.a.")</f>
        <v>0.16561314791403289</v>
      </c>
      <c r="GU151" s="16">
        <f>IFERROR(CS151/DJ151,"i.a.")</f>
        <v>0.21172377612723309</v>
      </c>
      <c r="GV151" s="16">
        <f>IFERROR(CT151/DK151,"i.a.")</f>
        <v>0.18232109227871937</v>
      </c>
      <c r="GW151" s="16">
        <f>IFERROR(CU151/DL151,"i.a.")</f>
        <v>0.1574306163742337</v>
      </c>
      <c r="GX151" s="16" t="e">
        <f>(HE151-HF151)/ABS(HF151)</f>
        <v>#VALUE!</v>
      </c>
      <c r="GY151" s="16" t="e">
        <f>(HF151-HG151)/ABS(HG151)</f>
        <v>#VALUE!</v>
      </c>
      <c r="GZ151" s="16" t="e">
        <f>(HG151-HH151)/ABS(HH151)</f>
        <v>#VALUE!</v>
      </c>
      <c r="HA151" s="16" t="e">
        <f>(HH151-HI151)/ABS(HI151)</f>
        <v>#VALUE!</v>
      </c>
      <c r="HB151" s="16" t="e">
        <f>(HI151-HJ151)/ABS(HJ151)</f>
        <v>#VALUE!</v>
      </c>
      <c r="HC151" s="249" t="e">
        <f>HE151-HF151</f>
        <v>#VALUE!</v>
      </c>
      <c r="HD151" s="249" t="e">
        <f>HF151-HG151</f>
        <v>#VALUE!</v>
      </c>
      <c r="HE151" s="16" t="str">
        <f>IFERROR((BD151/V151),"i.a.")</f>
        <v>i.a.</v>
      </c>
      <c r="HF151" s="16" t="str">
        <f>IFERROR((BE151/W151),"i.a.")</f>
        <v>i.a.</v>
      </c>
      <c r="HG151" s="16" t="str">
        <f>IFERROR((BF151/X151),"i.a.")</f>
        <v>i.a.</v>
      </c>
      <c r="HH151" s="16" t="str">
        <f>IFERROR((BG151/Y151),"i.a.")</f>
        <v>i.a.</v>
      </c>
      <c r="HI151" s="16" t="str">
        <f>IFERROR((BH151/Z151),"i.a.")</f>
        <v>i.a.</v>
      </c>
      <c r="HJ151" s="16" t="str">
        <f>IFERROR((BI151/AA151),"i.a.")</f>
        <v>i.a.</v>
      </c>
      <c r="HK151" s="16" t="str">
        <f>IFERROR((BJ151/AB151),"i.a.")</f>
        <v>i.a.</v>
      </c>
      <c r="HL151" s="16" t="str">
        <f>IFERROR((BK151/AC151),"i.a.")</f>
        <v>i.a.</v>
      </c>
      <c r="HM151" s="16" t="str">
        <f>IFERROR((BL151/AD151),"i.a.")</f>
        <v>i.a.</v>
      </c>
      <c r="HN151" s="16" t="str">
        <f>IFERROR((BM151/AE151),"i.a.")</f>
        <v>i.a.</v>
      </c>
      <c r="HO151" s="16" t="e">
        <f>(HV151-HW151)/ABS(HW151)</f>
        <v>#VALUE!</v>
      </c>
      <c r="HP151" s="16">
        <f>(HW151-HX151)/ABS(HX151)</f>
        <v>0.40571669358803275</v>
      </c>
      <c r="HQ151" s="16">
        <f>(HX151-HY151)/ABS(HY151)</f>
        <v>1.4956258411843877</v>
      </c>
      <c r="HR151" s="16">
        <f>(HY151-HZ151)/ABS(HZ151)</f>
        <v>-310.58333333333331</v>
      </c>
      <c r="HS151" s="16">
        <f>(HZ151-IA151)/ABS(IA151)</f>
        <v>1.0090592334494772</v>
      </c>
      <c r="HT151" s="246" t="e">
        <f>HV151-HW151</f>
        <v>#VALUE!</v>
      </c>
      <c r="HU151" s="246">
        <f>HW151-HX151</f>
        <v>1.2450431034482755E-2</v>
      </c>
      <c r="HV151" s="102" t="str">
        <f>IFERROR(BU151/DT151,"i.a.")</f>
        <v>i.a.</v>
      </c>
      <c r="HW151" s="102">
        <f>IFERROR(BV151/DU151,"i.a.")</f>
        <v>4.3137931034482754E-2</v>
      </c>
      <c r="HX151" s="102">
        <f>IFERROR(BW151/DV151,"i.a.")</f>
        <v>3.06875E-2</v>
      </c>
      <c r="HY151" s="102">
        <f>IFERROR(BX151/DW151,"i.a.")</f>
        <v>-6.1916666666666668E-2</v>
      </c>
      <c r="HZ151" s="102">
        <f>IFERROR(BY151/DX151,"i.a.")</f>
        <v>2.0000000000000001E-4</v>
      </c>
      <c r="IA151" s="102">
        <f>IFERROR(BZ151/DY151,"i.a.")</f>
        <v>-2.2076923076923077E-2</v>
      </c>
      <c r="IB151" s="102">
        <f>IFERROR(CA151/DZ151,"i.a.")</f>
        <v>-6.7297297297297304E-2</v>
      </c>
      <c r="IC151" s="102">
        <f>IFERROR(CB151/EA151,"i.a.")</f>
        <v>1.311111111111111E-2</v>
      </c>
      <c r="ID151" s="102">
        <f>IFERROR(CC151/EB151,"i.a.")</f>
        <v>1.8903846153846153E-2</v>
      </c>
      <c r="IE151" s="102">
        <f>IFERROR(CD151/EC151,"i.a.")</f>
        <v>6.5304347826086961E-2</v>
      </c>
    </row>
    <row r="152" spans="1:239" customFormat="1" ht="17.25" customHeight="1" outlineLevel="2" x14ac:dyDescent="0.25">
      <c r="A152" s="116" t="s">
        <v>797</v>
      </c>
      <c r="B152" s="101">
        <v>54569513</v>
      </c>
      <c r="C152" s="116" t="s">
        <v>47</v>
      </c>
      <c r="D152" s="116"/>
      <c r="E152" s="119">
        <v>453100</v>
      </c>
      <c r="F152" s="119"/>
      <c r="G152" s="11">
        <v>1</v>
      </c>
      <c r="H152" s="120">
        <v>44825</v>
      </c>
      <c r="I152" s="13"/>
      <c r="J152" s="13" t="s">
        <v>48</v>
      </c>
      <c r="K152" s="121" t="s">
        <v>48</v>
      </c>
      <c r="L152" s="121" t="s">
        <v>48</v>
      </c>
      <c r="M152" s="121" t="s">
        <v>48</v>
      </c>
      <c r="N152" s="121" t="s">
        <v>48</v>
      </c>
      <c r="O152" s="16" t="e">
        <f>(V152-W152)/ABS(W152)</f>
        <v>#DIV/0!</v>
      </c>
      <c r="P152" s="16" t="e">
        <f>(W152-X152)/ABS(X152)</f>
        <v>#DIV/0!</v>
      </c>
      <c r="Q152" s="16" t="e">
        <f>(X152-Y152)/ABS(Y152)</f>
        <v>#DIV/0!</v>
      </c>
      <c r="R152" s="16" t="e">
        <f>(Y152-Z152)/ABS(Z152)</f>
        <v>#DIV/0!</v>
      </c>
      <c r="S152" s="16" t="e">
        <f>(Z152-AA152)/ABS(AA152)</f>
        <v>#DIV/0!</v>
      </c>
      <c r="T152" s="243">
        <f>V152-W152</f>
        <v>0</v>
      </c>
      <c r="U152" s="243">
        <f>W152-X152</f>
        <v>0</v>
      </c>
      <c r="V152" s="155"/>
      <c r="W152" s="155"/>
      <c r="X152" s="159"/>
      <c r="Y152" s="159"/>
      <c r="Z152" s="159"/>
      <c r="AA152" s="160"/>
      <c r="AB152" s="160"/>
      <c r="AC152" s="165"/>
      <c r="AD152" s="165"/>
      <c r="AE152" s="165"/>
      <c r="AF152" s="16">
        <f>(AM152-AN152)/ABS(AN152)</f>
        <v>-1</v>
      </c>
      <c r="AG152" s="16">
        <f>(AN152-AO152)/ABS(AO152)</f>
        <v>-4.9314173742651797E-2</v>
      </c>
      <c r="AH152" s="16">
        <f>(AO152-AP152)/ABS(AP152)</f>
        <v>-3.6804026423403587E-2</v>
      </c>
      <c r="AI152" s="16">
        <f>(AP152-AQ152)/ABS(AQ152)</f>
        <v>-0.10444397492781185</v>
      </c>
      <c r="AJ152" s="16">
        <f>(AQ152-AR152)/ABS(AR152)</f>
        <v>8.3800866415737751E-3</v>
      </c>
      <c r="AK152" s="243">
        <f>AM152-AN152</f>
        <v>-11.644</v>
      </c>
      <c r="AL152" s="243">
        <f>AN152-AO152</f>
        <v>-0.6039999999999992</v>
      </c>
      <c r="AM152" s="155"/>
      <c r="AN152" s="155">
        <v>11.644</v>
      </c>
      <c r="AO152" s="159">
        <v>12.247999999999999</v>
      </c>
      <c r="AP152" s="159">
        <v>12.715999999999999</v>
      </c>
      <c r="AQ152" s="159">
        <v>14.199</v>
      </c>
      <c r="AR152" s="160">
        <v>14.081</v>
      </c>
      <c r="AS152" s="160">
        <v>13.726000000000001</v>
      </c>
      <c r="AT152" s="160">
        <v>13.13</v>
      </c>
      <c r="AU152" s="160">
        <v>9.4879999999999995</v>
      </c>
      <c r="AV152" s="161">
        <v>8.6780000000000008</v>
      </c>
      <c r="AW152" s="16">
        <f>(BD152-BE152)/ABS(BE152)</f>
        <v>-1</v>
      </c>
      <c r="AX152" s="16">
        <f>(BE152-BF152)/ABS(BF152)</f>
        <v>1.0263157894736843</v>
      </c>
      <c r="AY152" s="16">
        <f>(BF152-BG152)/ABS(BG152)</f>
        <v>2.9</v>
      </c>
      <c r="AZ152" s="16">
        <f>(BG152-BH152)/ABS(BH152)</f>
        <v>-3.3655913978494625</v>
      </c>
      <c r="BA152" s="16">
        <f>(BH152-BI152)/ABS(BI152)</f>
        <v>-0.25600000000000001</v>
      </c>
      <c r="BB152" s="243">
        <f>BD152-BE152</f>
        <v>-0.84699999999999998</v>
      </c>
      <c r="BC152" s="243">
        <f>BE152-BF152</f>
        <v>0.42899999999999999</v>
      </c>
      <c r="BD152" s="155"/>
      <c r="BE152" s="155">
        <v>0.84699999999999998</v>
      </c>
      <c r="BF152" s="159">
        <v>0.41799999999999998</v>
      </c>
      <c r="BG152" s="159">
        <v>-0.22</v>
      </c>
      <c r="BH152" s="159">
        <v>9.2999999999999999E-2</v>
      </c>
      <c r="BI152" s="165">
        <v>0.125</v>
      </c>
      <c r="BJ152" s="165">
        <v>-0.66600000000000004</v>
      </c>
      <c r="BK152" s="165">
        <v>0.70099999999999996</v>
      </c>
      <c r="BL152" s="160">
        <v>0.46800000000000003</v>
      </c>
      <c r="BM152" s="165">
        <v>0.97599999999999998</v>
      </c>
      <c r="BN152" s="16">
        <f>(BU152-BV152)/ABS(BV152)</f>
        <v>-1</v>
      </c>
      <c r="BO152" s="16">
        <f>(BV152-BW152)/ABS(BW152)</f>
        <v>17.239999999999998</v>
      </c>
      <c r="BP152" s="16">
        <f>(BW152-BX152)/ABS(BX152)</f>
        <v>1.036231884057971</v>
      </c>
      <c r="BQ152" s="16">
        <f>(BX152-BY152)/ABS(BY152)</f>
        <v>-1.4381625441696113</v>
      </c>
      <c r="BR152" s="16">
        <f>(BY152-BZ152)/ABS(BZ152)</f>
        <v>-0.42211055276381887</v>
      </c>
      <c r="BS152" s="243">
        <f>BU152-BV152</f>
        <v>-0.45600000000000002</v>
      </c>
      <c r="BT152" s="243">
        <f>BV152-BW152</f>
        <v>0.43099999999999999</v>
      </c>
      <c r="BU152" s="155"/>
      <c r="BV152" s="155">
        <v>0.45600000000000002</v>
      </c>
      <c r="BW152" s="159">
        <v>2.5000000000000001E-2</v>
      </c>
      <c r="BX152" s="159">
        <v>-0.69</v>
      </c>
      <c r="BY152" s="159">
        <v>-0.28299999999999997</v>
      </c>
      <c r="BZ152" s="160">
        <v>-0.19900000000000001</v>
      </c>
      <c r="CA152" s="160">
        <v>-0.997</v>
      </c>
      <c r="CB152" s="165">
        <v>0.49</v>
      </c>
      <c r="CC152" s="165">
        <v>0.36699999999999999</v>
      </c>
      <c r="CD152" s="165">
        <v>0.87</v>
      </c>
      <c r="CE152" s="16">
        <f>(CL152-CM152)/ABS(CM152)</f>
        <v>-1</v>
      </c>
      <c r="CF152" s="16">
        <f>(CM152-CN152)/ABS(CN152)</f>
        <v>0.15036622145626874</v>
      </c>
      <c r="CG152" s="16">
        <f>(CN152-CO152)/ABS(CO152)</f>
        <v>6.5047701647875647E-3</v>
      </c>
      <c r="CH152" s="16">
        <f>(CO152-CP152)/ABS(CP152)</f>
        <v>-0.19172800560813183</v>
      </c>
      <c r="CI152" s="16">
        <f>(CP152-CQ152)/ABS(CQ152)</f>
        <v>-7.4001947419668868E-2</v>
      </c>
      <c r="CJ152" s="243">
        <f>CL152-CM152</f>
        <v>-2.67</v>
      </c>
      <c r="CK152" s="243">
        <f>CM152-CN152</f>
        <v>0.34899999999999975</v>
      </c>
      <c r="CL152" s="155"/>
      <c r="CM152" s="155">
        <v>2.67</v>
      </c>
      <c r="CN152" s="159">
        <v>2.3210000000000002</v>
      </c>
      <c r="CO152" s="159">
        <v>2.306</v>
      </c>
      <c r="CP152" s="159">
        <v>2.8530000000000002</v>
      </c>
      <c r="CQ152" s="165">
        <v>3.081</v>
      </c>
      <c r="CR152" s="165">
        <v>3.2429999999999999</v>
      </c>
      <c r="CS152" s="165">
        <v>4.0270000000000001</v>
      </c>
      <c r="CT152" s="160">
        <v>3.649813</v>
      </c>
      <c r="CU152" s="161">
        <v>3.38</v>
      </c>
      <c r="CV152" s="16">
        <f>(DC152-DD152)/ABS(DD152)</f>
        <v>-1</v>
      </c>
      <c r="CW152" s="16">
        <f>(DD152-DE152)/ABS(DE152)</f>
        <v>-3.6967854039965206E-2</v>
      </c>
      <c r="CX152" s="16">
        <f>(DE152-DF152)/ABS(DF152)</f>
        <v>-2.2754287654949964E-2</v>
      </c>
      <c r="CY152" s="16">
        <f>(DF152-DG152)/ABS(DG152)</f>
        <v>1.1725293132328294E-2</v>
      </c>
      <c r="CZ152" s="16">
        <f>(DG152-DH152)/ABS(DH152)</f>
        <v>-1.6058826015298101E-2</v>
      </c>
      <c r="DA152" s="243">
        <f>DC152-DD152</f>
        <v>-22.169</v>
      </c>
      <c r="DB152" s="243">
        <f>DD152-DE152</f>
        <v>-0.85099999999999909</v>
      </c>
      <c r="DC152" s="155"/>
      <c r="DD152" s="155">
        <v>22.169</v>
      </c>
      <c r="DE152" s="159">
        <v>23.02</v>
      </c>
      <c r="DF152" s="159">
        <v>23.556000000000001</v>
      </c>
      <c r="DG152" s="159">
        <v>23.283000000000001</v>
      </c>
      <c r="DH152" s="165">
        <v>23.663</v>
      </c>
      <c r="DI152" s="165">
        <v>22.687999999999999</v>
      </c>
      <c r="DJ152" s="165">
        <v>23.001000000000001</v>
      </c>
      <c r="DK152" s="165">
        <v>18.664000000000001</v>
      </c>
      <c r="DL152" s="165">
        <v>12.964</v>
      </c>
      <c r="DM152" s="16">
        <f>(DT152-DU152)/ABS(DU152)</f>
        <v>-1</v>
      </c>
      <c r="DN152" s="16">
        <f>(DU152-DV152)/ABS(DV152)</f>
        <v>-0.125</v>
      </c>
      <c r="DO152" s="16">
        <f>(DV152-DW152)/ABS(DW152)</f>
        <v>-5.8823529411764705E-2</v>
      </c>
      <c r="DP152" s="16">
        <f>(DW152-DX152)/ABS(DX152)</f>
        <v>-0.10526315789473684</v>
      </c>
      <c r="DQ152" s="16">
        <f>(DX152-DY152)/ABS(DY152)</f>
        <v>-2.564102564102564E-2</v>
      </c>
      <c r="DR152" s="243">
        <f>DT152-DU152</f>
        <v>-28</v>
      </c>
      <c r="DS152" s="243">
        <f>DU152-DV152</f>
        <v>-4</v>
      </c>
      <c r="DT152" s="222"/>
      <c r="DU152" s="222">
        <v>28</v>
      </c>
      <c r="DV152" s="233">
        <v>32</v>
      </c>
      <c r="DW152" s="233">
        <v>34</v>
      </c>
      <c r="DX152" s="233">
        <v>38</v>
      </c>
      <c r="DY152" s="227">
        <v>39</v>
      </c>
      <c r="DZ152" s="227">
        <v>28</v>
      </c>
      <c r="EA152" s="227">
        <v>26</v>
      </c>
      <c r="EB152" s="228"/>
      <c r="EC152" s="229"/>
      <c r="ED152" s="124"/>
      <c r="EE152" s="118" t="s">
        <v>123</v>
      </c>
      <c r="EF152" s="127"/>
      <c r="EG152" s="125">
        <v>6000</v>
      </c>
      <c r="EH152" s="129" t="s">
        <v>65</v>
      </c>
      <c r="EI152" s="129" t="s">
        <v>66</v>
      </c>
      <c r="EJ152" s="16" t="e">
        <f>(EQ152-ER152)/ABS(ER152)</f>
        <v>#VALUE!</v>
      </c>
      <c r="EK152" s="16" t="e">
        <f>(ER152-ES152)/ABS(ES152)</f>
        <v>#DIV/0!</v>
      </c>
      <c r="EL152" s="16" t="e">
        <f>(ES152-ET152)/ABS(ET152)</f>
        <v>#DIV/0!</v>
      </c>
      <c r="EM152" s="16" t="e">
        <f>(ET152-EU152)/ABS(EU152)</f>
        <v>#DIV/0!</v>
      </c>
      <c r="EN152" s="109" t="e">
        <f>(EU152-EV152)/ABS(EV152)</f>
        <v>#DIV/0!</v>
      </c>
      <c r="EO152" s="246" t="e">
        <f>EQ152-ER152</f>
        <v>#VALUE!</v>
      </c>
      <c r="EP152" s="246">
        <f>ER152-ES152</f>
        <v>0</v>
      </c>
      <c r="EQ152" s="240" t="str">
        <f>IFERROR((V152/DT152),"i.a")</f>
        <v>i.a</v>
      </c>
      <c r="ER152" s="265">
        <f>IFERROR((W152/DU152),"i.a")</f>
        <v>0</v>
      </c>
      <c r="ES152" s="240">
        <f>IFERROR((X152/DV152),"i.a")</f>
        <v>0</v>
      </c>
      <c r="ET152" s="240">
        <f>IFERROR((Y152/DW152),"i.a")</f>
        <v>0</v>
      </c>
      <c r="EU152" s="240">
        <f>IFERROR((Z152/DX152),"i.a")</f>
        <v>0</v>
      </c>
      <c r="EV152" s="240">
        <f>IFERROR((AA152/DY152),"i.a")</f>
        <v>0</v>
      </c>
      <c r="EW152" s="240">
        <f>IFERROR((AB152/DZ152),"i.a")</f>
        <v>0</v>
      </c>
      <c r="EX152" s="240">
        <f>IFERROR((AC152/EA152),"i.a")</f>
        <v>0</v>
      </c>
      <c r="EY152" s="240" t="str">
        <f>IFERROR((AD152/EB152),"i.a")</f>
        <v>i.a</v>
      </c>
      <c r="EZ152" s="240" t="str">
        <f>IFERROR((AE152/EC152),"i.a")</f>
        <v>i.a</v>
      </c>
      <c r="FA152" s="16">
        <f>(FH152-FI152)/ABS(FI152)</f>
        <v>-1</v>
      </c>
      <c r="FB152" s="16">
        <f>(FI152-FJ152)/ABS(FJ152)</f>
        <v>15.90973352033661</v>
      </c>
      <c r="FC152" s="16">
        <f>(FJ152-FK152)/ABS(FK152)</f>
        <v>1.040397728518494</v>
      </c>
      <c r="FD152" s="16">
        <f>(FK152-FL152)/ABS(FL152)</f>
        <v>-1.8044304200625068</v>
      </c>
      <c r="FE152" s="109">
        <f>(FL152-FM152)/ABS(FM152)</f>
        <v>-0.51557585704051068</v>
      </c>
      <c r="FF152" s="249">
        <f>FH152-FI152</f>
        <v>-0.18272891204167505</v>
      </c>
      <c r="FG152" s="249">
        <f>FI152-FJ152</f>
        <v>0.17192277415535562</v>
      </c>
      <c r="FH152" s="16">
        <f>IFERROR(BU152/MAX(AVERAGE(CL152:CM152),0),"Negativ EK")</f>
        <v>0</v>
      </c>
      <c r="FI152" s="109">
        <f>IFERROR(BV152/MAX(AVERAGE(CM152:CN152),0),"Negativ EK")</f>
        <v>0.18272891204167505</v>
      </c>
      <c r="FJ152" s="16">
        <f>IFERROR(BW152/MAX(AVERAGE(CN152:CO152),0),"Negativ EK")</f>
        <v>1.0806137886319428E-2</v>
      </c>
      <c r="FK152" s="16">
        <f>IFERROR(BX152/MAX(AVERAGE(CO152:CP152),0),"Negativ EK")</f>
        <v>-0.26749370032952119</v>
      </c>
      <c r="FL152" s="16">
        <f>IFERROR(BY152/MAX(AVERAGE(CP152:CQ152),0),"Negativ EK")</f>
        <v>-9.5382541287495778E-2</v>
      </c>
      <c r="FM152" s="16">
        <f>IFERROR(BZ152/MAX(AVERAGE(CQ152:CR152),0),"Negativ EK")</f>
        <v>-6.2934851359898805E-2</v>
      </c>
      <c r="FN152" s="16">
        <f>IFERROR(CA152/MAX(AVERAGE(CR152:CS152),0),"Negativ EK")</f>
        <v>-0.27427785419532325</v>
      </c>
      <c r="FO152" s="16">
        <f>IFERROR(CB152/MAX(AVERAGE(CS152:CT152),0),"Negativ EK")</f>
        <v>0.12765714105580012</v>
      </c>
      <c r="FP152" s="16">
        <f>IFERROR(CC152/MAX(AVERAGE(CT152:CU152),0),"Negativ EK")</f>
        <v>0.10441245023160645</v>
      </c>
      <c r="FQ152" s="16">
        <f>(FX152-FY152)/ABS(FY152)</f>
        <v>-1</v>
      </c>
      <c r="FR152" s="16">
        <f>(FY152-FZ152)/ABS(FZ152)</f>
        <v>1.0885101288040524</v>
      </c>
      <c r="FS152" s="16">
        <f>(FZ152-GA152)/ABS(GA152)</f>
        <v>2.9107287014771552</v>
      </c>
      <c r="FT152" s="16">
        <f>(GA152-GB152)/ABS(GB152)</f>
        <v>-3.3709954047575925</v>
      </c>
      <c r="FU152" s="109">
        <f>(GB152-GC152)/ABS(GC152)</f>
        <v>-0.26542955736377966</v>
      </c>
      <c r="FV152" s="249">
        <f>FX152-FY152</f>
        <v>-3.7486999048440994E-2</v>
      </c>
      <c r="FW152" s="249">
        <f>FY152-FZ152</f>
        <v>1.953784068361791E-2</v>
      </c>
      <c r="FX152" s="16">
        <f>IFERROR(BD152/AVERAGE(DC152:DD152),"i.a.")</f>
        <v>0</v>
      </c>
      <c r="FY152" s="109">
        <f>IFERROR(BE152/AVERAGE(DD152:DE152),"i.a.")</f>
        <v>3.7486999048440994E-2</v>
      </c>
      <c r="FZ152" s="16">
        <f>IFERROR(BF152/AVERAGE(DE152:DF152),"i.a.")</f>
        <v>1.7949158364823085E-2</v>
      </c>
      <c r="GA152" s="16">
        <f>IFERROR(BG152/AVERAGE(DF152:DG152),"i.a.")</f>
        <v>-9.3938811674032334E-3</v>
      </c>
      <c r="GB152" s="16">
        <f>IFERROR(BH152/AVERAGE(DG152:DH152),"i.a.")</f>
        <v>3.9619988923443959E-3</v>
      </c>
      <c r="GC152" s="16">
        <f>IFERROR(BI152/AVERAGE(DH152:DI152),"i.a.")</f>
        <v>5.3936268904662254E-3</v>
      </c>
      <c r="GD152" s="16">
        <f>IFERROR(BJ152/AVERAGE(DI152:DJ152),"i.a.")</f>
        <v>-2.9153625599159537E-2</v>
      </c>
      <c r="GE152" s="16">
        <f>IFERROR(BK152/AVERAGE(DJ152:DK152),"i.a.")</f>
        <v>3.3649345973838944E-2</v>
      </c>
      <c r="GF152" s="16">
        <f>IFERROR(BL152/AVERAGE(DK152:DL152),"i.a.")</f>
        <v>2.9594030605792337E-2</v>
      </c>
      <c r="GG152" s="16" t="e">
        <f>(GN152-GO152)/ABS(GO152)</f>
        <v>#VALUE!</v>
      </c>
      <c r="GH152" s="16">
        <f>(GO152-GP152)/ABS(GP152)</f>
        <v>0.19452525679657648</v>
      </c>
      <c r="GI152" s="16">
        <f>(GP152-GQ152)/ABS(GQ152)</f>
        <v>2.9940328670796549E-2</v>
      </c>
      <c r="GJ152" s="16">
        <f>(GQ152-GR152)/ABS(GR152)</f>
        <v>-0.20109539627161377</v>
      </c>
      <c r="GK152" s="109">
        <f>(GR152-GS152)/ABS(GS152)</f>
        <v>-5.8888806502238683E-2</v>
      </c>
      <c r="GL152" s="249" t="e">
        <f>GN152-GO152</f>
        <v>#VALUE!</v>
      </c>
      <c r="GM152" s="249">
        <f>GO152-GP152</f>
        <v>1.9613080843825112E-2</v>
      </c>
      <c r="GN152" s="16" t="str">
        <f>IFERROR(CL152/DC152,"i.a.")</f>
        <v>i.a.</v>
      </c>
      <c r="GO152" s="109">
        <f>IFERROR(CM152/DD152,"i.a.")</f>
        <v>0.12043845008796066</v>
      </c>
      <c r="GP152" s="16">
        <f>IFERROR(CN152/DE152,"i.a.")</f>
        <v>0.10082536924413554</v>
      </c>
      <c r="GQ152" s="16">
        <f>IFERROR(CO152/DF152,"i.a.")</f>
        <v>9.7894379351332994E-2</v>
      </c>
      <c r="GR152" s="16">
        <f>IFERROR(CP152/DG152,"i.a.")</f>
        <v>0.12253575570158486</v>
      </c>
      <c r="GS152" s="16">
        <f>IFERROR(CQ152/DH152,"i.a.")</f>
        <v>0.1302032709292989</v>
      </c>
      <c r="GT152" s="16">
        <f>IFERROR(CR152/DI152,"i.a.")</f>
        <v>0.14293899858956277</v>
      </c>
      <c r="GU152" s="16">
        <f>IFERROR(CS152/DJ152,"i.a.")</f>
        <v>0.17507934437633146</v>
      </c>
      <c r="GV152" s="16">
        <f>IFERROR(CT152/DK152,"i.a.")</f>
        <v>0.19555363266180881</v>
      </c>
      <c r="GW152" s="16">
        <f>IFERROR(CU152/DL152,"i.a.")</f>
        <v>0.26072199938290647</v>
      </c>
      <c r="GX152" s="16" t="e">
        <f>(HE152-HF152)/ABS(HF152)</f>
        <v>#VALUE!</v>
      </c>
      <c r="GY152" s="16" t="e">
        <f>(HF152-HG152)/ABS(HG152)</f>
        <v>#VALUE!</v>
      </c>
      <c r="GZ152" s="16" t="e">
        <f>(HG152-HH152)/ABS(HH152)</f>
        <v>#VALUE!</v>
      </c>
      <c r="HA152" s="16" t="e">
        <f>(HH152-HI152)/ABS(HI152)</f>
        <v>#VALUE!</v>
      </c>
      <c r="HB152" s="109" t="e">
        <f>(HI152-HJ152)/ABS(HJ152)</f>
        <v>#VALUE!</v>
      </c>
      <c r="HC152" s="249" t="e">
        <f>HE152-HF152</f>
        <v>#VALUE!</v>
      </c>
      <c r="HD152" s="249" t="e">
        <f>HF152-HG152</f>
        <v>#VALUE!</v>
      </c>
      <c r="HE152" s="16" t="str">
        <f>IFERROR((BD152/V152),"i.a.")</f>
        <v>i.a.</v>
      </c>
      <c r="HF152" s="109" t="str">
        <f>IFERROR((BE152/W152),"i.a.")</f>
        <v>i.a.</v>
      </c>
      <c r="HG152" s="16" t="str">
        <f>IFERROR((BF152/X152),"i.a.")</f>
        <v>i.a.</v>
      </c>
      <c r="HH152" s="16" t="str">
        <f>IFERROR((BG152/Y152),"i.a.")</f>
        <v>i.a.</v>
      </c>
      <c r="HI152" s="16" t="str">
        <f>IFERROR((BH152/Z152),"i.a.")</f>
        <v>i.a.</v>
      </c>
      <c r="HJ152" s="16" t="str">
        <f>IFERROR((BI152/AA152),"i.a.")</f>
        <v>i.a.</v>
      </c>
      <c r="HK152" s="16" t="str">
        <f>IFERROR((BJ152/AB152),"i.a.")</f>
        <v>i.a.</v>
      </c>
      <c r="HL152" s="16" t="str">
        <f>IFERROR((BK152/AC152),"i.a.")</f>
        <v>i.a.</v>
      </c>
      <c r="HM152" s="16" t="str">
        <f>IFERROR((BL152/AD152),"i.a.")</f>
        <v>i.a.</v>
      </c>
      <c r="HN152" s="16" t="str">
        <f>IFERROR((BM152/AE152),"i.a.")</f>
        <v>i.a.</v>
      </c>
      <c r="HO152" s="16" t="e">
        <f>(HV152-HW152)/ABS(HW152)</f>
        <v>#VALUE!</v>
      </c>
      <c r="HP152" s="16">
        <f>(HW152-HX152)/ABS(HX152)</f>
        <v>19.845714285714283</v>
      </c>
      <c r="HQ152" s="16">
        <f>(HX152-HY152)/ABS(HY152)</f>
        <v>1.0384963768115942</v>
      </c>
      <c r="HR152" s="16">
        <f>(HY152-HZ152)/ABS(HZ152)</f>
        <v>-1.7250051964248603</v>
      </c>
      <c r="HS152" s="109">
        <f>(HZ152-IA152)/ABS(IA152)</f>
        <v>-0.45953451467865619</v>
      </c>
      <c r="HT152" s="246" t="e">
        <f>HV152-HW152</f>
        <v>#VALUE!</v>
      </c>
      <c r="HU152" s="246">
        <f>HW152-HX152</f>
        <v>1.5504464285714285E-2</v>
      </c>
      <c r="HV152" s="102" t="str">
        <f>IFERROR(BU152/DT152,"i.a.")</f>
        <v>i.a.</v>
      </c>
      <c r="HW152" s="266">
        <f>IFERROR(BV152/DU152,"i.a.")</f>
        <v>1.6285714285714285E-2</v>
      </c>
      <c r="HX152" s="102">
        <f>IFERROR(BW152/DV152,"i.a.")</f>
        <v>7.8125000000000004E-4</v>
      </c>
      <c r="HY152" s="102">
        <f>IFERROR(BX152/DW152,"i.a.")</f>
        <v>-2.0294117647058824E-2</v>
      </c>
      <c r="HZ152" s="102">
        <f>IFERROR(BY152/DX152,"i.a.")</f>
        <v>-7.4473684210526305E-3</v>
      </c>
      <c r="IA152" s="102">
        <f>IFERROR(BZ152/DY152,"i.a.")</f>
        <v>-5.1025641025641026E-3</v>
      </c>
      <c r="IB152" s="102">
        <f>IFERROR(CA152/DZ152,"i.a.")</f>
        <v>-3.5607142857142858E-2</v>
      </c>
      <c r="IC152" s="102">
        <f>IFERROR(CB152/EA152,"i.a.")</f>
        <v>1.8846153846153846E-2</v>
      </c>
      <c r="ID152" s="102" t="str">
        <f>IFERROR(CC152/EB152,"i.a.")</f>
        <v>i.a.</v>
      </c>
      <c r="IE152" s="102" t="str">
        <f>IFERROR(CD152/EC152,"i.a.")</f>
        <v>i.a.</v>
      </c>
    </row>
    <row r="153" spans="1:239" customFormat="1" ht="17.25" customHeight="1" outlineLevel="2" x14ac:dyDescent="0.25">
      <c r="A153" s="10" t="s">
        <v>202</v>
      </c>
      <c r="B153" s="98">
        <v>80974612</v>
      </c>
      <c r="C153" s="10" t="s">
        <v>79</v>
      </c>
      <c r="D153" s="10"/>
      <c r="E153" s="11">
        <v>451120</v>
      </c>
      <c r="F153" s="11"/>
      <c r="G153" s="119">
        <v>1</v>
      </c>
      <c r="H153" s="12">
        <v>44825</v>
      </c>
      <c r="I153" s="13" t="s">
        <v>50</v>
      </c>
      <c r="J153" s="13" t="s">
        <v>50</v>
      </c>
      <c r="K153" s="117" t="s">
        <v>50</v>
      </c>
      <c r="L153" s="117" t="s">
        <v>50</v>
      </c>
      <c r="M153" s="117" t="s">
        <v>50</v>
      </c>
      <c r="N153" s="13" t="s">
        <v>50</v>
      </c>
      <c r="O153" s="16">
        <f>(V153-W153)/ABS(W153)</f>
        <v>0.11364518513573973</v>
      </c>
      <c r="P153" s="16">
        <f>(W153-X153)/ABS(X153)</f>
        <v>0.12915805929317178</v>
      </c>
      <c r="Q153" s="16">
        <f>(X153-Y153)/ABS(Y153)</f>
        <v>-2.7078410603221081E-2</v>
      </c>
      <c r="R153" s="16">
        <f>(Y153-Z153)/ABS(Z153)</f>
        <v>1.0086482753745209E-3</v>
      </c>
      <c r="S153" s="16">
        <f>(Z153-AA153)/ABS(AA153)</f>
        <v>8.7221521026511234E-2</v>
      </c>
      <c r="T153" s="243">
        <f>V153-W153</f>
        <v>45.967999999999961</v>
      </c>
      <c r="U153" s="243">
        <f>W153-X153</f>
        <v>46.266999999999996</v>
      </c>
      <c r="V153" s="155">
        <v>450.45499999999998</v>
      </c>
      <c r="W153" s="155">
        <v>404.48700000000002</v>
      </c>
      <c r="X153" s="155">
        <v>358.22</v>
      </c>
      <c r="Y153" s="155">
        <v>368.19</v>
      </c>
      <c r="Z153" s="155">
        <v>367.81900000000002</v>
      </c>
      <c r="AA153" s="155">
        <v>338.31099999999998</v>
      </c>
      <c r="AB153" s="155">
        <v>315.85199999999998</v>
      </c>
      <c r="AC153" s="155">
        <v>298.17700000000002</v>
      </c>
      <c r="AD153" s="155">
        <v>267.62799999999999</v>
      </c>
      <c r="AE153" s="155"/>
      <c r="AF153" s="16">
        <f>(AM153-AN153)/ABS(AN153)</f>
        <v>0.10001237339366838</v>
      </c>
      <c r="AG153" s="16">
        <f>(AN153-AO153)/ABS(AO153)</f>
        <v>0.18465082190346555</v>
      </c>
      <c r="AH153" s="16">
        <f>(AO153-AP153)/ABS(AP153)</f>
        <v>-1.426330347190677E-2</v>
      </c>
      <c r="AI153" s="16">
        <f>(AP153-AQ153)/ABS(AQ153)</f>
        <v>5.1003362620674675E-2</v>
      </c>
      <c r="AJ153" s="16">
        <f>(AQ153-AR153)/ABS(AR153)</f>
        <v>2.9273847802786707E-2</v>
      </c>
      <c r="AK153" s="243">
        <f>AM153-AN153</f>
        <v>5.6580000000000013</v>
      </c>
      <c r="AL153" s="243">
        <f>AN153-AO153</f>
        <v>8.8179999999999978</v>
      </c>
      <c r="AM153" s="155">
        <v>62.231000000000002</v>
      </c>
      <c r="AN153" s="155">
        <v>56.573</v>
      </c>
      <c r="AO153" s="155">
        <v>47.755000000000003</v>
      </c>
      <c r="AP153" s="155">
        <v>48.445999999999998</v>
      </c>
      <c r="AQ153" s="155">
        <v>46.094999999999999</v>
      </c>
      <c r="AR153" s="155">
        <v>44.783999999999999</v>
      </c>
      <c r="AS153" s="155">
        <v>43.261000000000003</v>
      </c>
      <c r="AT153" s="155">
        <v>41.831000000000003</v>
      </c>
      <c r="AU153" s="155">
        <v>35.344999999999999</v>
      </c>
      <c r="AV153" s="156"/>
      <c r="AW153" s="16">
        <f>(BD153-BE153)/ABS(BE153)</f>
        <v>0.28539768529918735</v>
      </c>
      <c r="AX153" s="16">
        <f>(BE153-BF153)/ABS(BF153)</f>
        <v>0.65165226232841877</v>
      </c>
      <c r="AY153" s="16">
        <f>(BF153-BG153)/ABS(BG153)</f>
        <v>-0.12195339701812334</v>
      </c>
      <c r="AZ153" s="16">
        <f>(BG153-BH153)/ABS(BH153)</f>
        <v>6.3791554357591849E-3</v>
      </c>
      <c r="BA153" s="16">
        <f>(BH153-BI153)/ABS(BI153)</f>
        <v>6.3138790715445731E-2</v>
      </c>
      <c r="BB153" s="243">
        <f>BD153-BE153</f>
        <v>4.6359999999999992</v>
      </c>
      <c r="BC153" s="243">
        <f>BE153-BF153</f>
        <v>6.4089999999999989</v>
      </c>
      <c r="BD153" s="155">
        <v>20.88</v>
      </c>
      <c r="BE153" s="155">
        <v>16.244</v>
      </c>
      <c r="BF153" s="155">
        <v>9.8350000000000009</v>
      </c>
      <c r="BG153" s="155">
        <v>11.201000000000001</v>
      </c>
      <c r="BH153" s="155">
        <v>11.13</v>
      </c>
      <c r="BI153" s="155">
        <v>10.468999999999999</v>
      </c>
      <c r="BJ153" s="155">
        <v>10.241</v>
      </c>
      <c r="BK153" s="155">
        <v>9.9039999999999999</v>
      </c>
      <c r="BL153" s="155">
        <v>5.4980000000000002</v>
      </c>
      <c r="BM153" s="155"/>
      <c r="BN153" s="16">
        <f>(BU153-BV153)/ABS(BV153)</f>
        <v>0.27160186625194399</v>
      </c>
      <c r="BO153" s="16">
        <f>(BV153-BW153)/ABS(BW153)</f>
        <v>0.6890826941263003</v>
      </c>
      <c r="BP153" s="16">
        <f>(BW153-BX153)/ABS(BX153)</f>
        <v>-0.12164282418089536</v>
      </c>
      <c r="BQ153" s="16">
        <f>(BX153-BY153)/ABS(BY153)</f>
        <v>1.7657556119094638E-2</v>
      </c>
      <c r="BR153" s="16">
        <f>(BY153-BZ153)/ABS(BZ153)</f>
        <v>4.2392794204033662E-2</v>
      </c>
      <c r="BS153" s="243">
        <f>BU153-BV153</f>
        <v>4.3659999999999997</v>
      </c>
      <c r="BT153" s="243">
        <f>BV153-BW153</f>
        <v>6.5579999999999998</v>
      </c>
      <c r="BU153" s="155">
        <v>20.440999999999999</v>
      </c>
      <c r="BV153" s="155">
        <v>16.074999999999999</v>
      </c>
      <c r="BW153" s="155">
        <v>9.5169999999999995</v>
      </c>
      <c r="BX153" s="155">
        <v>10.835000000000001</v>
      </c>
      <c r="BY153" s="155">
        <v>10.647</v>
      </c>
      <c r="BZ153" s="155">
        <v>10.214</v>
      </c>
      <c r="CA153" s="155">
        <v>10.18</v>
      </c>
      <c r="CB153" s="155">
        <v>9.907</v>
      </c>
      <c r="CC153" s="155">
        <v>4.8380000000000001</v>
      </c>
      <c r="CD153" s="155"/>
      <c r="CE153" s="16">
        <f>(CL153-CM153)/ABS(CM153)</f>
        <v>0.10885163151252937</v>
      </c>
      <c r="CF153" s="16">
        <f>(CM153-CN153)/ABS(CN153)</f>
        <v>0.15975663300508056</v>
      </c>
      <c r="CG153" s="16">
        <f>(CN153-CO153)/ABS(CO153)</f>
        <v>5.5827814569536505E-2</v>
      </c>
      <c r="CH153" s="16">
        <f>(CO153-CP153)/ABS(CP153)</f>
        <v>8.5497939231285291E-2</v>
      </c>
      <c r="CI153" s="16">
        <f>(CP153-CQ153)/ABS(CQ153)</f>
        <v>8.9409246351841623E-2</v>
      </c>
      <c r="CJ153" s="243">
        <f>CL153-CM153</f>
        <v>6.0380000000000038</v>
      </c>
      <c r="CK153" s="243">
        <f>CM153-CN153</f>
        <v>7.6409999999999982</v>
      </c>
      <c r="CL153" s="155">
        <v>61.508000000000003</v>
      </c>
      <c r="CM153" s="155">
        <v>55.47</v>
      </c>
      <c r="CN153" s="155">
        <v>47.829000000000001</v>
      </c>
      <c r="CO153" s="155">
        <v>45.3</v>
      </c>
      <c r="CP153" s="155">
        <v>41.731999999999999</v>
      </c>
      <c r="CQ153" s="155">
        <v>38.307000000000002</v>
      </c>
      <c r="CR153" s="155">
        <v>35.195</v>
      </c>
      <c r="CS153" s="155">
        <v>27.067</v>
      </c>
      <c r="CT153" s="155">
        <v>19.315999999999999</v>
      </c>
      <c r="CU153" s="156"/>
      <c r="CV153" s="16">
        <f>(DC153-DD153)/ABS(DD153)</f>
        <v>0.1040199966413911</v>
      </c>
      <c r="CW153" s="16">
        <f>(DD153-DE153)/ABS(DE153)</f>
        <v>0.21548462057812176</v>
      </c>
      <c r="CX153" s="16">
        <f>(DE153-DF153)/ABS(DF153)</f>
        <v>-9.3156204836860906E-2</v>
      </c>
      <c r="CY153" s="16">
        <f>(DF153-DG153)/ABS(DG153)</f>
        <v>0.11414905768132488</v>
      </c>
      <c r="CZ153" s="16">
        <f>(DG153-DH153)/ABS(DH153)</f>
        <v>1.1037615239849427E-3</v>
      </c>
      <c r="DA153" s="243">
        <f>DC153-DD153</f>
        <v>16.105000000000018</v>
      </c>
      <c r="DB153" s="243">
        <f>DD153-DE153</f>
        <v>27.447999999999993</v>
      </c>
      <c r="DC153" s="155">
        <v>170.93100000000001</v>
      </c>
      <c r="DD153" s="155">
        <v>154.82599999999999</v>
      </c>
      <c r="DE153" s="155">
        <v>127.378</v>
      </c>
      <c r="DF153" s="155">
        <v>140.46299999999999</v>
      </c>
      <c r="DG153" s="155">
        <v>126.072</v>
      </c>
      <c r="DH153" s="155">
        <v>125.93300000000001</v>
      </c>
      <c r="DI153" s="155">
        <v>97.817999999999998</v>
      </c>
      <c r="DJ153" s="155">
        <v>91.144000000000005</v>
      </c>
      <c r="DK153" s="155">
        <v>81.772999999999996</v>
      </c>
      <c r="DL153" s="155"/>
      <c r="DM153" s="16">
        <f>(DT153-DU153)/ABS(DU153)</f>
        <v>0</v>
      </c>
      <c r="DN153" s="16">
        <f>(DU153-DV153)/ABS(DV153)</f>
        <v>1.098901098901099E-2</v>
      </c>
      <c r="DO153" s="16">
        <f>(DV153-DW153)/ABS(DW153)</f>
        <v>2.247191011235955E-2</v>
      </c>
      <c r="DP153" s="16">
        <f>(DW153-DX153)/ABS(DX153)</f>
        <v>4.7058823529411764E-2</v>
      </c>
      <c r="DQ153" s="16">
        <f>(DX153-DY153)/ABS(DY153)</f>
        <v>-2.2988505747126436E-2</v>
      </c>
      <c r="DR153" s="243">
        <f>DT153-DU153</f>
        <v>0</v>
      </c>
      <c r="DS153" s="243">
        <f>DU153-DV153</f>
        <v>1</v>
      </c>
      <c r="DT153" s="222">
        <v>92</v>
      </c>
      <c r="DU153" s="222">
        <v>92</v>
      </c>
      <c r="DV153" s="222">
        <v>91</v>
      </c>
      <c r="DW153" s="222">
        <v>89</v>
      </c>
      <c r="DX153" s="222">
        <v>85</v>
      </c>
      <c r="DY153" s="222">
        <v>87</v>
      </c>
      <c r="DZ153" s="222">
        <v>85</v>
      </c>
      <c r="EA153" s="222">
        <v>85</v>
      </c>
      <c r="EB153" s="222">
        <v>83</v>
      </c>
      <c r="EC153" s="223"/>
      <c r="ED153" s="14"/>
      <c r="EE153" s="14" t="s">
        <v>51</v>
      </c>
      <c r="EF153" s="127" t="s">
        <v>55</v>
      </c>
      <c r="EG153" s="15">
        <v>6760</v>
      </c>
      <c r="EH153" t="s">
        <v>97</v>
      </c>
      <c r="EI153" t="s">
        <v>66</v>
      </c>
      <c r="EJ153" s="16">
        <f>(EQ153-ER153)/ABS(ER153)</f>
        <v>0.11364518513573979</v>
      </c>
      <c r="EK153" s="16">
        <f>(ER153-ES153)/ABS(ES153)</f>
        <v>0.11688460212694168</v>
      </c>
      <c r="EL153" s="16">
        <f>(ES153-ET153)/ABS(ET153)</f>
        <v>-4.846130267787549E-2</v>
      </c>
      <c r="EM153" s="16">
        <f>(ET153-EU153)/ABS(EU153)</f>
        <v>-4.3980504456103131E-2</v>
      </c>
      <c r="EN153" s="16">
        <f>(EU153-EV153)/ABS(EV153)</f>
        <v>0.11280320387419399</v>
      </c>
      <c r="EO153" s="246">
        <f>EQ153-ER153</f>
        <v>0.49965217391304328</v>
      </c>
      <c r="EP153" s="246">
        <f>ER153-ES153</f>
        <v>0.46011430960344013</v>
      </c>
      <c r="EQ153" s="240">
        <f>IFERROR((V153/DT153),"i.a")</f>
        <v>4.8962500000000002</v>
      </c>
      <c r="ER153" s="240">
        <f>IFERROR((W153/DU153),"i.a")</f>
        <v>4.3965978260869569</v>
      </c>
      <c r="ES153" s="240">
        <f>IFERROR((X153/DV153),"i.a")</f>
        <v>3.9364835164835168</v>
      </c>
      <c r="ET153" s="240">
        <f>IFERROR((Y153/DW153),"i.a")</f>
        <v>4.1369662921348311</v>
      </c>
      <c r="EU153" s="240">
        <f>IFERROR((Z153/DX153),"i.a")</f>
        <v>4.327282352941177</v>
      </c>
      <c r="EV153" s="240">
        <f>IFERROR((AA153/DY153),"i.a")</f>
        <v>3.8886321839080455</v>
      </c>
      <c r="EW153" s="240">
        <f>IFERROR((AB153/DZ153),"i.a")</f>
        <v>3.7159058823529407</v>
      </c>
      <c r="EX153" s="240">
        <f>IFERROR((AC153/EA153),"i.a")</f>
        <v>3.5079647058823533</v>
      </c>
      <c r="EY153" s="240">
        <f>IFERROR((AD153/EB153),"i.a")</f>
        <v>3.2244337349397587</v>
      </c>
      <c r="EZ153" s="240" t="str">
        <f>IFERROR((AE153/EC153),"i.a")</f>
        <v>i.a</v>
      </c>
      <c r="FA153" s="16">
        <f>(FH153-FI153)/ABS(FI153)</f>
        <v>0.12290517175844651</v>
      </c>
      <c r="FB153" s="16">
        <f>(FI153-FJ153)/ABS(FJ153)</f>
        <v>0.5227890126844229</v>
      </c>
      <c r="FC153" s="16">
        <f>(FJ153-FK153)/ABS(FK153)</f>
        <v>-0.17914740063902423</v>
      </c>
      <c r="FD153" s="16">
        <f>(FK153-FL153)/ABS(FL153)</f>
        <v>-6.4110980625330674E-2</v>
      </c>
      <c r="FE153" s="16">
        <f>(FL153-FM153)/ABS(FM153)</f>
        <v>-4.2742223671149139E-2</v>
      </c>
      <c r="FF153" s="249">
        <f>FH153-FI153</f>
        <v>3.8252076709687943E-2</v>
      </c>
      <c r="FG153" s="249">
        <f>FI153-FJ153</f>
        <v>0.10684927431235497</v>
      </c>
      <c r="FH153" s="16">
        <f>IFERROR(BU153/MAX(AVERAGE(CL153:CM153),0),"Negativ EK")</f>
        <v>0.34948451845646183</v>
      </c>
      <c r="FI153" s="16">
        <f>IFERROR(BV153/MAX(AVERAGE(CM153:CN153),0),"Negativ EK")</f>
        <v>0.31123244174677389</v>
      </c>
      <c r="FJ153" s="16">
        <f>IFERROR(BW153/MAX(AVERAGE(CN153:CO153),0),"Negativ EK")</f>
        <v>0.20438316743441892</v>
      </c>
      <c r="FK153" s="16">
        <f>IFERROR(BX153/MAX(AVERAGE(CO153:CP153),0),"Negativ EK")</f>
        <v>0.24898887765419619</v>
      </c>
      <c r="FL153" s="16">
        <f>IFERROR(BY153/MAX(AVERAGE(CP153:CQ153),0),"Negativ EK")</f>
        <v>0.26604530291482903</v>
      </c>
      <c r="FM153" s="16">
        <f>IFERROR(BZ153/MAX(AVERAGE(CQ153:CR153),0),"Negativ EK")</f>
        <v>0.27792441022013004</v>
      </c>
      <c r="FN153" s="16">
        <f>IFERROR(CA153/MAX(AVERAGE(CR153:CS153),0),"Negativ EK")</f>
        <v>0.3270052359384536</v>
      </c>
      <c r="FO153" s="16">
        <f>IFERROR(CB153/MAX(AVERAGE(CS153:CT153),0),"Negativ EK")</f>
        <v>0.42718237285212257</v>
      </c>
      <c r="FP153" s="16">
        <f>IFERROR(CC153/MAX(AVERAGE(CT153:CU153),0),"Negativ EK")</f>
        <v>0.25046593497618558</v>
      </c>
      <c r="FQ153" s="16">
        <f>(FX153-FY153)/ABS(FY153)</f>
        <v>0.11354281990002318</v>
      </c>
      <c r="FR153" s="16">
        <f>(FY153-FZ153)/ABS(FZ153)</f>
        <v>0.56759008941866873</v>
      </c>
      <c r="FS153" s="16">
        <f>(FZ153-GA153)/ABS(GA153)</f>
        <v>-0.12623477613295034</v>
      </c>
      <c r="FT153" s="16">
        <f>(GA153-GB153)/ABS(GB153)</f>
        <v>-4.8483016993683632E-2</v>
      </c>
      <c r="FU153" s="16">
        <f>(GB153-GC153)/ABS(GC153)</f>
        <v>-5.6056952991521206E-2</v>
      </c>
      <c r="FV153" s="249">
        <f>FX153-FY153</f>
        <v>1.3071321217672155E-2</v>
      </c>
      <c r="FW153" s="249">
        <f>FY153-FZ153</f>
        <v>4.1683301133378439E-2</v>
      </c>
      <c r="FX153" s="16">
        <f>IFERROR(BD153/AVERAGE(DC153:DD153),"i.a.")</f>
        <v>0.12819371494703105</v>
      </c>
      <c r="FY153" s="16">
        <f>IFERROR(BE153/AVERAGE(DD153:DE153),"i.a.")</f>
        <v>0.1151223937293589</v>
      </c>
      <c r="FZ153" s="16">
        <f>IFERROR(BF153/AVERAGE(DE153:DF153),"i.a.")</f>
        <v>7.3439092595980457E-2</v>
      </c>
      <c r="GA153" s="16">
        <f>IFERROR(BG153/AVERAGE(DF153:DG153),"i.a.")</f>
        <v>8.4048999193351737E-2</v>
      </c>
      <c r="GB153" s="16">
        <f>IFERROR(BH153/AVERAGE(DG153:DH153),"i.a.")</f>
        <v>8.8331580722604719E-2</v>
      </c>
      <c r="GC153" s="16">
        <f>IFERROR(BI153/AVERAGE(DH153:DI153),"i.a.")</f>
        <v>9.3577235409003756E-2</v>
      </c>
      <c r="GD153" s="16">
        <f>IFERROR(BJ153/AVERAGE(DI153:DJ153),"i.a.")</f>
        <v>0.10839216350377325</v>
      </c>
      <c r="GE153" s="16">
        <f>IFERROR(BK153/AVERAGE(DJ153:DK153),"i.a.")</f>
        <v>0.11455206833336225</v>
      </c>
      <c r="GF153" s="16">
        <f>IFERROR(BL153/AVERAGE(DK153:DL153),"i.a.")</f>
        <v>6.723490638719383E-2</v>
      </c>
      <c r="GG153" s="16">
        <f>(GN153-GO153)/ABS(GO153)</f>
        <v>4.3764015922146881E-3</v>
      </c>
      <c r="GH153" s="16">
        <f>(GO153-GP153)/ABS(GP153)</f>
        <v>-4.584836914393469E-2</v>
      </c>
      <c r="GI153" s="16">
        <f>(GP153-GQ153)/ABS(GQ153)</f>
        <v>0.16428851385545998</v>
      </c>
      <c r="GJ153" s="16">
        <f>(GQ153-GR153)/ABS(GR153)</f>
        <v>-2.5715695985657268E-2</v>
      </c>
      <c r="GK153" s="16">
        <f>(GR153-GS153)/ABS(GS153)</f>
        <v>8.8208124094378268E-2</v>
      </c>
      <c r="GL153" s="249">
        <f>GN153-GO153</f>
        <v>1.5679472202352884E-3</v>
      </c>
      <c r="GM153" s="249">
        <f>GO153-GP153</f>
        <v>-1.7215544660657667E-2</v>
      </c>
      <c r="GN153" s="16">
        <f>IFERROR(CL153/DC153,"i.a.")</f>
        <v>0.35984110547530873</v>
      </c>
      <c r="GO153" s="16">
        <f>IFERROR(CM153/DD153,"i.a.")</f>
        <v>0.35827315825507344</v>
      </c>
      <c r="GP153" s="16">
        <f>IFERROR(CN153/DE153,"i.a.")</f>
        <v>0.37548870291573111</v>
      </c>
      <c r="GQ153" s="16">
        <f>IFERROR(CO153/DF153,"i.a.")</f>
        <v>0.32250485893082165</v>
      </c>
      <c r="GR153" s="16">
        <f>IFERROR(CP153/DG153,"i.a.")</f>
        <v>0.33101719652262196</v>
      </c>
      <c r="GS153" s="16">
        <f>IFERROR(CQ153/DH153,"i.a.")</f>
        <v>0.30418555898771571</v>
      </c>
      <c r="GT153" s="16">
        <f>IFERROR(CR153/DI153,"i.a.")</f>
        <v>0.3598008546484287</v>
      </c>
      <c r="GU153" s="16">
        <f>IFERROR(CS153/DJ153,"i.a.")</f>
        <v>0.29696963047485297</v>
      </c>
      <c r="GV153" s="16">
        <f>IFERROR(CT153/DK153,"i.a.")</f>
        <v>0.23621488755457179</v>
      </c>
      <c r="GW153" s="16" t="str">
        <f>IFERROR(CU153/DL153,"i.a.")</f>
        <v>i.a.</v>
      </c>
      <c r="GX153" s="16">
        <f>(HE153-HF153)/ABS(HF153)</f>
        <v>0.15422551316693658</v>
      </c>
      <c r="GY153" s="16">
        <f>(HF153-HG153)/ABS(HG153)</f>
        <v>0.46272902073808603</v>
      </c>
      <c r="GZ153" s="16">
        <f>(HG153-HH153)/ABS(HH153)</f>
        <v>-9.7515552588082352E-2</v>
      </c>
      <c r="HA153" s="16">
        <f>(HH153-HI153)/ABS(HI153)</f>
        <v>5.3650956658940581E-3</v>
      </c>
      <c r="HB153" s="16">
        <f>(HI153-HJ153)/ABS(HJ153)</f>
        <v>-2.2150711557224787E-2</v>
      </c>
      <c r="HC153" s="249">
        <f>HE153-HF153</f>
        <v>6.1936211445206349E-3</v>
      </c>
      <c r="HD153" s="249">
        <f>HF153-HG153</f>
        <v>1.2704315557364402E-2</v>
      </c>
      <c r="HE153" s="16">
        <f>IFERROR((BD153/V153),"i.a.")</f>
        <v>4.6353131833368484E-2</v>
      </c>
      <c r="HF153" s="16">
        <f>IFERROR((BE153/W153),"i.a.")</f>
        <v>4.0159510688847849E-2</v>
      </c>
      <c r="HG153" s="16">
        <f>IFERROR((BF153/X153),"i.a.")</f>
        <v>2.7455195131483447E-2</v>
      </c>
      <c r="HH153" s="16">
        <f>IFERROR((BG153/Y153),"i.a.")</f>
        <v>3.0421793095955895E-2</v>
      </c>
      <c r="HI153" s="16">
        <f>IFERROR((BH153/Z153),"i.a.")</f>
        <v>3.0259448261237186E-2</v>
      </c>
      <c r="HJ153" s="16">
        <f>IFERROR((BI153/AA153),"i.a.")</f>
        <v>3.0944899811120537E-2</v>
      </c>
      <c r="HK153" s="16">
        <f>IFERROR((BJ153/AB153),"i.a.")</f>
        <v>3.2423413497460835E-2</v>
      </c>
      <c r="HL153" s="16">
        <f>IFERROR((BK153/AC153),"i.a.")</f>
        <v>3.3215170854894907E-2</v>
      </c>
      <c r="HM153" s="16">
        <f>IFERROR((BL153/AD153),"i.a.")</f>
        <v>2.0543440895571467E-2</v>
      </c>
      <c r="HN153" s="16" t="str">
        <f>IFERROR((BM153/AE153),"i.a.")</f>
        <v>i.a.</v>
      </c>
      <c r="HO153" s="16">
        <f>(HV153-HW153)/ABS(HW153)</f>
        <v>0.27160186625194394</v>
      </c>
      <c r="HP153" s="16">
        <f>(HW153-HX153)/ABS(HX153)</f>
        <v>0.67072309962492749</v>
      </c>
      <c r="HQ153" s="16">
        <f>(HX153-HY153)/ABS(HY153)</f>
        <v>-0.14094737749560091</v>
      </c>
      <c r="HR153" s="16">
        <f>(HY153-HZ153)/ABS(HZ153)</f>
        <v>-2.8079862133448843E-2</v>
      </c>
      <c r="HS153" s="16">
        <f>(HZ153-IA153)/ABS(IA153)</f>
        <v>6.6919683479422523E-2</v>
      </c>
      <c r="HT153" s="246">
        <f>HV153-HW153</f>
        <v>4.7456521739130425E-2</v>
      </c>
      <c r="HU153" s="246">
        <f>HW153-HX153</f>
        <v>7.0145843287147638E-2</v>
      </c>
      <c r="HV153" s="102">
        <f>IFERROR(BU153/DT153,"i.a.")</f>
        <v>0.22218478260869565</v>
      </c>
      <c r="HW153" s="102">
        <f>IFERROR(BV153/DU153,"i.a.")</f>
        <v>0.17472826086956522</v>
      </c>
      <c r="HX153" s="102">
        <f>IFERROR(BW153/DV153,"i.a.")</f>
        <v>0.10458241758241758</v>
      </c>
      <c r="HY153" s="102">
        <f>IFERROR(BX153/DW153,"i.a.")</f>
        <v>0.12174157303370788</v>
      </c>
      <c r="HZ153" s="102">
        <f>IFERROR(BY153/DX153,"i.a.")</f>
        <v>0.12525882352941176</v>
      </c>
      <c r="IA153" s="102">
        <f>IFERROR(BZ153/DY153,"i.a.")</f>
        <v>0.11740229885057472</v>
      </c>
      <c r="IB153" s="102">
        <f>IFERROR(CA153/DZ153,"i.a.")</f>
        <v>0.11976470588235294</v>
      </c>
      <c r="IC153" s="102">
        <f>IFERROR(CB153/EA153,"i.a.")</f>
        <v>0.1165529411764706</v>
      </c>
      <c r="ID153" s="102">
        <f>IFERROR(CC153/EB153,"i.a.")</f>
        <v>5.8289156626506022E-2</v>
      </c>
      <c r="IE153" s="102" t="str">
        <f>IFERROR(CD153/EC153,"i.a.")</f>
        <v>i.a.</v>
      </c>
    </row>
    <row r="154" spans="1:239" customFormat="1" ht="17.25" customHeight="1" outlineLevel="2" x14ac:dyDescent="0.25">
      <c r="A154" s="154" t="s">
        <v>590</v>
      </c>
      <c r="B154" s="101">
        <v>26241960</v>
      </c>
      <c r="C154" s="116" t="s">
        <v>256</v>
      </c>
      <c r="D154" s="116"/>
      <c r="E154" s="119">
        <v>649100</v>
      </c>
      <c r="F154" s="119">
        <v>649230</v>
      </c>
      <c r="G154" s="119">
        <v>1</v>
      </c>
      <c r="H154" s="120">
        <v>44833</v>
      </c>
      <c r="I154" s="13"/>
      <c r="J154" s="13" t="s">
        <v>204</v>
      </c>
      <c r="K154" s="121" t="s">
        <v>204</v>
      </c>
      <c r="L154" s="121" t="s">
        <v>204</v>
      </c>
      <c r="M154" s="121" t="s">
        <v>204</v>
      </c>
      <c r="N154" s="121" t="s">
        <v>204</v>
      </c>
      <c r="O154" s="16">
        <f>(V154-W154)/ABS(W154)</f>
        <v>-1</v>
      </c>
      <c r="P154" s="16">
        <f>(W154-X154)/ABS(X154)</f>
        <v>4.4598665352794269E-2</v>
      </c>
      <c r="Q154" s="16">
        <f>(X154-Y154)/ABS(Y154)</f>
        <v>5.6888786028377637E-2</v>
      </c>
      <c r="R154" s="16">
        <f>(Y154-Z154)/ABS(Z154)</f>
        <v>5.9253927894573108E-2</v>
      </c>
      <c r="S154" s="16">
        <f>(Z154-AA154)/ABS(AA154)</f>
        <v>0.14049903755506737</v>
      </c>
      <c r="T154" s="243">
        <f>V154-W154</f>
        <v>-372.08499999999998</v>
      </c>
      <c r="U154" s="243">
        <f>W154-X154</f>
        <v>15.885999999999967</v>
      </c>
      <c r="V154" s="155"/>
      <c r="W154" s="155">
        <v>372.08499999999998</v>
      </c>
      <c r="X154" s="168">
        <v>356.19900000000001</v>
      </c>
      <c r="Y154" s="168">
        <v>337.02600000000001</v>
      </c>
      <c r="Z154" s="168">
        <v>318.173</v>
      </c>
      <c r="AA154" s="169">
        <v>278.97699999999998</v>
      </c>
      <c r="AB154" s="169">
        <v>252.57900000000001</v>
      </c>
      <c r="AC154" s="161">
        <v>216.761</v>
      </c>
      <c r="AD154" s="161">
        <v>223.626</v>
      </c>
      <c r="AE154" s="161">
        <v>220.21899999999999</v>
      </c>
      <c r="AF154" s="16">
        <f>(AM154-AN154)/ABS(AN154)</f>
        <v>-1</v>
      </c>
      <c r="AG154" s="16">
        <f>(AN154-AO154)/ABS(AO154)</f>
        <v>7.8389179219182259E-2</v>
      </c>
      <c r="AH154" s="16">
        <f>(AO154-AP154)/ABS(AP154)</f>
        <v>7.6419090118367797E-2</v>
      </c>
      <c r="AI154" s="16">
        <f>(AP154-AQ154)/ABS(AQ154)</f>
        <v>0.11863528441269322</v>
      </c>
      <c r="AJ154" s="16">
        <f>(AQ154-AR154)/ABS(AR154)</f>
        <v>0.15314584679927321</v>
      </c>
      <c r="AK154" s="243">
        <f>AM154-AN154</f>
        <v>-245.56</v>
      </c>
      <c r="AL154" s="243">
        <f>AN154-AO154</f>
        <v>17.849999999999994</v>
      </c>
      <c r="AM154" s="155"/>
      <c r="AN154" s="155">
        <v>245.56</v>
      </c>
      <c r="AO154" s="168">
        <v>227.71</v>
      </c>
      <c r="AP154" s="168">
        <v>211.54400000000001</v>
      </c>
      <c r="AQ154" s="168">
        <v>189.10900000000001</v>
      </c>
      <c r="AR154" s="169">
        <v>163.994</v>
      </c>
      <c r="AS154" s="169">
        <v>145.20599999999999</v>
      </c>
      <c r="AT154" s="169">
        <v>120.989</v>
      </c>
      <c r="AU154" s="169">
        <v>135.44800000000001</v>
      </c>
      <c r="AV154" s="161">
        <v>120.723</v>
      </c>
      <c r="AW154" s="16">
        <f>(BD154-BE154)/ABS(BE154)</f>
        <v>-1</v>
      </c>
      <c r="AX154" s="16">
        <f>(BE154-BF154)/ABS(BF154)</f>
        <v>0.16629592386060071</v>
      </c>
      <c r="AY154" s="16">
        <f>(BF154-BG154)/ABS(BG154)</f>
        <v>2.0746500777604877E-2</v>
      </c>
      <c r="AZ154" s="16">
        <f>(BG154-BH154)/ABS(BH154)</f>
        <v>-2.6858503511179192E-2</v>
      </c>
      <c r="BA154" s="16">
        <f>(BH154-BI154)/ABS(BI154)</f>
        <v>7.1029511881476923E-2</v>
      </c>
      <c r="BB154" s="243">
        <f>BD154-BE154</f>
        <v>-114.82299999999999</v>
      </c>
      <c r="BC154" s="243">
        <f>BE154-BF154</f>
        <v>16.372</v>
      </c>
      <c r="BD154" s="155"/>
      <c r="BE154" s="155">
        <v>114.82299999999999</v>
      </c>
      <c r="BF154" s="168">
        <v>98.450999999999993</v>
      </c>
      <c r="BG154" s="168">
        <v>96.45</v>
      </c>
      <c r="BH154" s="168">
        <v>99.111999999999995</v>
      </c>
      <c r="BI154" s="161">
        <v>92.539000000000001</v>
      </c>
      <c r="BJ154" s="161">
        <v>98.155000000000001</v>
      </c>
      <c r="BK154" s="161">
        <v>94.495000000000005</v>
      </c>
      <c r="BL154" s="169">
        <v>99.346000000000004</v>
      </c>
      <c r="BM154" s="161">
        <v>90.715000000000003</v>
      </c>
      <c r="BN154" s="16">
        <f>(BU154-BV154)/ABS(BV154)</f>
        <v>-1</v>
      </c>
      <c r="BO154" s="16">
        <f>(BV154-BW154)/ABS(BW154)</f>
        <v>0.17088196074541828</v>
      </c>
      <c r="BP154" s="16">
        <f>(BW154-BX154)/ABS(BX154)</f>
        <v>-9.4202319870630255E-2</v>
      </c>
      <c r="BQ154" s="16">
        <f>(BX154-BY154)/ABS(BY154)</f>
        <v>7.958787366556962E-3</v>
      </c>
      <c r="BR154" s="16">
        <f>(BY154-BZ154)/ABS(BZ154)</f>
        <v>0.10513499088199971</v>
      </c>
      <c r="BS154" s="243">
        <f>BU154-BV154</f>
        <v>-106.247</v>
      </c>
      <c r="BT154" s="243">
        <f>BV154-BW154</f>
        <v>15.506</v>
      </c>
      <c r="BU154" s="155"/>
      <c r="BV154" s="155">
        <v>106.247</v>
      </c>
      <c r="BW154" s="168">
        <v>90.741</v>
      </c>
      <c r="BX154" s="168">
        <v>100.178</v>
      </c>
      <c r="BY154" s="168">
        <v>99.387</v>
      </c>
      <c r="BZ154" s="169">
        <v>89.932000000000002</v>
      </c>
      <c r="CA154" s="169">
        <v>87.085999999999999</v>
      </c>
      <c r="CB154" s="161">
        <v>77.653000000000006</v>
      </c>
      <c r="CC154" s="161">
        <v>73.896000000000001</v>
      </c>
      <c r="CD154" s="161">
        <v>63.899000000000001</v>
      </c>
      <c r="CE154" s="16">
        <f>(CL154-CM154)/ABS(CM154)</f>
        <v>-1</v>
      </c>
      <c r="CF154" s="16">
        <f>(CM154-CN154)/ABS(CN154)</f>
        <v>0.11780488731805568</v>
      </c>
      <c r="CG154" s="16">
        <f>(CN154-CO154)/ABS(CO154)</f>
        <v>0.15539396813478498</v>
      </c>
      <c r="CH154" s="16">
        <f>(CO154-CP154)/ABS(CP154)</f>
        <v>5.5796338969353555E-4</v>
      </c>
      <c r="CI154" s="16">
        <f>(CP154-CQ154)/ABS(CQ154)</f>
        <v>4.9555832735807444E-2</v>
      </c>
      <c r="CJ154" s="243">
        <f>CL154-CM154</f>
        <v>-588.25599999999997</v>
      </c>
      <c r="CK154" s="243">
        <f>CM154-CN154</f>
        <v>61.995999999999981</v>
      </c>
      <c r="CL154" s="155"/>
      <c r="CM154" s="155">
        <v>588.25599999999997</v>
      </c>
      <c r="CN154" s="168">
        <v>526.26</v>
      </c>
      <c r="CO154" s="168">
        <v>455.48099999999999</v>
      </c>
      <c r="CP154" s="168">
        <v>455.22699999999998</v>
      </c>
      <c r="CQ154" s="161">
        <v>433.733</v>
      </c>
      <c r="CR154" s="161">
        <v>403.48099999999999</v>
      </c>
      <c r="CS154" s="161">
        <v>376.10599999999999</v>
      </c>
      <c r="CT154" s="169">
        <v>345.56299999999999</v>
      </c>
      <c r="CU154" s="161">
        <v>314.43</v>
      </c>
      <c r="CV154" s="16">
        <f>(DC154-DD154)/ABS(DD154)</f>
        <v>-1</v>
      </c>
      <c r="CW154" s="16">
        <f>(DD154-DE154)/ABS(DE154)</f>
        <v>-1.7269721260895026E-2</v>
      </c>
      <c r="CX154" s="16">
        <f>(DE154-DF154)/ABS(DF154)</f>
        <v>-6.2996140062297973E-3</v>
      </c>
      <c r="CY154" s="16">
        <f>(DF154-DG154)/ABS(DG154)</f>
        <v>4.9041010236944432E-2</v>
      </c>
      <c r="CZ154" s="16">
        <f>(DG154-DH154)/ABS(DH154)</f>
        <v>0.10336877533705913</v>
      </c>
      <c r="DA154" s="243">
        <f>DC154-DD154</f>
        <v>-6068.5569999999998</v>
      </c>
      <c r="DB154" s="243">
        <f>DD154-DE154</f>
        <v>-106.64400000000023</v>
      </c>
      <c r="DC154" s="155"/>
      <c r="DD154" s="155">
        <v>6068.5569999999998</v>
      </c>
      <c r="DE154" s="168">
        <v>6175.201</v>
      </c>
      <c r="DF154" s="168">
        <v>6214.3490000000002</v>
      </c>
      <c r="DG154" s="168">
        <v>5923.8379999999997</v>
      </c>
      <c r="DH154" s="161">
        <v>5368.8649999999998</v>
      </c>
      <c r="DI154" s="161">
        <v>5086.5559999999996</v>
      </c>
      <c r="DJ154" s="161">
        <v>4485.3710000000001</v>
      </c>
      <c r="DK154" s="161">
        <v>4101.26</v>
      </c>
      <c r="DL154" s="161">
        <v>3778.364</v>
      </c>
      <c r="DM154" s="16">
        <f>(DT154-DU154)/ABS(DU154)</f>
        <v>-1</v>
      </c>
      <c r="DN154" s="16">
        <f>(DU154-DV154)/ABS(DV154)</f>
        <v>0.36363636363636365</v>
      </c>
      <c r="DO154" s="16">
        <f>(DV154-DW154)/ABS(DW154)</f>
        <v>0</v>
      </c>
      <c r="DP154" s="16">
        <f>(DW154-DX154)/ABS(DX154)</f>
        <v>0</v>
      </c>
      <c r="DQ154" s="16">
        <f>(DX154-DY154)/ABS(DY154)</f>
        <v>0.1</v>
      </c>
      <c r="DR154" s="243">
        <f>DT154-DU154</f>
        <v>-15</v>
      </c>
      <c r="DS154" s="243">
        <f>DU154-DV154</f>
        <v>4</v>
      </c>
      <c r="DT154" s="222"/>
      <c r="DU154" s="222">
        <v>15</v>
      </c>
      <c r="DV154" s="231">
        <v>11</v>
      </c>
      <c r="DW154" s="231">
        <v>11</v>
      </c>
      <c r="DX154" s="231">
        <v>11</v>
      </c>
      <c r="DY154" s="229">
        <v>10</v>
      </c>
      <c r="DZ154" s="229">
        <v>10</v>
      </c>
      <c r="EA154" s="229">
        <v>10</v>
      </c>
      <c r="EB154" s="232">
        <v>9</v>
      </c>
      <c r="EC154" s="229">
        <v>8</v>
      </c>
      <c r="ED154" s="143" t="s">
        <v>592</v>
      </c>
      <c r="EE154" s="144" t="s">
        <v>51</v>
      </c>
      <c r="EF154" s="213"/>
      <c r="EG154" s="145">
        <v>2860</v>
      </c>
      <c r="EH154" s="142" t="s">
        <v>434</v>
      </c>
      <c r="EI154" s="129" t="s">
        <v>86</v>
      </c>
      <c r="EJ154" s="16" t="e">
        <f>(EQ154-ER154)/ABS(ER154)</f>
        <v>#VALUE!</v>
      </c>
      <c r="EK154" s="16">
        <f>(ER154-ES154)/ABS(ES154)</f>
        <v>-0.23396097874128427</v>
      </c>
      <c r="EL154" s="16">
        <f>(ES154-ET154)/ABS(ET154)</f>
        <v>5.68887860283777E-2</v>
      </c>
      <c r="EM154" s="16">
        <f>(ET154-EU154)/ABS(EU154)</f>
        <v>5.925392789457308E-2</v>
      </c>
      <c r="EN154" s="16">
        <f>(EU154-EV154)/ABS(EV154)</f>
        <v>3.681730686824309E-2</v>
      </c>
      <c r="EO154" s="246" t="e">
        <f>EQ154-ER154</f>
        <v>#VALUE!</v>
      </c>
      <c r="EP154" s="246">
        <f>ER154-ES154</f>
        <v>-7.5760606060606115</v>
      </c>
      <c r="EQ154" s="240" t="str">
        <f>IFERROR((V154/DT154),"i.a")</f>
        <v>i.a</v>
      </c>
      <c r="ER154" s="240">
        <f>IFERROR((W154/DU154),"i.a")</f>
        <v>24.805666666666664</v>
      </c>
      <c r="ES154" s="240">
        <f>IFERROR((X154/DV154),"i.a")</f>
        <v>32.381727272727275</v>
      </c>
      <c r="ET154" s="240">
        <f>IFERROR((Y154/DW154),"i.a")</f>
        <v>30.638727272727273</v>
      </c>
      <c r="EU154" s="240">
        <f>IFERROR((Z154/DX154),"i.a")</f>
        <v>28.924818181818182</v>
      </c>
      <c r="EV154" s="240">
        <f>IFERROR((AA154/DY154),"i.a")</f>
        <v>27.897699999999997</v>
      </c>
      <c r="EW154" s="240">
        <f>IFERROR((AB154/DZ154),"i.a")</f>
        <v>25.257899999999999</v>
      </c>
      <c r="EX154" s="240">
        <f>IFERROR((AC154/EA154),"i.a")</f>
        <v>21.676099999999998</v>
      </c>
      <c r="EY154" s="240">
        <f>IFERROR((AD154/EB154),"i.a")</f>
        <v>24.847333333333335</v>
      </c>
      <c r="EZ154" s="240">
        <f>IFERROR((AE154/EC154),"i.a")</f>
        <v>27.527374999999999</v>
      </c>
      <c r="FA154" s="16">
        <f>(FH154-FI154)/ABS(FI154)</f>
        <v>-1</v>
      </c>
      <c r="FB154" s="16">
        <f>(FI154-FJ154)/ABS(FJ154)</f>
        <v>3.1391946839854842E-2</v>
      </c>
      <c r="FC154" s="16">
        <f>(FJ154-FK154)/ABS(FK154)</f>
        <v>-0.15974050826515546</v>
      </c>
      <c r="FD154" s="16">
        <f>(FK154-FL154)/ABS(FL154)</f>
        <v>-1.6111592719758146E-2</v>
      </c>
      <c r="FE154" s="16">
        <f>(FL154-FM154)/ABS(FM154)</f>
        <v>4.0805532595710056E-2</v>
      </c>
      <c r="FF154" s="249">
        <f>FH154-FI154</f>
        <v>-0.19066034045271668</v>
      </c>
      <c r="FG154" s="249">
        <f>FI154-FJ154</f>
        <v>5.8030308364329652E-3</v>
      </c>
      <c r="FH154" s="16">
        <f>IFERROR(BU154/MAX(AVERAGE(CL154:CM154),0),"Negativ EK")</f>
        <v>0</v>
      </c>
      <c r="FI154" s="16">
        <f>IFERROR(BV154/MAX(AVERAGE(CM154:CN154),0),"Negativ EK")</f>
        <v>0.19066034045271668</v>
      </c>
      <c r="FJ154" s="16">
        <f>IFERROR(BW154/MAX(AVERAGE(CN154:CO154),0),"Negativ EK")</f>
        <v>0.18485730961628372</v>
      </c>
      <c r="FK154" s="16">
        <f>IFERROR(BX154/MAX(AVERAGE(CO154:CP154),0),"Negativ EK")</f>
        <v>0.22000026353123064</v>
      </c>
      <c r="FL154" s="16">
        <f>IFERROR(BY154/MAX(AVERAGE(CP154:CQ154),0),"Negativ EK")</f>
        <v>0.22360286177105831</v>
      </c>
      <c r="FM154" s="16">
        <f>IFERROR(BZ154/MAX(AVERAGE(CQ154:CR154),0),"Negativ EK")</f>
        <v>0.21483635008492455</v>
      </c>
      <c r="FN154" s="16">
        <f>IFERROR(CA154/MAX(AVERAGE(CR154:CS154),0),"Negativ EK")</f>
        <v>0.22341573166304723</v>
      </c>
      <c r="FO154" s="16">
        <f>IFERROR(CB154/MAX(AVERAGE(CS154:CT154),0),"Negativ EK")</f>
        <v>0.21520392312819314</v>
      </c>
      <c r="FP154" s="16">
        <f>IFERROR(CC154/MAX(AVERAGE(CT154:CU154),0),"Negativ EK")</f>
        <v>0.22392964773868815</v>
      </c>
      <c r="FQ154" s="16">
        <f>(FX154-FY154)/ABS(FY154)</f>
        <v>-1</v>
      </c>
      <c r="FR154" s="16">
        <f>(FY154-FZ154)/ABS(FZ154)</f>
        <v>0.1801835403368072</v>
      </c>
      <c r="FS154" s="16">
        <f>(FZ154-GA154)/ABS(GA154)</f>
        <v>3.7281905655454789E-5</v>
      </c>
      <c r="FT154" s="16">
        <f>(GA154-GB154)/ABS(GB154)</f>
        <v>-9.4642560966988268E-2</v>
      </c>
      <c r="FU154" s="16">
        <f>(GB154-GC154)/ABS(GC154)</f>
        <v>-8.3805046369021634E-3</v>
      </c>
      <c r="FV154" s="249">
        <f>FX154-FY154</f>
        <v>-1.8756169470190442E-2</v>
      </c>
      <c r="FW154" s="249">
        <f>FY154-FZ154</f>
        <v>2.8635825723612243E-3</v>
      </c>
      <c r="FX154" s="16">
        <f>IFERROR(BD154/AVERAGE(DC154:DD154),"i.a.")</f>
        <v>0</v>
      </c>
      <c r="FY154" s="16">
        <f>IFERROR(BE154/AVERAGE(DD154:DE154),"i.a.")</f>
        <v>1.8756169470190442E-2</v>
      </c>
      <c r="FZ154" s="16">
        <f>IFERROR(BF154/AVERAGE(DE154:DF154),"i.a.")</f>
        <v>1.5892586897829217E-2</v>
      </c>
      <c r="GA154" s="16">
        <f>IFERROR(BG154/AVERAGE(DF154:DG154),"i.a.")</f>
        <v>1.5891994413992798E-2</v>
      </c>
      <c r="GB154" s="16">
        <f>IFERROR(BH154/AVERAGE(DG154:DH154),"i.a.")</f>
        <v>1.7553281973323835E-2</v>
      </c>
      <c r="GC154" s="16">
        <f>IFERROR(BI154/AVERAGE(DH154:DI154),"i.a.")</f>
        <v>1.77016305703998E-2</v>
      </c>
      <c r="GD154" s="16">
        <f>IFERROR(BJ154/AVERAGE(DI154:DJ154),"i.a.")</f>
        <v>2.0508932005018427E-2</v>
      </c>
      <c r="GE154" s="16">
        <f>IFERROR(BK154/AVERAGE(DJ154:DK154),"i.a.")</f>
        <v>2.2009796391623208E-2</v>
      </c>
      <c r="GF154" s="16">
        <f>IFERROR(BL154/AVERAGE(DK154:DL154),"i.a.")</f>
        <v>2.5215924008556757E-2</v>
      </c>
      <c r="GG154" s="16" t="e">
        <f>(GN154-GO154)/ABS(GO154)</f>
        <v>#VALUE!</v>
      </c>
      <c r="GH154" s="16">
        <f>(GO154-GP154)/ABS(GP154)</f>
        <v>0.13744830245004627</v>
      </c>
      <c r="GI154" s="16">
        <f>(GP154-GQ154)/ABS(GQ154)</f>
        <v>0.1627186468075181</v>
      </c>
      <c r="GJ154" s="16">
        <f>(GQ154-GR154)/ABS(GR154)</f>
        <v>-4.6216540987563615E-2</v>
      </c>
      <c r="GK154" s="16">
        <f>(GR154-GS154)/ABS(GS154)</f>
        <v>-4.8771493089255519E-2</v>
      </c>
      <c r="GL154" s="249" t="e">
        <f>GN154-GO154</f>
        <v>#VALUE!</v>
      </c>
      <c r="GM154" s="249">
        <f>GO154-GP154</f>
        <v>1.1713552910643937E-2</v>
      </c>
      <c r="GN154" s="16" t="str">
        <f>IFERROR(CL154/DC154,"i.a.")</f>
        <v>i.a.</v>
      </c>
      <c r="GO154" s="16">
        <f>IFERROR(CM154/DD154,"i.a.")</f>
        <v>9.693507039647152E-2</v>
      </c>
      <c r="GP154" s="16">
        <f>IFERROR(CN154/DE154,"i.a.")</f>
        <v>8.5221517485827583E-2</v>
      </c>
      <c r="GQ154" s="16">
        <f>IFERROR(CO154/DF154,"i.a.")</f>
        <v>7.3295046673432729E-2</v>
      </c>
      <c r="GR154" s="16">
        <f>IFERROR(CP154/DG154,"i.a.")</f>
        <v>7.6846632200272866E-2</v>
      </c>
      <c r="GS154" s="16">
        <f>IFERROR(CQ154/DH154,"i.a.")</f>
        <v>8.0786721215750451E-2</v>
      </c>
      <c r="GT154" s="16">
        <f>IFERROR(CR154/DI154,"i.a.")</f>
        <v>7.9323023279405561E-2</v>
      </c>
      <c r="GU154" s="16">
        <f>IFERROR(CS154/DJ154,"i.a.")</f>
        <v>8.3851703682928339E-2</v>
      </c>
      <c r="GV154" s="16">
        <f>IFERROR(CT154/DK154,"i.a.")</f>
        <v>8.4257764686949857E-2</v>
      </c>
      <c r="GW154" s="16">
        <f>IFERROR(CU154/DL154,"i.a.")</f>
        <v>8.3218557026268514E-2</v>
      </c>
      <c r="GX154" s="16" t="e">
        <f>(HE154-HF154)/ABS(HF154)</f>
        <v>#VALUE!</v>
      </c>
      <c r="GY154" s="16">
        <f>(HF154-HG154)/ABS(HG154)</f>
        <v>0.11650144935491122</v>
      </c>
      <c r="GZ154" s="16">
        <f>(HG154-HH154)/ABS(HH154)</f>
        <v>-3.419686700110601E-2</v>
      </c>
      <c r="HA154" s="16">
        <f>(HH154-HI154)/ABS(HI154)</f>
        <v>-8.1295361893926318E-2</v>
      </c>
      <c r="HB154" s="16">
        <f>(HI154-HJ154)/ABS(HJ154)</f>
        <v>-6.0911516262666013E-2</v>
      </c>
      <c r="HC154" s="249" t="e">
        <f>HE154-HF154</f>
        <v>#VALUE!</v>
      </c>
      <c r="HD154" s="249">
        <f>HF154-HG154</f>
        <v>3.2200214460007925E-2</v>
      </c>
      <c r="HE154" s="16" t="str">
        <f>IFERROR((BD154/V154),"i.a.")</f>
        <v>i.a.</v>
      </c>
      <c r="HF154" s="16">
        <f>IFERROR((BE154/W154),"i.a.")</f>
        <v>0.3085934665466224</v>
      </c>
      <c r="HG154" s="16">
        <f>IFERROR((BF154/X154),"i.a.")</f>
        <v>0.27639325208661447</v>
      </c>
      <c r="HH154" s="16">
        <f>IFERROR((BG154/Y154),"i.a.")</f>
        <v>0.28617970126933828</v>
      </c>
      <c r="HI154" s="16">
        <f>IFERROR((BH154/Z154),"i.a.")</f>
        <v>0.31150349023958662</v>
      </c>
      <c r="HJ154" s="16">
        <f>IFERROR((BI154/AA154),"i.a.")</f>
        <v>0.33170834871691934</v>
      </c>
      <c r="HK154" s="16">
        <f>IFERROR((BJ154/AB154),"i.a.")</f>
        <v>0.38861108801602667</v>
      </c>
      <c r="HL154" s="16">
        <f>IFERROR((BK154/AC154),"i.a.")</f>
        <v>0.43594096724041692</v>
      </c>
      <c r="HM154" s="16">
        <f>IFERROR((BL154/AD154),"i.a.")</f>
        <v>0.44425066852691547</v>
      </c>
      <c r="HN154" s="16">
        <f>IFERROR((BM154/AE154),"i.a.")</f>
        <v>0.41193085065321344</v>
      </c>
      <c r="HO154" s="16" t="e">
        <f>(HV154-HW154)/ABS(HW154)</f>
        <v>#VALUE!</v>
      </c>
      <c r="HP154" s="16">
        <f>(HW154-HX154)/ABS(HX154)</f>
        <v>-0.14135322878669318</v>
      </c>
      <c r="HQ154" s="16">
        <f>(HX154-HY154)/ABS(HY154)</f>
        <v>-9.4202319870630311E-2</v>
      </c>
      <c r="HR154" s="16">
        <f>(HY154-HZ154)/ABS(HZ154)</f>
        <v>7.9587873665568718E-3</v>
      </c>
      <c r="HS154" s="16">
        <f>(HZ154-IA154)/ABS(IA154)</f>
        <v>4.6681735290907585E-3</v>
      </c>
      <c r="HT154" s="246" t="e">
        <f>HV154-HW154</f>
        <v>#VALUE!</v>
      </c>
      <c r="HU154" s="246">
        <f>HW154-HX154</f>
        <v>-1.166048484848484</v>
      </c>
      <c r="HV154" s="102" t="str">
        <f>IFERROR(BU154/DT154,"i.a.")</f>
        <v>i.a.</v>
      </c>
      <c r="HW154" s="102">
        <f>IFERROR(BV154/DU154,"i.a.")</f>
        <v>7.0831333333333335</v>
      </c>
      <c r="HX154" s="102">
        <f>IFERROR(BW154/DV154,"i.a.")</f>
        <v>8.2491818181818175</v>
      </c>
      <c r="HY154" s="102">
        <f>IFERROR(BX154/DW154,"i.a.")</f>
        <v>9.1070909090909087</v>
      </c>
      <c r="HZ154" s="102">
        <f>IFERROR(BY154/DX154,"i.a.")</f>
        <v>9.0351818181818189</v>
      </c>
      <c r="IA154" s="102">
        <f>IFERROR(BZ154/DY154,"i.a.")</f>
        <v>8.9931999999999999</v>
      </c>
      <c r="IB154" s="102">
        <f>IFERROR(CA154/DZ154,"i.a.")</f>
        <v>8.7086000000000006</v>
      </c>
      <c r="IC154" s="102">
        <f>IFERROR(CB154/EA154,"i.a.")</f>
        <v>7.7653000000000008</v>
      </c>
      <c r="ID154" s="102">
        <f>IFERROR(CC154/EB154,"i.a.")</f>
        <v>8.2106666666666666</v>
      </c>
      <c r="IE154" s="102">
        <f>IFERROR(CD154/EC154,"i.a.")</f>
        <v>7.9873750000000001</v>
      </c>
    </row>
    <row r="155" spans="1:239" customFormat="1" ht="17.25" customHeight="1" outlineLevel="2" x14ac:dyDescent="0.25">
      <c r="A155" s="10" t="s">
        <v>244</v>
      </c>
      <c r="B155" s="98">
        <v>11562949</v>
      </c>
      <c r="C155" s="10" t="s">
        <v>245</v>
      </c>
      <c r="D155" s="10"/>
      <c r="E155" s="11">
        <v>452040</v>
      </c>
      <c r="F155" s="11"/>
      <c r="G155" s="119">
        <v>1</v>
      </c>
      <c r="H155" s="12">
        <v>44837</v>
      </c>
      <c r="I155" s="13"/>
      <c r="J155" s="13" t="s">
        <v>48</v>
      </c>
      <c r="K155" s="13" t="s">
        <v>48</v>
      </c>
      <c r="L155" s="13" t="s">
        <v>48</v>
      </c>
      <c r="M155" s="117" t="s">
        <v>48</v>
      </c>
      <c r="N155" s="13" t="s">
        <v>48</v>
      </c>
      <c r="O155" s="16" t="e">
        <f>(V155-W155)/ABS(W155)</f>
        <v>#DIV/0!</v>
      </c>
      <c r="P155" s="16" t="e">
        <f>(W155-X155)/ABS(X155)</f>
        <v>#DIV/0!</v>
      </c>
      <c r="Q155" s="16" t="e">
        <f>(X155-Y155)/ABS(Y155)</f>
        <v>#DIV/0!</v>
      </c>
      <c r="R155" s="16" t="e">
        <f>(Y155-Z155)/ABS(Z155)</f>
        <v>#DIV/0!</v>
      </c>
      <c r="S155" s="16" t="e">
        <f>(Z155-AA155)/ABS(AA155)</f>
        <v>#DIV/0!</v>
      </c>
      <c r="T155" s="243">
        <f>V155-W155</f>
        <v>0</v>
      </c>
      <c r="U155" s="243">
        <f>W155-X155</f>
        <v>0</v>
      </c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6">
        <f>(AM155-AN155)/ABS(AN155)</f>
        <v>-1</v>
      </c>
      <c r="AG155" s="16">
        <f>(AN155-AO155)/ABS(AO155)</f>
        <v>0.22806431870027266</v>
      </c>
      <c r="AH155" s="16">
        <f>(AO155-AP155)/ABS(AP155)</f>
        <v>5.1790730337078532E-2</v>
      </c>
      <c r="AI155" s="16">
        <f>(AP155-AQ155)/ABS(AQ155)</f>
        <v>-5.5102435787552743E-2</v>
      </c>
      <c r="AJ155" s="16">
        <f>(AQ155-AR155)/ABS(AR155)</f>
        <v>2.1002117148906135E-2</v>
      </c>
      <c r="AK155" s="243">
        <f>AM155-AN155</f>
        <v>-44.143999999999998</v>
      </c>
      <c r="AL155" s="243">
        <f>AN155-AO155</f>
        <v>8.1980000000000004</v>
      </c>
      <c r="AM155" s="155"/>
      <c r="AN155" s="155">
        <v>44.143999999999998</v>
      </c>
      <c r="AO155" s="155">
        <v>35.945999999999998</v>
      </c>
      <c r="AP155" s="155">
        <v>34.176000000000002</v>
      </c>
      <c r="AQ155" s="155">
        <v>36.168999999999997</v>
      </c>
      <c r="AR155" s="155">
        <v>35.424999999999997</v>
      </c>
      <c r="AS155" s="155">
        <v>33.387</v>
      </c>
      <c r="AT155" s="155">
        <v>35.062635</v>
      </c>
      <c r="AU155" s="155">
        <v>35.587000000000003</v>
      </c>
      <c r="AV155" s="156">
        <v>33.393999999999998</v>
      </c>
      <c r="AW155" s="16">
        <f>(BD155-BE155)/ABS(BE155)</f>
        <v>-1</v>
      </c>
      <c r="AX155" s="16">
        <f>(BE155-BF155)/ABS(BF155)</f>
        <v>2.94119612429001</v>
      </c>
      <c r="AY155" s="16">
        <f>(BF155-BG155)/ABS(BG155)</f>
        <v>0.48315163528245797</v>
      </c>
      <c r="AZ155" s="16">
        <f>(BG155-BH155)/ABS(BH155)</f>
        <v>-0.49360100376411548</v>
      </c>
      <c r="BA155" s="16">
        <f>(BH155-BI155)/ABS(BI155)</f>
        <v>-2.9705381056732486E-2</v>
      </c>
      <c r="BB155" s="243">
        <f>BD155-BE155</f>
        <v>-11.795999999999999</v>
      </c>
      <c r="BC155" s="243">
        <f>BE155-BF155</f>
        <v>8.802999999999999</v>
      </c>
      <c r="BD155" s="155"/>
      <c r="BE155" s="155">
        <v>11.795999999999999</v>
      </c>
      <c r="BF155" s="155">
        <v>2.9929999999999999</v>
      </c>
      <c r="BG155" s="155">
        <v>2.0179999999999998</v>
      </c>
      <c r="BH155" s="155">
        <v>3.9849999999999999</v>
      </c>
      <c r="BI155" s="155">
        <v>4.1070000000000002</v>
      </c>
      <c r="BJ155" s="155">
        <v>2.7730000000000001</v>
      </c>
      <c r="BK155" s="155">
        <v>2.767404</v>
      </c>
      <c r="BL155" s="155">
        <v>4.2300000000000004</v>
      </c>
      <c r="BM155" s="155">
        <v>4.0759999999999996</v>
      </c>
      <c r="BN155" s="16">
        <f>(BU155-BV155)/ABS(BV155)</f>
        <v>-1</v>
      </c>
      <c r="BO155" s="16">
        <f>(BV155-BW155)/ABS(BW155)</f>
        <v>3.2573143285821455</v>
      </c>
      <c r="BP155" s="16">
        <f>(BW155-BX155)/ABS(BX155)</f>
        <v>0.64466378778531763</v>
      </c>
      <c r="BQ155" s="16">
        <f>(BX155-BY155)/ABS(BY155)</f>
        <v>-0.56153638084933732</v>
      </c>
      <c r="BR155" s="16">
        <f>(BY155-BZ155)/ABS(BZ155)</f>
        <v>4.9687677455990995E-2</v>
      </c>
      <c r="BS155" s="243">
        <f>BU155-BV155</f>
        <v>-11.35</v>
      </c>
      <c r="BT155" s="243">
        <f>BV155-BW155</f>
        <v>8.6839999999999993</v>
      </c>
      <c r="BU155" s="155"/>
      <c r="BV155" s="155">
        <v>11.35</v>
      </c>
      <c r="BW155" s="155">
        <v>2.6659999999999999</v>
      </c>
      <c r="BX155" s="155">
        <v>1.621</v>
      </c>
      <c r="BY155" s="155">
        <v>3.6970000000000001</v>
      </c>
      <c r="BZ155" s="155">
        <v>3.5219999999999998</v>
      </c>
      <c r="CA155" s="155">
        <v>1.9830000000000001</v>
      </c>
      <c r="CB155" s="155">
        <v>1.6423299999999998</v>
      </c>
      <c r="CC155" s="155">
        <v>3.107335</v>
      </c>
      <c r="CD155" s="155">
        <v>3.022017</v>
      </c>
      <c r="CE155" s="16">
        <f>(CL155-CM155)/ABS(CM155)</f>
        <v>-1</v>
      </c>
      <c r="CF155" s="16">
        <f>(CM155-CN155)/ABS(CN155)</f>
        <v>0.43126126727649061</v>
      </c>
      <c r="CG155" s="16">
        <f>(CN155-CO155)/ABS(CO155)</f>
        <v>4.1009244456801271E-2</v>
      </c>
      <c r="CH155" s="16">
        <f>(CO155-CP155)/ABS(CP155)</f>
        <v>-4.9610252345091789E-2</v>
      </c>
      <c r="CI155" s="16">
        <f>(CP155-CQ155)/ABS(CQ155)</f>
        <v>8.2589583055814944E-3</v>
      </c>
      <c r="CJ155" s="243">
        <f>CL155-CM155</f>
        <v>-21.436</v>
      </c>
      <c r="CK155" s="243">
        <f>CM155-CN155</f>
        <v>6.4589999999999996</v>
      </c>
      <c r="CL155" s="155"/>
      <c r="CM155" s="155">
        <v>21.436</v>
      </c>
      <c r="CN155" s="155">
        <v>14.977</v>
      </c>
      <c r="CO155" s="155">
        <v>14.387</v>
      </c>
      <c r="CP155" s="155">
        <v>15.138</v>
      </c>
      <c r="CQ155" s="155">
        <v>15.013999999999999</v>
      </c>
      <c r="CR155" s="155">
        <v>18.291</v>
      </c>
      <c r="CS155" s="155">
        <v>18.535995</v>
      </c>
      <c r="CT155" s="155">
        <v>19.885999999999999</v>
      </c>
      <c r="CU155" s="156">
        <v>19.791</v>
      </c>
      <c r="CV155" s="16">
        <f>(DC155-DD155)/ABS(DD155)</f>
        <v>-1</v>
      </c>
      <c r="CW155" s="16">
        <f>(DD155-DE155)/ABS(DE155)</f>
        <v>0.1332766994181665</v>
      </c>
      <c r="CX155" s="16">
        <f>(DE155-DF155)/ABS(DF155)</f>
        <v>2.6438748313645594E-2</v>
      </c>
      <c r="CY155" s="16">
        <f>(DF155-DG155)/ABS(DG155)</f>
        <v>-7.0952555637075226E-2</v>
      </c>
      <c r="CZ155" s="16">
        <f>(DG155-DH155)/ABS(DH155)</f>
        <v>8.0638234613987059E-2</v>
      </c>
      <c r="DA155" s="243">
        <f>DC155-DD155</f>
        <v>-70.703999999999994</v>
      </c>
      <c r="DB155" s="243">
        <f>DD155-DE155</f>
        <v>8.3149999999999906</v>
      </c>
      <c r="DC155" s="155"/>
      <c r="DD155" s="155">
        <v>70.703999999999994</v>
      </c>
      <c r="DE155" s="155">
        <v>62.389000000000003</v>
      </c>
      <c r="DF155" s="155">
        <v>60.781999999999996</v>
      </c>
      <c r="DG155" s="155">
        <v>65.424000000000007</v>
      </c>
      <c r="DH155" s="155">
        <v>60.542000000000002</v>
      </c>
      <c r="DI155" s="155">
        <v>59.262</v>
      </c>
      <c r="DJ155" s="155">
        <v>83.386854999999997</v>
      </c>
      <c r="DK155" s="155">
        <v>86.266661999999997</v>
      </c>
      <c r="DL155" s="155">
        <v>85.57</v>
      </c>
      <c r="DM155" s="16">
        <f>(DT155-DU155)/ABS(DU155)</f>
        <v>-1</v>
      </c>
      <c r="DN155" s="16">
        <f>(DU155-DV155)/ABS(DV155)</f>
        <v>-2.7397260273972601E-2</v>
      </c>
      <c r="DO155" s="16">
        <f>(DV155-DW155)/ABS(DW155)</f>
        <v>0</v>
      </c>
      <c r="DP155" s="16">
        <f>(DW155-DX155)/ABS(DX155)</f>
        <v>4.2857142857142858E-2</v>
      </c>
      <c r="DQ155" s="16">
        <f>(DX155-DY155)/ABS(DY155)</f>
        <v>0</v>
      </c>
      <c r="DR155" s="243">
        <f>DT155-DU155</f>
        <v>-71</v>
      </c>
      <c r="DS155" s="243">
        <f>DU155-DV155</f>
        <v>-2</v>
      </c>
      <c r="DT155" s="222"/>
      <c r="DU155" s="222">
        <v>71</v>
      </c>
      <c r="DV155" s="222">
        <v>73</v>
      </c>
      <c r="DW155" s="222">
        <v>73</v>
      </c>
      <c r="DX155" s="222">
        <v>70</v>
      </c>
      <c r="DY155" s="222">
        <v>70</v>
      </c>
      <c r="DZ155" s="222">
        <v>68</v>
      </c>
      <c r="EA155" s="222">
        <v>71</v>
      </c>
      <c r="EB155" s="222">
        <v>71</v>
      </c>
      <c r="EC155" s="223">
        <v>67</v>
      </c>
      <c r="ED155" s="14"/>
      <c r="EE155" s="14" t="s">
        <v>51</v>
      </c>
      <c r="EF155" s="209" t="s">
        <v>55</v>
      </c>
      <c r="EG155" s="15">
        <v>5591</v>
      </c>
      <c r="EH155" t="s">
        <v>436</v>
      </c>
      <c r="EI155" t="s">
        <v>66</v>
      </c>
      <c r="EJ155" s="16" t="e">
        <f>(EQ155-ER155)/ABS(ER155)</f>
        <v>#VALUE!</v>
      </c>
      <c r="EK155" s="16" t="e">
        <f>(ER155-ES155)/ABS(ES155)</f>
        <v>#DIV/0!</v>
      </c>
      <c r="EL155" s="16" t="e">
        <f>(ES155-ET155)/ABS(ET155)</f>
        <v>#DIV/0!</v>
      </c>
      <c r="EM155" s="16" t="e">
        <f>(ET155-EU155)/ABS(EU155)</f>
        <v>#DIV/0!</v>
      </c>
      <c r="EN155" s="16" t="e">
        <f>(EU155-EV155)/ABS(EV155)</f>
        <v>#DIV/0!</v>
      </c>
      <c r="EO155" s="246" t="e">
        <f>EQ155-ER155</f>
        <v>#VALUE!</v>
      </c>
      <c r="EP155" s="246">
        <f>ER155-ES155</f>
        <v>0</v>
      </c>
      <c r="EQ155" s="240" t="str">
        <f>IFERROR((V155/DT155),"i.a")</f>
        <v>i.a</v>
      </c>
      <c r="ER155" s="240">
        <f>IFERROR((W155/DU155),"i.a")</f>
        <v>0</v>
      </c>
      <c r="ES155" s="240">
        <f>IFERROR((X155/DV155),"i.a")</f>
        <v>0</v>
      </c>
      <c r="ET155" s="240">
        <f>IFERROR((Y155/DW155),"i.a")</f>
        <v>0</v>
      </c>
      <c r="EU155" s="240">
        <f>IFERROR((Z155/DX155),"i.a")</f>
        <v>0</v>
      </c>
      <c r="EV155" s="240">
        <f>IFERROR((AA155/DY155),"i.a")</f>
        <v>0</v>
      </c>
      <c r="EW155" s="240">
        <f>IFERROR((AB155/DZ155),"i.a")</f>
        <v>0</v>
      </c>
      <c r="EX155" s="240">
        <f>IFERROR((AC155/EA155),"i.a")</f>
        <v>0</v>
      </c>
      <c r="EY155" s="240">
        <f>IFERROR((AD155/EB155),"i.a")</f>
        <v>0</v>
      </c>
      <c r="EZ155" s="240">
        <f>IFERROR((AE155/EC155),"i.a")</f>
        <v>0</v>
      </c>
      <c r="FA155" s="16">
        <f>(FH155-FI155)/ABS(FI155)</f>
        <v>-1</v>
      </c>
      <c r="FB155" s="16">
        <f>(FI155-FJ155)/ABS(FJ155)</f>
        <v>2.433163374192902</v>
      </c>
      <c r="FC155" s="16">
        <f>(FJ155-FK155)/ABS(FK155)</f>
        <v>0.65368132183495098</v>
      </c>
      <c r="FD155" s="16">
        <f>(FK155-FL155)/ABS(FL155)</f>
        <v>-0.552225061993877</v>
      </c>
      <c r="FE155" s="16">
        <f>(FL155-FM155)/ABS(FM155)</f>
        <v>0.15945370448632859</v>
      </c>
      <c r="FF155" s="249">
        <f>FH155-FI155</f>
        <v>-0.62340372943728894</v>
      </c>
      <c r="FG155" s="249">
        <f>FI155-FJ155</f>
        <v>0.44182083882293122</v>
      </c>
      <c r="FH155" s="16">
        <f>IFERROR(BU155/MAX(AVERAGE(CL155:CM155),0),"Negativ EK")</f>
        <v>0</v>
      </c>
      <c r="FI155" s="16">
        <f>IFERROR(BV155/MAX(AVERAGE(CM155:CN155),0),"Negativ EK")</f>
        <v>0.62340372943728894</v>
      </c>
      <c r="FJ155" s="16">
        <f>IFERROR(BW155/MAX(AVERAGE(CN155:CO155),0),"Negativ EK")</f>
        <v>0.1815828906143577</v>
      </c>
      <c r="FK155" s="16">
        <f>IFERROR(BX155/MAX(AVERAGE(CO155:CP155),0),"Negativ EK")</f>
        <v>0.10980524978831499</v>
      </c>
      <c r="FL155" s="16">
        <f>IFERROR(BY155/MAX(AVERAGE(CP155:CQ155),0),"Negativ EK")</f>
        <v>0.2452241973998408</v>
      </c>
      <c r="FM155" s="16">
        <f>IFERROR(BZ155/MAX(AVERAGE(CQ155:CR155),0),"Negativ EK")</f>
        <v>0.21149977480858728</v>
      </c>
      <c r="FN155" s="16">
        <f>IFERROR(CA155/MAX(AVERAGE(CR155:CS155),0),"Negativ EK")</f>
        <v>0.10769274006744239</v>
      </c>
      <c r="FO155" s="16">
        <f>IFERROR(CB155/MAX(AVERAGE(CS155:CT155),0),"Negativ EK")</f>
        <v>8.548905386094606E-2</v>
      </c>
      <c r="FP155" s="16">
        <f>IFERROR(CC155/MAX(AVERAGE(CT155:CU155),0),"Negativ EK")</f>
        <v>0.15663154976434709</v>
      </c>
      <c r="FQ155" s="16">
        <f>(FX155-FY155)/ABS(FY155)</f>
        <v>-1</v>
      </c>
      <c r="FR155" s="16">
        <f>(FY155-FZ155)/ABS(FZ155)</f>
        <v>2.6473824154908585</v>
      </c>
      <c r="FS155" s="16">
        <f>(FZ155-GA155)/ABS(GA155)</f>
        <v>0.51969729305159396</v>
      </c>
      <c r="FT155" s="16">
        <f>(GA155-GB155)/ABS(GB155)</f>
        <v>-0.4945639988602013</v>
      </c>
      <c r="FU155" s="16">
        <f>(GB155-GC155)/ABS(GC155)</f>
        <v>-7.7170216345051612E-2</v>
      </c>
      <c r="FV155" s="249">
        <f>FX155-FY155</f>
        <v>-0.17725951026725673</v>
      </c>
      <c r="FW155" s="249">
        <f>FY155-FZ155</f>
        <v>0.12866040820589489</v>
      </c>
      <c r="FX155" s="16">
        <f>IFERROR(BD155/AVERAGE(DC155:DD155),"i.a.")</f>
        <v>0</v>
      </c>
      <c r="FY155" s="16">
        <f>IFERROR(BE155/AVERAGE(DD155:DE155),"i.a.")</f>
        <v>0.17725951026725673</v>
      </c>
      <c r="FZ155" s="16">
        <f>IFERROR(BF155/AVERAGE(DE155:DF155),"i.a.")</f>
        <v>4.8599102061361844E-2</v>
      </c>
      <c r="GA155" s="16">
        <f>IFERROR(BG155/AVERAGE(DF155:DG155),"i.a.")</f>
        <v>3.1979462149184665E-2</v>
      </c>
      <c r="GB155" s="16">
        <f>IFERROR(BH155/AVERAGE(DG155:DH155),"i.a.")</f>
        <v>6.3271041392121682E-2</v>
      </c>
      <c r="GC155" s="16">
        <f>IFERROR(BI155/AVERAGE(DH155:DI155),"i.a.")</f>
        <v>6.8561984574805515E-2</v>
      </c>
      <c r="GD155" s="16">
        <f>IFERROR(BJ155/AVERAGE(DI155:DJ155),"i.a.")</f>
        <v>3.8878685706941009E-2</v>
      </c>
      <c r="GE155" s="16">
        <f>IFERROR(BK155/AVERAGE(DJ155:DK155),"i.a.")</f>
        <v>3.2624186623847001E-2</v>
      </c>
      <c r="GF155" s="16">
        <f>IFERROR(BL155/AVERAGE(DK155:DL155),"i.a.")</f>
        <v>4.9232799924849573E-2</v>
      </c>
      <c r="GG155" s="16" t="e">
        <f>(GN155-GO155)/ABS(GO155)</f>
        <v>#VALUE!</v>
      </c>
      <c r="GH155" s="16">
        <f>(GO155-GP155)/ABS(GP155)</f>
        <v>0.26294069931139658</v>
      </c>
      <c r="GI155" s="16">
        <f>(GP155-GQ155)/ABS(GQ155)</f>
        <v>1.4195193007954656E-2</v>
      </c>
      <c r="GJ155" s="16">
        <f>(GQ155-GR155)/ABS(GR155)</f>
        <v>2.2972242614174018E-2</v>
      </c>
      <c r="GK155" s="16">
        <f>(GR155-GS155)/ABS(GS155)</f>
        <v>-6.6978267092557581E-2</v>
      </c>
      <c r="GL155" s="249" t="e">
        <f>GN155-GO155</f>
        <v>#VALUE!</v>
      </c>
      <c r="GM155" s="249">
        <f>GO155-GP155</f>
        <v>6.3121108746522409E-2</v>
      </c>
      <c r="GN155" s="16" t="str">
        <f>IFERROR(CL155/DC155,"i.a.")</f>
        <v>i.a.</v>
      </c>
      <c r="GO155" s="16">
        <f>IFERROR(CM155/DD155,"i.a.")</f>
        <v>0.30317945236478844</v>
      </c>
      <c r="GP155" s="16">
        <f>IFERROR(CN155/DE155,"i.a.")</f>
        <v>0.24005834361826603</v>
      </c>
      <c r="GQ155" s="16">
        <f>IFERROR(CO155/DF155,"i.a.")</f>
        <v>0.23669836464742855</v>
      </c>
      <c r="GR155" s="16">
        <f>IFERROR(CP155/DG155,"i.a.")</f>
        <v>0.23138297872340424</v>
      </c>
      <c r="GS155" s="16">
        <f>IFERROR(CQ155/DH155,"i.a.")</f>
        <v>0.24799312873707507</v>
      </c>
      <c r="GT155" s="16">
        <f>IFERROR(CR155/DI155,"i.a.")</f>
        <v>0.30864635010630759</v>
      </c>
      <c r="GU155" s="16">
        <f>IFERROR(CS155/DJ155,"i.a.")</f>
        <v>0.22228917255603417</v>
      </c>
      <c r="GV155" s="16">
        <f>IFERROR(CT155/DK155,"i.a.")</f>
        <v>0.23051778681317239</v>
      </c>
      <c r="GW155" s="16">
        <f>IFERROR(CU155/DL155,"i.a.")</f>
        <v>0.23128432861984344</v>
      </c>
      <c r="GX155" s="16" t="e">
        <f>(HE155-HF155)/ABS(HF155)</f>
        <v>#VALUE!</v>
      </c>
      <c r="GY155" s="16" t="e">
        <f>(HF155-HG155)/ABS(HG155)</f>
        <v>#VALUE!</v>
      </c>
      <c r="GZ155" s="16" t="e">
        <f>(HG155-HH155)/ABS(HH155)</f>
        <v>#VALUE!</v>
      </c>
      <c r="HA155" s="16" t="e">
        <f>(HH155-HI155)/ABS(HI155)</f>
        <v>#VALUE!</v>
      </c>
      <c r="HB155" s="16" t="e">
        <f>(HI155-HJ155)/ABS(HJ155)</f>
        <v>#VALUE!</v>
      </c>
      <c r="HC155" s="249" t="e">
        <f>HE155-HF155</f>
        <v>#VALUE!</v>
      </c>
      <c r="HD155" s="249" t="e">
        <f>HF155-HG155</f>
        <v>#VALUE!</v>
      </c>
      <c r="HE155" s="16" t="str">
        <f>IFERROR((BD155/V155),"i.a.")</f>
        <v>i.a.</v>
      </c>
      <c r="HF155" s="16" t="str">
        <f>IFERROR((BE155/W155),"i.a.")</f>
        <v>i.a.</v>
      </c>
      <c r="HG155" s="16" t="str">
        <f>IFERROR((BF155/X155),"i.a.")</f>
        <v>i.a.</v>
      </c>
      <c r="HH155" s="16" t="str">
        <f>IFERROR((BG155/Y155),"i.a.")</f>
        <v>i.a.</v>
      </c>
      <c r="HI155" s="16" t="str">
        <f>IFERROR((BH155/Z155),"i.a.")</f>
        <v>i.a.</v>
      </c>
      <c r="HJ155" s="16" t="str">
        <f>IFERROR((BI155/AA155),"i.a.")</f>
        <v>i.a.</v>
      </c>
      <c r="HK155" s="16" t="str">
        <f>IFERROR((BJ155/AB155),"i.a.")</f>
        <v>i.a.</v>
      </c>
      <c r="HL155" s="16" t="str">
        <f>IFERROR((BK155/AC155),"i.a.")</f>
        <v>i.a.</v>
      </c>
      <c r="HM155" s="16" t="str">
        <f>IFERROR((BL155/AD155),"i.a.")</f>
        <v>i.a.</v>
      </c>
      <c r="HN155" s="16" t="str">
        <f>IFERROR((BM155/AE155),"i.a.")</f>
        <v>i.a.</v>
      </c>
      <c r="HO155" s="16" t="e">
        <f>(HV155-HW155)/ABS(HW155)</f>
        <v>#VALUE!</v>
      </c>
      <c r="HP155" s="16">
        <f>(HW155-HX155)/ABS(HX155)</f>
        <v>3.3772386758661495</v>
      </c>
      <c r="HQ155" s="16">
        <f>(HX155-HY155)/ABS(HY155)</f>
        <v>0.64466378778531774</v>
      </c>
      <c r="HR155" s="16">
        <f>(HY155-HZ155)/ABS(HZ155)</f>
        <v>-0.57955543369114537</v>
      </c>
      <c r="HS155" s="16">
        <f>(HZ155-IA155)/ABS(IA155)</f>
        <v>4.968767745599096E-2</v>
      </c>
      <c r="HT155" s="246" t="e">
        <f>HV155-HW155</f>
        <v>#VALUE!</v>
      </c>
      <c r="HU155" s="246">
        <f>HW155-HX155</f>
        <v>0.12333860698437196</v>
      </c>
      <c r="HV155" s="102" t="str">
        <f>IFERROR(BU155/DT155,"i.a.")</f>
        <v>i.a.</v>
      </c>
      <c r="HW155" s="102">
        <f>IFERROR(BV155/DU155,"i.a.")</f>
        <v>0.15985915492957745</v>
      </c>
      <c r="HX155" s="102">
        <f>IFERROR(BW155/DV155,"i.a.")</f>
        <v>3.6520547945205477E-2</v>
      </c>
      <c r="HY155" s="102">
        <f>IFERROR(BX155/DW155,"i.a.")</f>
        <v>2.2205479452054793E-2</v>
      </c>
      <c r="HZ155" s="102">
        <f>IFERROR(BY155/DX155,"i.a.")</f>
        <v>5.2814285714285716E-2</v>
      </c>
      <c r="IA155" s="102">
        <f>IFERROR(BZ155/DY155,"i.a.")</f>
        <v>5.0314285714285714E-2</v>
      </c>
      <c r="IB155" s="102">
        <f>IFERROR(CA155/DZ155,"i.a.")</f>
        <v>2.9161764705882356E-2</v>
      </c>
      <c r="IC155" s="102">
        <f>IFERROR(CB155/EA155,"i.a.")</f>
        <v>2.3131408450704223E-2</v>
      </c>
      <c r="ID155" s="102">
        <f>IFERROR(CC155/EB155,"i.a.")</f>
        <v>4.3765281690140843E-2</v>
      </c>
      <c r="IE155" s="102">
        <f>IFERROR(CD155/EC155,"i.a.")</f>
        <v>4.5104731343283584E-2</v>
      </c>
    </row>
    <row r="156" spans="1:239" customFormat="1" ht="17.25" customHeight="1" outlineLevel="2" x14ac:dyDescent="0.25">
      <c r="A156" s="116" t="s">
        <v>860</v>
      </c>
      <c r="B156" s="98">
        <v>15911891</v>
      </c>
      <c r="C156" s="10" t="s">
        <v>79</v>
      </c>
      <c r="D156" s="10"/>
      <c r="E156" s="11">
        <v>451120</v>
      </c>
      <c r="F156" s="11">
        <v>682040</v>
      </c>
      <c r="G156" s="119">
        <v>1</v>
      </c>
      <c r="H156" s="12">
        <v>44838</v>
      </c>
      <c r="I156" s="13"/>
      <c r="J156" s="13" t="s">
        <v>204</v>
      </c>
      <c r="K156" s="13" t="s">
        <v>204</v>
      </c>
      <c r="L156" s="13" t="s">
        <v>204</v>
      </c>
      <c r="M156" s="117" t="s">
        <v>204</v>
      </c>
      <c r="N156" s="13" t="s">
        <v>204</v>
      </c>
      <c r="O156" s="16" t="e">
        <f>(V156-W156)/ABS(W156)</f>
        <v>#DIV/0!</v>
      </c>
      <c r="P156" s="16" t="e">
        <f>(W156-X156)/ABS(X156)</f>
        <v>#DIV/0!</v>
      </c>
      <c r="Q156" s="16" t="e">
        <f>(X156-Y156)/ABS(Y156)</f>
        <v>#DIV/0!</v>
      </c>
      <c r="R156" s="16" t="e">
        <f>(Y156-Z156)/ABS(Z156)</f>
        <v>#DIV/0!</v>
      </c>
      <c r="S156" s="16" t="e">
        <f>(Z156-AA156)/ABS(AA156)</f>
        <v>#DIV/0!</v>
      </c>
      <c r="T156" s="243">
        <f>V156-W156</f>
        <v>0</v>
      </c>
      <c r="U156" s="243">
        <f>W156-X156</f>
        <v>0</v>
      </c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6">
        <f>(AM156-AN156)/ABS(AN156)</f>
        <v>-1</v>
      </c>
      <c r="AG156" s="16">
        <f>(AN156-AO156)/ABS(AO156)</f>
        <v>0.35136202531645572</v>
      </c>
      <c r="AH156" s="16">
        <f>(AO156-AP156)/ABS(AP156)</f>
        <v>-2.2770680151606632E-2</v>
      </c>
      <c r="AI156" s="16">
        <f>(AP156-AQ156)/ABS(AQ156)</f>
        <v>3.5752947135295051E-3</v>
      </c>
      <c r="AJ156" s="16">
        <f>(AQ156-AR156)/ABS(AR156)</f>
        <v>0.29604458688908625</v>
      </c>
      <c r="AK156" s="243">
        <f>AM156-AN156</f>
        <v>-133.447</v>
      </c>
      <c r="AL156" s="243">
        <f>AN156-AO156</f>
        <v>34.697000000000003</v>
      </c>
      <c r="AM156" s="155"/>
      <c r="AN156" s="155">
        <v>133.447</v>
      </c>
      <c r="AO156" s="155">
        <v>98.75</v>
      </c>
      <c r="AP156" s="155">
        <v>101.051</v>
      </c>
      <c r="AQ156" s="155">
        <v>100.691</v>
      </c>
      <c r="AR156" s="155">
        <v>77.691000000000003</v>
      </c>
      <c r="AS156" s="155">
        <v>68.034999999999997</v>
      </c>
      <c r="AT156" s="155">
        <v>56.527999999999999</v>
      </c>
      <c r="AU156" s="155">
        <v>33.957999999999998</v>
      </c>
      <c r="AV156" s="156">
        <v>37.872</v>
      </c>
      <c r="AW156" s="16">
        <f>(BD156-BE156)/ABS(BE156)</f>
        <v>-1</v>
      </c>
      <c r="AX156" s="16">
        <f>(BE156-BF156)/ABS(BF156)</f>
        <v>0.47101952351118398</v>
      </c>
      <c r="AY156" s="16">
        <f>(BF156-BG156)/ABS(BG156)</f>
        <v>-6.6484358945987324E-2</v>
      </c>
      <c r="AZ156" s="16">
        <f>(BG156-BH156)/ABS(BH156)</f>
        <v>-2.582383738835848E-2</v>
      </c>
      <c r="BA156" s="16">
        <f>(BH156-BI156)/ABS(BI156)</f>
        <v>0.44680851063829791</v>
      </c>
      <c r="BB156" s="243">
        <f>BD156-BE156</f>
        <v>-86.873999999999995</v>
      </c>
      <c r="BC156" s="243">
        <f>BE156-BF156</f>
        <v>27.816999999999993</v>
      </c>
      <c r="BD156" s="155"/>
      <c r="BE156" s="155">
        <v>86.873999999999995</v>
      </c>
      <c r="BF156" s="155">
        <v>59.057000000000002</v>
      </c>
      <c r="BG156" s="155">
        <v>63.262999999999998</v>
      </c>
      <c r="BH156" s="155">
        <v>64.94</v>
      </c>
      <c r="BI156" s="155">
        <v>44.884999999999998</v>
      </c>
      <c r="BJ156" s="155">
        <v>38.822000000000003</v>
      </c>
      <c r="BK156" s="155">
        <v>29.193000000000001</v>
      </c>
      <c r="BL156" s="155">
        <v>10.257999999999999</v>
      </c>
      <c r="BM156" s="155">
        <v>19.734999999999999</v>
      </c>
      <c r="BN156" s="16">
        <f>(BU156-BV156)/ABS(BV156)</f>
        <v>-1</v>
      </c>
      <c r="BO156" s="16">
        <f>(BV156-BW156)/ABS(BW156)</f>
        <v>0.52152132155205533</v>
      </c>
      <c r="BP156" s="16">
        <f>(BW156-BX156)/ABS(BX156)</f>
        <v>-3.2830985078176132E-2</v>
      </c>
      <c r="BQ156" s="16">
        <f>(BX156-BY156)/ABS(BY156)</f>
        <v>-1.8897637795275479E-2</v>
      </c>
      <c r="BR156" s="16">
        <f>(BY156-BZ156)/ABS(BZ156)</f>
        <v>0.39534883720930225</v>
      </c>
      <c r="BS156" s="243">
        <f>BU156-BV156</f>
        <v>-99.013000000000005</v>
      </c>
      <c r="BT156" s="243">
        <f>BV156-BW156</f>
        <v>33.938000000000002</v>
      </c>
      <c r="BU156" s="155"/>
      <c r="BV156" s="155">
        <v>99.013000000000005</v>
      </c>
      <c r="BW156" s="155">
        <v>65.075000000000003</v>
      </c>
      <c r="BX156" s="155">
        <v>67.284000000000006</v>
      </c>
      <c r="BY156" s="155">
        <v>68.58</v>
      </c>
      <c r="BZ156" s="155">
        <v>49.149000000000001</v>
      </c>
      <c r="CA156" s="155">
        <v>41.176000000000002</v>
      </c>
      <c r="CB156" s="155">
        <v>31.513999999999999</v>
      </c>
      <c r="CC156" s="155">
        <v>12.016</v>
      </c>
      <c r="CD156" s="155">
        <v>20.864999999999998</v>
      </c>
      <c r="CE156" s="16">
        <f>(CL156-CM156)/ABS(CM156)</f>
        <v>-1</v>
      </c>
      <c r="CF156" s="16">
        <f>(CM156-CN156)/ABS(CN156)</f>
        <v>0.33170880292415461</v>
      </c>
      <c r="CG156" s="16">
        <f>(CN156-CO156)/ABS(CO156)</f>
        <v>-1.2300251096377064E-2</v>
      </c>
      <c r="CH156" s="16">
        <f>(CO156-CP156)/ABS(CP156)</f>
        <v>1.0074919061700219E-2</v>
      </c>
      <c r="CI156" s="16">
        <f>(CP156-CQ156)/ABS(CQ156)</f>
        <v>0.22710974700246678</v>
      </c>
      <c r="CJ156" s="243">
        <f>CL156-CM156</f>
        <v>-113.672</v>
      </c>
      <c r="CK156" s="243">
        <f>CM156-CN156</f>
        <v>28.313999999999993</v>
      </c>
      <c r="CL156" s="155"/>
      <c r="CM156" s="155">
        <v>113.672</v>
      </c>
      <c r="CN156" s="155">
        <v>85.358000000000004</v>
      </c>
      <c r="CO156" s="155">
        <v>86.421000000000006</v>
      </c>
      <c r="CP156" s="155">
        <v>85.558999999999997</v>
      </c>
      <c r="CQ156" s="155">
        <v>69.724000000000004</v>
      </c>
      <c r="CR156" s="155">
        <v>61.722000000000001</v>
      </c>
      <c r="CS156" s="155">
        <v>48.460999999999999</v>
      </c>
      <c r="CT156" s="155">
        <v>76.616</v>
      </c>
      <c r="CU156" s="156">
        <v>74.938999999999993</v>
      </c>
      <c r="CV156" s="16">
        <f>(DC156-DD156)/ABS(DD156)</f>
        <v>-1</v>
      </c>
      <c r="CW156" s="16">
        <f>(DD156-DE156)/ABS(DE156)</f>
        <v>7.5101185533620579E-2</v>
      </c>
      <c r="CX156" s="16">
        <f>(DE156-DF156)/ABS(DF156)</f>
        <v>1.4958104071339948E-2</v>
      </c>
      <c r="CY156" s="16">
        <f>(DF156-DG156)/ABS(DG156)</f>
        <v>-0.11054203509432924</v>
      </c>
      <c r="CZ156" s="16">
        <f>(DG156-DH156)/ABS(DH156)</f>
        <v>0.32173610822924009</v>
      </c>
      <c r="DA156" s="243">
        <f>DC156-DD156</f>
        <v>-247.298</v>
      </c>
      <c r="DB156" s="243">
        <f>DD156-DE156</f>
        <v>17.275000000000006</v>
      </c>
      <c r="DC156" s="155"/>
      <c r="DD156" s="155">
        <v>247.298</v>
      </c>
      <c r="DE156" s="155">
        <v>230.023</v>
      </c>
      <c r="DF156" s="155">
        <v>226.63300000000001</v>
      </c>
      <c r="DG156" s="155">
        <v>254.79900000000001</v>
      </c>
      <c r="DH156" s="155">
        <v>192.77600000000001</v>
      </c>
      <c r="DI156" s="155">
        <v>130.29599999999999</v>
      </c>
      <c r="DJ156" s="155">
        <v>132.077</v>
      </c>
      <c r="DK156" s="155">
        <v>101.751479</v>
      </c>
      <c r="DL156" s="155">
        <v>95.584999999999994</v>
      </c>
      <c r="DM156" s="16">
        <f>(DT156-DU156)/ABS(DU156)</f>
        <v>-1</v>
      </c>
      <c r="DN156" s="16">
        <f>(DU156-DV156)/ABS(DV156)</f>
        <v>0.109375</v>
      </c>
      <c r="DO156" s="16">
        <f>(DV156-DW156)/ABS(DW156)</f>
        <v>3.2258064516129031E-2</v>
      </c>
      <c r="DP156" s="16">
        <f>(DW156-DX156)/ABS(DX156)</f>
        <v>0</v>
      </c>
      <c r="DQ156" s="16">
        <f>(DX156-DY156)/ABS(DY156)</f>
        <v>-4.6153846153846156E-2</v>
      </c>
      <c r="DR156" s="243">
        <f>DT156-DU156</f>
        <v>-71</v>
      </c>
      <c r="DS156" s="243">
        <f>DU156-DV156</f>
        <v>7</v>
      </c>
      <c r="DT156" s="222"/>
      <c r="DU156" s="222">
        <v>71</v>
      </c>
      <c r="DV156" s="222">
        <v>64</v>
      </c>
      <c r="DW156" s="222">
        <v>62</v>
      </c>
      <c r="DX156" s="222">
        <v>62</v>
      </c>
      <c r="DY156" s="222">
        <v>65</v>
      </c>
      <c r="DZ156" s="222">
        <v>56</v>
      </c>
      <c r="EA156" s="222">
        <v>50</v>
      </c>
      <c r="EB156" s="222"/>
      <c r="EC156" s="223"/>
      <c r="ED156" s="14"/>
      <c r="EE156" s="14" t="s">
        <v>51</v>
      </c>
      <c r="EF156" s="209" t="s">
        <v>55</v>
      </c>
      <c r="EG156" s="15">
        <v>7120</v>
      </c>
      <c r="EH156" t="s">
        <v>437</v>
      </c>
      <c r="EI156" t="s">
        <v>66</v>
      </c>
      <c r="EJ156" s="16" t="e">
        <f>(EQ156-ER156)/ABS(ER156)</f>
        <v>#VALUE!</v>
      </c>
      <c r="EK156" s="16" t="e">
        <f>(ER156-ES156)/ABS(ES156)</f>
        <v>#DIV/0!</v>
      </c>
      <c r="EL156" s="16" t="e">
        <f>(ES156-ET156)/ABS(ET156)</f>
        <v>#DIV/0!</v>
      </c>
      <c r="EM156" s="16" t="e">
        <f>(ET156-EU156)/ABS(EU156)</f>
        <v>#DIV/0!</v>
      </c>
      <c r="EN156" s="16" t="e">
        <f>(EU156-EV156)/ABS(EV156)</f>
        <v>#DIV/0!</v>
      </c>
      <c r="EO156" s="246" t="e">
        <f>EQ156-ER156</f>
        <v>#VALUE!</v>
      </c>
      <c r="EP156" s="246">
        <f>ER156-ES156</f>
        <v>0</v>
      </c>
      <c r="EQ156" s="240" t="str">
        <f>IFERROR((V156/DT156),"i.a")</f>
        <v>i.a</v>
      </c>
      <c r="ER156" s="240">
        <f>IFERROR((W156/DU156),"i.a")</f>
        <v>0</v>
      </c>
      <c r="ES156" s="240">
        <f>IFERROR((X156/DV156),"i.a")</f>
        <v>0</v>
      </c>
      <c r="ET156" s="240">
        <f>IFERROR((Y156/DW156),"i.a")</f>
        <v>0</v>
      </c>
      <c r="EU156" s="240">
        <f>IFERROR((Z156/DX156),"i.a")</f>
        <v>0</v>
      </c>
      <c r="EV156" s="240">
        <f>IFERROR((AA156/DY156),"i.a")</f>
        <v>0</v>
      </c>
      <c r="EW156" s="240">
        <f>IFERROR((AB156/DZ156),"i.a")</f>
        <v>0</v>
      </c>
      <c r="EX156" s="240">
        <f>IFERROR((AC156/EA156),"i.a")</f>
        <v>0</v>
      </c>
      <c r="EY156" s="240" t="str">
        <f>IFERROR((AD156/EB156),"i.a")</f>
        <v>i.a</v>
      </c>
      <c r="EZ156" s="240" t="str">
        <f>IFERROR((AE156/EC156),"i.a")</f>
        <v>i.a</v>
      </c>
      <c r="FA156" s="16">
        <f>(FH156-FI156)/ABS(FI156)</f>
        <v>-1</v>
      </c>
      <c r="FB156" s="16">
        <f>(FI156-FJ156)/ABS(FJ156)</f>
        <v>0.313196056347739</v>
      </c>
      <c r="FC156" s="16">
        <f>(FJ156-FK156)/ABS(FK156)</f>
        <v>-3.1699292775861428E-2</v>
      </c>
      <c r="FD156" s="16">
        <f>(FK156-FL156)/ABS(FL156)</f>
        <v>-0.11414979584698082</v>
      </c>
      <c r="FE156" s="16">
        <f>(FL156-FM156)/ABS(FM156)</f>
        <v>0.18115327019579683</v>
      </c>
      <c r="FF156" s="249">
        <f>FH156-FI156</f>
        <v>-0.99495553434155659</v>
      </c>
      <c r="FG156" s="249">
        <f>FI156-FJ156</f>
        <v>0.23729598340692537</v>
      </c>
      <c r="FH156" s="16">
        <f>IFERROR(BU156/MAX(AVERAGE(CL156:CM156),0),"Negativ EK")</f>
        <v>0</v>
      </c>
      <c r="FI156" s="16">
        <f>IFERROR(BV156/MAX(AVERAGE(CM156:CN156),0),"Negativ EK")</f>
        <v>0.99495553434155659</v>
      </c>
      <c r="FJ156" s="16">
        <f>IFERROR(BW156/MAX(AVERAGE(CN156:CO156),0),"Negativ EK")</f>
        <v>0.75765955093463122</v>
      </c>
      <c r="FK156" s="16">
        <f>IFERROR(BX156/MAX(AVERAGE(CO156:CP156),0),"Negativ EK")</f>
        <v>0.78246307710198859</v>
      </c>
      <c r="FL156" s="16">
        <f>IFERROR(BY156/MAX(AVERAGE(CP156:CQ156),0),"Negativ EK")</f>
        <v>0.88329050829775302</v>
      </c>
      <c r="FM156" s="16">
        <f>IFERROR(BZ156/MAX(AVERAGE(CQ156:CR156),0),"Negativ EK")</f>
        <v>0.7478203977298663</v>
      </c>
      <c r="FN156" s="16">
        <f>IFERROR(CA156/MAX(AVERAGE(CR156:CS156),0),"Negativ EK")</f>
        <v>0.74741112512819585</v>
      </c>
      <c r="FO156" s="16">
        <f>IFERROR(CB156/MAX(AVERAGE(CS156:CT156),0),"Negativ EK")</f>
        <v>0.50391358922903495</v>
      </c>
      <c r="FP156" s="16">
        <f>IFERROR(CC156/MAX(AVERAGE(CT156:CU156),0),"Negativ EK")</f>
        <v>0.15856949622249347</v>
      </c>
      <c r="FQ156" s="16">
        <f>(FX156-FY156)/ABS(FY156)</f>
        <v>-1</v>
      </c>
      <c r="FR156" s="16">
        <f>(FY156-FZ156)/ABS(FZ156)</f>
        <v>0.40733362145919239</v>
      </c>
      <c r="FS156" s="16">
        <f>(FZ156-GA156)/ABS(GA156)</f>
        <v>-1.5836204705696501E-2</v>
      </c>
      <c r="FT156" s="16">
        <f>(GA156-GB156)/ABS(GB156)</f>
        <v>-9.4333372146210626E-2</v>
      </c>
      <c r="FU156" s="16">
        <f>(GB156-GC156)/ABS(GC156)</f>
        <v>4.434635345793686E-2</v>
      </c>
      <c r="FV156" s="249">
        <f>FX156-FY156</f>
        <v>-0.3640066119026818</v>
      </c>
      <c r="FW156" s="249">
        <f>FY156-FZ156</f>
        <v>0.10535677482619532</v>
      </c>
      <c r="FX156" s="16">
        <f>IFERROR(BD156/AVERAGE(DC156:DD156),"i.a.")</f>
        <v>0</v>
      </c>
      <c r="FY156" s="16">
        <f>IFERROR(BE156/AVERAGE(DD156:DE156),"i.a.")</f>
        <v>0.3640066119026818</v>
      </c>
      <c r="FZ156" s="16">
        <f>IFERROR(BF156/AVERAGE(DE156:DF156),"i.a.")</f>
        <v>0.25864983707648648</v>
      </c>
      <c r="GA156" s="16">
        <f>IFERROR(BG156/AVERAGE(DF156:DG156),"i.a.")</f>
        <v>0.26281177819505142</v>
      </c>
      <c r="GB156" s="16">
        <f>IFERROR(BH156/AVERAGE(DG156:DH156),"i.a.")</f>
        <v>0.29018600234597547</v>
      </c>
      <c r="GC156" s="16">
        <f>IFERROR(BI156/AVERAGE(DH156:DI156),"i.a.")</f>
        <v>0.27786375792393025</v>
      </c>
      <c r="GD156" s="16">
        <f>IFERROR(BJ156/AVERAGE(DI156:DJ156),"i.a.")</f>
        <v>0.29592984034180347</v>
      </c>
      <c r="GE156" s="16">
        <f>IFERROR(BK156/AVERAGE(DJ156:DK156),"i.a.")</f>
        <v>0.24969584650122964</v>
      </c>
      <c r="GF156" s="16">
        <f>IFERROR(BL156/AVERAGE(DK156:DL156),"i.a.")</f>
        <v>0.10396455892982664</v>
      </c>
      <c r="GG156" s="16" t="e">
        <f>(GN156-GO156)/ABS(GO156)</f>
        <v>#VALUE!</v>
      </c>
      <c r="GH156" s="16">
        <f>(GO156-GP156)/ABS(GP156)</f>
        <v>0.23868229413510345</v>
      </c>
      <c r="GI156" s="16">
        <f>(GP156-GQ156)/ABS(GQ156)</f>
        <v>-2.6856630887890299E-2</v>
      </c>
      <c r="GJ156" s="16">
        <f>(GQ156-GR156)/ABS(GR156)</f>
        <v>0.13560725623365585</v>
      </c>
      <c r="GK156" s="16">
        <f>(GR156-GS156)/ABS(GS156)</f>
        <v>-7.1592476469108879E-2</v>
      </c>
      <c r="GL156" s="249" t="e">
        <f>GN156-GO156</f>
        <v>#VALUE!</v>
      </c>
      <c r="GM156" s="249">
        <f>GO156-GP156</f>
        <v>8.8571330965964978E-2</v>
      </c>
      <c r="GN156" s="16" t="str">
        <f>IFERROR(CL156/DC156,"i.a.")</f>
        <v>i.a.</v>
      </c>
      <c r="GO156" s="16">
        <f>IFERROR(CM156/DD156,"i.a.")</f>
        <v>0.45965596163333305</v>
      </c>
      <c r="GP156" s="16">
        <f>IFERROR(CN156/DE156,"i.a.")</f>
        <v>0.37108463066736808</v>
      </c>
      <c r="GQ156" s="16">
        <f>IFERROR(CO156/DF156,"i.a.")</f>
        <v>0.38132575573724919</v>
      </c>
      <c r="GR156" s="16">
        <f>IFERROR(CP156/DG156,"i.a.")</f>
        <v>0.33579017186095705</v>
      </c>
      <c r="GS156" s="16">
        <f>IFERROR(CQ156/DH156,"i.a.")</f>
        <v>0.36168402705731006</v>
      </c>
      <c r="GT156" s="16">
        <f>IFERROR(CR156/DI156,"i.a.")</f>
        <v>0.47370602320869409</v>
      </c>
      <c r="GU156" s="16">
        <f>IFERROR(CS156/DJ156,"i.a.")</f>
        <v>0.36691475427212911</v>
      </c>
      <c r="GV156" s="16">
        <f>IFERROR(CT156/DK156,"i.a.")</f>
        <v>0.7529718560651093</v>
      </c>
      <c r="GW156" s="16">
        <f>IFERROR(CU156/DL156,"i.a.")</f>
        <v>0.78400376628132029</v>
      </c>
      <c r="GX156" s="16" t="e">
        <f>(HE156-HF156)/ABS(HF156)</f>
        <v>#VALUE!</v>
      </c>
      <c r="GY156" s="16" t="e">
        <f>(HF156-HG156)/ABS(HG156)</f>
        <v>#VALUE!</v>
      </c>
      <c r="GZ156" s="16" t="e">
        <f>(HG156-HH156)/ABS(HH156)</f>
        <v>#VALUE!</v>
      </c>
      <c r="HA156" s="16" t="e">
        <f>(HH156-HI156)/ABS(HI156)</f>
        <v>#VALUE!</v>
      </c>
      <c r="HB156" s="16" t="e">
        <f>(HI156-HJ156)/ABS(HJ156)</f>
        <v>#VALUE!</v>
      </c>
      <c r="HC156" s="249" t="e">
        <f>HE156-HF156</f>
        <v>#VALUE!</v>
      </c>
      <c r="HD156" s="249" t="e">
        <f>HF156-HG156</f>
        <v>#VALUE!</v>
      </c>
      <c r="HE156" s="16" t="str">
        <f>IFERROR((BD156/V156),"i.a.")</f>
        <v>i.a.</v>
      </c>
      <c r="HF156" s="16" t="str">
        <f>IFERROR((BE156/W156),"i.a.")</f>
        <v>i.a.</v>
      </c>
      <c r="HG156" s="16" t="str">
        <f>IFERROR((BF156/X156),"i.a.")</f>
        <v>i.a.</v>
      </c>
      <c r="HH156" s="16" t="str">
        <f>IFERROR((BG156/Y156),"i.a.")</f>
        <v>i.a.</v>
      </c>
      <c r="HI156" s="16" t="str">
        <f>IFERROR((BH156/Z156),"i.a.")</f>
        <v>i.a.</v>
      </c>
      <c r="HJ156" s="16" t="str">
        <f>IFERROR((BI156/AA156),"i.a.")</f>
        <v>i.a.</v>
      </c>
      <c r="HK156" s="16" t="str">
        <f>IFERROR((BJ156/AB156),"i.a.")</f>
        <v>i.a.</v>
      </c>
      <c r="HL156" s="16" t="str">
        <f>IFERROR((BK156/AC156),"i.a.")</f>
        <v>i.a.</v>
      </c>
      <c r="HM156" s="16" t="str">
        <f>IFERROR((BL156/AD156),"i.a.")</f>
        <v>i.a.</v>
      </c>
      <c r="HN156" s="16" t="str">
        <f>IFERROR((BM156/AE156),"i.a.")</f>
        <v>i.a.</v>
      </c>
      <c r="HO156" s="16" t="e">
        <f>(HV156-HW156)/ABS(HW156)</f>
        <v>#VALUE!</v>
      </c>
      <c r="HP156" s="16">
        <f>(HW156-HX156)/ABS(HX156)</f>
        <v>0.37151217717368362</v>
      </c>
      <c r="HQ156" s="16">
        <f>(HX156-HY156)/ABS(HY156)</f>
        <v>-6.3055016794483068E-2</v>
      </c>
      <c r="HR156" s="16">
        <f>(HY156-HZ156)/ABS(HZ156)</f>
        <v>-1.8897637795275625E-2</v>
      </c>
      <c r="HS156" s="16">
        <f>(HZ156-IA156)/ABS(IA156)</f>
        <v>0.46286571642910734</v>
      </c>
      <c r="HT156" s="246" t="e">
        <f>HV156-HW156</f>
        <v>#VALUE!</v>
      </c>
      <c r="HU156" s="246">
        <f>HW156-HX156</f>
        <v>0.37775242077464788</v>
      </c>
      <c r="HV156" s="102" t="str">
        <f>IFERROR(BU156/DT156,"i.a.")</f>
        <v>i.a.</v>
      </c>
      <c r="HW156" s="102">
        <f>IFERROR(BV156/DU156,"i.a.")</f>
        <v>1.3945492957746479</v>
      </c>
      <c r="HX156" s="102">
        <f>IFERROR(BW156/DV156,"i.a.")</f>
        <v>1.016796875</v>
      </c>
      <c r="HY156" s="102">
        <f>IFERROR(BX156/DW156,"i.a.")</f>
        <v>1.0852258064516129</v>
      </c>
      <c r="HZ156" s="102">
        <f>IFERROR(BY156/DX156,"i.a.")</f>
        <v>1.1061290322580646</v>
      </c>
      <c r="IA156" s="102">
        <f>IFERROR(BZ156/DY156,"i.a.")</f>
        <v>0.75613846153846154</v>
      </c>
      <c r="IB156" s="102">
        <f>IFERROR(CA156/DZ156,"i.a.")</f>
        <v>0.73528571428571432</v>
      </c>
      <c r="IC156" s="102">
        <f>IFERROR(CB156/EA156,"i.a.")</f>
        <v>0.63027999999999995</v>
      </c>
      <c r="ID156" s="102" t="str">
        <f>IFERROR(CC156/EB156,"i.a.")</f>
        <v>i.a.</v>
      </c>
      <c r="IE156" s="102" t="str">
        <f>IFERROR(CD156/EC156,"i.a.")</f>
        <v>i.a.</v>
      </c>
    </row>
    <row r="157" spans="1:239" customFormat="1" ht="17.25" customHeight="1" outlineLevel="2" x14ac:dyDescent="0.25">
      <c r="A157" s="10" t="s">
        <v>279</v>
      </c>
      <c r="B157" s="98">
        <v>52063612</v>
      </c>
      <c r="C157" s="10" t="s">
        <v>272</v>
      </c>
      <c r="D157" s="10"/>
      <c r="E157" s="11">
        <v>453100</v>
      </c>
      <c r="F157" s="11">
        <v>466900</v>
      </c>
      <c r="G157" s="11">
        <v>1</v>
      </c>
      <c r="H157" s="12">
        <v>44839</v>
      </c>
      <c r="I157" s="13"/>
      <c r="J157" s="13" t="s">
        <v>204</v>
      </c>
      <c r="K157" s="117" t="s">
        <v>204</v>
      </c>
      <c r="L157" s="117" t="s">
        <v>204</v>
      </c>
      <c r="M157" s="117" t="s">
        <v>204</v>
      </c>
      <c r="N157" s="13" t="s">
        <v>204</v>
      </c>
      <c r="O157" s="16">
        <f>(V157-W157)/ABS(W157)</f>
        <v>-1</v>
      </c>
      <c r="P157" s="16">
        <f>(W157-X157)/ABS(X157)</f>
        <v>0.17840707773408809</v>
      </c>
      <c r="Q157" s="16">
        <f>(X157-Y157)/ABS(Y157)</f>
        <v>-8.4032713308660259E-3</v>
      </c>
      <c r="R157" s="16">
        <f>(Y157-Z157)/ABS(Z157)</f>
        <v>-6.4292229204879217E-2</v>
      </c>
      <c r="S157" s="16">
        <f>(Z157-AA157)/ABS(AA157)</f>
        <v>-0.10780140575536989</v>
      </c>
      <c r="T157" s="243">
        <f>V157-W157</f>
        <v>-218.17500000000001</v>
      </c>
      <c r="U157" s="243">
        <f>W157-X157</f>
        <v>33.031000000000006</v>
      </c>
      <c r="V157" s="155"/>
      <c r="W157" s="155">
        <v>218.17500000000001</v>
      </c>
      <c r="X157" s="155">
        <v>185.14400000000001</v>
      </c>
      <c r="Y157" s="155">
        <v>186.71299999999999</v>
      </c>
      <c r="Z157" s="155">
        <v>199.542</v>
      </c>
      <c r="AA157" s="155">
        <v>223.65199999999999</v>
      </c>
      <c r="AB157" s="155">
        <v>204.53100000000001</v>
      </c>
      <c r="AC157" s="155">
        <v>187.53800000000001</v>
      </c>
      <c r="AD157" s="155">
        <v>184.489</v>
      </c>
      <c r="AE157" s="155">
        <v>180.33699999999999</v>
      </c>
      <c r="AF157" s="16">
        <f>(AM157-AN157)/ABS(AN157)</f>
        <v>-1</v>
      </c>
      <c r="AG157" s="16">
        <f>(AN157-AO157)/ABS(AO157)</f>
        <v>0.21224295247174185</v>
      </c>
      <c r="AH157" s="16">
        <f>(AO157-AP157)/ABS(AP157)</f>
        <v>-0.1002879372664339</v>
      </c>
      <c r="AI157" s="16">
        <f>(AP157-AQ157)/ABS(AQ157)</f>
        <v>-0.11995902523183082</v>
      </c>
      <c r="AJ157" s="16">
        <f>(AQ157-AR157)/ABS(AR157)</f>
        <v>-0.11346907561418614</v>
      </c>
      <c r="AK157" s="243">
        <f>AM157-AN157</f>
        <v>-35.606000000000002</v>
      </c>
      <c r="AL157" s="243">
        <f>AN157-AO157</f>
        <v>6.2340000000000018</v>
      </c>
      <c r="AM157" s="155"/>
      <c r="AN157" s="155">
        <v>35.606000000000002</v>
      </c>
      <c r="AO157" s="155">
        <v>29.372</v>
      </c>
      <c r="AP157" s="156">
        <v>32.646000000000001</v>
      </c>
      <c r="AQ157" s="155">
        <v>37.095999999999997</v>
      </c>
      <c r="AR157" s="155">
        <v>41.844000000000001</v>
      </c>
      <c r="AS157" s="155">
        <v>40.661999999999999</v>
      </c>
      <c r="AT157" s="155">
        <v>40.465000000000003</v>
      </c>
      <c r="AU157" s="155">
        <v>40.726999999999997</v>
      </c>
      <c r="AV157" s="156">
        <v>40.368000000000002</v>
      </c>
      <c r="AW157" s="16">
        <f>(BD157-BE157)/ABS(BE157)</f>
        <v>-1</v>
      </c>
      <c r="AX157" s="16">
        <f>(BE157-BF157)/ABS(BF157)</f>
        <v>0.99913842619184379</v>
      </c>
      <c r="AY157" s="16">
        <f>(BF157-BG157)/ABS(BG157)</f>
        <v>-0.36448256981200944</v>
      </c>
      <c r="AZ157" s="16">
        <f>(BG157-BH157)/ABS(BH157)</f>
        <v>-0.27603065539112048</v>
      </c>
      <c r="BA157" s="16">
        <f>(BH157-BI157)/ABS(BI157)</f>
        <v>-0.13636882346228463</v>
      </c>
      <c r="BB157" s="243">
        <f>BD157-BE157</f>
        <v>-6.9610000000000003</v>
      </c>
      <c r="BC157" s="243">
        <f>BE157-BF157</f>
        <v>3.4790000000000001</v>
      </c>
      <c r="BD157" s="155"/>
      <c r="BE157" s="155">
        <v>6.9610000000000003</v>
      </c>
      <c r="BF157" s="155">
        <v>3.4820000000000002</v>
      </c>
      <c r="BG157" s="155">
        <v>5.4790000000000001</v>
      </c>
      <c r="BH157" s="155">
        <v>7.5679999999999996</v>
      </c>
      <c r="BI157" s="155">
        <v>8.7629999999999999</v>
      </c>
      <c r="BJ157" s="155">
        <v>9.7129999999999992</v>
      </c>
      <c r="BK157" s="155">
        <v>6.42</v>
      </c>
      <c r="BL157" s="155">
        <v>6.07</v>
      </c>
      <c r="BM157" s="155">
        <v>1.98</v>
      </c>
      <c r="BN157" s="16">
        <f>(BU157-BV157)/ABS(BV157)</f>
        <v>-1</v>
      </c>
      <c r="BO157" s="16">
        <f>(BV157-BW157)/ABS(BW157)</f>
        <v>1.2653269754768393</v>
      </c>
      <c r="BP157" s="16">
        <f>(BW157-BX157)/ABS(BX157)</f>
        <v>-0.42834890965732092</v>
      </c>
      <c r="BQ157" s="16">
        <f>(BX157-BY157)/ABS(BY157)</f>
        <v>-0.28913494809688578</v>
      </c>
      <c r="BR157" s="16">
        <f>(BY157-BZ157)/ABS(BZ157)</f>
        <v>-0.14233143399810066</v>
      </c>
      <c r="BS157" s="243">
        <f>BU157-BV157</f>
        <v>-6.6509999999999998</v>
      </c>
      <c r="BT157" s="243">
        <f>BV157-BW157</f>
        <v>3.7149999999999999</v>
      </c>
      <c r="BU157" s="155"/>
      <c r="BV157" s="155">
        <v>6.6509999999999998</v>
      </c>
      <c r="BW157" s="155">
        <v>2.9359999999999999</v>
      </c>
      <c r="BX157" s="155">
        <v>5.1360000000000001</v>
      </c>
      <c r="BY157" s="155">
        <v>7.2249999999999996</v>
      </c>
      <c r="BZ157" s="155">
        <v>8.4239999999999995</v>
      </c>
      <c r="CA157" s="155">
        <v>9.5540000000000003</v>
      </c>
      <c r="CB157" s="155">
        <v>6.2990000000000004</v>
      </c>
      <c r="CC157" s="155">
        <v>5.7160000000000002</v>
      </c>
      <c r="CD157" s="155">
        <v>1.69</v>
      </c>
      <c r="CE157" s="16">
        <f>(CL157-CM157)/ABS(CM157)</f>
        <v>-1</v>
      </c>
      <c r="CF157" s="16">
        <f>(CM157-CN157)/ABS(CN157)</f>
        <v>0.20579909723816078</v>
      </c>
      <c r="CG157" s="16">
        <f>(CN157-CO157)/ABS(CO157)</f>
        <v>9.5687162077203472E-2</v>
      </c>
      <c r="CH157" s="16">
        <f>(CO157-CP157)/ABS(CP157)</f>
        <v>-6.3434739941118728E-2</v>
      </c>
      <c r="CI157" s="16">
        <f>(CP157-CQ157)/ABS(CQ157)</f>
        <v>-3.547629865212773E-2</v>
      </c>
      <c r="CJ157" s="243">
        <f>CL157-CM157</f>
        <v>-31.521999999999998</v>
      </c>
      <c r="CK157" s="243">
        <f>CM157-CN157</f>
        <v>5.379999999999999</v>
      </c>
      <c r="CL157" s="155"/>
      <c r="CM157" s="155">
        <v>31.521999999999998</v>
      </c>
      <c r="CN157" s="155">
        <v>26.141999999999999</v>
      </c>
      <c r="CO157" s="155">
        <v>23.859000000000002</v>
      </c>
      <c r="CP157" s="155">
        <v>25.475000000000001</v>
      </c>
      <c r="CQ157" s="155">
        <v>26.411999999999999</v>
      </c>
      <c r="CR157" s="155">
        <v>27.292000000000002</v>
      </c>
      <c r="CS157" s="155">
        <v>24.643999999999998</v>
      </c>
      <c r="CT157" s="155">
        <v>24.152999999999999</v>
      </c>
      <c r="CU157" s="156">
        <v>21.088999999999999</v>
      </c>
      <c r="CV157" s="16">
        <f>(DC157-DD157)/ABS(DD157)</f>
        <v>-1</v>
      </c>
      <c r="CW157" s="16">
        <f>(DD157-DE157)/ABS(DE157)</f>
        <v>2.8612624758908651E-2</v>
      </c>
      <c r="CX157" s="16">
        <f>(DE157-DF157)/ABS(DF157)</f>
        <v>-9.7352024922118113E-3</v>
      </c>
      <c r="CY157" s="16">
        <f>(DF157-DG157)/ABS(DG157)</f>
        <v>9.3364150599111906E-2</v>
      </c>
      <c r="CZ157" s="16">
        <f>(DG157-DH157)/ABS(DH157)</f>
        <v>-0.11662935434763141</v>
      </c>
      <c r="DA157" s="243">
        <f>DC157-DD157</f>
        <v>-54.930999999999997</v>
      </c>
      <c r="DB157" s="243">
        <f>DD157-DE157</f>
        <v>1.5279999999999987</v>
      </c>
      <c r="DC157" s="155"/>
      <c r="DD157" s="155">
        <v>54.930999999999997</v>
      </c>
      <c r="DE157" s="155">
        <v>53.402999999999999</v>
      </c>
      <c r="DF157" s="155">
        <v>53.927999999999997</v>
      </c>
      <c r="DG157" s="155">
        <v>49.323</v>
      </c>
      <c r="DH157" s="155">
        <v>55.835000000000001</v>
      </c>
      <c r="DI157" s="155">
        <v>59.896999999999998</v>
      </c>
      <c r="DJ157" s="155">
        <v>53.093000000000004</v>
      </c>
      <c r="DK157" s="155">
        <v>55.22</v>
      </c>
      <c r="DL157" s="155">
        <v>48.643999999999998</v>
      </c>
      <c r="DM157" s="16">
        <f>(DT157-DU157)/ABS(DU157)</f>
        <v>-1</v>
      </c>
      <c r="DN157" s="16">
        <f>(DU157-DV157)/ABS(DV157)</f>
        <v>0</v>
      </c>
      <c r="DO157" s="16">
        <f>(DV157-DW157)/ABS(DW157)</f>
        <v>-0.19047619047619047</v>
      </c>
      <c r="DP157" s="16">
        <f>(DW157-DX157)/ABS(DX157)</f>
        <v>0</v>
      </c>
      <c r="DQ157" s="16">
        <f>(DX157-DY157)/ABS(DY157)</f>
        <v>-0.25</v>
      </c>
      <c r="DR157" s="243">
        <f>DT157-DU157</f>
        <v>-17</v>
      </c>
      <c r="DS157" s="243">
        <f>DU157-DV157</f>
        <v>0</v>
      </c>
      <c r="DT157" s="222"/>
      <c r="DU157" s="222">
        <v>17</v>
      </c>
      <c r="DV157" s="222">
        <v>17</v>
      </c>
      <c r="DW157" s="222">
        <v>21</v>
      </c>
      <c r="DX157" s="222">
        <v>21</v>
      </c>
      <c r="DY157" s="222">
        <v>28</v>
      </c>
      <c r="DZ157" s="222">
        <v>31</v>
      </c>
      <c r="EA157" s="222">
        <v>34</v>
      </c>
      <c r="EB157" s="222"/>
      <c r="EC157" s="223"/>
      <c r="ED157" s="118" t="s">
        <v>671</v>
      </c>
      <c r="EE157" s="14" t="s">
        <v>51</v>
      </c>
      <c r="EF157" s="209"/>
      <c r="EG157" s="15">
        <v>7100</v>
      </c>
      <c r="EH157" t="s">
        <v>141</v>
      </c>
      <c r="EI157" t="s">
        <v>66</v>
      </c>
      <c r="EJ157" s="16" t="e">
        <f>(EQ157-ER157)/ABS(ER157)</f>
        <v>#VALUE!</v>
      </c>
      <c r="EK157" s="16">
        <f>(ER157-ES157)/ABS(ES157)</f>
        <v>0.17840707773408801</v>
      </c>
      <c r="EL157" s="16">
        <f>(ES157-ET157)/ABS(ET157)</f>
        <v>0.22491360600304788</v>
      </c>
      <c r="EM157" s="16">
        <f>(ET157-EU157)/ABS(EU157)</f>
        <v>-6.4292229204879273E-2</v>
      </c>
      <c r="EN157" s="16">
        <f>(EU157-EV157)/ABS(EV157)</f>
        <v>0.1895981256595069</v>
      </c>
      <c r="EO157" s="246" t="e">
        <f>EQ157-ER157</f>
        <v>#VALUE!</v>
      </c>
      <c r="EP157" s="246">
        <f>ER157-ES157</f>
        <v>1.9429999999999996</v>
      </c>
      <c r="EQ157" s="240" t="str">
        <f>IFERROR((V157/DT157),"i.a")</f>
        <v>i.a</v>
      </c>
      <c r="ER157" s="240">
        <f>IFERROR((W157/DU157),"i.a")</f>
        <v>12.833823529411765</v>
      </c>
      <c r="ES157" s="240">
        <f>IFERROR((X157/DV157),"i.a")</f>
        <v>10.890823529411765</v>
      </c>
      <c r="ET157" s="240">
        <f>IFERROR((Y157/DW157),"i.a")</f>
        <v>8.8910952380952377</v>
      </c>
      <c r="EU157" s="240">
        <f>IFERROR((Z157/DX157),"i.a")</f>
        <v>9.5020000000000007</v>
      </c>
      <c r="EV157" s="240">
        <f>IFERROR((AA157/DY157),"i.a")</f>
        <v>7.9875714285714281</v>
      </c>
      <c r="EW157" s="240">
        <f>IFERROR((AB157/DZ157),"i.a")</f>
        <v>6.5977741935483873</v>
      </c>
      <c r="EX157" s="240">
        <f>IFERROR((AC157/EA157),"i.a")</f>
        <v>5.5158235294117652</v>
      </c>
      <c r="EY157" s="240" t="str">
        <f>IFERROR((AD157/EB157),"i.a")</f>
        <v>i.a</v>
      </c>
      <c r="EZ157" s="240" t="str">
        <f>IFERROR((AE157/EC157),"i.a")</f>
        <v>i.a</v>
      </c>
      <c r="FA157" s="16">
        <f>(FH157-FI157)/ABS(FI157)</f>
        <v>-1</v>
      </c>
      <c r="FB157" s="16">
        <f>(FI157-FJ157)/ABS(FJ157)</f>
        <v>0.96428645430107962</v>
      </c>
      <c r="FC157" s="16">
        <f>(FJ157-FK157)/ABS(FK157)</f>
        <v>-0.43597458268903166</v>
      </c>
      <c r="FD157" s="16">
        <f>(FK157-FL157)/ABS(FL157)</f>
        <v>-0.25234817877940396</v>
      </c>
      <c r="FE157" s="16">
        <f>(FL157-FM157)/ABS(FM157)</f>
        <v>-0.11229724847137036</v>
      </c>
      <c r="FF157" s="249">
        <f>FH157-FI157</f>
        <v>-0.23068118756936737</v>
      </c>
      <c r="FG157" s="249">
        <f>FI157-FJ157</f>
        <v>0.11324353632239233</v>
      </c>
      <c r="FH157" s="16">
        <f>IFERROR(BU157/MAX(AVERAGE(CL157:CM157),0),"Negativ EK")</f>
        <v>0</v>
      </c>
      <c r="FI157" s="16">
        <f>IFERROR(BV157/MAX(AVERAGE(CM157:CN157),0),"Negativ EK")</f>
        <v>0.23068118756936737</v>
      </c>
      <c r="FJ157" s="16">
        <f>IFERROR(BW157/MAX(AVERAGE(CN157:CO157),0),"Negativ EK")</f>
        <v>0.11743765124697504</v>
      </c>
      <c r="FK157" s="16">
        <f>IFERROR(BX157/MAX(AVERAGE(CO157:CP157),0),"Negativ EK")</f>
        <v>0.20821340252158754</v>
      </c>
      <c r="FL157" s="16">
        <f>IFERROR(BY157/MAX(AVERAGE(CP157:CQ157),0),"Negativ EK")</f>
        <v>0.27848979513172856</v>
      </c>
      <c r="FM157" s="16">
        <f>IFERROR(BZ157/MAX(AVERAGE(CQ157:CR157),0),"Negativ EK")</f>
        <v>0.3137196484433189</v>
      </c>
      <c r="FN157" s="16">
        <f>IFERROR(CA157/MAX(AVERAGE(CR157:CS157),0),"Negativ EK")</f>
        <v>0.36791435613062229</v>
      </c>
      <c r="FO157" s="16">
        <f>IFERROR(CB157/MAX(AVERAGE(CS157:CT157),0),"Negativ EK")</f>
        <v>0.25817160891038388</v>
      </c>
      <c r="FP157" s="16">
        <f>IFERROR(CC157/MAX(AVERAGE(CT157:CU157),0),"Negativ EK")</f>
        <v>0.25268555766765399</v>
      </c>
      <c r="FQ157" s="16">
        <f>(FX157-FY157)/ABS(FY157)</f>
        <v>-1</v>
      </c>
      <c r="FR157" s="16">
        <f>(FY157-FZ157)/ABS(FZ157)</f>
        <v>0.98062959386339232</v>
      </c>
      <c r="FS157" s="16">
        <f>(FZ157-GA157)/ABS(GA157)</f>
        <v>-0.38864065196131381</v>
      </c>
      <c r="FT157" s="16">
        <f>(GA157-GB157)/ABS(GB157)</f>
        <v>-0.26265926392596151</v>
      </c>
      <c r="FU157" s="16">
        <f>(GB157-GC157)/ABS(GC157)</f>
        <v>-4.9527726629805841E-2</v>
      </c>
      <c r="FV157" s="249">
        <f>FX157-FY157</f>
        <v>-0.12850997840013292</v>
      </c>
      <c r="FW157" s="249">
        <f>FY157-FZ157</f>
        <v>6.362658031383911E-2</v>
      </c>
      <c r="FX157" s="16">
        <f>IFERROR(BD157/AVERAGE(DC157:DD157),"i.a.")</f>
        <v>0</v>
      </c>
      <c r="FY157" s="16">
        <f>IFERROR(BE157/AVERAGE(DD157:DE157),"i.a.")</f>
        <v>0.12850997840013292</v>
      </c>
      <c r="FZ157" s="16">
        <f>IFERROR(BF157/AVERAGE(DE157:DF157),"i.a.")</f>
        <v>6.4883398086293814E-2</v>
      </c>
      <c r="GA157" s="16">
        <f>IFERROR(BG157/AVERAGE(DF157:DG157),"i.a.")</f>
        <v>0.10612972271454997</v>
      </c>
      <c r="GB157" s="16">
        <f>IFERROR(BH157/AVERAGE(DG157:DH157),"i.a.")</f>
        <v>0.1439357918560642</v>
      </c>
      <c r="GC157" s="16">
        <f>IFERROR(BI157/AVERAGE(DH157:DI157),"i.a.")</f>
        <v>0.15143607645249368</v>
      </c>
      <c r="GD157" s="16">
        <f>IFERROR(BJ157/AVERAGE(DI157:DJ157),"i.a.")</f>
        <v>0.17192671917868835</v>
      </c>
      <c r="GE157" s="16">
        <f>IFERROR(BK157/AVERAGE(DJ157:DK157),"i.a.")</f>
        <v>0.11854532696906188</v>
      </c>
      <c r="GF157" s="16">
        <f>IFERROR(BL157/AVERAGE(DK157:DL157),"i.a.")</f>
        <v>0.11688361703766464</v>
      </c>
      <c r="GG157" s="16" t="e">
        <f>(GN157-GO157)/ABS(GO157)</f>
        <v>#VALUE!</v>
      </c>
      <c r="GH157" s="16">
        <f>(GO157-GP157)/ABS(GP157)</f>
        <v>0.1722577267810434</v>
      </c>
      <c r="GI157" s="16">
        <f>(GP157-GQ157)/ABS(GQ157)</f>
        <v>0.10645876217627161</v>
      </c>
      <c r="GJ157" s="16">
        <f>(GQ157-GR157)/ABS(GR157)</f>
        <v>-0.14340957717912392</v>
      </c>
      <c r="GK157" s="16">
        <f>(GR157-GS157)/ABS(GS157)</f>
        <v>9.1867503289711536E-2</v>
      </c>
      <c r="GL157" s="249" t="e">
        <f>GN157-GO157</f>
        <v>#VALUE!</v>
      </c>
      <c r="GM157" s="249">
        <f>GO157-GP157</f>
        <v>8.4324129609011422E-2</v>
      </c>
      <c r="GN157" s="16" t="str">
        <f>IFERROR(CL157/DC157,"i.a.")</f>
        <v>i.a.</v>
      </c>
      <c r="GO157" s="16">
        <f>IFERROR(CM157/DD157,"i.a.")</f>
        <v>0.57384719011123042</v>
      </c>
      <c r="GP157" s="16">
        <f>IFERROR(CN157/DE157,"i.a.")</f>
        <v>0.489523060502219</v>
      </c>
      <c r="GQ157" s="16">
        <f>IFERROR(CO157/DF157,"i.a.")</f>
        <v>0.44242323097463288</v>
      </c>
      <c r="GR157" s="16">
        <f>IFERROR(CP157/DG157,"i.a.")</f>
        <v>0.51649331954666178</v>
      </c>
      <c r="GS157" s="16">
        <f>IFERROR(CQ157/DH157,"i.a.")</f>
        <v>0.47303662577236499</v>
      </c>
      <c r="GT157" s="16">
        <f>IFERROR(CR157/DI157,"i.a.")</f>
        <v>0.45564886388299919</v>
      </c>
      <c r="GU157" s="16">
        <f>IFERROR(CS157/DJ157,"i.a.")</f>
        <v>0.46416665097093773</v>
      </c>
      <c r="GV157" s="16">
        <f>IFERROR(CT157/DK157,"i.a.")</f>
        <v>0.4373958710612097</v>
      </c>
      <c r="GW157" s="16">
        <f>IFERROR(CU157/DL157,"i.a.")</f>
        <v>0.43353753803141187</v>
      </c>
      <c r="GX157" s="16" t="e">
        <f>(HE157-HF157)/ABS(HF157)</f>
        <v>#VALUE!</v>
      </c>
      <c r="GY157" s="16">
        <f>(HF157-HG157)/ABS(HG157)</f>
        <v>0.69647523675426959</v>
      </c>
      <c r="GZ157" s="16">
        <f>(HG157-HH157)/ABS(HH157)</f>
        <v>-0.35909688705715409</v>
      </c>
      <c r="HA157" s="16">
        <f>(HH157-HI157)/ABS(HI157)</f>
        <v>-0.22628691648709495</v>
      </c>
      <c r="HB157" s="16">
        <f>(HI157-HJ157)/ABS(HJ157)</f>
        <v>-3.2019124319626342E-2</v>
      </c>
      <c r="HC157" s="249" t="e">
        <f>HE157-HF157</f>
        <v>#VALUE!</v>
      </c>
      <c r="HD157" s="249">
        <f>HF157-HG157</f>
        <v>1.3098597709773833E-2</v>
      </c>
      <c r="HE157" s="16" t="str">
        <f>IFERROR((BD157/V157),"i.a.")</f>
        <v>i.a.</v>
      </c>
      <c r="HF157" s="16">
        <f>IFERROR((BE157/W157),"i.a.")</f>
        <v>3.1905580382720296E-2</v>
      </c>
      <c r="HG157" s="16">
        <f>IFERROR((BF157/X157),"i.a.")</f>
        <v>1.8806982672946462E-2</v>
      </c>
      <c r="HH157" s="16">
        <f>IFERROR((BG157/Y157),"i.a.")</f>
        <v>2.9344501989684704E-2</v>
      </c>
      <c r="HI157" s="16">
        <f>IFERROR((BH157/Z157),"i.a.")</f>
        <v>3.7926852492207154E-2</v>
      </c>
      <c r="HJ157" s="16">
        <f>IFERROR((BI157/AA157),"i.a.")</f>
        <v>3.9181406828465652E-2</v>
      </c>
      <c r="HK157" s="16">
        <f>IFERROR((BJ157/AB157),"i.a.")</f>
        <v>4.7489133676557584E-2</v>
      </c>
      <c r="HL157" s="16">
        <f>IFERROR((BK157/AC157),"i.a.")</f>
        <v>3.4233062099414513E-2</v>
      </c>
      <c r="HM157" s="16">
        <f>IFERROR((BL157/AD157),"i.a.")</f>
        <v>3.2901690615700668E-2</v>
      </c>
      <c r="HN157" s="16">
        <f>IFERROR((BM157/AE157),"i.a.")</f>
        <v>1.0979444040879022E-2</v>
      </c>
      <c r="HO157" s="16" t="e">
        <f>(HV157-HW157)/ABS(HW157)</f>
        <v>#VALUE!</v>
      </c>
      <c r="HP157" s="16">
        <f>(HW157-HX157)/ABS(HX157)</f>
        <v>1.2653269754768393</v>
      </c>
      <c r="HQ157" s="16">
        <f>(HX157-HY157)/ABS(HY157)</f>
        <v>-0.29384277075316106</v>
      </c>
      <c r="HR157" s="16">
        <f>(HY157-HZ157)/ABS(HZ157)</f>
        <v>-0.28913494809688578</v>
      </c>
      <c r="HS157" s="16">
        <f>(HZ157-IA157)/ABS(IA157)</f>
        <v>0.14355808800253259</v>
      </c>
      <c r="HT157" s="246" t="e">
        <f>HV157-HW157</f>
        <v>#VALUE!</v>
      </c>
      <c r="HU157" s="246">
        <f>HW157-HX157</f>
        <v>0.21852941176470589</v>
      </c>
      <c r="HV157" s="102" t="str">
        <f>IFERROR(BU157/DT157,"i.a.")</f>
        <v>i.a.</v>
      </c>
      <c r="HW157" s="102">
        <f>IFERROR(BV157/DU157,"i.a.")</f>
        <v>0.39123529411764707</v>
      </c>
      <c r="HX157" s="102">
        <f>IFERROR(BW157/DV157,"i.a.")</f>
        <v>0.17270588235294118</v>
      </c>
      <c r="HY157" s="102">
        <f>IFERROR(BX157/DW157,"i.a.")</f>
        <v>0.24457142857142858</v>
      </c>
      <c r="HZ157" s="102">
        <f>IFERROR(BY157/DX157,"i.a.")</f>
        <v>0.34404761904761905</v>
      </c>
      <c r="IA157" s="102">
        <f>IFERROR(BZ157/DY157,"i.a.")</f>
        <v>0.30085714285714282</v>
      </c>
      <c r="IB157" s="102">
        <f>IFERROR(CA157/DZ157,"i.a.")</f>
        <v>0.30819354838709678</v>
      </c>
      <c r="IC157" s="102">
        <f>IFERROR(CB157/EA157,"i.a.")</f>
        <v>0.18526470588235294</v>
      </c>
      <c r="ID157" s="102" t="str">
        <f>IFERROR(CC157/EB157,"i.a.")</f>
        <v>i.a.</v>
      </c>
      <c r="IE157" s="102" t="str">
        <f>IFERROR(CD157/EC157,"i.a.")</f>
        <v>i.a.</v>
      </c>
    </row>
    <row r="158" spans="1:239" customFormat="1" ht="17.25" customHeight="1" outlineLevel="2" x14ac:dyDescent="0.25">
      <c r="A158" s="216" t="s">
        <v>689</v>
      </c>
      <c r="B158" s="101">
        <v>28860420</v>
      </c>
      <c r="C158" s="10" t="s">
        <v>256</v>
      </c>
      <c r="D158" s="116"/>
      <c r="E158" s="119">
        <v>771100</v>
      </c>
      <c r="F158" s="119"/>
      <c r="G158" s="119"/>
      <c r="H158" s="120">
        <v>44845</v>
      </c>
      <c r="I158" s="13" t="s">
        <v>50</v>
      </c>
      <c r="J158" s="13" t="s">
        <v>50</v>
      </c>
      <c r="K158" s="121" t="s">
        <v>50</v>
      </c>
      <c r="L158" s="121" t="s">
        <v>50</v>
      </c>
      <c r="M158" s="121" t="s">
        <v>50</v>
      </c>
      <c r="N158" s="121" t="s">
        <v>50</v>
      </c>
      <c r="O158" s="16" t="e">
        <f>(V158-W158)/ABS(W158)</f>
        <v>#DIV/0!</v>
      </c>
      <c r="P158" s="16" t="e">
        <f>(W158-X158)/ABS(X158)</f>
        <v>#DIV/0!</v>
      </c>
      <c r="Q158" s="16" t="e">
        <f>(X158-Y158)/ABS(Y158)</f>
        <v>#DIV/0!</v>
      </c>
      <c r="R158" s="16" t="e">
        <f>(Y158-Z158)/ABS(Z158)</f>
        <v>#DIV/0!</v>
      </c>
      <c r="S158" s="16" t="e">
        <f>(Z158-AA158)/ABS(AA158)</f>
        <v>#DIV/0!</v>
      </c>
      <c r="T158" s="243">
        <f>V158-W158</f>
        <v>0</v>
      </c>
      <c r="U158" s="243">
        <f>W158-X158</f>
        <v>0</v>
      </c>
      <c r="V158" s="155"/>
      <c r="W158" s="155"/>
      <c r="X158" s="160"/>
      <c r="Y158" s="160"/>
      <c r="Z158" s="160"/>
      <c r="AA158" s="160"/>
      <c r="AB158" s="160"/>
      <c r="AC158" s="165"/>
      <c r="AD158" s="165"/>
      <c r="AE158" s="165"/>
      <c r="AF158" s="16">
        <f>(AM158-AN158)/ABS(AN158)</f>
        <v>0.44696719203497542</v>
      </c>
      <c r="AG158" s="16">
        <f>(AN158-AO158)/ABS(AO158)</f>
        <v>-5.0129992497077308E-2</v>
      </c>
      <c r="AH158" s="16">
        <f>(AO158-AP158)/ABS(AP158)</f>
        <v>0.16920660179121522</v>
      </c>
      <c r="AI158" s="16">
        <f>(AP158-AQ158)/ABS(AQ158)</f>
        <v>0.47330928764652835</v>
      </c>
      <c r="AJ158" s="16">
        <f>(AQ158-AR158)/ABS(AR158)</f>
        <v>0.62174019010480153</v>
      </c>
      <c r="AK158" s="243">
        <f>AM158-AN158</f>
        <v>24.331999999999994</v>
      </c>
      <c r="AL158" s="243">
        <f>AN158-AO158</f>
        <v>-2.8729999999999976</v>
      </c>
      <c r="AM158" s="155">
        <v>78.77</v>
      </c>
      <c r="AN158" s="155">
        <v>54.438000000000002</v>
      </c>
      <c r="AO158" s="160">
        <v>57.311</v>
      </c>
      <c r="AP158" s="160">
        <v>49.017000000000003</v>
      </c>
      <c r="AQ158" s="160">
        <v>33.270000000000003</v>
      </c>
      <c r="AR158" s="160">
        <v>20.515000000000001</v>
      </c>
      <c r="AS158" s="160">
        <v>15.768000000000001</v>
      </c>
      <c r="AT158" s="160">
        <v>10.997999999999999</v>
      </c>
      <c r="AU158" s="160"/>
      <c r="AV158" s="161"/>
      <c r="AW158" s="16">
        <f>(BD158-BE158)/ABS(BE158)</f>
        <v>0.70595054095826892</v>
      </c>
      <c r="AX158" s="16">
        <f>(BE158-BF158)/ABS(BF158)</f>
        <v>-0.24674379684202866</v>
      </c>
      <c r="AY158" s="16">
        <f>(BF158-BG158)/ABS(BG158)</f>
        <v>6.8413278395397709E-2</v>
      </c>
      <c r="AZ158" s="16">
        <f>(BG158-BH158)/ABS(BH158)</f>
        <v>0.98809891808346217</v>
      </c>
      <c r="BA158" s="16">
        <f>(BH158-BI158)/ABS(BI158)</f>
        <v>1.0037163208423658</v>
      </c>
      <c r="BB158" s="243">
        <f>BD158-BE158</f>
        <v>7.3079999999999998</v>
      </c>
      <c r="BC158" s="243">
        <f>BE158-BF158</f>
        <v>-3.391</v>
      </c>
      <c r="BD158" s="155">
        <v>17.66</v>
      </c>
      <c r="BE158" s="155">
        <v>10.352</v>
      </c>
      <c r="BF158" s="165">
        <v>13.743</v>
      </c>
      <c r="BG158" s="165">
        <v>12.863</v>
      </c>
      <c r="BH158" s="165">
        <v>6.47</v>
      </c>
      <c r="BI158" s="165">
        <v>3.2290000000000001</v>
      </c>
      <c r="BJ158" s="165">
        <v>2.5419999999999998</v>
      </c>
      <c r="BK158" s="165">
        <v>1.837</v>
      </c>
      <c r="BL158" s="160"/>
      <c r="BM158" s="165"/>
      <c r="BN158" s="16">
        <f>(BU158-BV158)/ABS(BV158)</f>
        <v>2.2767574414186198</v>
      </c>
      <c r="BO158" s="16">
        <f>(BV158-BW158)/ABS(BW158)</f>
        <v>-0.5425840092699884</v>
      </c>
      <c r="BP158" s="16">
        <f>(BW158-BX158)/ABS(BX158)</f>
        <v>-4.4296788482835033E-2</v>
      </c>
      <c r="BQ158" s="16">
        <f>(BX158-BY158)/ABS(BY158)</f>
        <v>1.6316939890710382</v>
      </c>
      <c r="BR158" s="16">
        <f>(BY158-BZ158)/ABS(BZ158)</f>
        <v>1.0469798657718121</v>
      </c>
      <c r="BS158" s="243">
        <f>BU158-BV158</f>
        <v>7.1900000000000013</v>
      </c>
      <c r="BT158" s="243">
        <f>BV158-BW158</f>
        <v>-3.746</v>
      </c>
      <c r="BU158" s="155">
        <v>10.348000000000001</v>
      </c>
      <c r="BV158" s="155">
        <v>3.1579999999999999</v>
      </c>
      <c r="BW158" s="160">
        <v>6.9039999999999999</v>
      </c>
      <c r="BX158" s="160">
        <v>7.2240000000000002</v>
      </c>
      <c r="BY158" s="160">
        <v>2.7450000000000001</v>
      </c>
      <c r="BZ158" s="160">
        <v>1.341</v>
      </c>
      <c r="CA158" s="160">
        <v>0.84899999999999998</v>
      </c>
      <c r="CB158" s="165">
        <v>1.0669999999999999</v>
      </c>
      <c r="CC158" s="165"/>
      <c r="CD158" s="165"/>
      <c r="CE158" s="16">
        <f>(CL158-CM158)/ABS(CM158)</f>
        <v>0.38876563606325237</v>
      </c>
      <c r="CF158" s="16">
        <f>(CM158-CN158)/ABS(CN158)</f>
        <v>8.4019853656040505E-2</v>
      </c>
      <c r="CG158" s="16">
        <f>(CN158-CO158)/ABS(CO158)</f>
        <v>0.37927870703648803</v>
      </c>
      <c r="CH158" s="16">
        <f>(CO158-CP158)/ABS(CP158)</f>
        <v>0.62116704805491996</v>
      </c>
      <c r="CI158" s="16">
        <f>(CP158-CQ158)/ABS(CQ158)</f>
        <v>0.32283941274405931</v>
      </c>
      <c r="CJ158" s="243">
        <f>CL158-CM158</f>
        <v>8.2360000000000007</v>
      </c>
      <c r="CK158" s="243">
        <f>CM158-CN158</f>
        <v>1.6419999999999995</v>
      </c>
      <c r="CL158" s="155">
        <v>29.420999999999999</v>
      </c>
      <c r="CM158" s="155">
        <v>21.184999999999999</v>
      </c>
      <c r="CN158" s="165">
        <v>19.542999999999999</v>
      </c>
      <c r="CO158" s="165">
        <v>14.169</v>
      </c>
      <c r="CP158" s="165">
        <v>8.74</v>
      </c>
      <c r="CQ158" s="165">
        <v>6.6070000000000002</v>
      </c>
      <c r="CR158" s="165">
        <v>5.556</v>
      </c>
      <c r="CS158" s="165">
        <v>4.8470000000000004</v>
      </c>
      <c r="CT158" s="160"/>
      <c r="CU158" s="161"/>
      <c r="CV158" s="16">
        <f>(DC158-DD158)/ABS(DD158)</f>
        <v>0.19136863511738669</v>
      </c>
      <c r="CW158" s="16">
        <f>(DD158-DE158)/ABS(DE158)</f>
        <v>7.3291304107756097E-2</v>
      </c>
      <c r="CX158" s="16">
        <f>(DE158-DF158)/ABS(DF158)</f>
        <v>0.26357845833093924</v>
      </c>
      <c r="CY158" s="16">
        <f>(DF158-DG158)/ABS(DG158)</f>
        <v>0.55454609254875931</v>
      </c>
      <c r="CZ158" s="16">
        <f>(DG158-DH158)/ABS(DH158)</f>
        <v>0.71091899444389861</v>
      </c>
      <c r="DA158" s="243">
        <f>DC158-DD158</f>
        <v>63.236999999999966</v>
      </c>
      <c r="DB158" s="243">
        <f>DD158-DE158</f>
        <v>22.565000000000055</v>
      </c>
      <c r="DC158" s="155">
        <v>393.68299999999999</v>
      </c>
      <c r="DD158" s="155">
        <v>330.44600000000003</v>
      </c>
      <c r="DE158" s="165">
        <v>307.88099999999997</v>
      </c>
      <c r="DF158" s="165">
        <v>243.65799999999999</v>
      </c>
      <c r="DG158" s="165">
        <v>156.739</v>
      </c>
      <c r="DH158" s="165">
        <v>91.611000000000004</v>
      </c>
      <c r="DI158" s="165">
        <v>54.81</v>
      </c>
      <c r="DJ158" s="165">
        <v>31.616</v>
      </c>
      <c r="DK158" s="165"/>
      <c r="DL158" s="165"/>
      <c r="DM158" s="16">
        <f>(DT158-DU158)/ABS(DU158)</f>
        <v>0.20689655172413793</v>
      </c>
      <c r="DN158" s="16">
        <f>(DU158-DV158)/ABS(DV158)</f>
        <v>7.407407407407407E-2</v>
      </c>
      <c r="DO158" s="16">
        <f>(DV158-DW158)/ABS(DW158)</f>
        <v>0.17391304347826086</v>
      </c>
      <c r="DP158" s="16">
        <f>(DW158-DX158)/ABS(DX158)</f>
        <v>-4.1666666666666664E-2</v>
      </c>
      <c r="DQ158" s="16">
        <f>(DX158-DY158)/ABS(DY158)</f>
        <v>0.26315789473684209</v>
      </c>
      <c r="DR158" s="243">
        <f>DT158-DU158</f>
        <v>6</v>
      </c>
      <c r="DS158" s="243">
        <f>DU158-DV158</f>
        <v>2</v>
      </c>
      <c r="DT158" s="222">
        <v>35</v>
      </c>
      <c r="DU158" s="222">
        <v>29</v>
      </c>
      <c r="DV158" s="227">
        <v>27</v>
      </c>
      <c r="DW158" s="227">
        <v>23</v>
      </c>
      <c r="DX158" s="227">
        <v>24</v>
      </c>
      <c r="DY158" s="227">
        <v>19</v>
      </c>
      <c r="DZ158" s="227"/>
      <c r="EA158" s="227"/>
      <c r="EB158" s="228"/>
      <c r="EC158" s="229"/>
      <c r="ED158" s="124"/>
      <c r="EE158" s="14" t="s">
        <v>51</v>
      </c>
      <c r="EF158" s="127"/>
      <c r="EG158" s="125">
        <v>8800</v>
      </c>
      <c r="EH158" s="129" t="s">
        <v>293</v>
      </c>
      <c r="EI158" s="129" t="s">
        <v>130</v>
      </c>
      <c r="EJ158" s="16" t="e">
        <f>(EQ158-ER158)/ABS(ER158)</f>
        <v>#DIV/0!</v>
      </c>
      <c r="EK158" s="16" t="e">
        <f>(ER158-ES158)/ABS(ES158)</f>
        <v>#DIV/0!</v>
      </c>
      <c r="EL158" s="16" t="e">
        <f>(ES158-ET158)/ABS(ET158)</f>
        <v>#DIV/0!</v>
      </c>
      <c r="EM158" s="16" t="e">
        <f>(ET158-EU158)/ABS(EU158)</f>
        <v>#DIV/0!</v>
      </c>
      <c r="EN158" s="16" t="e">
        <f>(EU158-EV158)/ABS(EV158)</f>
        <v>#DIV/0!</v>
      </c>
      <c r="EO158" s="246">
        <f>EQ158-ER158</f>
        <v>0</v>
      </c>
      <c r="EP158" s="246">
        <f>ER158-ES158</f>
        <v>0</v>
      </c>
      <c r="EQ158" s="240">
        <f>IFERROR((V158/DT158),"i.a")</f>
        <v>0</v>
      </c>
      <c r="ER158" s="240">
        <f>IFERROR((W158/DU158),"i.a")</f>
        <v>0</v>
      </c>
      <c r="ES158" s="240">
        <f>IFERROR((X158/DV158),"i.a")</f>
        <v>0</v>
      </c>
      <c r="ET158" s="240">
        <f>IFERROR((Y158/DW158),"i.a")</f>
        <v>0</v>
      </c>
      <c r="EU158" s="240">
        <f>IFERROR((Z158/DX158),"i.a")</f>
        <v>0</v>
      </c>
      <c r="EV158" s="240">
        <f>IFERROR((AA158/DY158),"i.a")</f>
        <v>0</v>
      </c>
      <c r="EW158" s="240" t="str">
        <f>IFERROR((AB158/DZ158),"i.a")</f>
        <v>i.a</v>
      </c>
      <c r="EX158" s="240" t="str">
        <f>IFERROR((AC158/EA158),"i.a")</f>
        <v>i.a</v>
      </c>
      <c r="EY158" s="240" t="str">
        <f>IFERROR((AD158/EB158),"i.a")</f>
        <v>i.a</v>
      </c>
      <c r="EZ158" s="240" t="str">
        <f>IFERROR((AE158/EC158),"i.a")</f>
        <v>i.a</v>
      </c>
      <c r="FA158" s="16">
        <f>(FH158-FI158)/ABS(FI158)</f>
        <v>1.6371532441626988</v>
      </c>
      <c r="FB158" s="16">
        <f>(FI158-FJ158)/ABS(FJ158)</f>
        <v>-0.6213806747326126</v>
      </c>
      <c r="FC158" s="16">
        <f>(FJ158-FK158)/ABS(FK158)</f>
        <v>-0.35055158778337886</v>
      </c>
      <c r="FD158" s="16">
        <f>(FK158-FL158)/ABS(FL158)</f>
        <v>0.76300177442372974</v>
      </c>
      <c r="FE158" s="16">
        <f>(FL158-FM158)/ABS(FM158)</f>
        <v>0.62229856697612251</v>
      </c>
      <c r="FF158" s="249">
        <f>FH158-FI158</f>
        <v>0.25388577612776486</v>
      </c>
      <c r="FG158" s="249">
        <f>FI158-FJ158</f>
        <v>-0.25450950274999745</v>
      </c>
      <c r="FH158" s="16">
        <f>IFERROR(BU158/MAX(AVERAGE(CL158:CM158),0),"Negativ EK")</f>
        <v>0.40896336402798095</v>
      </c>
      <c r="FI158" s="16">
        <f>IFERROR(BV158/MAX(AVERAGE(CM158:CN158),0),"Negativ EK")</f>
        <v>0.15507758790021609</v>
      </c>
      <c r="FJ158" s="16">
        <f>IFERROR(BW158/MAX(AVERAGE(CN158:CO158),0),"Negativ EK")</f>
        <v>0.40958709065021354</v>
      </c>
      <c r="FK158" s="16">
        <f>IFERROR(BX158/MAX(AVERAGE(CO158:CP158),0),"Negativ EK")</f>
        <v>0.63066916932210049</v>
      </c>
      <c r="FL158" s="16">
        <f>IFERROR(BY158/MAX(AVERAGE(CP158:CQ158),0),"Negativ EK")</f>
        <v>0.35772463673682153</v>
      </c>
      <c r="FM158" s="16">
        <f>IFERROR(BZ158/MAX(AVERAGE(CQ158:CR158),0),"Negativ EK")</f>
        <v>0.22050480966866726</v>
      </c>
      <c r="FN158" s="16">
        <f>IFERROR(CA158/MAX(AVERAGE(CR158:CS158),0),"Negativ EK")</f>
        <v>0.16322214745746419</v>
      </c>
      <c r="FO158" s="16">
        <f>IFERROR(CB158/MAX(AVERAGE(CS158:CT158),0),"Negativ EK")</f>
        <v>0.22013616670105216</v>
      </c>
      <c r="FP158" s="16" t="str">
        <f>IFERROR(CC158/MAX(AVERAGE(CT158:CU158),0),"Negativ EK")</f>
        <v>Negativ EK</v>
      </c>
      <c r="FQ158" s="16">
        <f>(FX158-FY158)/ABS(FY158)</f>
        <v>0.50381256786880357</v>
      </c>
      <c r="FR158" s="16">
        <f>(FY158-FZ158)/ABS(FZ158)</f>
        <v>-0.34915776234822538</v>
      </c>
      <c r="FS158" s="16">
        <f>(FZ158-GA158)/ABS(GA158)</f>
        <v>-0.22437131113179287</v>
      </c>
      <c r="FT158" s="16">
        <f>(GA158-GB158)/ABS(GB158)</f>
        <v>0.23313702726550861</v>
      </c>
      <c r="FU158" s="16">
        <f>(GB158-GC158)/ABS(GC158)</f>
        <v>0.18134144318123635</v>
      </c>
      <c r="FV158" s="249">
        <f>FX158-FY158</f>
        <v>1.6341053104687267E-2</v>
      </c>
      <c r="FW158" s="249">
        <f>FY158-FZ158</f>
        <v>-1.7400311230762147E-2</v>
      </c>
      <c r="FX158" s="16">
        <f>IFERROR(BD158/AVERAGE(DC158:DD158),"i.a.")</f>
        <v>4.8775839663927283E-2</v>
      </c>
      <c r="FY158" s="16">
        <f>IFERROR(BE158/AVERAGE(DD158:DE158),"i.a.")</f>
        <v>3.2434786559240016E-2</v>
      </c>
      <c r="FZ158" s="16">
        <f>IFERROR(BF158/AVERAGE(DE158:DF158),"i.a.")</f>
        <v>4.9835097790002163E-2</v>
      </c>
      <c r="GA158" s="16">
        <f>IFERROR(BG158/AVERAGE(DF158:DG158),"i.a.")</f>
        <v>6.4251230653576324E-2</v>
      </c>
      <c r="GB158" s="16">
        <f>IFERROR(BH158/AVERAGE(DG158:DH158),"i.a.")</f>
        <v>5.2103885645258703E-2</v>
      </c>
      <c r="GC158" s="16">
        <f>IFERROR(BI158/AVERAGE(DH158:DI158),"i.a.")</f>
        <v>4.4105695221313884E-2</v>
      </c>
      <c r="GD158" s="16">
        <f>IFERROR(BJ158/AVERAGE(DI158:DJ158),"i.a.")</f>
        <v>5.8824890657903868E-2</v>
      </c>
      <c r="GE158" s="16">
        <f>IFERROR(BK158/AVERAGE(DJ158:DK158),"i.a.")</f>
        <v>5.8103491902834009E-2</v>
      </c>
      <c r="GF158" s="16" t="str">
        <f>IFERROR(BL158/AVERAGE(DK158:DL158),"i.a.")</f>
        <v>i.a.</v>
      </c>
      <c r="GG158" s="16">
        <f>(GN158-GO158)/ABS(GO158)</f>
        <v>0.1656892712526514</v>
      </c>
      <c r="GH158" s="16">
        <f>(GO158-GP158)/ABS(GP158)</f>
        <v>9.9959344748471873E-3</v>
      </c>
      <c r="GI158" s="16">
        <f>(GP158-GQ158)/ABS(GQ158)</f>
        <v>9.1565543827311746E-2</v>
      </c>
      <c r="GJ158" s="16">
        <f>(GQ158-GR158)/ABS(GR158)</f>
        <v>4.2855567824902636E-2</v>
      </c>
      <c r="GK158" s="16">
        <f>(GR158-GS158)/ABS(GS158)</f>
        <v>-0.22682522256173621</v>
      </c>
      <c r="GL158" s="249">
        <f>GN158-GO158</f>
        <v>1.0622392800903685E-2</v>
      </c>
      <c r="GM158" s="249">
        <f>GO158-GP158</f>
        <v>6.3450017195584851E-4</v>
      </c>
      <c r="GN158" s="16">
        <f>IFERROR(CL158/DC158,"i.a.")</f>
        <v>7.4732716424128043E-2</v>
      </c>
      <c r="GO158" s="16">
        <f>IFERROR(CM158/DD158,"i.a.")</f>
        <v>6.4110323623224358E-2</v>
      </c>
      <c r="GP158" s="16">
        <f>IFERROR(CN158/DE158,"i.a.")</f>
        <v>6.3475823451268509E-2</v>
      </c>
      <c r="GQ158" s="16">
        <f>IFERROR(CO158/DF158,"i.a.")</f>
        <v>5.815117911170576E-2</v>
      </c>
      <c r="GR158" s="16">
        <f>IFERROR(CP158/DG158,"i.a.")</f>
        <v>5.5761488844512215E-2</v>
      </c>
      <c r="GS158" s="16">
        <f>IFERROR(CQ158/DH158,"i.a.")</f>
        <v>7.2120160242765602E-2</v>
      </c>
      <c r="GT158" s="16">
        <f>IFERROR(CR158/DI158,"i.a.")</f>
        <v>0.10136836343732895</v>
      </c>
      <c r="GU158" s="16">
        <f>IFERROR(CS158/DJ158,"i.a.")</f>
        <v>0.15330845141700405</v>
      </c>
      <c r="GV158" s="16" t="str">
        <f>IFERROR(CT158/DK158,"i.a.")</f>
        <v>i.a.</v>
      </c>
      <c r="GW158" s="16" t="str">
        <f>IFERROR(CU158/DL158,"i.a.")</f>
        <v>i.a.</v>
      </c>
      <c r="GX158" s="16" t="e">
        <f>(HE158-HF158)/ABS(HF158)</f>
        <v>#VALUE!</v>
      </c>
      <c r="GY158" s="16" t="e">
        <f>(HF158-HG158)/ABS(HG158)</f>
        <v>#VALUE!</v>
      </c>
      <c r="GZ158" s="16" t="e">
        <f>(HG158-HH158)/ABS(HH158)</f>
        <v>#VALUE!</v>
      </c>
      <c r="HA158" s="16" t="e">
        <f>(HH158-HI158)/ABS(HI158)</f>
        <v>#VALUE!</v>
      </c>
      <c r="HB158" s="16" t="e">
        <f>(HI158-HJ158)/ABS(HJ158)</f>
        <v>#VALUE!</v>
      </c>
      <c r="HC158" s="249" t="e">
        <f>HE158-HF158</f>
        <v>#VALUE!</v>
      </c>
      <c r="HD158" s="249" t="e">
        <f>HF158-HG158</f>
        <v>#VALUE!</v>
      </c>
      <c r="HE158" s="16" t="str">
        <f>IFERROR((BD158/V158),"i.a.")</f>
        <v>i.a.</v>
      </c>
      <c r="HF158" s="16" t="str">
        <f>IFERROR((BE158/W158),"i.a.")</f>
        <v>i.a.</v>
      </c>
      <c r="HG158" s="16" t="str">
        <f>IFERROR((BF158/X158),"i.a.")</f>
        <v>i.a.</v>
      </c>
      <c r="HH158" s="16" t="str">
        <f>IFERROR((BG158/Y158),"i.a.")</f>
        <v>i.a.</v>
      </c>
      <c r="HI158" s="16" t="str">
        <f>IFERROR((BH158/Z158),"i.a.")</f>
        <v>i.a.</v>
      </c>
      <c r="HJ158" s="16" t="str">
        <f>IFERROR((BI158/AA158),"i.a.")</f>
        <v>i.a.</v>
      </c>
      <c r="HK158" s="16" t="str">
        <f>IFERROR((BJ158/AB158),"i.a.")</f>
        <v>i.a.</v>
      </c>
      <c r="HL158" s="16" t="str">
        <f>IFERROR((BK158/AC158),"i.a.")</f>
        <v>i.a.</v>
      </c>
      <c r="HM158" s="16" t="str">
        <f>IFERROR((BL158/AD158),"i.a.")</f>
        <v>i.a.</v>
      </c>
      <c r="HN158" s="16" t="str">
        <f>IFERROR((BM158/AE158),"i.a.")</f>
        <v>i.a.</v>
      </c>
      <c r="HO158" s="16">
        <f>(HV158-HW158)/ABS(HW158)</f>
        <v>1.7150275943182851</v>
      </c>
      <c r="HP158" s="16">
        <f>(HW158-HX158)/ABS(HX158)</f>
        <v>-0.57412993966516168</v>
      </c>
      <c r="HQ158" s="16">
        <f>(HX158-HY158)/ABS(HY158)</f>
        <v>-0.18588244944834087</v>
      </c>
      <c r="HR158" s="16">
        <f>(HY158-HZ158)/ABS(HZ158)</f>
        <v>1.7461154668567354</v>
      </c>
      <c r="HS158" s="16">
        <f>(HZ158-IA158)/ABS(IA158)</f>
        <v>0.62052572706935138</v>
      </c>
      <c r="HT158" s="246">
        <f>HV158-HW158</f>
        <v>0.18676059113300497</v>
      </c>
      <c r="HU158" s="246">
        <f>HW158-HX158</f>
        <v>-0.14680715197956579</v>
      </c>
      <c r="HV158" s="102">
        <f>IFERROR(BU158/DT158,"i.a.")</f>
        <v>0.2956571428571429</v>
      </c>
      <c r="HW158" s="102">
        <f>IFERROR(BV158/DU158,"i.a.")</f>
        <v>0.10889655172413792</v>
      </c>
      <c r="HX158" s="102">
        <f>IFERROR(BW158/DV158,"i.a.")</f>
        <v>0.25570370370370371</v>
      </c>
      <c r="HY158" s="102">
        <f>IFERROR(BX158/DW158,"i.a.")</f>
        <v>0.31408695652173912</v>
      </c>
      <c r="HZ158" s="102">
        <f>IFERROR(BY158/DX158,"i.a.")</f>
        <v>0.114375</v>
      </c>
      <c r="IA158" s="102">
        <f>IFERROR(BZ158/DY158,"i.a.")</f>
        <v>7.0578947368421047E-2</v>
      </c>
      <c r="IB158" s="102" t="str">
        <f>IFERROR(CA158/DZ158,"i.a.")</f>
        <v>i.a.</v>
      </c>
      <c r="IC158" s="102" t="str">
        <f>IFERROR(CB158/EA158,"i.a.")</f>
        <v>i.a.</v>
      </c>
      <c r="ID158" s="102" t="str">
        <f>IFERROR(CC158/EB158,"i.a.")</f>
        <v>i.a.</v>
      </c>
      <c r="IE158" s="102" t="str">
        <f>IFERROR(CD158/EC158,"i.a.")</f>
        <v>i.a.</v>
      </c>
    </row>
    <row r="159" spans="1:239" customFormat="1" ht="17.25" customHeight="1" outlineLevel="2" x14ac:dyDescent="0.25">
      <c r="A159" s="18" t="s">
        <v>153</v>
      </c>
      <c r="B159" s="98">
        <v>18901331</v>
      </c>
      <c r="C159" s="10" t="s">
        <v>79</v>
      </c>
      <c r="D159" s="10"/>
      <c r="E159" s="11">
        <v>451120</v>
      </c>
      <c r="F159" s="11"/>
      <c r="G159" s="11"/>
      <c r="H159" s="12">
        <v>44847</v>
      </c>
      <c r="I159" s="13"/>
      <c r="J159" s="13" t="s">
        <v>48</v>
      </c>
      <c r="K159" s="13" t="s">
        <v>48</v>
      </c>
      <c r="L159" s="13" t="s">
        <v>58</v>
      </c>
      <c r="M159" s="13" t="s">
        <v>58</v>
      </c>
      <c r="N159" s="13" t="s">
        <v>58</v>
      </c>
      <c r="O159" s="16">
        <f>(V159-W159)/ABS(W159)</f>
        <v>-1</v>
      </c>
      <c r="P159" s="16">
        <f>(W159-X159)/ABS(X159)</f>
        <v>-0.31511614730878185</v>
      </c>
      <c r="Q159" s="16">
        <f>(X159-Y159)/ABS(Y159)</f>
        <v>0.24167235326809577</v>
      </c>
      <c r="R159" s="16">
        <f>(Y159-Z159)/ABS(Z159)</f>
        <v>5.2878347949750985E-2</v>
      </c>
      <c r="S159" s="16">
        <f>(Z159-AA159)/ABS(AA159)</f>
        <v>-0.12975544354058963</v>
      </c>
      <c r="T159" s="243">
        <f>V159-W159</f>
        <v>-120.88200000000001</v>
      </c>
      <c r="U159" s="243">
        <f>W159-X159</f>
        <v>-55.617999999999995</v>
      </c>
      <c r="V159" s="155"/>
      <c r="W159" s="155">
        <v>120.88200000000001</v>
      </c>
      <c r="X159" s="155">
        <v>176.5</v>
      </c>
      <c r="Y159" s="155">
        <v>142.14699999999999</v>
      </c>
      <c r="Z159" s="155">
        <v>135.00800000000001</v>
      </c>
      <c r="AA159" s="155">
        <v>155.13800000000001</v>
      </c>
      <c r="AB159" s="155">
        <v>165.09273400000001</v>
      </c>
      <c r="AC159" s="155">
        <v>166.31399999999999</v>
      </c>
      <c r="AD159" s="155">
        <v>154.54400000000001</v>
      </c>
      <c r="AE159" s="155">
        <v>158.887</v>
      </c>
      <c r="AF159" s="16">
        <f>(AM159-AN159)/ABS(AN159)</f>
        <v>-1</v>
      </c>
      <c r="AG159" s="16">
        <f>(AN159-AO159)/ABS(AO159)</f>
        <v>-0.24698744769874473</v>
      </c>
      <c r="AH159" s="16">
        <f>(AO159-AP159)/ABS(AP159)</f>
        <v>0.28494623655913959</v>
      </c>
      <c r="AI159" s="16">
        <f>(AP159-AQ159)/ABS(AQ159)</f>
        <v>-4.389842705870254E-2</v>
      </c>
      <c r="AJ159" s="16">
        <f>(AQ159-AR159)/ABS(AR159)</f>
        <v>-0.10379140369466071</v>
      </c>
      <c r="AK159" s="243">
        <f>AM159-AN159</f>
        <v>-17.997</v>
      </c>
      <c r="AL159" s="243">
        <f>AN159-AO159</f>
        <v>-5.9029999999999987</v>
      </c>
      <c r="AM159" s="155"/>
      <c r="AN159" s="155">
        <v>17.997</v>
      </c>
      <c r="AO159" s="155">
        <v>23.9</v>
      </c>
      <c r="AP159" s="156">
        <v>18.600000000000001</v>
      </c>
      <c r="AQ159" s="155">
        <v>19.454000000000001</v>
      </c>
      <c r="AR159" s="155">
        <v>21.707000000000001</v>
      </c>
      <c r="AS159" s="155">
        <v>19.905065</v>
      </c>
      <c r="AT159" s="155">
        <v>20.459</v>
      </c>
      <c r="AU159" s="155">
        <v>18.45</v>
      </c>
      <c r="AV159" s="156">
        <v>19.244</v>
      </c>
      <c r="AW159" s="16">
        <f>(BD159-BE159)/ABS(BE159)</f>
        <v>-1</v>
      </c>
      <c r="AX159" s="16">
        <f>(BE159-BF159)/ABS(BF159)</f>
        <v>-0.59401709401709402</v>
      </c>
      <c r="AY159" s="16">
        <f>(BF159-BG159)/ABS(BG159)</f>
        <v>3.2700729927007295</v>
      </c>
      <c r="AZ159" s="16">
        <f>(BG159-BH159)/ABS(BH159)</f>
        <v>-1.4388489208633105E-2</v>
      </c>
      <c r="BA159" s="16">
        <f>(BH159-BI159)/ABS(BI159)</f>
        <v>-0.88924302788844622</v>
      </c>
      <c r="BB159" s="243">
        <f>BD159-BE159</f>
        <v>-0.47499999999999998</v>
      </c>
      <c r="BC159" s="243">
        <f>BE159-BF159</f>
        <v>-0.69499999999999995</v>
      </c>
      <c r="BD159" s="155"/>
      <c r="BE159" s="155">
        <v>0.47499999999999998</v>
      </c>
      <c r="BF159" s="155">
        <v>1.17</v>
      </c>
      <c r="BG159" s="155">
        <v>0.27400000000000002</v>
      </c>
      <c r="BH159" s="155">
        <v>0.27800000000000002</v>
      </c>
      <c r="BI159" s="155">
        <v>2.5099999999999998</v>
      </c>
      <c r="BJ159" s="155">
        <v>5.3608599999999997</v>
      </c>
      <c r="BK159" s="155">
        <v>5.8630000000000004</v>
      </c>
      <c r="BL159" s="155">
        <v>3.8319999999999999</v>
      </c>
      <c r="BM159" s="155">
        <v>3.081</v>
      </c>
      <c r="BN159" s="16">
        <f>(BU159-BV159)/ABS(BV159)</f>
        <v>-1</v>
      </c>
      <c r="BO159" s="16">
        <f>(BV159-BW159)/ABS(BW159)</f>
        <v>-0.43278943278943277</v>
      </c>
      <c r="BP159" s="16">
        <f>(BW159-BX159)/ABS(BX159)</f>
        <v>4.6696035242290739</v>
      </c>
      <c r="BQ159" s="16">
        <f>(BX159-BY159)/ABS(BY159)</f>
        <v>-0.56346153846153857</v>
      </c>
      <c r="BR159" s="16">
        <f>(BY159-BZ159)/ABS(BZ159)</f>
        <v>-0.82579564489112223</v>
      </c>
      <c r="BS159" s="243">
        <f>BU159-BV159</f>
        <v>-0.73</v>
      </c>
      <c r="BT159" s="243">
        <f>BV159-BW159</f>
        <v>-0.55699999999999994</v>
      </c>
      <c r="BU159" s="155"/>
      <c r="BV159" s="155">
        <v>0.73</v>
      </c>
      <c r="BW159" s="155">
        <v>1.2869999999999999</v>
      </c>
      <c r="BX159" s="155">
        <v>0.22700000000000001</v>
      </c>
      <c r="BY159" s="155">
        <v>0.52</v>
      </c>
      <c r="BZ159" s="155">
        <v>2.9849999999999999</v>
      </c>
      <c r="CA159" s="155">
        <v>6.0231690000000002</v>
      </c>
      <c r="CB159" s="155">
        <v>6.3760000000000003</v>
      </c>
      <c r="CC159" s="155">
        <v>4.12</v>
      </c>
      <c r="CD159" s="155">
        <v>3.0019999999999998</v>
      </c>
      <c r="CE159" s="16">
        <f>(CL159-CM159)/ABS(CM159)</f>
        <v>-1</v>
      </c>
      <c r="CF159" s="16">
        <f>(CM159-CN159)/ABS(CN159)</f>
        <v>-3.1988717765042869E-2</v>
      </c>
      <c r="CG159" s="16">
        <f>(CN159-CO159)/ABS(CO159)</f>
        <v>2.2991664376660205E-2</v>
      </c>
      <c r="CH159" s="16">
        <f>(CO159-CP159)/ABS(CP159)</f>
        <v>-5.050988236828946E-2</v>
      </c>
      <c r="CI159" s="16">
        <f>(CP159-CQ159)/ABS(CQ159)</f>
        <v>-2.3255320052669559E-2</v>
      </c>
      <c r="CJ159" s="243">
        <f>CL159-CM159</f>
        <v>-43.243000000000002</v>
      </c>
      <c r="CK159" s="243">
        <f>CM159-CN159</f>
        <v>-1.4289999999999949</v>
      </c>
      <c r="CL159" s="155"/>
      <c r="CM159" s="155">
        <v>43.243000000000002</v>
      </c>
      <c r="CN159" s="155">
        <v>44.671999999999997</v>
      </c>
      <c r="CO159" s="155">
        <v>43.667999999999999</v>
      </c>
      <c r="CP159" s="155">
        <v>45.991</v>
      </c>
      <c r="CQ159" s="155">
        <v>47.085999999999999</v>
      </c>
      <c r="CR159" s="155">
        <v>47.756895</v>
      </c>
      <c r="CS159" s="155">
        <v>44.558999999999997</v>
      </c>
      <c r="CT159" s="155">
        <v>40.881999999999998</v>
      </c>
      <c r="CU159" s="156">
        <v>38.777999999999999</v>
      </c>
      <c r="CV159" s="16">
        <f>(DC159-DD159)/ABS(DD159)</f>
        <v>-1</v>
      </c>
      <c r="CW159" s="16">
        <f>(DD159-DE159)/ABS(DE159)</f>
        <v>-0.14396586480311788</v>
      </c>
      <c r="CX159" s="16">
        <f>(DE159-DF159)/ABS(DF159)</f>
        <v>9.7007223942208384E-2</v>
      </c>
      <c r="CY159" s="16">
        <f>(DF159-DG159)/ABS(DG159)</f>
        <v>-3.9047973224246899E-2</v>
      </c>
      <c r="CZ159" s="16">
        <f>(DG159-DH159)/ABS(DH159)</f>
        <v>-0.11170363378952335</v>
      </c>
      <c r="DA159" s="243">
        <f>DC159-DD159</f>
        <v>-50.957999999999998</v>
      </c>
      <c r="DB159" s="243">
        <f>DD159-DE159</f>
        <v>-8.57</v>
      </c>
      <c r="DC159" s="155"/>
      <c r="DD159" s="155">
        <v>50.957999999999998</v>
      </c>
      <c r="DE159" s="155">
        <v>59.527999999999999</v>
      </c>
      <c r="DF159" s="155">
        <v>54.264000000000003</v>
      </c>
      <c r="DG159" s="155">
        <v>56.469000000000001</v>
      </c>
      <c r="DH159" s="155">
        <v>63.57</v>
      </c>
      <c r="DI159" s="155">
        <v>61.999400000000001</v>
      </c>
      <c r="DJ159" s="155">
        <v>61.365000000000002</v>
      </c>
      <c r="DK159" s="155">
        <v>50.311999999999998</v>
      </c>
      <c r="DL159" s="155">
        <v>55.517000000000003</v>
      </c>
      <c r="DM159" s="16">
        <f>(DT159-DU159)/ABS(DU159)</f>
        <v>-1</v>
      </c>
      <c r="DN159" s="16">
        <f>(DU159-DV159)/ABS(DV159)</f>
        <v>3.5714285714285712E-2</v>
      </c>
      <c r="DO159" s="16">
        <f>(DV159-DW159)/ABS(DW159)</f>
        <v>-9.6774193548387094E-2</v>
      </c>
      <c r="DP159" s="16">
        <f>(DW159-DX159)/ABS(DX159)</f>
        <v>0</v>
      </c>
      <c r="DQ159" s="16">
        <f>(DX159-DY159)/ABS(DY159)</f>
        <v>0</v>
      </c>
      <c r="DR159" s="243">
        <f>DT159-DU159</f>
        <v>-29</v>
      </c>
      <c r="DS159" s="243">
        <f>DU159-DV159</f>
        <v>1</v>
      </c>
      <c r="DT159" s="222"/>
      <c r="DU159" s="222">
        <v>29</v>
      </c>
      <c r="DV159" s="222">
        <v>28</v>
      </c>
      <c r="DW159" s="222">
        <v>31</v>
      </c>
      <c r="DX159" s="222">
        <v>31</v>
      </c>
      <c r="DY159" s="222">
        <v>31</v>
      </c>
      <c r="DZ159" s="222">
        <v>29</v>
      </c>
      <c r="EA159" s="222">
        <v>29</v>
      </c>
      <c r="EB159" s="222">
        <v>29</v>
      </c>
      <c r="EC159" s="223">
        <v>31</v>
      </c>
      <c r="ED159" s="14" t="s">
        <v>756</v>
      </c>
      <c r="EE159" s="14" t="s">
        <v>49</v>
      </c>
      <c r="EF159" s="209"/>
      <c r="EG159" s="15">
        <v>4600</v>
      </c>
      <c r="EH159" t="s">
        <v>90</v>
      </c>
      <c r="EI159" t="s">
        <v>91</v>
      </c>
      <c r="EJ159" s="16" t="e">
        <f>(EQ159-ER159)/ABS(ER159)</f>
        <v>#VALUE!</v>
      </c>
      <c r="EK159" s="16">
        <f>(ER159-ES159)/ABS(ES159)</f>
        <v>-0.33873283188434111</v>
      </c>
      <c r="EL159" s="16">
        <f>(ES159-ET159)/ABS(ET159)</f>
        <v>0.37470867683253478</v>
      </c>
      <c r="EM159" s="16">
        <f>(ET159-EU159)/ABS(EU159)</f>
        <v>5.2878347949750874E-2</v>
      </c>
      <c r="EN159" s="16">
        <f>(EU159-EV159)/ABS(EV159)</f>
        <v>-0.12975544354058965</v>
      </c>
      <c r="EO159" s="246" t="e">
        <f>EQ159-ER159</f>
        <v>#VALUE!</v>
      </c>
      <c r="EP159" s="246">
        <f>ER159-ES159</f>
        <v>-2.1352266009852219</v>
      </c>
      <c r="EQ159" s="240" t="str">
        <f>IFERROR((V159/DT159),"i.a")</f>
        <v>i.a</v>
      </c>
      <c r="ER159" s="240">
        <f>IFERROR((W159/DU159),"i.a")</f>
        <v>4.1683448275862069</v>
      </c>
      <c r="ES159" s="240">
        <f>IFERROR((X159/DV159),"i.a")</f>
        <v>6.3035714285714288</v>
      </c>
      <c r="ET159" s="240">
        <f>IFERROR((Y159/DW159),"i.a")</f>
        <v>4.585387096774193</v>
      </c>
      <c r="EU159" s="240">
        <f>IFERROR((Z159/DX159),"i.a")</f>
        <v>4.3550967741935489</v>
      </c>
      <c r="EV159" s="240">
        <f>IFERROR((AA159/DY159),"i.a")</f>
        <v>5.0044516129032264</v>
      </c>
      <c r="EW159" s="240">
        <f>IFERROR((AB159/DZ159),"i.a")</f>
        <v>5.6928528965517247</v>
      </c>
      <c r="EX159" s="240">
        <f>IFERROR((AC159/EA159),"i.a")</f>
        <v>5.7349655172413794</v>
      </c>
      <c r="EY159" s="240">
        <f>IFERROR((AD159/EB159),"i.a")</f>
        <v>5.3291034482758626</v>
      </c>
      <c r="EZ159" s="240">
        <f>IFERROR((AE159/EC159),"i.a")</f>
        <v>5.1253870967741939</v>
      </c>
      <c r="FA159" s="16">
        <f>(FH159-FI159)/ABS(FI159)</f>
        <v>-1</v>
      </c>
      <c r="FB159" s="16">
        <f>(FI159-FJ159)/ABS(FJ159)</f>
        <v>-0.43004741503291233</v>
      </c>
      <c r="FC159" s="16">
        <f>(FJ159-FK159)/ABS(FK159)</f>
        <v>4.7542560830751013</v>
      </c>
      <c r="FD159" s="16">
        <f>(FK159-FL159)/ABS(FL159)</f>
        <v>-0.5468197237910819</v>
      </c>
      <c r="FE159" s="16">
        <f>(FL159-FM159)/ABS(FM159)</f>
        <v>-0.82249056845263591</v>
      </c>
      <c r="FF159" s="249">
        <f>FH159-FI159</f>
        <v>-1.6606949894784735E-2</v>
      </c>
      <c r="FG159" s="249">
        <f>FI159-FJ159</f>
        <v>-1.2530473695887664E-2</v>
      </c>
      <c r="FH159" s="16">
        <f>IFERROR(BU159/MAX(AVERAGE(CL159:CM159),0),"Negativ EK")</f>
        <v>0</v>
      </c>
      <c r="FI159" s="16">
        <f>IFERROR(BV159/MAX(AVERAGE(CM159:CN159),0),"Negativ EK")</f>
        <v>1.6606949894784735E-2</v>
      </c>
      <c r="FJ159" s="16">
        <f>IFERROR(BW159/MAX(AVERAGE(CN159:CO159),0),"Negativ EK")</f>
        <v>2.9137423590672399E-2</v>
      </c>
      <c r="FK159" s="16">
        <f>IFERROR(BX159/MAX(AVERAGE(CO159:CP159),0),"Negativ EK")</f>
        <v>5.0636299757971879E-3</v>
      </c>
      <c r="FL159" s="16">
        <f>IFERROR(BY159/MAX(AVERAGE(CP159:CQ159),0),"Negativ EK")</f>
        <v>1.117354448467398E-2</v>
      </c>
      <c r="FM159" s="16">
        <f>IFERROR(BZ159/MAX(AVERAGE(CQ159:CR159),0),"Negativ EK")</f>
        <v>6.2946201716006248E-2</v>
      </c>
      <c r="FN159" s="16">
        <f>IFERROR(CA159/MAX(AVERAGE(CR159:CS159),0),"Negativ EK")</f>
        <v>0.13049039929689249</v>
      </c>
      <c r="FO159" s="16">
        <f>IFERROR(CB159/MAX(AVERAGE(CS159:CT159),0),"Negativ EK")</f>
        <v>0.14924918949918659</v>
      </c>
      <c r="FP159" s="16">
        <f>IFERROR(CC159/MAX(AVERAGE(CT159:CU159),0),"Negativ EK")</f>
        <v>0.10343961837810696</v>
      </c>
      <c r="FQ159" s="16">
        <f>(FX159-FY159)/ABS(FY159)</f>
        <v>-1</v>
      </c>
      <c r="FR159" s="16">
        <f>(FY159-FZ159)/ABS(FZ159)</f>
        <v>-0.58186913421060726</v>
      </c>
      <c r="FS159" s="16">
        <f>(FZ159-GA159)/ABS(GA159)</f>
        <v>3.1552832598137814</v>
      </c>
      <c r="FT159" s="16">
        <f>(GA159-GB159)/ABS(GB159)</f>
        <v>6.8442290409226558E-2</v>
      </c>
      <c r="FU159" s="16">
        <f>(GB159-GC159)/ABS(GC159)</f>
        <v>-0.88414026663114043</v>
      </c>
      <c r="FV159" s="249">
        <f>FX159-FY159</f>
        <v>-8.5983744546820409E-3</v>
      </c>
      <c r="FW159" s="249">
        <f>FY159-FZ159</f>
        <v>-1.1965461315846641E-2</v>
      </c>
      <c r="FX159" s="16">
        <f>IFERROR(BD159/AVERAGE(DC159:DD159),"i.a.")</f>
        <v>0</v>
      </c>
      <c r="FY159" s="16">
        <f>IFERROR(BE159/AVERAGE(DD159:DE159),"i.a.")</f>
        <v>8.5983744546820409E-3</v>
      </c>
      <c r="FZ159" s="16">
        <f>IFERROR(BF159/AVERAGE(DE159:DF159),"i.a.")</f>
        <v>2.0563835770528682E-2</v>
      </c>
      <c r="GA159" s="16">
        <f>IFERROR(BG159/AVERAGE(DF159:DG159),"i.a.")</f>
        <v>4.9488409056017632E-3</v>
      </c>
      <c r="GB159" s="16">
        <f>IFERROR(BH159/AVERAGE(DG159:DH159),"i.a.")</f>
        <v>4.631827989236832E-3</v>
      </c>
      <c r="GC159" s="16">
        <f>IFERROR(BI159/AVERAGE(DH159:DI159),"i.a.")</f>
        <v>3.9977892703158567E-2</v>
      </c>
      <c r="GD159" s="16">
        <f>IFERROR(BJ159/AVERAGE(DI159:DJ159),"i.a.")</f>
        <v>8.6910972695526417E-2</v>
      </c>
      <c r="GE159" s="16">
        <f>IFERROR(BK159/AVERAGE(DJ159:DK159),"i.a.")</f>
        <v>0.1049992388764025</v>
      </c>
      <c r="GF159" s="16">
        <f>IFERROR(BL159/AVERAGE(DK159:DL159),"i.a.")</f>
        <v>7.2418713207154928E-2</v>
      </c>
      <c r="GG159" s="16" t="e">
        <f>(GN159-GO159)/ABS(GO159)</f>
        <v>#VALUE!</v>
      </c>
      <c r="GH159" s="16">
        <f>(GO159-GP159)/ABS(GP159)</f>
        <v>0.13080920775702598</v>
      </c>
      <c r="GI159" s="16">
        <f>(GP159-GQ159)/ABS(GQ159)</f>
        <v>-6.7470439528707626E-2</v>
      </c>
      <c r="GJ159" s="16">
        <f>(GQ159-GR159)/ABS(GR159)</f>
        <v>-1.1927660096103073E-2</v>
      </c>
      <c r="GK159" s="16">
        <f>(GR159-GS159)/ABS(GS159)</f>
        <v>9.957072560611642E-2</v>
      </c>
      <c r="GL159" s="249" t="e">
        <f>GN159-GO159</f>
        <v>#VALUE!</v>
      </c>
      <c r="GM159" s="249">
        <f>GO159-GP159</f>
        <v>9.8164039257523594E-2</v>
      </c>
      <c r="GN159" s="16" t="str">
        <f>IFERROR(CL159/DC159,"i.a.")</f>
        <v>i.a.</v>
      </c>
      <c r="GO159" s="16">
        <f>IFERROR(CM159/DD159,"i.a.")</f>
        <v>0.84860080850896824</v>
      </c>
      <c r="GP159" s="16">
        <f>IFERROR(CN159/DE159,"i.a.")</f>
        <v>0.75043676925144465</v>
      </c>
      <c r="GQ159" s="16">
        <f>IFERROR(CO159/DF159,"i.a.")</f>
        <v>0.80473241928350281</v>
      </c>
      <c r="GR159" s="16">
        <f>IFERROR(CP159/DG159,"i.a.")</f>
        <v>0.81444686465140159</v>
      </c>
      <c r="GS159" s="16">
        <f>IFERROR(CQ159/DH159,"i.a.")</f>
        <v>0.7406952965235174</v>
      </c>
      <c r="GT159" s="16">
        <f>IFERROR(CR159/DI159,"i.a.")</f>
        <v>0.77027995432213858</v>
      </c>
      <c r="GU159" s="16">
        <f>IFERROR(CS159/DJ159,"i.a.")</f>
        <v>0.72613053043265696</v>
      </c>
      <c r="GV159" s="16">
        <f>IFERROR(CT159/DK159,"i.a.")</f>
        <v>0.81256956590872953</v>
      </c>
      <c r="GW159" s="16">
        <f>IFERROR(CU159/DL159,"i.a.")</f>
        <v>0.69848875119332809</v>
      </c>
      <c r="GX159" s="16" t="e">
        <f>(HE159-HF159)/ABS(HF159)</f>
        <v>#VALUE!</v>
      </c>
      <c r="GY159" s="16">
        <f>(HF159-HG159)/ABS(HG159)</f>
        <v>-0.40722371481293401</v>
      </c>
      <c r="GZ159" s="16">
        <f>(HG159-HH159)/ABS(HH159)</f>
        <v>2.4389692107276515</v>
      </c>
      <c r="HA159" s="16">
        <f>(HH159-HI159)/ABS(HI159)</f>
        <v>-6.3888517879935006E-2</v>
      </c>
      <c r="HB159" s="16">
        <f>(HI159-HJ159)/ABS(HJ159)</f>
        <v>-0.87272891132790475</v>
      </c>
      <c r="HC159" s="249" t="e">
        <f>HE159-HF159</f>
        <v>#VALUE!</v>
      </c>
      <c r="HD159" s="249">
        <f>HF159-HG159</f>
        <v>-2.6994433219894205E-3</v>
      </c>
      <c r="HE159" s="16" t="str">
        <f>IFERROR((BD159/V159),"i.a.")</f>
        <v>i.a.</v>
      </c>
      <c r="HF159" s="16">
        <f>IFERROR((BE159/W159),"i.a.")</f>
        <v>3.929451862146556E-3</v>
      </c>
      <c r="HG159" s="16">
        <f>IFERROR((BF159/X159),"i.a.")</f>
        <v>6.6288951841359765E-3</v>
      </c>
      <c r="HH159" s="16">
        <f>IFERROR((BG159/Y159),"i.a.")</f>
        <v>1.927582010172568E-3</v>
      </c>
      <c r="HI159" s="16">
        <f>IFERROR((BH159/Z159),"i.a.")</f>
        <v>2.0591372363119222E-3</v>
      </c>
      <c r="HJ159" s="16">
        <f>IFERROR((BI159/AA159),"i.a.")</f>
        <v>1.6179143730098364E-2</v>
      </c>
      <c r="HK159" s="16">
        <f>IFERROR((BJ159/AB159),"i.a.")</f>
        <v>3.247181066127356E-2</v>
      </c>
      <c r="HL159" s="16">
        <f>IFERROR((BK159/AC159),"i.a.")</f>
        <v>3.5252594489940718E-2</v>
      </c>
      <c r="HM159" s="16">
        <f>IFERROR((BL159/AD159),"i.a.")</f>
        <v>2.4795527487317524E-2</v>
      </c>
      <c r="HN159" s="16">
        <f>IFERROR((BM159/AE159),"i.a.")</f>
        <v>1.939113961494647E-2</v>
      </c>
      <c r="HO159" s="16" t="e">
        <f>(HV159-HW159)/ABS(HW159)</f>
        <v>#VALUE!</v>
      </c>
      <c r="HP159" s="16">
        <f>(HW159-HX159)/ABS(HX159)</f>
        <v>-0.45234841786565921</v>
      </c>
      <c r="HQ159" s="16">
        <f>(HX159-HY159)/ABS(HY159)</f>
        <v>5.2770610446821902</v>
      </c>
      <c r="HR159" s="16">
        <f>(HY159-HZ159)/ABS(HZ159)</f>
        <v>-0.56346153846153835</v>
      </c>
      <c r="HS159" s="16">
        <f>(HZ159-IA159)/ABS(IA159)</f>
        <v>-0.82579564489112234</v>
      </c>
      <c r="HT159" s="246" t="e">
        <f>HV159-HW159</f>
        <v>#VALUE!</v>
      </c>
      <c r="HU159" s="246">
        <f>HW159-HX159</f>
        <v>-2.0791871921182266E-2</v>
      </c>
      <c r="HV159" s="102" t="str">
        <f>IFERROR(BU159/DT159,"i.a.")</f>
        <v>i.a.</v>
      </c>
      <c r="HW159" s="102">
        <f>IFERROR(BV159/DU159,"i.a.")</f>
        <v>2.5172413793103449E-2</v>
      </c>
      <c r="HX159" s="102">
        <f>IFERROR(BW159/DV159,"i.a.")</f>
        <v>4.5964285714285714E-2</v>
      </c>
      <c r="HY159" s="102">
        <f>IFERROR(BX159/DW159,"i.a.")</f>
        <v>7.3225806451612903E-3</v>
      </c>
      <c r="HZ159" s="102">
        <f>IFERROR(BY159/DX159,"i.a.")</f>
        <v>1.6774193548387096E-2</v>
      </c>
      <c r="IA159" s="102">
        <f>IFERROR(BZ159/DY159,"i.a.")</f>
        <v>9.6290322580645155E-2</v>
      </c>
      <c r="IB159" s="102">
        <f>IFERROR(CA159/DZ159,"i.a.")</f>
        <v>0.20769548275862071</v>
      </c>
      <c r="IC159" s="102">
        <f>IFERROR(CB159/EA159,"i.a.")</f>
        <v>0.21986206896551724</v>
      </c>
      <c r="ID159" s="102">
        <f>IFERROR(CC159/EB159,"i.a.")</f>
        <v>0.14206896551724138</v>
      </c>
      <c r="IE159" s="102">
        <f>IFERROR(CD159/EC159,"i.a.")</f>
        <v>9.6838709677419352E-2</v>
      </c>
    </row>
    <row r="160" spans="1:239" customFormat="1" ht="17.25" customHeight="1" outlineLevel="2" x14ac:dyDescent="0.25">
      <c r="A160" s="152" t="s">
        <v>281</v>
      </c>
      <c r="B160" s="98">
        <v>87816613</v>
      </c>
      <c r="C160" s="10" t="s">
        <v>744</v>
      </c>
      <c r="D160" s="10"/>
      <c r="E160" s="11">
        <v>620900</v>
      </c>
      <c r="F160" s="11"/>
      <c r="G160" s="119">
        <v>1</v>
      </c>
      <c r="H160" s="12">
        <v>44847</v>
      </c>
      <c r="I160" s="13"/>
      <c r="J160" s="13" t="s">
        <v>53</v>
      </c>
      <c r="K160" s="117" t="s">
        <v>53</v>
      </c>
      <c r="L160" s="117" t="s">
        <v>53</v>
      </c>
      <c r="M160" s="117" t="s">
        <v>53</v>
      </c>
      <c r="N160" s="13" t="s">
        <v>53</v>
      </c>
      <c r="O160" s="16" t="e">
        <f>(V160-W160)/ABS(W160)</f>
        <v>#DIV/0!</v>
      </c>
      <c r="P160" s="16" t="e">
        <f>(W160-X160)/ABS(X160)</f>
        <v>#DIV/0!</v>
      </c>
      <c r="Q160" s="16" t="e">
        <f>(X160-Y160)/ABS(Y160)</f>
        <v>#DIV/0!</v>
      </c>
      <c r="R160" s="16" t="e">
        <f>(Y160-Z160)/ABS(Z160)</f>
        <v>#DIV/0!</v>
      </c>
      <c r="S160" s="16" t="e">
        <f>(Z160-AA160)/ABS(AA160)</f>
        <v>#DIV/0!</v>
      </c>
      <c r="T160" s="243">
        <f>V160-W160</f>
        <v>0</v>
      </c>
      <c r="U160" s="243">
        <f>W160-X160</f>
        <v>0</v>
      </c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6">
        <f>(AM160-AN160)/ABS(AN160)</f>
        <v>-1</v>
      </c>
      <c r="AG160" s="16">
        <f>(AN160-AO160)/ABS(AO160)</f>
        <v>2.0526454456180676E-2</v>
      </c>
      <c r="AH160" s="16">
        <f>(AO160-AP160)/ABS(AP160)</f>
        <v>-1.1717085641244249E-2</v>
      </c>
      <c r="AI160" s="16">
        <f>(AP160-AQ160)/ABS(AQ160)</f>
        <v>-1.3474221686404051E-3</v>
      </c>
      <c r="AJ160" s="16">
        <f>(AQ160-AR160)/ABS(AR160)</f>
        <v>8.7648480485421898E-2</v>
      </c>
      <c r="AK160" s="243">
        <f>AM160-AN160</f>
        <v>-42.607999999999997</v>
      </c>
      <c r="AL160" s="243">
        <f>AN160-AO160</f>
        <v>0.85699999999999932</v>
      </c>
      <c r="AM160" s="155"/>
      <c r="AN160" s="155">
        <v>42.607999999999997</v>
      </c>
      <c r="AO160" s="155">
        <v>41.750999999999998</v>
      </c>
      <c r="AP160" s="155">
        <v>42.246000000000002</v>
      </c>
      <c r="AQ160" s="155">
        <v>42.302999999999997</v>
      </c>
      <c r="AR160" s="155">
        <v>38.893999999999998</v>
      </c>
      <c r="AS160" s="155">
        <v>45.493000000000002</v>
      </c>
      <c r="AT160" s="155">
        <v>39.865000000000002</v>
      </c>
      <c r="AU160" s="155">
        <v>36.634</v>
      </c>
      <c r="AV160" s="156">
        <v>27.564</v>
      </c>
      <c r="AW160" s="16">
        <f>(BD160-BE160)/ABS(BE160)</f>
        <v>-1</v>
      </c>
      <c r="AX160" s="16">
        <f>(BE160-BF160)/ABS(BF160)</f>
        <v>-0.17826693535885901</v>
      </c>
      <c r="AY160" s="16">
        <f>(BF160-BG160)/ABS(BG160)</f>
        <v>-7.4992830513335329E-2</v>
      </c>
      <c r="AZ160" s="16">
        <f>(BG160-BH160)/ABS(BH160)</f>
        <v>-0.39660840975947392</v>
      </c>
      <c r="BA160" s="16">
        <f>(BH160-BI160)/ABS(BI160)</f>
        <v>0.490009024107258</v>
      </c>
      <c r="BB160" s="243">
        <f>BD160-BE160</f>
        <v>-5.3010000000000002</v>
      </c>
      <c r="BC160" s="243">
        <f>BE160-BF160</f>
        <v>-1.1499999999999995</v>
      </c>
      <c r="BD160" s="155"/>
      <c r="BE160" s="155">
        <v>5.3010000000000002</v>
      </c>
      <c r="BF160" s="155">
        <v>6.4509999999999996</v>
      </c>
      <c r="BG160" s="155">
        <v>6.9740000000000002</v>
      </c>
      <c r="BH160" s="155">
        <v>11.558</v>
      </c>
      <c r="BI160" s="155">
        <v>7.7569999999999997</v>
      </c>
      <c r="BJ160" s="155">
        <v>14.098000000000001</v>
      </c>
      <c r="BK160" s="155">
        <v>8.9350000000000005</v>
      </c>
      <c r="BL160" s="155">
        <v>7.7050000000000001</v>
      </c>
      <c r="BM160" s="155">
        <v>1.5349999999999999</v>
      </c>
      <c r="BN160" s="16">
        <f>(BU160-BV160)/ABS(BV160)</f>
        <v>-1</v>
      </c>
      <c r="BO160" s="16">
        <f>(BV160-BW160)/ABS(BW160)</f>
        <v>-0.20061528497409323</v>
      </c>
      <c r="BP160" s="16">
        <f>(BW160-BX160)/ABS(BX160)</f>
        <v>-1.3891106498483114E-2</v>
      </c>
      <c r="BQ160" s="16">
        <f>(BX160-BY160)/ABS(BY160)</f>
        <v>-0.50159159637116035</v>
      </c>
      <c r="BR160" s="16">
        <f>(BY160-BZ160)/ABS(BZ160)</f>
        <v>0.45187752744078585</v>
      </c>
      <c r="BS160" s="243">
        <f>BU160-BV160</f>
        <v>-4.9370000000000003</v>
      </c>
      <c r="BT160" s="243">
        <f>BV160-BW160</f>
        <v>-1.2389999999999999</v>
      </c>
      <c r="BU160" s="155"/>
      <c r="BV160" s="155">
        <v>4.9370000000000003</v>
      </c>
      <c r="BW160" s="155">
        <v>6.1760000000000002</v>
      </c>
      <c r="BX160" s="155">
        <v>6.2629999999999999</v>
      </c>
      <c r="BY160" s="155">
        <v>12.566000000000001</v>
      </c>
      <c r="BZ160" s="155">
        <v>8.6549999999999994</v>
      </c>
      <c r="CA160" s="155">
        <v>16.675999999999998</v>
      </c>
      <c r="CB160" s="155">
        <v>11.135999999999999</v>
      </c>
      <c r="CC160" s="155">
        <v>8.6649999999999991</v>
      </c>
      <c r="CD160" s="155">
        <v>2.0419999999999998</v>
      </c>
      <c r="CE160" s="16">
        <f>(CL160-CM160)/ABS(CM160)</f>
        <v>-1</v>
      </c>
      <c r="CF160" s="16">
        <f>(CM160-CN160)/ABS(CN160)</f>
        <v>-6.0257019008378453E-2</v>
      </c>
      <c r="CG160" s="16">
        <f>(CN160-CO160)/ABS(CO160)</f>
        <v>8.7735959080988413E-2</v>
      </c>
      <c r="CH160" s="16">
        <f>(CO160-CP160)/ABS(CP160)</f>
        <v>6.9225973100561194E-2</v>
      </c>
      <c r="CI160" s="16">
        <f>(CP160-CQ160)/ABS(CQ160)</f>
        <v>0.21283812980727679</v>
      </c>
      <c r="CJ160" s="243">
        <f>CL160-CM160</f>
        <v>-61.353000000000002</v>
      </c>
      <c r="CK160" s="243">
        <f>CM160-CN160</f>
        <v>-3.9340000000000046</v>
      </c>
      <c r="CL160" s="155"/>
      <c r="CM160" s="155">
        <v>61.353000000000002</v>
      </c>
      <c r="CN160" s="155">
        <v>65.287000000000006</v>
      </c>
      <c r="CO160" s="155">
        <v>60.021000000000001</v>
      </c>
      <c r="CP160" s="155">
        <v>56.134999999999998</v>
      </c>
      <c r="CQ160" s="155">
        <v>46.283999999999999</v>
      </c>
      <c r="CR160" s="155">
        <v>39.146999999999998</v>
      </c>
      <c r="CS160" s="155">
        <v>26.105</v>
      </c>
      <c r="CT160" s="155">
        <v>16.925999999999998</v>
      </c>
      <c r="CU160" s="156">
        <v>10.170999999999999</v>
      </c>
      <c r="CV160" s="16">
        <f>(DC160-DD160)/ABS(DD160)</f>
        <v>-1</v>
      </c>
      <c r="CW160" s="16">
        <f>(DD160-DE160)/ABS(DE160)</f>
        <v>9.0190083743187502E-2</v>
      </c>
      <c r="CX160" s="16">
        <f>(DE160-DF160)/ABS(DF160)</f>
        <v>8.3646630079368539E-2</v>
      </c>
      <c r="CY160" s="16">
        <f>(DF160-DG160)/ABS(DG160)</f>
        <v>6.2228410551441453E-2</v>
      </c>
      <c r="CZ160" s="16">
        <f>(DG160-DH160)/ABS(DH160)</f>
        <v>0.13613211647109946</v>
      </c>
      <c r="DA160" s="243">
        <f>DC160-DD160</f>
        <v>-82.015000000000001</v>
      </c>
      <c r="DB160" s="243">
        <f>DD160-DE160</f>
        <v>6.7849999999999966</v>
      </c>
      <c r="DC160" s="155"/>
      <c r="DD160" s="155">
        <v>82.015000000000001</v>
      </c>
      <c r="DE160" s="155">
        <v>75.23</v>
      </c>
      <c r="DF160" s="155">
        <v>69.423000000000002</v>
      </c>
      <c r="DG160" s="155">
        <v>65.355999999999995</v>
      </c>
      <c r="DH160" s="155">
        <v>57.524999999999999</v>
      </c>
      <c r="DI160" s="155">
        <v>50.281999999999996</v>
      </c>
      <c r="DJ160" s="155">
        <v>39.670999999999999</v>
      </c>
      <c r="DK160" s="155">
        <v>28.041</v>
      </c>
      <c r="DL160" s="155">
        <v>17.398</v>
      </c>
      <c r="DM160" s="16">
        <f>(DT160-DU160)/ABS(DU160)</f>
        <v>-1</v>
      </c>
      <c r="DN160" s="16">
        <f>(DU160-DV160)/ABS(DV160)</f>
        <v>4.7619047619047616E-2</v>
      </c>
      <c r="DO160" s="16">
        <f>(DV160-DW160)/ABS(DW160)</f>
        <v>-1.5625E-2</v>
      </c>
      <c r="DP160" s="16">
        <f>(DW160-DX160)/ABS(DX160)</f>
        <v>8.4745762711864403E-2</v>
      </c>
      <c r="DQ160" s="16">
        <f>(DX160-DY160)/ABS(DY160)</f>
        <v>0</v>
      </c>
      <c r="DR160" s="243">
        <f>DT160-DU160</f>
        <v>-66</v>
      </c>
      <c r="DS160" s="243">
        <f>DU160-DV160</f>
        <v>3</v>
      </c>
      <c r="DT160" s="222"/>
      <c r="DU160" s="222">
        <v>66</v>
      </c>
      <c r="DV160" s="222">
        <v>63</v>
      </c>
      <c r="DW160" s="222">
        <v>64</v>
      </c>
      <c r="DX160" s="222">
        <v>59</v>
      </c>
      <c r="DY160" s="222">
        <v>59</v>
      </c>
      <c r="DZ160" s="222">
        <v>60</v>
      </c>
      <c r="EA160" s="222">
        <v>59</v>
      </c>
      <c r="EB160" s="222">
        <v>55</v>
      </c>
      <c r="EC160" s="223">
        <v>52</v>
      </c>
      <c r="ED160" s="14" t="s">
        <v>282</v>
      </c>
      <c r="EE160" s="14" t="s">
        <v>51</v>
      </c>
      <c r="EF160" s="209" t="s">
        <v>55</v>
      </c>
      <c r="EG160" s="15">
        <v>8800</v>
      </c>
      <c r="EH160" t="s">
        <v>293</v>
      </c>
      <c r="EI160" t="s">
        <v>130</v>
      </c>
      <c r="EJ160" s="16" t="e">
        <f>(EQ160-ER160)/ABS(ER160)</f>
        <v>#VALUE!</v>
      </c>
      <c r="EK160" s="16" t="e">
        <f>(ER160-ES160)/ABS(ES160)</f>
        <v>#DIV/0!</v>
      </c>
      <c r="EL160" s="16" t="e">
        <f>(ES160-ET160)/ABS(ET160)</f>
        <v>#DIV/0!</v>
      </c>
      <c r="EM160" s="16" t="e">
        <f>(ET160-EU160)/ABS(EU160)</f>
        <v>#DIV/0!</v>
      </c>
      <c r="EN160" s="16" t="e">
        <f>(EU160-EV160)/ABS(EV160)</f>
        <v>#DIV/0!</v>
      </c>
      <c r="EO160" s="246" t="e">
        <f>EQ160-ER160</f>
        <v>#VALUE!</v>
      </c>
      <c r="EP160" s="246">
        <f>ER160-ES160</f>
        <v>0</v>
      </c>
      <c r="EQ160" s="240" t="str">
        <f>IFERROR((V160/DT160),"i.a")</f>
        <v>i.a</v>
      </c>
      <c r="ER160" s="240">
        <f>IFERROR((W160/DU160),"i.a")</f>
        <v>0</v>
      </c>
      <c r="ES160" s="240">
        <f>IFERROR((X160/DV160),"i.a")</f>
        <v>0</v>
      </c>
      <c r="ET160" s="240">
        <f>IFERROR((Y160/DW160),"i.a")</f>
        <v>0</v>
      </c>
      <c r="EU160" s="240">
        <f>IFERROR((Z160/DX160),"i.a")</f>
        <v>0</v>
      </c>
      <c r="EV160" s="240">
        <f>IFERROR((AA160/DY160),"i.a")</f>
        <v>0</v>
      </c>
      <c r="EW160" s="240">
        <f>IFERROR((AB160/DZ160),"i.a")</f>
        <v>0</v>
      </c>
      <c r="EX160" s="240">
        <f>IFERROR((AC160/EA160),"i.a")</f>
        <v>0</v>
      </c>
      <c r="EY160" s="240">
        <f>IFERROR((AD160/EB160),"i.a")</f>
        <v>0</v>
      </c>
      <c r="EZ160" s="240">
        <f>IFERROR((AE160/EC160),"i.a")</f>
        <v>0</v>
      </c>
      <c r="FA160" s="16">
        <f>(FH160-FI160)/ABS(FI160)</f>
        <v>-1</v>
      </c>
      <c r="FB160" s="16">
        <f>(FI160-FJ160)/ABS(FJ160)</f>
        <v>-0.20902321643662097</v>
      </c>
      <c r="FC160" s="16">
        <f>(FJ160-FK160)/ABS(FK160)</f>
        <v>-8.5912594299149297E-2</v>
      </c>
      <c r="FD160" s="16">
        <f>(FK160-FL160)/ABS(FL160)</f>
        <v>-0.56053505379608348</v>
      </c>
      <c r="FE160" s="16">
        <f>(FL160-FM160)/ABS(FM160)</f>
        <v>0.21105799750821416</v>
      </c>
      <c r="FF160" s="249">
        <f>FH160-FI160</f>
        <v>-7.7969046114971574E-2</v>
      </c>
      <c r="FG160" s="249">
        <f>FI160-FJ160</f>
        <v>-2.060406972759235E-2</v>
      </c>
      <c r="FH160" s="16">
        <f>IFERROR(BU160/MAX(AVERAGE(CL160:CM160),0),"Negativ EK")</f>
        <v>0</v>
      </c>
      <c r="FI160" s="16">
        <f>IFERROR(BV160/MAX(AVERAGE(CM160:CN160),0),"Negativ EK")</f>
        <v>7.7969046114971574E-2</v>
      </c>
      <c r="FJ160" s="16">
        <f>IFERROR(BW160/MAX(AVERAGE(CN160:CO160),0),"Negativ EK")</f>
        <v>9.8573115842563924E-2</v>
      </c>
      <c r="FK160" s="16">
        <f>IFERROR(BX160/MAX(AVERAGE(CO160:CP160),0),"Negativ EK")</f>
        <v>0.10783773545921002</v>
      </c>
      <c r="FL160" s="16">
        <f>IFERROR(BY160/MAX(AVERAGE(CP160:CQ160),0),"Negativ EK")</f>
        <v>0.2453841572364503</v>
      </c>
      <c r="FM160" s="16">
        <f>IFERROR(BZ160/MAX(AVERAGE(CQ160:CR160),0),"Negativ EK")</f>
        <v>0.20261965796958947</v>
      </c>
      <c r="FN160" s="16">
        <f>IFERROR(CA160/MAX(AVERAGE(CR160:CS160),0),"Negativ EK")</f>
        <v>0.5111260957518543</v>
      </c>
      <c r="FO160" s="16">
        <f>IFERROR(CB160/MAX(AVERAGE(CS160:CT160),0),"Negativ EK")</f>
        <v>0.5175803490506844</v>
      </c>
      <c r="FP160" s="16">
        <f>IFERROR(CC160/MAX(AVERAGE(CT160:CU160),0),"Negativ EK")</f>
        <v>0.63955419419123882</v>
      </c>
      <c r="FQ160" s="16">
        <f>(FX160-FY160)/ABS(FY160)</f>
        <v>-1</v>
      </c>
      <c r="FR160" s="16">
        <f>(FY160-FZ160)/ABS(FZ160)</f>
        <v>-0.24407038061919309</v>
      </c>
      <c r="FS160" s="16">
        <f>(FZ160-GA160)/ABS(GA160)</f>
        <v>-0.13813373178404076</v>
      </c>
      <c r="FT160" s="16">
        <f>(GA160-GB160)/ABS(GB160)</f>
        <v>-0.44987452050878779</v>
      </c>
      <c r="FU160" s="16">
        <f>(GB160-GC160)/ABS(GC160)</f>
        <v>0.30722734077628883</v>
      </c>
      <c r="FV160" s="249">
        <f>FX160-FY160</f>
        <v>-6.7423447486406565E-2</v>
      </c>
      <c r="FW160" s="249">
        <f>FY160-FZ160</f>
        <v>-2.1769310354771962E-2</v>
      </c>
      <c r="FX160" s="16">
        <f>IFERROR(BD160/AVERAGE(DC160:DD160),"i.a.")</f>
        <v>0</v>
      </c>
      <c r="FY160" s="16">
        <f>IFERROR(BE160/AVERAGE(DD160:DE160),"i.a.")</f>
        <v>6.7423447486406565E-2</v>
      </c>
      <c r="FZ160" s="16">
        <f>IFERROR(BF160/AVERAGE(DE160:DF160),"i.a.")</f>
        <v>8.9192757841178527E-2</v>
      </c>
      <c r="GA160" s="16">
        <f>IFERROR(BG160/AVERAGE(DF160:DG160),"i.a.")</f>
        <v>0.10348793209624646</v>
      </c>
      <c r="GB160" s="16">
        <f>IFERROR(BH160/AVERAGE(DG160:DH160),"i.a.")</f>
        <v>0.18811695868360445</v>
      </c>
      <c r="GC160" s="16">
        <f>IFERROR(BI160/AVERAGE(DH160:DI160),"i.a.")</f>
        <v>0.14390531227100281</v>
      </c>
      <c r="GD160" s="16">
        <f>IFERROR(BJ160/AVERAGE(DI160:DJ160),"i.a.")</f>
        <v>0.31345258079219146</v>
      </c>
      <c r="GE160" s="16">
        <f>IFERROR(BK160/AVERAGE(DJ160:DK160),"i.a.")</f>
        <v>0.2639118620037807</v>
      </c>
      <c r="GF160" s="16">
        <f>IFERROR(BL160/AVERAGE(DK160:DL160),"i.a.")</f>
        <v>0.33913598450670129</v>
      </c>
      <c r="GG160" s="16" t="e">
        <f>(GN160-GO160)/ABS(GO160)</f>
        <v>#VALUE!</v>
      </c>
      <c r="GH160" s="16">
        <f>(GO160-GP160)/ABS(GP160)</f>
        <v>-0.13800079912211557</v>
      </c>
      <c r="GI160" s="16">
        <f>(GP160-GQ160)/ABS(GQ160)</f>
        <v>3.7736738971082145E-3</v>
      </c>
      <c r="GJ160" s="16">
        <f>(GQ160-GR160)/ABS(GR160)</f>
        <v>6.5876251092616541E-3</v>
      </c>
      <c r="GK160" s="16">
        <f>(GR160-GS160)/ABS(GS160)</f>
        <v>6.7515047083108001E-2</v>
      </c>
      <c r="GL160" s="249" t="e">
        <f>GN160-GO160</f>
        <v>#VALUE!</v>
      </c>
      <c r="GM160" s="249">
        <f>GO160-GP160</f>
        <v>-0.11976150700897992</v>
      </c>
      <c r="GN160" s="16" t="str">
        <f>IFERROR(CL160/DC160,"i.a.")</f>
        <v>i.a.</v>
      </c>
      <c r="GO160" s="16">
        <f>IFERROR(CM160/DD160,"i.a.")</f>
        <v>0.74807047491312562</v>
      </c>
      <c r="GP160" s="16">
        <f>IFERROR(CN160/DE160,"i.a.")</f>
        <v>0.86783198192210553</v>
      </c>
      <c r="GQ160" s="16">
        <f>IFERROR(CO160/DF160,"i.a.")</f>
        <v>0.86456937902424269</v>
      </c>
      <c r="GR160" s="16">
        <f>IFERROR(CP160/DG160,"i.a.")</f>
        <v>0.85891119407552485</v>
      </c>
      <c r="GS160" s="16">
        <f>IFERROR(CQ160/DH160,"i.a.")</f>
        <v>0.8045893089960886</v>
      </c>
      <c r="GT160" s="16">
        <f>IFERROR(CR160/DI160,"i.a.")</f>
        <v>0.77854898373175296</v>
      </c>
      <c r="GU160" s="16">
        <f>IFERROR(CS160/DJ160,"i.a.")</f>
        <v>0.65803735726349222</v>
      </c>
      <c r="GV160" s="16">
        <f>IFERROR(CT160/DK160,"i.a.")</f>
        <v>0.60361613351877597</v>
      </c>
      <c r="GW160" s="16">
        <f>IFERROR(CU160/DL160,"i.a.")</f>
        <v>0.58460742614093575</v>
      </c>
      <c r="GX160" s="16" t="e">
        <f>(HE160-HF160)/ABS(HF160)</f>
        <v>#VALUE!</v>
      </c>
      <c r="GY160" s="16" t="e">
        <f>(HF160-HG160)/ABS(HG160)</f>
        <v>#VALUE!</v>
      </c>
      <c r="GZ160" s="16" t="e">
        <f>(HG160-HH160)/ABS(HH160)</f>
        <v>#VALUE!</v>
      </c>
      <c r="HA160" s="16" t="e">
        <f>(HH160-HI160)/ABS(HI160)</f>
        <v>#VALUE!</v>
      </c>
      <c r="HB160" s="16" t="e">
        <f>(HI160-HJ160)/ABS(HJ160)</f>
        <v>#VALUE!</v>
      </c>
      <c r="HC160" s="249" t="e">
        <f>HE160-HF160</f>
        <v>#VALUE!</v>
      </c>
      <c r="HD160" s="249" t="e">
        <f>HF160-HG160</f>
        <v>#VALUE!</v>
      </c>
      <c r="HE160" s="16" t="str">
        <f>IFERROR((BD160/V160),"i.a.")</f>
        <v>i.a.</v>
      </c>
      <c r="HF160" s="16" t="str">
        <f>IFERROR((BE160/W160),"i.a.")</f>
        <v>i.a.</v>
      </c>
      <c r="HG160" s="16" t="str">
        <f>IFERROR((BF160/X160),"i.a.")</f>
        <v>i.a.</v>
      </c>
      <c r="HH160" s="16" t="str">
        <f>IFERROR((BG160/Y160),"i.a.")</f>
        <v>i.a.</v>
      </c>
      <c r="HI160" s="16" t="str">
        <f>IFERROR((BH160/Z160),"i.a.")</f>
        <v>i.a.</v>
      </c>
      <c r="HJ160" s="16" t="str">
        <f>IFERROR((BI160/AA160),"i.a.")</f>
        <v>i.a.</v>
      </c>
      <c r="HK160" s="16" t="str">
        <f>IFERROR((BJ160/AB160),"i.a.")</f>
        <v>i.a.</v>
      </c>
      <c r="HL160" s="16" t="str">
        <f>IFERROR((BK160/AC160),"i.a.")</f>
        <v>i.a.</v>
      </c>
      <c r="HM160" s="16" t="str">
        <f>IFERROR((BL160/AD160),"i.a.")</f>
        <v>i.a.</v>
      </c>
      <c r="HN160" s="16" t="str">
        <f>IFERROR((BM160/AE160),"i.a.")</f>
        <v>i.a.</v>
      </c>
      <c r="HO160" s="16" t="e">
        <f>(HV160-HW160)/ABS(HW160)</f>
        <v>#VALUE!</v>
      </c>
      <c r="HP160" s="16">
        <f>(HW160-HX160)/ABS(HX160)</f>
        <v>-0.23695095383890727</v>
      </c>
      <c r="HQ160" s="16">
        <f>(HX160-HY160)/ABS(HY160)</f>
        <v>1.761415620588634E-3</v>
      </c>
      <c r="HR160" s="16">
        <f>(HY160-HZ160)/ABS(HZ160)</f>
        <v>-0.54052975290466343</v>
      </c>
      <c r="HS160" s="16">
        <f>(HZ160-IA160)/ABS(IA160)</f>
        <v>0.45187752744078585</v>
      </c>
      <c r="HT160" s="246" t="e">
        <f>HV160-HW160</f>
        <v>#VALUE!</v>
      </c>
      <c r="HU160" s="246">
        <f>HW160-HX160</f>
        <v>-2.3228715728715738E-2</v>
      </c>
      <c r="HV160" s="102" t="str">
        <f>IFERROR(BU160/DT160,"i.a.")</f>
        <v>i.a.</v>
      </c>
      <c r="HW160" s="102">
        <f>IFERROR(BV160/DU160,"i.a.")</f>
        <v>7.4803030303030302E-2</v>
      </c>
      <c r="HX160" s="102">
        <f>IFERROR(BW160/DV160,"i.a.")</f>
        <v>9.8031746031746039E-2</v>
      </c>
      <c r="HY160" s="102">
        <f>IFERROR(BX160/DW160,"i.a.")</f>
        <v>9.7859374999999998E-2</v>
      </c>
      <c r="HZ160" s="102">
        <f>IFERROR(BY160/DX160,"i.a.")</f>
        <v>0.21298305084745764</v>
      </c>
      <c r="IA160" s="102">
        <f>IFERROR(BZ160/DY160,"i.a.")</f>
        <v>0.14669491525423728</v>
      </c>
      <c r="IB160" s="102">
        <f>IFERROR(CA160/DZ160,"i.a.")</f>
        <v>0.27793333333333331</v>
      </c>
      <c r="IC160" s="102">
        <f>IFERROR(CB160/EA160,"i.a.")</f>
        <v>0.18874576271186438</v>
      </c>
      <c r="ID160" s="102">
        <f>IFERROR(CC160/EB160,"i.a.")</f>
        <v>0.15754545454545452</v>
      </c>
      <c r="IE160" s="102">
        <f>IFERROR(CD160/EC160,"i.a.")</f>
        <v>3.9269230769230765E-2</v>
      </c>
    </row>
    <row r="161" spans="1:239" customFormat="1" ht="17.25" customHeight="1" outlineLevel="2" x14ac:dyDescent="0.25">
      <c r="A161" s="10" t="s">
        <v>207</v>
      </c>
      <c r="B161" s="98">
        <v>16257303</v>
      </c>
      <c r="C161" s="10" t="s">
        <v>79</v>
      </c>
      <c r="D161" s="10"/>
      <c r="E161" s="11">
        <v>451120</v>
      </c>
      <c r="F161" s="11">
        <v>682040</v>
      </c>
      <c r="G161" s="11"/>
      <c r="H161" s="12">
        <v>44848</v>
      </c>
      <c r="I161" s="13" t="s">
        <v>50</v>
      </c>
      <c r="J161" s="13" t="s">
        <v>50</v>
      </c>
      <c r="K161" s="117" t="s">
        <v>50</v>
      </c>
      <c r="L161" s="117" t="s">
        <v>50</v>
      </c>
      <c r="M161" s="121" t="s">
        <v>50</v>
      </c>
      <c r="N161" s="121" t="s">
        <v>50</v>
      </c>
      <c r="O161" s="16" t="e">
        <f>(V161-W161)/ABS(W161)</f>
        <v>#DIV/0!</v>
      </c>
      <c r="P161" s="16" t="e">
        <f>(W161-X161)/ABS(X161)</f>
        <v>#DIV/0!</v>
      </c>
      <c r="Q161" s="16">
        <f>(X161-Y161)/ABS(Y161)</f>
        <v>-1</v>
      </c>
      <c r="R161" s="16">
        <f>(Y161-Z161)/ABS(Z161)</f>
        <v>5.3353797470661761E-2</v>
      </c>
      <c r="S161" s="16">
        <f>(Z161-AA161)/ABS(AA161)</f>
        <v>-0.11640934289828285</v>
      </c>
      <c r="T161" s="243">
        <f>V161-W161</f>
        <v>0</v>
      </c>
      <c r="U161" s="243">
        <f>W161-X161</f>
        <v>0</v>
      </c>
      <c r="V161" s="155"/>
      <c r="W161" s="155"/>
      <c r="X161" s="155"/>
      <c r="Y161" s="155">
        <v>288.93599999999998</v>
      </c>
      <c r="Z161" s="159">
        <v>274.30099999999999</v>
      </c>
      <c r="AA161" s="160">
        <v>310.43900000000002</v>
      </c>
      <c r="AB161" s="160">
        <v>353.42700000000002</v>
      </c>
      <c r="AC161" s="165">
        <v>322.73700000000002</v>
      </c>
      <c r="AD161" s="165">
        <v>285.774</v>
      </c>
      <c r="AE161" s="165"/>
      <c r="AF161" s="16">
        <f>(AM161-AN161)/ABS(AN161)</f>
        <v>0.45008876143656962</v>
      </c>
      <c r="AG161" s="16">
        <f>(AN161-AO161)/ABS(AO161)</f>
        <v>0.15732911892532608</v>
      </c>
      <c r="AH161" s="16">
        <f>(AO161-AP161)/ABS(AP161)</f>
        <v>0.37196444058976574</v>
      </c>
      <c r="AI161" s="16">
        <f>(AP161-AQ161)/ABS(AQ161)</f>
        <v>-0.19271836163136705</v>
      </c>
      <c r="AJ161" s="16">
        <f>(AQ161-AR161)/ABS(AR161)</f>
        <v>-0.16592452003795896</v>
      </c>
      <c r="AK161" s="243">
        <f>AM161-AN161</f>
        <v>6.5919999999999987</v>
      </c>
      <c r="AL161" s="243">
        <f>AN161-AO161</f>
        <v>1.9910000000000014</v>
      </c>
      <c r="AM161" s="155">
        <v>21.238</v>
      </c>
      <c r="AN161" s="155">
        <v>14.646000000000001</v>
      </c>
      <c r="AO161" s="155">
        <v>12.654999999999999</v>
      </c>
      <c r="AP161" s="156">
        <v>9.2240000000000002</v>
      </c>
      <c r="AQ161" s="159">
        <v>11.426</v>
      </c>
      <c r="AR161" s="160">
        <v>13.699</v>
      </c>
      <c r="AS161" s="160">
        <v>15.785</v>
      </c>
      <c r="AT161" s="160">
        <v>14.22</v>
      </c>
      <c r="AU161" s="160">
        <v>12.212</v>
      </c>
      <c r="AV161" s="161"/>
      <c r="AW161" s="16">
        <f>(BD161-BE161)/ABS(BE161)</f>
        <v>1.3651835643082906</v>
      </c>
      <c r="AX161" s="16">
        <f>(BE161-BF161)/ABS(BF161)</f>
        <v>1.7998638529611981</v>
      </c>
      <c r="AY161" s="16">
        <f>(BF161-BG161)/ABS(BG161)</f>
        <v>-0.17332583005064708</v>
      </c>
      <c r="AZ161" s="16">
        <f>(BG161-BH161)/ABS(BH161)</f>
        <v>-0.19227272727272737</v>
      </c>
      <c r="BA161" s="16">
        <f>(BH161-BI161)/ABS(BI161)</f>
        <v>-0.27726675427069641</v>
      </c>
      <c r="BB161" s="243">
        <f>BD161-BE161</f>
        <v>5.6149999999999993</v>
      </c>
      <c r="BC161" s="243">
        <f>BE161-BF161</f>
        <v>2.6440000000000001</v>
      </c>
      <c r="BD161" s="155">
        <v>9.7279999999999998</v>
      </c>
      <c r="BE161" s="155">
        <v>4.1130000000000004</v>
      </c>
      <c r="BF161" s="155">
        <v>1.4690000000000001</v>
      </c>
      <c r="BG161" s="155">
        <v>1.7769999999999999</v>
      </c>
      <c r="BH161" s="159">
        <v>2.2000000000000002</v>
      </c>
      <c r="BI161" s="165">
        <v>3.044</v>
      </c>
      <c r="BJ161" s="165">
        <v>5.0579999999999998</v>
      </c>
      <c r="BK161" s="165">
        <v>5.915</v>
      </c>
      <c r="BL161" s="160">
        <v>3.5630000000000002</v>
      </c>
      <c r="BM161" s="165"/>
      <c r="BN161" s="16">
        <f>(BU161-BV161)/ABS(BV161)</f>
        <v>1.1496640195479539</v>
      </c>
      <c r="BO161" s="16">
        <f>(BV161-BW161)/ABS(BW161)</f>
        <v>1.4591887831747619</v>
      </c>
      <c r="BP161" s="16">
        <f>(BW161-BX161)/ABS(BX161)</f>
        <v>3.4715025906735843E-2</v>
      </c>
      <c r="BQ161" s="16">
        <f>(BX161-BY161)/ABS(BY161)</f>
        <v>-0.17556599743699283</v>
      </c>
      <c r="BR161" s="16">
        <f>(BY161-BZ161)/ABS(BZ161)</f>
        <v>-0.1868704411253907</v>
      </c>
      <c r="BS161" s="243">
        <f>BU161-BV161</f>
        <v>5.6460000000000008</v>
      </c>
      <c r="BT161" s="243">
        <f>BV161-BW161</f>
        <v>2.9139999999999997</v>
      </c>
      <c r="BU161" s="155">
        <v>10.557</v>
      </c>
      <c r="BV161" s="155">
        <v>4.9109999999999996</v>
      </c>
      <c r="BW161" s="155">
        <v>1.9970000000000001</v>
      </c>
      <c r="BX161" s="155">
        <v>1.93</v>
      </c>
      <c r="BY161" s="159">
        <v>2.3410000000000002</v>
      </c>
      <c r="BZ161" s="160">
        <v>2.879</v>
      </c>
      <c r="CA161" s="160">
        <v>5.0910000000000002</v>
      </c>
      <c r="CB161" s="165">
        <v>5.45</v>
      </c>
      <c r="CC161" s="165">
        <v>2.9529999999999998</v>
      </c>
      <c r="CD161" s="165"/>
      <c r="CE161" s="16">
        <f>(CL161-CM161)/ABS(CM161)</f>
        <v>0.37393457728633944</v>
      </c>
      <c r="CF161" s="16">
        <f>(CM161-CN161)/ABS(CN161)</f>
        <v>0.1792190152801359</v>
      </c>
      <c r="CG161" s="16">
        <f>(CN161-CO161)/ABS(CO161)</f>
        <v>2.200166574125487E-2</v>
      </c>
      <c r="CH161" s="16">
        <f>(CO161-CP161)/ABS(CP161)</f>
        <v>-1.8461748075482034E-2</v>
      </c>
      <c r="CI161" s="16">
        <f>(CP161-CQ161)/ABS(CQ161)</f>
        <v>-2.2247385599147382E-2</v>
      </c>
      <c r="CJ161" s="243">
        <f>CL161-CM161</f>
        <v>6.4929999999999986</v>
      </c>
      <c r="CK161" s="243">
        <f>CM161-CN161</f>
        <v>2.6390000000000011</v>
      </c>
      <c r="CL161" s="155">
        <v>23.856999999999999</v>
      </c>
      <c r="CM161" s="155">
        <v>17.364000000000001</v>
      </c>
      <c r="CN161" s="155">
        <v>14.725</v>
      </c>
      <c r="CO161" s="155">
        <v>14.407999999999999</v>
      </c>
      <c r="CP161" s="159">
        <v>14.679</v>
      </c>
      <c r="CQ161" s="165">
        <v>15.013</v>
      </c>
      <c r="CR161" s="165">
        <v>16.654</v>
      </c>
      <c r="CS161" s="165">
        <v>16.742999999999999</v>
      </c>
      <c r="CT161" s="160">
        <v>14.593</v>
      </c>
      <c r="CU161" s="161"/>
      <c r="CV161" s="16">
        <f>(DC161-DD161)/ABS(DD161)</f>
        <v>0.53103246441039342</v>
      </c>
      <c r="CW161" s="16">
        <f>(DD161-DE161)/ABS(DE161)</f>
        <v>-0.15510694289902677</v>
      </c>
      <c r="CX161" s="16">
        <f>(DE161-DF161)/ABS(DF161)</f>
        <v>-4.0063070089179739E-2</v>
      </c>
      <c r="CY161" s="16">
        <f>(DF161-DG161)/ABS(DG161)</f>
        <v>8.510560011774225E-2</v>
      </c>
      <c r="CZ161" s="16">
        <f>(DG161-DH161)/ABS(DH161)</f>
        <v>-3.1915651492484175E-2</v>
      </c>
      <c r="DA161" s="243">
        <f>DC161-DD161</f>
        <v>25.402999999999992</v>
      </c>
      <c r="DB161" s="243">
        <f>DD161-DE161</f>
        <v>-8.7819999999999965</v>
      </c>
      <c r="DC161" s="155">
        <v>73.239999999999995</v>
      </c>
      <c r="DD161" s="155">
        <v>47.837000000000003</v>
      </c>
      <c r="DE161" s="155">
        <v>56.619</v>
      </c>
      <c r="DF161" s="155">
        <v>58.981999999999999</v>
      </c>
      <c r="DG161" s="159">
        <v>54.356000000000002</v>
      </c>
      <c r="DH161" s="165">
        <v>56.148000000000003</v>
      </c>
      <c r="DI161" s="165">
        <v>66.549000000000007</v>
      </c>
      <c r="DJ161" s="165">
        <v>59.661000000000001</v>
      </c>
      <c r="DK161" s="165">
        <v>56.613999999999997</v>
      </c>
      <c r="DL161" s="171"/>
      <c r="DM161" s="16">
        <f>(DT161-DU161)/ABS(DU161)</f>
        <v>-0.11538461538461539</v>
      </c>
      <c r="DN161" s="16">
        <f>(DU161-DV161)/ABS(DV161)</f>
        <v>-0.10344827586206896</v>
      </c>
      <c r="DO161" s="16">
        <f>(DV161-DW161)/ABS(DW161)</f>
        <v>-6.4516129032258063E-2</v>
      </c>
      <c r="DP161" s="16">
        <f>(DW161-DX161)/ABS(DX161)</f>
        <v>3.3333333333333333E-2</v>
      </c>
      <c r="DQ161" s="16">
        <f>(DX161-DY161)/ABS(DY161)</f>
        <v>-3.2258064516129031E-2</v>
      </c>
      <c r="DR161" s="243">
        <f>DT161-DU161</f>
        <v>-3</v>
      </c>
      <c r="DS161" s="243">
        <f>DU161-DV161</f>
        <v>-3</v>
      </c>
      <c r="DT161" s="222">
        <v>23</v>
      </c>
      <c r="DU161" s="222">
        <v>26</v>
      </c>
      <c r="DV161" s="222">
        <v>29</v>
      </c>
      <c r="DW161" s="222">
        <v>31</v>
      </c>
      <c r="DX161" s="233">
        <v>30</v>
      </c>
      <c r="DY161" s="227">
        <v>31</v>
      </c>
      <c r="DZ161" s="227">
        <v>31</v>
      </c>
      <c r="EA161" s="227">
        <v>24</v>
      </c>
      <c r="EB161" s="228">
        <v>24</v>
      </c>
      <c r="EC161" s="229"/>
      <c r="ED161" s="14"/>
      <c r="EE161" s="14" t="s">
        <v>54</v>
      </c>
      <c r="EF161" s="209" t="s">
        <v>55</v>
      </c>
      <c r="EG161" s="15">
        <v>8721</v>
      </c>
      <c r="EH161" t="s">
        <v>439</v>
      </c>
      <c r="EI161" t="s">
        <v>130</v>
      </c>
      <c r="EJ161" s="16" t="e">
        <f>(EQ161-ER161)/ABS(ER161)</f>
        <v>#DIV/0!</v>
      </c>
      <c r="EK161" s="16" t="e">
        <f>(ER161-ES161)/ABS(ES161)</f>
        <v>#DIV/0!</v>
      </c>
      <c r="EL161" s="16">
        <f>(ES161-ET161)/ABS(ET161)</f>
        <v>-1</v>
      </c>
      <c r="EM161" s="16">
        <f>(ET161-EU161)/ABS(EU161)</f>
        <v>1.9374642713543642E-2</v>
      </c>
      <c r="EN161" s="16">
        <f>(EU161-EV161)/ABS(EV161)</f>
        <v>-8.6956320994892228E-2</v>
      </c>
      <c r="EO161" s="246">
        <f>EQ161-ER161</f>
        <v>0</v>
      </c>
      <c r="EP161" s="246">
        <f>ER161-ES161</f>
        <v>0</v>
      </c>
      <c r="EQ161" s="240">
        <f>IFERROR((V161/DT161),"i.a")</f>
        <v>0</v>
      </c>
      <c r="ER161" s="240">
        <f>IFERROR((W161/DU161),"i.a")</f>
        <v>0</v>
      </c>
      <c r="ES161" s="240">
        <f>IFERROR((X161/DV161),"i.a")</f>
        <v>0</v>
      </c>
      <c r="ET161" s="240">
        <f>IFERROR((Y161/DW161),"i.a")</f>
        <v>9.3205161290322582</v>
      </c>
      <c r="EU161" s="240">
        <f>IFERROR((Z161/DX161),"i.a")</f>
        <v>9.1433666666666671</v>
      </c>
      <c r="EV161" s="240">
        <f>IFERROR((AA161/DY161),"i.a")</f>
        <v>10.014161290322582</v>
      </c>
      <c r="EW161" s="240">
        <f>IFERROR((AB161/DZ161),"i.a")</f>
        <v>11.400870967741936</v>
      </c>
      <c r="EX161" s="240">
        <f>IFERROR((AC161/EA161),"i.a")</f>
        <v>13.447375000000001</v>
      </c>
      <c r="EY161" s="240">
        <f>IFERROR((AD161/EB161),"i.a")</f>
        <v>11.907249999999999</v>
      </c>
      <c r="EZ161" s="240" t="str">
        <f>IFERROR((AE161/EC161),"i.a")</f>
        <v>i.a</v>
      </c>
      <c r="FA161" s="16">
        <f>(FH161-FI161)/ABS(FI161)</f>
        <v>0.67343268536120615</v>
      </c>
      <c r="FB161" s="16">
        <f>(FI161-FJ161)/ABS(FJ161)</f>
        <v>1.2326512767686848</v>
      </c>
      <c r="FC161" s="16">
        <f>(FJ161-FK161)/ABS(FK161)</f>
        <v>3.3081246646388306E-2</v>
      </c>
      <c r="FD161" s="16">
        <f>(FK161-FL161)/ABS(FL161)</f>
        <v>-0.15841804228346654</v>
      </c>
      <c r="FE161" s="16">
        <f>(FL161-FM161)/ABS(FM161)</f>
        <v>-0.13278412566070824</v>
      </c>
      <c r="FF161" s="249">
        <f>FH161-FI161</f>
        <v>0.20612845011118347</v>
      </c>
      <c r="FG161" s="249">
        <f>FI161-FJ161</f>
        <v>0.16899080765503477</v>
      </c>
      <c r="FH161" s="16">
        <f>IFERROR(BU161/MAX(AVERAGE(CL161:CM161),0),"Negativ EK")</f>
        <v>0.51221464787365656</v>
      </c>
      <c r="FI161" s="16">
        <f>IFERROR(BV161/MAX(AVERAGE(CM161:CN161),0),"Negativ EK")</f>
        <v>0.30608619776247309</v>
      </c>
      <c r="FJ161" s="16">
        <f>IFERROR(BW161/MAX(AVERAGE(CN161:CO161),0),"Negativ EK")</f>
        <v>0.13709539010743832</v>
      </c>
      <c r="FK161" s="16">
        <f>IFERROR(BX161/MAX(AVERAGE(CO161:CP161),0),"Negativ EK")</f>
        <v>0.13270533227902498</v>
      </c>
      <c r="FL161" s="16">
        <f>IFERROR(BY161/MAX(AVERAGE(CP161:CQ161),0),"Negativ EK")</f>
        <v>0.1576855718712111</v>
      </c>
      <c r="FM161" s="16">
        <f>IFERROR(BZ161/MAX(AVERAGE(CQ161:CR161),0),"Negativ EK")</f>
        <v>0.18182966495089525</v>
      </c>
      <c r="FN161" s="16">
        <f>IFERROR(CA161/MAX(AVERAGE(CR161:CS161),0),"Negativ EK")</f>
        <v>0.30487768362427764</v>
      </c>
      <c r="FO161" s="16">
        <f>IFERROR(CB161/MAX(AVERAGE(CS161:CT161),0),"Negativ EK")</f>
        <v>0.34784273678835848</v>
      </c>
      <c r="FP161" s="16">
        <f>IFERROR(CC161/MAX(AVERAGE(CT161:CU161),0),"Negativ EK")</f>
        <v>0.20235729459329815</v>
      </c>
      <c r="FQ161" s="16">
        <f>(FX161-FY161)/ABS(FY161)</f>
        <v>1.0404999660826315</v>
      </c>
      <c r="FR161" s="16">
        <f>(FY161-FZ161)/ABS(FZ161)</f>
        <v>2.0985971247814152</v>
      </c>
      <c r="FS161" s="16">
        <f>(FZ161-GA161)/ABS(GA161)</f>
        <v>-0.18950876658748841</v>
      </c>
      <c r="FT161" s="16">
        <f>(GA161-GB161)/ABS(GB161)</f>
        <v>-0.21246982878245119</v>
      </c>
      <c r="FU161" s="16">
        <f>(GB161-GC161)/ABS(GC161)</f>
        <v>-0.19752044223513754</v>
      </c>
      <c r="FV161" s="249">
        <f>FX161-FY161</f>
        <v>8.194026883085441E-2</v>
      </c>
      <c r="FW161" s="249">
        <f>FY161-FZ161</f>
        <v>5.3335856546291104E-2</v>
      </c>
      <c r="FX161" s="16">
        <f>IFERROR(BD161/AVERAGE(DC161:DD161),"i.a.")</f>
        <v>0.16069113043765537</v>
      </c>
      <c r="FY161" s="16">
        <f>IFERROR(BE161/AVERAGE(DD161:DE161),"i.a.")</f>
        <v>7.8750861606800962E-2</v>
      </c>
      <c r="FZ161" s="16">
        <f>IFERROR(BF161/AVERAGE(DE161:DF161),"i.a.")</f>
        <v>2.5415005060509858E-2</v>
      </c>
      <c r="GA161" s="16">
        <f>IFERROR(BG161/AVERAGE(DF161:DG161),"i.a.")</f>
        <v>3.1357532336903776E-2</v>
      </c>
      <c r="GB161" s="16">
        <f>IFERROR(BH161/AVERAGE(DG161:DH161),"i.a.")</f>
        <v>3.9817563165134295E-2</v>
      </c>
      <c r="GC161" s="16">
        <f>IFERROR(BI161/AVERAGE(DH161:DI161),"i.a.")</f>
        <v>4.9618165073310676E-2</v>
      </c>
      <c r="GD161" s="16">
        <f>IFERROR(BJ161/AVERAGE(DI161:DJ161),"i.a.")</f>
        <v>8.0152127406703105E-2</v>
      </c>
      <c r="GE161" s="16">
        <f>IFERROR(BK161/AVERAGE(DJ161:DK161),"i.a.")</f>
        <v>0.10174156095463341</v>
      </c>
      <c r="GF161" s="16">
        <f>IFERROR(BL161/AVERAGE(DK161:DL161),"i.a.")</f>
        <v>6.2934963083336279E-2</v>
      </c>
      <c r="GG161" s="16">
        <f>(GN161-GO161)/ABS(GO161)</f>
        <v>-0.10260911559739719</v>
      </c>
      <c r="GH161" s="16">
        <f>(GO161-GP161)/ABS(GP161)</f>
        <v>0.39570210143081713</v>
      </c>
      <c r="GI161" s="16">
        <f>(GP161-GQ161)/ABS(GQ161)</f>
        <v>6.4655014195777002E-2</v>
      </c>
      <c r="GJ161" s="16">
        <f>(GQ161-GR161)/ABS(GR161)</f>
        <v>-9.5444487782559068E-2</v>
      </c>
      <c r="GK161" s="16">
        <f>(GR161-GS161)/ABS(GS161)</f>
        <v>9.9870077522089401E-3</v>
      </c>
      <c r="GL161" s="249">
        <f>GN161-GO161</f>
        <v>-3.7245326488559161E-2</v>
      </c>
      <c r="GM161" s="249">
        <f>GO161-GP161</f>
        <v>0.10291092113193068</v>
      </c>
      <c r="GN161" s="16">
        <f>IFERROR(CL161/DC161,"i.a.")</f>
        <v>0.32573730202075368</v>
      </c>
      <c r="GO161" s="16">
        <f>IFERROR(CM161/DD161,"i.a.")</f>
        <v>0.36298262850931284</v>
      </c>
      <c r="GP161" s="16">
        <f>IFERROR(CN161/DE161,"i.a.")</f>
        <v>0.26007170737738217</v>
      </c>
      <c r="GQ161" s="16">
        <f>IFERROR(CO161/DF161,"i.a.")</f>
        <v>0.24427791529619206</v>
      </c>
      <c r="GR161" s="16">
        <f>IFERROR(CP161/DG161,"i.a.")</f>
        <v>0.2700529840312017</v>
      </c>
      <c r="GS161" s="16">
        <f>IFERROR(CQ161/DH161,"i.a.")</f>
        <v>0.26738263161644227</v>
      </c>
      <c r="GT161" s="16">
        <f>IFERROR(CR161/DI161,"i.a.")</f>
        <v>0.25025169424033417</v>
      </c>
      <c r="GU161" s="16">
        <f>IFERROR(CS161/DJ161,"i.a.")</f>
        <v>0.28063559108965652</v>
      </c>
      <c r="GV161" s="16">
        <f>IFERROR(CT161/DK161,"i.a.")</f>
        <v>0.25776309746705761</v>
      </c>
      <c r="GW161" s="16" t="str">
        <f>IFERROR(CU161/DL161,"i.a.")</f>
        <v>i.a.</v>
      </c>
      <c r="GX161" s="16" t="e">
        <f>(HE161-HF161)/ABS(HF161)</f>
        <v>#VALUE!</v>
      </c>
      <c r="GY161" s="16" t="e">
        <f>(HF161-HG161)/ABS(HG161)</f>
        <v>#VALUE!</v>
      </c>
      <c r="GZ161" s="16" t="e">
        <f>(HG161-HH161)/ABS(HH161)</f>
        <v>#VALUE!</v>
      </c>
      <c r="HA161" s="16">
        <f>(HH161-HI161)/ABS(HI161)</f>
        <v>-0.2331852083632236</v>
      </c>
      <c r="HB161" s="16">
        <f>(HI161-HJ161)/ABS(HJ161)</f>
        <v>-0.18204969697172338</v>
      </c>
      <c r="HC161" s="249" t="e">
        <f>HE161-HF161</f>
        <v>#VALUE!</v>
      </c>
      <c r="HD161" s="249" t="e">
        <f>HF161-HG161</f>
        <v>#VALUE!</v>
      </c>
      <c r="HE161" s="16" t="str">
        <f>IFERROR((BD161/V161),"i.a.")</f>
        <v>i.a.</v>
      </c>
      <c r="HF161" s="16" t="str">
        <f>IFERROR((BE161/W161),"i.a.")</f>
        <v>i.a.</v>
      </c>
      <c r="HG161" s="16" t="str">
        <f>IFERROR((BF161/X161),"i.a.")</f>
        <v>i.a.</v>
      </c>
      <c r="HH161" s="16">
        <f>IFERROR((BG161/Y161),"i.a.")</f>
        <v>6.1501508984688653E-3</v>
      </c>
      <c r="HI161" s="16">
        <f>IFERROR((BH161/Z161),"i.a.")</f>
        <v>8.02038636388493E-3</v>
      </c>
      <c r="HJ161" s="16">
        <f>IFERROR((BI161/AA161),"i.a.")</f>
        <v>9.8054690293423175E-3</v>
      </c>
      <c r="HK161" s="16">
        <f>IFERROR((BJ161/AB161),"i.a.")</f>
        <v>1.4311300494868812E-2</v>
      </c>
      <c r="HL161" s="16">
        <f>IFERROR((BK161/AC161),"i.a.")</f>
        <v>1.8327616604231926E-2</v>
      </c>
      <c r="HM161" s="16">
        <f>IFERROR((BL161/AD161),"i.a.")</f>
        <v>1.2467894210110088E-2</v>
      </c>
      <c r="HN161" s="16" t="str">
        <f>IFERROR((BM161/AE161),"i.a.")</f>
        <v>i.a.</v>
      </c>
      <c r="HO161" s="16">
        <f>(HV161-HW161)/ABS(HW161)</f>
        <v>1.4300549786194261</v>
      </c>
      <c r="HP161" s="16">
        <f>(HW161-HX161)/ABS(HX161)</f>
        <v>1.742941335079542</v>
      </c>
      <c r="HQ161" s="16">
        <f>(HX161-HY161)/ABS(HY161)</f>
        <v>0.10607468286582111</v>
      </c>
      <c r="HR161" s="16">
        <f>(HY161-HZ161)/ABS(HZ161)</f>
        <v>-0.20216064268096084</v>
      </c>
      <c r="HS161" s="16">
        <f>(HZ161-IA161)/ABS(IA161)</f>
        <v>-0.15976612249623701</v>
      </c>
      <c r="HT161" s="246">
        <f>HV161-HW161</f>
        <v>0.27011538461538465</v>
      </c>
      <c r="HU161" s="246">
        <f>HW161-HX161</f>
        <v>0.12002254641909813</v>
      </c>
      <c r="HV161" s="102">
        <f>IFERROR(BU161/DT161,"i.a.")</f>
        <v>0.45900000000000002</v>
      </c>
      <c r="HW161" s="102">
        <f>IFERROR(BV161/DU161,"i.a.")</f>
        <v>0.18888461538461537</v>
      </c>
      <c r="HX161" s="102">
        <f>IFERROR(BW161/DV161,"i.a.")</f>
        <v>6.8862068965517248E-2</v>
      </c>
      <c r="HY161" s="102">
        <f>IFERROR(BX161/DW161,"i.a.")</f>
        <v>6.225806451612903E-2</v>
      </c>
      <c r="HZ161" s="102">
        <f>IFERROR(BY161/DX161,"i.a.")</f>
        <v>7.8033333333333343E-2</v>
      </c>
      <c r="IA161" s="102">
        <f>IFERROR(BZ161/DY161,"i.a.")</f>
        <v>9.2870967741935484E-2</v>
      </c>
      <c r="IB161" s="102">
        <f>IFERROR(CA161/DZ161,"i.a.")</f>
        <v>0.16422580645161292</v>
      </c>
      <c r="IC161" s="102">
        <f>IFERROR(CB161/EA161,"i.a.")</f>
        <v>0.22708333333333333</v>
      </c>
      <c r="ID161" s="102">
        <f>IFERROR(CC161/EB161,"i.a.")</f>
        <v>0.12304166666666666</v>
      </c>
      <c r="IE161" s="102" t="str">
        <f>IFERROR(CD161/EC161,"i.a.")</f>
        <v>i.a.</v>
      </c>
    </row>
    <row r="162" spans="1:239" customFormat="1" ht="15.75" customHeight="1" outlineLevel="2" x14ac:dyDescent="0.25">
      <c r="A162" s="10" t="s">
        <v>263</v>
      </c>
      <c r="B162" s="178">
        <v>32764096</v>
      </c>
      <c r="C162" s="10" t="s">
        <v>256</v>
      </c>
      <c r="D162" s="10" t="s">
        <v>57</v>
      </c>
      <c r="E162" s="11"/>
      <c r="F162" s="11"/>
      <c r="G162" s="11"/>
      <c r="H162" s="12">
        <v>44848</v>
      </c>
      <c r="I162" s="13" t="s">
        <v>50</v>
      </c>
      <c r="J162" s="13" t="s">
        <v>50</v>
      </c>
      <c r="K162" s="117" t="s">
        <v>50</v>
      </c>
      <c r="L162" s="117" t="s">
        <v>50</v>
      </c>
      <c r="M162" s="121" t="s">
        <v>50</v>
      </c>
      <c r="N162" s="121" t="s">
        <v>50</v>
      </c>
      <c r="O162" s="16" t="e">
        <f>(V162-W162)/ABS(W162)</f>
        <v>#DIV/0!</v>
      </c>
      <c r="P162" s="16" t="e">
        <f>(W162-X162)/ABS(X162)</f>
        <v>#DIV/0!</v>
      </c>
      <c r="Q162" s="16" t="e">
        <f>(X162-Y162)/ABS(Y162)</f>
        <v>#DIV/0!</v>
      </c>
      <c r="R162" s="16" t="e">
        <f>(Y162-Z162)/ABS(Z162)</f>
        <v>#DIV/0!</v>
      </c>
      <c r="S162" s="16" t="e">
        <f>(Z162-AA162)/ABS(AA162)</f>
        <v>#DIV/0!</v>
      </c>
      <c r="T162" s="243">
        <f>V162-W162</f>
        <v>0</v>
      </c>
      <c r="U162" s="243">
        <f>W162-X162</f>
        <v>0</v>
      </c>
      <c r="V162" s="155"/>
      <c r="W162" s="155"/>
      <c r="X162" s="170"/>
      <c r="Y162" s="170"/>
      <c r="Z162" s="170"/>
      <c r="AA162" s="170"/>
      <c r="AB162" s="170"/>
      <c r="AC162" s="158"/>
      <c r="AD162" s="158"/>
      <c r="AE162" s="158"/>
      <c r="AF162" s="16">
        <f>(AM162-AN162)/ABS(AN162)</f>
        <v>5.9219453943440331E-2</v>
      </c>
      <c r="AG162" s="16">
        <f>(AN162-AO162)/ABS(AO162)</f>
        <v>-5.1583011583011706E-2</v>
      </c>
      <c r="AH162" s="16">
        <f>(AO162-AP162)/ABS(AP162)</f>
        <v>-0.12503941263907031</v>
      </c>
      <c r="AI162" s="16">
        <f>(AP162-AQ162)/ABS(AQ162)</f>
        <v>-0.50880569936722864</v>
      </c>
      <c r="AJ162" s="16">
        <f>(AQ162-AR162)/ABS(AR162)</f>
        <v>0.24550139160627182</v>
      </c>
      <c r="AK162" s="243">
        <f>AM162-AN162</f>
        <v>1.0910000000000011</v>
      </c>
      <c r="AL162" s="243">
        <f>AN162-AO162</f>
        <v>-1.0020000000000024</v>
      </c>
      <c r="AM162" s="155">
        <v>19.513999999999999</v>
      </c>
      <c r="AN162" s="155">
        <v>18.422999999999998</v>
      </c>
      <c r="AO162" s="170">
        <v>19.425000000000001</v>
      </c>
      <c r="AP162" s="207">
        <v>22.201000000000001</v>
      </c>
      <c r="AQ162" s="169">
        <v>45.198</v>
      </c>
      <c r="AR162" s="169">
        <v>36.289000000000001</v>
      </c>
      <c r="AS162" s="169">
        <v>29.582000000000001</v>
      </c>
      <c r="AT162" s="169">
        <v>23.254000000000001</v>
      </c>
      <c r="AU162" s="169">
        <v>17.888000000000002</v>
      </c>
      <c r="AV162" s="161"/>
      <c r="AW162" s="16">
        <f>(BD162-BE162)/ABS(BE162)</f>
        <v>0.14107663749668525</v>
      </c>
      <c r="AX162" s="16">
        <f>(BE162-BF162)/ABS(BF162)</f>
        <v>-0.15656452695146503</v>
      </c>
      <c r="AY162" s="16">
        <f>(BF162-BG162)/ABS(BG162)</f>
        <v>-7.0091514143094794E-2</v>
      </c>
      <c r="AZ162" s="16">
        <f>(BG162-BH162)/ABS(BH162)</f>
        <v>-6.8578070515304165E-2</v>
      </c>
      <c r="BA162" s="16">
        <f>(BH162-BI162)/ABS(BI162)</f>
        <v>-0.18477574226152874</v>
      </c>
      <c r="BB162" s="243">
        <f>BD162-BE162</f>
        <v>0.53200000000000003</v>
      </c>
      <c r="BC162" s="243">
        <f>BE162-BF162</f>
        <v>-0.70000000000000018</v>
      </c>
      <c r="BD162" s="155">
        <v>4.3029999999999999</v>
      </c>
      <c r="BE162" s="155">
        <v>3.7709999999999999</v>
      </c>
      <c r="BF162" s="158">
        <v>4.4710000000000001</v>
      </c>
      <c r="BG162" s="158">
        <v>4.8079999999999998</v>
      </c>
      <c r="BH162" s="161">
        <v>5.1619999999999999</v>
      </c>
      <c r="BI162" s="161">
        <v>6.3319999999999999</v>
      </c>
      <c r="BJ162" s="161">
        <v>6.7060000000000004</v>
      </c>
      <c r="BK162" s="169">
        <v>5.5190000000000001</v>
      </c>
      <c r="BL162" s="169">
        <v>4.7350000000000003</v>
      </c>
      <c r="BM162" s="161"/>
      <c r="BN162" s="16">
        <f>(BU162-BV162)/ABS(BV162)</f>
        <v>0.10239726027397258</v>
      </c>
      <c r="BO162" s="16">
        <f>(BV162-BW162)/ABS(BW162)</f>
        <v>-0.16832811164910286</v>
      </c>
      <c r="BP162" s="16">
        <f>(BW162-BX162)/ABS(BX162)</f>
        <v>-2.0641562064156162E-2</v>
      </c>
      <c r="BQ162" s="16">
        <f>(BX162-BY162)/ABS(BY162)</f>
        <v>-0.10285285285285287</v>
      </c>
      <c r="BR162" s="16">
        <f>(BY162-BZ162)/ABS(BZ162)</f>
        <v>-0.27385062693076506</v>
      </c>
      <c r="BS162" s="243">
        <f>BU162-BV162</f>
        <v>0.29899999999999993</v>
      </c>
      <c r="BT162" s="243">
        <f>BV162-BW162</f>
        <v>-0.59100000000000019</v>
      </c>
      <c r="BU162" s="155">
        <v>3.2189999999999999</v>
      </c>
      <c r="BV162" s="155">
        <v>2.92</v>
      </c>
      <c r="BW162" s="170">
        <v>3.5110000000000001</v>
      </c>
      <c r="BX162" s="170">
        <v>3.585</v>
      </c>
      <c r="BY162" s="169">
        <v>3.996</v>
      </c>
      <c r="BZ162" s="169">
        <v>5.5030000000000001</v>
      </c>
      <c r="CA162" s="169">
        <v>6.0890000000000004</v>
      </c>
      <c r="CB162" s="161">
        <v>5.1369999999999996</v>
      </c>
      <c r="CC162" s="161">
        <v>4.4119999999999999</v>
      </c>
      <c r="CD162" s="161"/>
      <c r="CE162" s="16">
        <f>(CL162-CM162)/ABS(CM162)</f>
        <v>0.11260951726507473</v>
      </c>
      <c r="CF162" s="16">
        <f>(CM162-CN162)/ABS(CN162)</f>
        <v>9.1710427606901707E-2</v>
      </c>
      <c r="CG162" s="16">
        <f>(CN162-CO162)/ABS(CO162)</f>
        <v>0.15536294691224259</v>
      </c>
      <c r="CH162" s="16">
        <f>(CO162-CP162)/ABS(CP162)</f>
        <v>0.16349426446489357</v>
      </c>
      <c r="CI162" s="16">
        <f>(CP162-CQ162)/ABS(CQ162)</f>
        <v>-6.8459370596524211E-2</v>
      </c>
      <c r="CJ162" s="243">
        <f>CL162-CM162</f>
        <v>1.3109999999999999</v>
      </c>
      <c r="CK162" s="243">
        <f>CM162-CN162</f>
        <v>0.97799999999999976</v>
      </c>
      <c r="CL162" s="155">
        <v>12.952999999999999</v>
      </c>
      <c r="CM162" s="155">
        <v>11.641999999999999</v>
      </c>
      <c r="CN162" s="158">
        <v>10.664</v>
      </c>
      <c r="CO162" s="158">
        <v>9.23</v>
      </c>
      <c r="CP162" s="161">
        <v>7.9329999999999998</v>
      </c>
      <c r="CQ162" s="161">
        <v>8.516</v>
      </c>
      <c r="CR162" s="161">
        <v>8.2240000000000002</v>
      </c>
      <c r="CS162" s="169">
        <v>7.2750000000000004</v>
      </c>
      <c r="CT162" s="169">
        <v>6.7169999999999996</v>
      </c>
      <c r="CU162" s="161"/>
      <c r="CV162" s="16">
        <f>(DC162-DD162)/ABS(DD162)</f>
        <v>0.23854934108124923</v>
      </c>
      <c r="CW162" s="16">
        <f>(DD162-DE162)/ABS(DE162)</f>
        <v>0.19235861079148278</v>
      </c>
      <c r="CX162" s="16">
        <f>(DE162-DF162)/ABS(DF162)</f>
        <v>-5.5464011499491747E-2</v>
      </c>
      <c r="CY162" s="16">
        <f>(DF162-DG162)/ABS(DG162)</f>
        <v>-8.0476691955554638E-2</v>
      </c>
      <c r="CZ162" s="16">
        <f>(DG162-DH162)/ABS(DH162)</f>
        <v>0.12066764613791289</v>
      </c>
      <c r="DA162" s="243">
        <f>DC162-DD162</f>
        <v>22.98899999999999</v>
      </c>
      <c r="DB162" s="243">
        <f>DD162-DE162</f>
        <v>15.547000000000011</v>
      </c>
      <c r="DC162" s="155">
        <v>119.35899999999999</v>
      </c>
      <c r="DD162" s="155">
        <v>96.37</v>
      </c>
      <c r="DE162" s="158">
        <v>80.822999999999993</v>
      </c>
      <c r="DF162" s="158">
        <v>85.569000000000003</v>
      </c>
      <c r="DG162" s="161">
        <v>93.058000000000007</v>
      </c>
      <c r="DH162" s="161">
        <v>83.037999999999997</v>
      </c>
      <c r="DI162" s="161">
        <v>56.902000000000001</v>
      </c>
      <c r="DJ162" s="161">
        <v>46.722999999999999</v>
      </c>
      <c r="DK162" s="161">
        <v>33.219000000000001</v>
      </c>
      <c r="DL162" s="171"/>
      <c r="DM162" s="16" t="e">
        <f>(DT162-DU162)/ABS(DU162)</f>
        <v>#DIV/0!</v>
      </c>
      <c r="DN162" s="16" t="e">
        <f>(DU162-DV162)/ABS(DV162)</f>
        <v>#DIV/0!</v>
      </c>
      <c r="DO162" s="16" t="e">
        <f>(DV162-DW162)/ABS(DW162)</f>
        <v>#DIV/0!</v>
      </c>
      <c r="DP162" s="16" t="e">
        <f>(DW162-DX162)/ABS(DX162)</f>
        <v>#DIV/0!</v>
      </c>
      <c r="DQ162" s="16" t="e">
        <f>(DX162-DY162)/ABS(DY162)</f>
        <v>#DIV/0!</v>
      </c>
      <c r="DR162" s="243">
        <f>DT162-DU162</f>
        <v>0</v>
      </c>
      <c r="DS162" s="243">
        <f>DU162-DV162</f>
        <v>0</v>
      </c>
      <c r="DT162" s="222"/>
      <c r="DU162" s="222"/>
      <c r="DV162" s="226"/>
      <c r="DW162" s="226"/>
      <c r="DX162" s="229"/>
      <c r="DY162" s="229"/>
      <c r="DZ162" s="229"/>
      <c r="EA162" s="232"/>
      <c r="EB162" s="232"/>
      <c r="EC162" s="229"/>
      <c r="ED162" s="146"/>
      <c r="EE162" s="147" t="s">
        <v>51</v>
      </c>
      <c r="EF162" s="211"/>
      <c r="EG162" s="148">
        <v>8721</v>
      </c>
      <c r="EH162" t="s">
        <v>439</v>
      </c>
      <c r="EI162" t="s">
        <v>130</v>
      </c>
      <c r="EJ162" s="16" t="e">
        <f>(EQ162-ER162)/ABS(ER162)</f>
        <v>#VALUE!</v>
      </c>
      <c r="EK162" s="16" t="e">
        <f>(ER162-ES162)/ABS(ES162)</f>
        <v>#VALUE!</v>
      </c>
      <c r="EL162" s="16" t="e">
        <f>(ES162-ET162)/ABS(ET162)</f>
        <v>#VALUE!</v>
      </c>
      <c r="EM162" s="16" t="e">
        <f>(ET162-EU162)/ABS(EU162)</f>
        <v>#VALUE!</v>
      </c>
      <c r="EN162" s="16" t="e">
        <f>(EU162-EV162)/ABS(EV162)</f>
        <v>#VALUE!</v>
      </c>
      <c r="EO162" s="246" t="e">
        <f>EQ162-ER162</f>
        <v>#VALUE!</v>
      </c>
      <c r="EP162" s="246" t="e">
        <f>ER162-ES162</f>
        <v>#VALUE!</v>
      </c>
      <c r="EQ162" s="240" t="str">
        <f>IFERROR((V162/DT162),"i.a")</f>
        <v>i.a</v>
      </c>
      <c r="ER162" s="240" t="str">
        <f>IFERROR((W162/DU162),"i.a")</f>
        <v>i.a</v>
      </c>
      <c r="ES162" s="240" t="str">
        <f>IFERROR((X162/DV162),"i.a")</f>
        <v>i.a</v>
      </c>
      <c r="ET162" s="240" t="str">
        <f>IFERROR((Y162/DW162),"i.a")</f>
        <v>i.a</v>
      </c>
      <c r="EU162" s="240" t="str">
        <f>IFERROR((Z162/DX162),"i.a")</f>
        <v>i.a</v>
      </c>
      <c r="EV162" s="240" t="str">
        <f>IFERROR((AA162/DY162),"i.a")</f>
        <v>i.a</v>
      </c>
      <c r="EW162" s="240" t="str">
        <f>IFERROR((AB162/DZ162),"i.a")</f>
        <v>i.a</v>
      </c>
      <c r="EX162" s="240" t="str">
        <f>IFERROR((AC162/EA162),"i.a")</f>
        <v>i.a</v>
      </c>
      <c r="EY162" s="240" t="str">
        <f>IFERROR((AD162/EB162),"i.a")</f>
        <v>i.a</v>
      </c>
      <c r="EZ162" s="240" t="str">
        <f>IFERROR((AE162/EC162),"i.a")</f>
        <v>i.a</v>
      </c>
      <c r="FA162" s="16">
        <f>(FH162-FI162)/ABS(FI162)</f>
        <v>-2.0031357303387131E-4</v>
      </c>
      <c r="FB162" s="16">
        <f>(FI162-FJ162)/ABS(FJ162)</f>
        <v>-0.25825873994204479</v>
      </c>
      <c r="FC162" s="16">
        <f>(FJ162-FK162)/ABS(FK162)</f>
        <v>-0.15508550968669502</v>
      </c>
      <c r="FD162" s="16">
        <f>(FK162-FL162)/ABS(FL162)</f>
        <v>-0.14017517779971911</v>
      </c>
      <c r="FE162" s="16">
        <f>(FL162-FM162)/ABS(FM162)</f>
        <v>-0.26100428565997968</v>
      </c>
      <c r="FF162" s="249">
        <f>FH162-FI162</f>
        <v>-5.2444690510078384E-5</v>
      </c>
      <c r="FG162" s="249">
        <f>FI162-FJ162</f>
        <v>-9.115777982673362E-2</v>
      </c>
      <c r="FH162" s="16">
        <f>IFERROR(BU162/MAX(AVERAGE(CL162:CM162),0),"Negativ EK")</f>
        <v>0.26176052043098191</v>
      </c>
      <c r="FI162" s="16">
        <f>IFERROR(BV162/MAX(AVERAGE(CM162:CN162),0),"Negativ EK")</f>
        <v>0.26181296512149199</v>
      </c>
      <c r="FJ162" s="16">
        <f>IFERROR(BW162/MAX(AVERAGE(CN162:CO162),0),"Negativ EK")</f>
        <v>0.35297074494822561</v>
      </c>
      <c r="FK162" s="16">
        <f>IFERROR(BX162/MAX(AVERAGE(CO162:CP162),0),"Negativ EK")</f>
        <v>0.41775913301870299</v>
      </c>
      <c r="FL162" s="16">
        <f>IFERROR(BY162/MAX(AVERAGE(CP162:CQ162),0),"Negativ EK")</f>
        <v>0.48586540215210655</v>
      </c>
      <c r="FM162" s="16">
        <f>IFERROR(BZ162/MAX(AVERAGE(CQ162:CR162),0),"Negativ EK")</f>
        <v>0.65746714456391875</v>
      </c>
      <c r="FN162" s="16">
        <f>IFERROR(CA162/MAX(AVERAGE(CR162:CS162),0),"Negativ EK")</f>
        <v>0.78572811149106392</v>
      </c>
      <c r="FO162" s="16">
        <f>IFERROR(CB162/MAX(AVERAGE(CS162:CT162),0),"Negativ EK")</f>
        <v>0.73427672955974832</v>
      </c>
      <c r="FP162" s="16">
        <f>IFERROR(CC162/MAX(AVERAGE(CT162:CU162),0),"Negativ EK")</f>
        <v>0.65684085157064165</v>
      </c>
      <c r="FQ162" s="16">
        <f>(FX162-FY162)/ABS(FY162)</f>
        <v>-6.2755621043299001E-2</v>
      </c>
      <c r="FR162" s="16">
        <f>(FY162-FZ162)/ABS(FZ162)</f>
        <v>-0.20797709146810628</v>
      </c>
      <c r="FS162" s="16">
        <f>(FZ162-GA162)/ABS(GA162)</f>
        <v>-1.7142464591962216E-3</v>
      </c>
      <c r="FT162" s="16">
        <f>(GA162-GB162)/ABS(GB162)</f>
        <v>-8.1775565314666981E-2</v>
      </c>
      <c r="FU162" s="16">
        <f>(GB162-GC162)/ABS(GC162)</f>
        <v>-0.35215744464427545</v>
      </c>
      <c r="FV162" s="249">
        <f>FX162-FY162</f>
        <v>-2.6711150773933573E-3</v>
      </c>
      <c r="FW162" s="249">
        <f>FY162-FZ162</f>
        <v>-1.1176806288209808E-2</v>
      </c>
      <c r="FX162" s="16">
        <f>IFERROR(BD162/AVERAGE(DC162:DD162),"i.a.")</f>
        <v>3.9892643084610789E-2</v>
      </c>
      <c r="FY162" s="16">
        <f>IFERROR(BE162/AVERAGE(DD162:DE162),"i.a.")</f>
        <v>4.2563758162004146E-2</v>
      </c>
      <c r="FZ162" s="16">
        <f>IFERROR(BF162/AVERAGE(DE162:DF162),"i.a.")</f>
        <v>5.3740564450213954E-2</v>
      </c>
      <c r="GA162" s="16">
        <f>IFERROR(BG162/AVERAGE(DF162:DG162),"i.a.")</f>
        <v>5.3832847217945769E-2</v>
      </c>
      <c r="GB162" s="16">
        <f>IFERROR(BH162/AVERAGE(DG162:DH162),"i.a.")</f>
        <v>5.8627112484099582E-2</v>
      </c>
      <c r="GC162" s="16">
        <f>IFERROR(BI162/AVERAGE(DH162:DI162),"i.a.")</f>
        <v>9.0495926825782474E-2</v>
      </c>
      <c r="GD162" s="16">
        <f>IFERROR(BJ162/AVERAGE(DI162:DJ162),"i.a.")</f>
        <v>0.12942822677925211</v>
      </c>
      <c r="GE162" s="16">
        <f>IFERROR(BK162/AVERAGE(DJ162:DK162),"i.a.")</f>
        <v>0.13807510445072677</v>
      </c>
      <c r="GF162" s="16">
        <f>IFERROR(BL162/AVERAGE(DK162:DL162),"i.a.")</f>
        <v>0.14253890845600409</v>
      </c>
      <c r="GG162" s="16">
        <f>(GN162-GO162)/ABS(GO162)</f>
        <v>-0.10168333197467092</v>
      </c>
      <c r="GH162" s="16">
        <f>(GO162-GP162)/ABS(GP162)</f>
        <v>-8.4411000410162751E-2</v>
      </c>
      <c r="GI162" s="16">
        <f>(GP162-GQ162)/ABS(GQ162)</f>
        <v>0.22320690897805937</v>
      </c>
      <c r="GJ162" s="16">
        <f>(GQ162-GR162)/ABS(GR162)</f>
        <v>0.26532329771966562</v>
      </c>
      <c r="GK162" s="16">
        <f>(GR162-GS162)/ABS(GS162)</f>
        <v>-0.16876280615953693</v>
      </c>
      <c r="GL162" s="249">
        <f>GN162-GO162</f>
        <v>-1.2283878290433939E-2</v>
      </c>
      <c r="GM162" s="249">
        <f>GO162-GP162</f>
        <v>-1.113741024676114E-2</v>
      </c>
      <c r="GN162" s="16">
        <f>IFERROR(CL162/DC162,"i.a.")</f>
        <v>0.10852135155287829</v>
      </c>
      <c r="GO162" s="16">
        <f>IFERROR(CM162/DD162,"i.a.")</f>
        <v>0.12080522984331223</v>
      </c>
      <c r="GP162" s="16">
        <f>IFERROR(CN162/DE162,"i.a.")</f>
        <v>0.13194264009007337</v>
      </c>
      <c r="GQ162" s="16">
        <f>IFERROR(CO162/DF162,"i.a.")</f>
        <v>0.1078661664855263</v>
      </c>
      <c r="GR162" s="16">
        <f>IFERROR(CP162/DG162,"i.a.")</f>
        <v>8.5247909905650232E-2</v>
      </c>
      <c r="GS162" s="16">
        <f>IFERROR(CQ162/DH162,"i.a.")</f>
        <v>0.10255545653797057</v>
      </c>
      <c r="GT162" s="16">
        <f>IFERROR(CR162/DI162,"i.a.")</f>
        <v>0.14452919053811816</v>
      </c>
      <c r="GU162" s="16">
        <f>IFERROR(CS162/DJ162,"i.a.")</f>
        <v>0.15570489908610322</v>
      </c>
      <c r="GV162" s="16">
        <f>IFERROR(CT162/DK162,"i.a.")</f>
        <v>0.20220355820464189</v>
      </c>
      <c r="GW162" s="16" t="str">
        <f>IFERROR(CU162/DL162,"i.a.")</f>
        <v>i.a.</v>
      </c>
      <c r="GX162" s="16" t="e">
        <f>(HE162-HF162)/ABS(HF162)</f>
        <v>#VALUE!</v>
      </c>
      <c r="GY162" s="16" t="e">
        <f>(HF162-HG162)/ABS(HG162)</f>
        <v>#VALUE!</v>
      </c>
      <c r="GZ162" s="16" t="e">
        <f>(HG162-HH162)/ABS(HH162)</f>
        <v>#VALUE!</v>
      </c>
      <c r="HA162" s="16" t="e">
        <f>(HH162-HI162)/ABS(HI162)</f>
        <v>#VALUE!</v>
      </c>
      <c r="HB162" s="16" t="e">
        <f>(HI162-HJ162)/ABS(HJ162)</f>
        <v>#VALUE!</v>
      </c>
      <c r="HC162" s="249" t="e">
        <f>HE162-HF162</f>
        <v>#VALUE!</v>
      </c>
      <c r="HD162" s="249" t="e">
        <f>HF162-HG162</f>
        <v>#VALUE!</v>
      </c>
      <c r="HE162" s="16" t="str">
        <f>IFERROR((BD162/V162),"i.a.")</f>
        <v>i.a.</v>
      </c>
      <c r="HF162" s="16" t="str">
        <f>IFERROR((BE162/W162),"i.a.")</f>
        <v>i.a.</v>
      </c>
      <c r="HG162" s="16" t="str">
        <f>IFERROR((BF162/X162),"i.a.")</f>
        <v>i.a.</v>
      </c>
      <c r="HH162" s="16" t="str">
        <f>IFERROR((BG162/Y162),"i.a.")</f>
        <v>i.a.</v>
      </c>
      <c r="HI162" s="16" t="str">
        <f>IFERROR((BH162/Z162),"i.a.")</f>
        <v>i.a.</v>
      </c>
      <c r="HJ162" s="16" t="str">
        <f>IFERROR((BI162/AA162),"i.a.")</f>
        <v>i.a.</v>
      </c>
      <c r="HK162" s="16" t="str">
        <f>IFERROR((BJ162/AB162),"i.a.")</f>
        <v>i.a.</v>
      </c>
      <c r="HL162" s="16" t="str">
        <f>IFERROR((BK162/AC162),"i.a.")</f>
        <v>i.a.</v>
      </c>
      <c r="HM162" s="16" t="str">
        <f>IFERROR((BL162/AD162),"i.a.")</f>
        <v>i.a.</v>
      </c>
      <c r="HN162" s="16" t="str">
        <f>IFERROR((BM162/AE162),"i.a.")</f>
        <v>i.a.</v>
      </c>
      <c r="HO162" s="16" t="e">
        <f>(HV162-HW162)/ABS(HW162)</f>
        <v>#VALUE!</v>
      </c>
      <c r="HP162" s="16" t="e">
        <f>(HW162-HX162)/ABS(HX162)</f>
        <v>#VALUE!</v>
      </c>
      <c r="HQ162" s="16" t="e">
        <f>(HX162-HY162)/ABS(HY162)</f>
        <v>#VALUE!</v>
      </c>
      <c r="HR162" s="16" t="e">
        <f>(HY162-HZ162)/ABS(HZ162)</f>
        <v>#VALUE!</v>
      </c>
      <c r="HS162" s="16" t="e">
        <f>(HZ162-IA162)/ABS(IA162)</f>
        <v>#VALUE!</v>
      </c>
      <c r="HT162" s="246" t="e">
        <f>HV162-HW162</f>
        <v>#VALUE!</v>
      </c>
      <c r="HU162" s="246" t="e">
        <f>HW162-HX162</f>
        <v>#VALUE!</v>
      </c>
      <c r="HV162" s="102" t="str">
        <f>IFERROR(BU162/DT162,"i.a.")</f>
        <v>i.a.</v>
      </c>
      <c r="HW162" s="102" t="str">
        <f>IFERROR(BV162/DU162,"i.a.")</f>
        <v>i.a.</v>
      </c>
      <c r="HX162" s="102" t="str">
        <f>IFERROR(BW162/DV162,"i.a.")</f>
        <v>i.a.</v>
      </c>
      <c r="HY162" s="102" t="str">
        <f>IFERROR(BX162/DW162,"i.a.")</f>
        <v>i.a.</v>
      </c>
      <c r="HZ162" s="102" t="str">
        <f>IFERROR(BY162/DX162,"i.a.")</f>
        <v>i.a.</v>
      </c>
      <c r="IA162" s="102" t="str">
        <f>IFERROR(BZ162/DY162,"i.a.")</f>
        <v>i.a.</v>
      </c>
      <c r="IB162" s="102" t="str">
        <f>IFERROR(CA162/DZ162,"i.a.")</f>
        <v>i.a.</v>
      </c>
      <c r="IC162" s="102" t="str">
        <f>IFERROR(CB162/EA162,"i.a.")</f>
        <v>i.a.</v>
      </c>
      <c r="ID162" s="102" t="str">
        <f>IFERROR(CC162/EB162,"i.a.")</f>
        <v>i.a.</v>
      </c>
      <c r="IE162" s="102" t="str">
        <f>IFERROR(CD162/EC162,"i.a.")</f>
        <v>i.a.</v>
      </c>
    </row>
    <row r="163" spans="1:239" customFormat="1" ht="17.25" customHeight="1" x14ac:dyDescent="0.25">
      <c r="A163" s="10" t="s">
        <v>206</v>
      </c>
      <c r="B163" s="98">
        <v>50496317</v>
      </c>
      <c r="C163" s="10" t="s">
        <v>79</v>
      </c>
      <c r="D163" s="10"/>
      <c r="E163" s="11">
        <v>451120</v>
      </c>
      <c r="F163" s="11">
        <v>452010</v>
      </c>
      <c r="G163" s="119">
        <v>1</v>
      </c>
      <c r="H163" s="12">
        <v>44848</v>
      </c>
      <c r="I163" s="13"/>
      <c r="J163" s="13" t="s">
        <v>48</v>
      </c>
      <c r="K163" s="13" t="s">
        <v>48</v>
      </c>
      <c r="L163" s="13" t="s">
        <v>48</v>
      </c>
      <c r="M163" s="117" t="s">
        <v>48</v>
      </c>
      <c r="N163" s="13" t="s">
        <v>48</v>
      </c>
      <c r="O163" s="16" t="e">
        <f>(V163-W163)/ABS(W163)</f>
        <v>#DIV/0!</v>
      </c>
      <c r="P163" s="16" t="e">
        <f>(W163-X163)/ABS(X163)</f>
        <v>#DIV/0!</v>
      </c>
      <c r="Q163" s="16" t="e">
        <f>(X163-Y163)/ABS(Y163)</f>
        <v>#DIV/0!</v>
      </c>
      <c r="R163" s="16" t="e">
        <f>(Y163-Z163)/ABS(Z163)</f>
        <v>#DIV/0!</v>
      </c>
      <c r="S163" s="16" t="e">
        <f>(Z163-AA163)/ABS(AA163)</f>
        <v>#DIV/0!</v>
      </c>
      <c r="T163" s="243">
        <f>V163-W163</f>
        <v>0</v>
      </c>
      <c r="U163" s="243">
        <f>W163-X163</f>
        <v>0</v>
      </c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6">
        <f>(AM163-AN163)/ABS(AN163)</f>
        <v>-1</v>
      </c>
      <c r="AG163" s="16">
        <f>(AN163-AO163)/ABS(AO163)</f>
        <v>7.6696050638810062E-2</v>
      </c>
      <c r="AH163" s="16">
        <f>(AO163-AP163)/ABS(AP163)</f>
        <v>9.6907479979553679E-2</v>
      </c>
      <c r="AI163" s="16">
        <f>(AP163-AQ163)/ABS(AQ163)</f>
        <v>-9.1644256998587748E-2</v>
      </c>
      <c r="AJ163" s="16">
        <f>(AQ163-AR163)/ABS(AR163)</f>
        <v>9.179815389814748E-2</v>
      </c>
      <c r="AK163" s="243">
        <f>AM163-AN163</f>
        <v>-55.451999999999998</v>
      </c>
      <c r="AL163" s="243">
        <f>AN163-AO163</f>
        <v>3.9499999999999957</v>
      </c>
      <c r="AM163" s="155"/>
      <c r="AN163" s="155">
        <v>55.451999999999998</v>
      </c>
      <c r="AO163" s="155">
        <v>51.502000000000002</v>
      </c>
      <c r="AP163" s="156">
        <v>46.951999999999998</v>
      </c>
      <c r="AQ163" s="155">
        <v>51.689</v>
      </c>
      <c r="AR163" s="155">
        <v>47.343000000000004</v>
      </c>
      <c r="AS163" s="155">
        <v>46.143999999999998</v>
      </c>
      <c r="AT163" s="155">
        <v>41.207830000000001</v>
      </c>
      <c r="AU163" s="155">
        <v>35.141213</v>
      </c>
      <c r="AV163" s="156">
        <v>33.521000000000001</v>
      </c>
      <c r="AW163" s="16">
        <f>(BD163-BE163)/ABS(BE163)</f>
        <v>-1</v>
      </c>
      <c r="AX163" s="16">
        <f>(BE163-BF163)/ABS(BF163)</f>
        <v>0.22407205240174677</v>
      </c>
      <c r="AY163" s="16">
        <f>(BF163-BG163)/ABS(BG163)</f>
        <v>0.15075376884422109</v>
      </c>
      <c r="AZ163" s="16">
        <f>(BG163-BH163)/ABS(BH163)</f>
        <v>-0.14108443485298078</v>
      </c>
      <c r="BA163" s="16">
        <f>(BH163-BI163)/ABS(BI163)</f>
        <v>-6.9177652228499711E-2</v>
      </c>
      <c r="BB163" s="243">
        <f>BD163-BE163</f>
        <v>-8.9700000000000006</v>
      </c>
      <c r="BC163" s="243">
        <f>BE163-BF163</f>
        <v>1.6420000000000003</v>
      </c>
      <c r="BD163" s="155"/>
      <c r="BE163" s="155">
        <v>8.9700000000000006</v>
      </c>
      <c r="BF163" s="155">
        <v>7.3280000000000003</v>
      </c>
      <c r="BG163" s="155">
        <v>6.3680000000000003</v>
      </c>
      <c r="BH163" s="155">
        <v>7.4139999999999997</v>
      </c>
      <c r="BI163" s="155">
        <v>7.9649999999999999</v>
      </c>
      <c r="BJ163" s="155">
        <v>6.1239999999999997</v>
      </c>
      <c r="BK163" s="155">
        <v>6.8384340000000003</v>
      </c>
      <c r="BL163" s="155">
        <v>4.9438590000000007</v>
      </c>
      <c r="BM163" s="155">
        <v>4.5250000000000004</v>
      </c>
      <c r="BN163" s="16">
        <f>(BU163-BV163)/ABS(BV163)</f>
        <v>-1</v>
      </c>
      <c r="BO163" s="16">
        <f>(BV163-BW163)/ABS(BW163)</f>
        <v>0.35292298175069581</v>
      </c>
      <c r="BP163" s="16">
        <f>(BW163-BX163)/ABS(BX163)</f>
        <v>0.25358666149670411</v>
      </c>
      <c r="BQ163" s="16">
        <f>(BX163-BY163)/ABS(BY163)</f>
        <v>-0.14602649006622512</v>
      </c>
      <c r="BR163" s="16">
        <f>(BY163-BZ163)/ABS(BZ163)</f>
        <v>-7.5745983167559316E-2</v>
      </c>
      <c r="BS163" s="243">
        <f>BU163-BV163</f>
        <v>-8.7479999999999993</v>
      </c>
      <c r="BT163" s="243">
        <f>BV163-BW163</f>
        <v>2.2819999999999991</v>
      </c>
      <c r="BU163" s="155"/>
      <c r="BV163" s="155">
        <v>8.7479999999999993</v>
      </c>
      <c r="BW163" s="155">
        <v>6.4660000000000002</v>
      </c>
      <c r="BX163" s="155">
        <v>5.1580000000000004</v>
      </c>
      <c r="BY163" s="155">
        <v>6.04</v>
      </c>
      <c r="BZ163" s="155">
        <v>6.5350000000000001</v>
      </c>
      <c r="CA163" s="155">
        <v>4.0720000000000001</v>
      </c>
      <c r="CB163" s="155">
        <v>4.0202140000000002</v>
      </c>
      <c r="CC163" s="155">
        <v>2.111961</v>
      </c>
      <c r="CD163" s="155">
        <v>2.6817420000000003</v>
      </c>
      <c r="CE163" s="16">
        <f>(CL163-CM163)/ABS(CM163)</f>
        <v>-1</v>
      </c>
      <c r="CF163" s="16">
        <f>(CM163-CN163)/ABS(CN163)</f>
        <v>0.20052863436123358</v>
      </c>
      <c r="CG163" s="16">
        <f>(CN163-CO163)/ABS(CO163)</f>
        <v>0.17365228181442149</v>
      </c>
      <c r="CH163" s="16">
        <f>(CO163-CP163)/ABS(CP163)</f>
        <v>0.15969140984130795</v>
      </c>
      <c r="CI163" s="16">
        <f>(CP163-CQ163)/ABS(CQ163)</f>
        <v>0.23042494589809159</v>
      </c>
      <c r="CJ163" s="243">
        <f>CL163-CM163</f>
        <v>-40.878</v>
      </c>
      <c r="CK163" s="243">
        <f>CM163-CN163</f>
        <v>6.828000000000003</v>
      </c>
      <c r="CL163" s="155"/>
      <c r="CM163" s="155">
        <v>40.878</v>
      </c>
      <c r="CN163" s="155">
        <v>34.049999999999997</v>
      </c>
      <c r="CO163" s="155">
        <v>29.012</v>
      </c>
      <c r="CP163" s="155">
        <v>25.016999999999999</v>
      </c>
      <c r="CQ163" s="155">
        <v>20.332000000000001</v>
      </c>
      <c r="CR163" s="155">
        <v>15.259</v>
      </c>
      <c r="CS163" s="155">
        <v>12.114269</v>
      </c>
      <c r="CT163" s="155">
        <v>9.0032440000000005</v>
      </c>
      <c r="CU163" s="156">
        <v>7.3390000000000004</v>
      </c>
      <c r="CV163" s="16">
        <f>(DC163-DD163)/ABS(DD163)</f>
        <v>-1</v>
      </c>
      <c r="CW163" s="16">
        <f>(DD163-DE163)/ABS(DE163)</f>
        <v>-7.8015707195414924E-2</v>
      </c>
      <c r="CX163" s="16">
        <f>(DE163-DF163)/ABS(DF163)</f>
        <v>-6.6073824985731652E-2</v>
      </c>
      <c r="CY163" s="16">
        <f>(DF163-DG163)/ABS(DG163)</f>
        <v>-0.10486855186126164</v>
      </c>
      <c r="CZ163" s="16">
        <f>(DG163-DH163)/ABS(DH163)</f>
        <v>7.3695758528160404E-2</v>
      </c>
      <c r="DA163" s="243">
        <f>DC163-DD163</f>
        <v>-111.64400000000001</v>
      </c>
      <c r="DB163" s="243">
        <f>DD163-DE163</f>
        <v>-9.4469999999999885</v>
      </c>
      <c r="DC163" s="155"/>
      <c r="DD163" s="155">
        <v>111.64400000000001</v>
      </c>
      <c r="DE163" s="155">
        <v>121.09099999999999</v>
      </c>
      <c r="DF163" s="155">
        <v>129.65799999999999</v>
      </c>
      <c r="DG163" s="155">
        <v>144.84800000000001</v>
      </c>
      <c r="DH163" s="155">
        <v>134.90600000000001</v>
      </c>
      <c r="DI163" s="155">
        <v>140.21</v>
      </c>
      <c r="DJ163" s="155">
        <v>149.17573400000001</v>
      </c>
      <c r="DK163" s="155">
        <v>104.54704099999999</v>
      </c>
      <c r="DL163" s="155">
        <v>89.931861999999995</v>
      </c>
      <c r="DM163" s="16">
        <f>(DT163-DU163)/ABS(DU163)</f>
        <v>-1</v>
      </c>
      <c r="DN163" s="16">
        <f>(DU163-DV163)/ABS(DV163)</f>
        <v>3.7037037037037035E-2</v>
      </c>
      <c r="DO163" s="16">
        <f>(DV163-DW163)/ABS(DW163)</f>
        <v>-2.7027027027027029E-2</v>
      </c>
      <c r="DP163" s="16">
        <f>(DW163-DX163)/ABS(DX163)</f>
        <v>-0.10483870967741936</v>
      </c>
      <c r="DQ163" s="16">
        <f>(DX163-DY163)/ABS(DY163)</f>
        <v>0</v>
      </c>
      <c r="DR163" s="243">
        <f>DT163-DU163</f>
        <v>-112</v>
      </c>
      <c r="DS163" s="243">
        <f>DU163-DV163</f>
        <v>4</v>
      </c>
      <c r="DT163" s="222"/>
      <c r="DU163" s="222">
        <v>112</v>
      </c>
      <c r="DV163" s="222">
        <v>108</v>
      </c>
      <c r="DW163" s="222">
        <v>111</v>
      </c>
      <c r="DX163" s="222">
        <v>124</v>
      </c>
      <c r="DY163" s="222">
        <v>124</v>
      </c>
      <c r="DZ163" s="222">
        <v>122</v>
      </c>
      <c r="EA163" s="222">
        <v>113</v>
      </c>
      <c r="EB163" s="222">
        <v>100</v>
      </c>
      <c r="EC163" s="223">
        <v>97</v>
      </c>
      <c r="ED163" s="14"/>
      <c r="EE163" s="14" t="s">
        <v>221</v>
      </c>
      <c r="EF163" s="209" t="s">
        <v>55</v>
      </c>
      <c r="EG163" s="15">
        <v>9220</v>
      </c>
      <c r="EH163" t="s">
        <v>435</v>
      </c>
      <c r="EI163" t="s">
        <v>88</v>
      </c>
      <c r="EJ163" s="16" t="e">
        <f>(EQ163-ER163)/ABS(ER163)</f>
        <v>#VALUE!</v>
      </c>
      <c r="EK163" s="16" t="e">
        <f>(ER163-ES163)/ABS(ES163)</f>
        <v>#DIV/0!</v>
      </c>
      <c r="EL163" s="16" t="e">
        <f>(ES163-ET163)/ABS(ET163)</f>
        <v>#DIV/0!</v>
      </c>
      <c r="EM163" s="16" t="e">
        <f>(ET163-EU163)/ABS(EU163)</f>
        <v>#DIV/0!</v>
      </c>
      <c r="EN163" s="16" t="e">
        <f>(EU163-EV163)/ABS(EV163)</f>
        <v>#DIV/0!</v>
      </c>
      <c r="EO163" s="246" t="e">
        <f>EQ163-ER163</f>
        <v>#VALUE!</v>
      </c>
      <c r="EP163" s="246">
        <f>ER163-ES163</f>
        <v>0</v>
      </c>
      <c r="EQ163" s="240" t="str">
        <f>IFERROR((V163/DT163),"i.a")</f>
        <v>i.a</v>
      </c>
      <c r="ER163" s="240">
        <f>IFERROR((W163/DU163),"i.a")</f>
        <v>0</v>
      </c>
      <c r="ES163" s="240">
        <f>IFERROR((X163/DV163),"i.a")</f>
        <v>0</v>
      </c>
      <c r="ET163" s="240">
        <f>IFERROR((Y163/DW163),"i.a")</f>
        <v>0</v>
      </c>
      <c r="EU163" s="240">
        <f>IFERROR((Z163/DX163),"i.a")</f>
        <v>0</v>
      </c>
      <c r="EV163" s="240">
        <f>IFERROR((AA163/DY163),"i.a")</f>
        <v>0</v>
      </c>
      <c r="EW163" s="240">
        <f>IFERROR((AB163/DZ163),"i.a")</f>
        <v>0</v>
      </c>
      <c r="EX163" s="240">
        <f>IFERROR((AC163/EA163),"i.a")</f>
        <v>0</v>
      </c>
      <c r="EY163" s="240">
        <f>IFERROR((AD163/EB163),"i.a")</f>
        <v>0</v>
      </c>
      <c r="EZ163" s="240">
        <f>IFERROR((AE163/EC163),"i.a")</f>
        <v>0</v>
      </c>
      <c r="FA163" s="16">
        <f>(FH163-FI163)/ABS(FI163)</f>
        <v>-1</v>
      </c>
      <c r="FB163" s="16">
        <f>(FI163-FJ163)/ABS(FJ163)</f>
        <v>0.13866684116968794</v>
      </c>
      <c r="FC163" s="16">
        <f>(FJ163-FK163)/ABS(FK163)</f>
        <v>7.4022925597117553E-2</v>
      </c>
      <c r="FD163" s="16">
        <f>(FK163-FL163)/ABS(FL163)</f>
        <v>-0.2832211460144225</v>
      </c>
      <c r="FE163" s="16">
        <f>(FL163-FM163)/ABS(FM163)</f>
        <v>-0.27462293075738403</v>
      </c>
      <c r="FF163" s="249">
        <f>FH163-FI163</f>
        <v>-0.23350416399743754</v>
      </c>
      <c r="FG163" s="249">
        <f>FI163-FJ163</f>
        <v>2.8436135707817778E-2</v>
      </c>
      <c r="FH163" s="16">
        <f>IFERROR(BU163/MAX(AVERAGE(CL163:CM163),0),"Negativ EK")</f>
        <v>0</v>
      </c>
      <c r="FI163" s="16">
        <f>IFERROR(BV163/MAX(AVERAGE(CM163:CN163),0),"Negativ EK")</f>
        <v>0.23350416399743754</v>
      </c>
      <c r="FJ163" s="16">
        <f>IFERROR(BW163/MAX(AVERAGE(CN163:CO163),0),"Negativ EK")</f>
        <v>0.20506802828961976</v>
      </c>
      <c r="FK163" s="16">
        <f>IFERROR(BX163/MAX(AVERAGE(CO163:CP163),0),"Negativ EK")</f>
        <v>0.19093449813988786</v>
      </c>
      <c r="FL163" s="16">
        <f>IFERROR(BY163/MAX(AVERAGE(CP163:CQ163),0),"Negativ EK")</f>
        <v>0.26637853094886321</v>
      </c>
      <c r="FM163" s="16">
        <f>IFERROR(BZ163/MAX(AVERAGE(CQ163:CR163),0),"Negativ EK")</f>
        <v>0.36722766991655192</v>
      </c>
      <c r="FN163" s="16">
        <f>IFERROR(CA163/MAX(AVERAGE(CR163:CS163),0),"Negativ EK")</f>
        <v>0.29751652972102088</v>
      </c>
      <c r="FO163" s="16">
        <f>IFERROR(CB163/MAX(AVERAGE(CS163:CT163),0),"Negativ EK")</f>
        <v>0.38074691844631514</v>
      </c>
      <c r="FP163" s="16">
        <f>IFERROR(CC163/MAX(AVERAGE(CT163:CU163),0),"Negativ EK")</f>
        <v>0.25846646274526314</v>
      </c>
      <c r="FQ163" s="16">
        <f>(FX163-FY163)/ABS(FY163)</f>
        <v>-1</v>
      </c>
      <c r="FR163" s="16">
        <f>(FY163-FZ163)/ABS(FZ163)</f>
        <v>0.31881686496524181</v>
      </c>
      <c r="FS163" s="16">
        <f>(FZ163-GA163)/ABS(GA163)</f>
        <v>0.2597809525475745</v>
      </c>
      <c r="FT163" s="16">
        <f>(GA163-GB163)/ABS(GB163)</f>
        <v>-0.12466370493854688</v>
      </c>
      <c r="FU163" s="16">
        <f>(GB163-GC163)/ABS(GC163)</f>
        <v>-8.4609617630117692E-2</v>
      </c>
      <c r="FV163" s="249">
        <f>FX163-FY163</f>
        <v>-7.7083378090961829E-2</v>
      </c>
      <c r="FW163" s="249">
        <f>FY163-FZ163</f>
        <v>1.863449095681572E-2</v>
      </c>
      <c r="FX163" s="16">
        <f>IFERROR(BD163/AVERAGE(DC163:DD163),"i.a.")</f>
        <v>0</v>
      </c>
      <c r="FY163" s="16">
        <f>IFERROR(BE163/AVERAGE(DD163:DE163),"i.a.")</f>
        <v>7.7083378090961829E-2</v>
      </c>
      <c r="FZ163" s="16">
        <f>IFERROR(BF163/AVERAGE(DE163:DF163),"i.a.")</f>
        <v>5.8448887134146109E-2</v>
      </c>
      <c r="GA163" s="16">
        <f>IFERROR(BG163/AVERAGE(DF163:DG163),"i.a.")</f>
        <v>4.6396071488419205E-2</v>
      </c>
      <c r="GB163" s="16">
        <f>IFERROR(BH163/AVERAGE(DG163:DH163),"i.a.")</f>
        <v>5.300371040271095E-2</v>
      </c>
      <c r="GC163" s="16">
        <f>IFERROR(BI163/AVERAGE(DH163:DI163),"i.a.")</f>
        <v>5.7902848253100513E-2</v>
      </c>
      <c r="GD163" s="16">
        <f>IFERROR(BJ163/AVERAGE(DI163:DJ163),"i.a.")</f>
        <v>4.2324131983645048E-2</v>
      </c>
      <c r="GE163" s="16">
        <f>IFERROR(BK163/AVERAGE(DJ163:DK163),"i.a.")</f>
        <v>5.3904770669483654E-2</v>
      </c>
      <c r="GF163" s="16">
        <f>IFERROR(BL163/AVERAGE(DK163:DL163),"i.a.")</f>
        <v>5.0842111136342648E-2</v>
      </c>
      <c r="GG163" s="16" t="e">
        <f>(GN163-GO163)/ABS(GO163)</f>
        <v>#VALUE!</v>
      </c>
      <c r="GH163" s="16">
        <f>(GO163-GP163)/ABS(GP163)</f>
        <v>0.30211397713657823</v>
      </c>
      <c r="GI163" s="16">
        <f>(GP163-GQ163)/ABS(GQ163)</f>
        <v>0.25668635617423469</v>
      </c>
      <c r="GJ163" s="16">
        <f>(GQ163-GR163)/ABS(GR163)</f>
        <v>0.29555431467933946</v>
      </c>
      <c r="GK163" s="16">
        <f>(GR163-GS163)/ABS(GS163)</f>
        <v>0.14597169274914359</v>
      </c>
      <c r="GL163" s="249" t="e">
        <f>GN163-GO163</f>
        <v>#VALUE!</v>
      </c>
      <c r="GM163" s="249">
        <f>GO163-GP163</f>
        <v>8.4952481369387378E-2</v>
      </c>
      <c r="GN163" s="16" t="str">
        <f>IFERROR(CL163/DC163,"i.a.")</f>
        <v>i.a.</v>
      </c>
      <c r="GO163" s="16">
        <f>IFERROR(CM163/DD163,"i.a.")</f>
        <v>0.36614596395686289</v>
      </c>
      <c r="GP163" s="16">
        <f>IFERROR(CN163/DE163,"i.a.")</f>
        <v>0.28119348258747551</v>
      </c>
      <c r="GQ163" s="16">
        <f>IFERROR(CO163/DF163,"i.a.")</f>
        <v>0.22375788613120673</v>
      </c>
      <c r="GR163" s="16">
        <f>IFERROR(CP163/DG163,"i.a.")</f>
        <v>0.17271208439191427</v>
      </c>
      <c r="GS163" s="16">
        <f>IFERROR(CQ163/DH163,"i.a.")</f>
        <v>0.15071234785702636</v>
      </c>
      <c r="GT163" s="16">
        <f>IFERROR(CR163/DI163,"i.a.")</f>
        <v>0.10882961272377148</v>
      </c>
      <c r="GU163" s="16">
        <f>IFERROR(CS163/DJ163,"i.a.")</f>
        <v>8.1208040176293017E-2</v>
      </c>
      <c r="GV163" s="16">
        <f>IFERROR(CT163/DK163,"i.a.")</f>
        <v>8.61166792850694E-2</v>
      </c>
      <c r="GW163" s="16">
        <f>IFERROR(CU163/DL163,"i.a.")</f>
        <v>8.1606227612634114E-2</v>
      </c>
      <c r="GX163" s="16" t="e">
        <f>(HE163-HF163)/ABS(HF163)</f>
        <v>#VALUE!</v>
      </c>
      <c r="GY163" s="16" t="e">
        <f>(HF163-HG163)/ABS(HG163)</f>
        <v>#VALUE!</v>
      </c>
      <c r="GZ163" s="16" t="e">
        <f>(HG163-HH163)/ABS(HH163)</f>
        <v>#VALUE!</v>
      </c>
      <c r="HA163" s="16" t="e">
        <f>(HH163-HI163)/ABS(HI163)</f>
        <v>#VALUE!</v>
      </c>
      <c r="HB163" s="16" t="e">
        <f>(HI163-HJ163)/ABS(HJ163)</f>
        <v>#VALUE!</v>
      </c>
      <c r="HC163" s="249" t="e">
        <f>HE163-HF163</f>
        <v>#VALUE!</v>
      </c>
      <c r="HD163" s="249" t="e">
        <f>HF163-HG163</f>
        <v>#VALUE!</v>
      </c>
      <c r="HE163" s="16" t="str">
        <f>IFERROR((BD163/V163),"i.a.")</f>
        <v>i.a.</v>
      </c>
      <c r="HF163" s="16" t="str">
        <f>IFERROR((BE163/W163),"i.a.")</f>
        <v>i.a.</v>
      </c>
      <c r="HG163" s="16" t="str">
        <f>IFERROR((BF163/X163),"i.a.")</f>
        <v>i.a.</v>
      </c>
      <c r="HH163" s="16" t="str">
        <f>IFERROR((BG163/Y163),"i.a.")</f>
        <v>i.a.</v>
      </c>
      <c r="HI163" s="16" t="str">
        <f>IFERROR((BH163/Z163),"i.a.")</f>
        <v>i.a.</v>
      </c>
      <c r="HJ163" s="16" t="str">
        <f>IFERROR((BI163/AA163),"i.a.")</f>
        <v>i.a.</v>
      </c>
      <c r="HK163" s="16" t="str">
        <f>IFERROR((BJ163/AB163),"i.a.")</f>
        <v>i.a.</v>
      </c>
      <c r="HL163" s="16" t="str">
        <f>IFERROR((BK163/AC163),"i.a.")</f>
        <v>i.a.</v>
      </c>
      <c r="HM163" s="16" t="str">
        <f>IFERROR((BL163/AD163),"i.a.")</f>
        <v>i.a.</v>
      </c>
      <c r="HN163" s="16" t="str">
        <f>IFERROR((BM163/AE163),"i.a.")</f>
        <v>i.a.</v>
      </c>
      <c r="HO163" s="16" t="e">
        <f>(HV163-HW163)/ABS(HW163)</f>
        <v>#VALUE!</v>
      </c>
      <c r="HP163" s="16">
        <f>(HW163-HX163)/ABS(HX163)</f>
        <v>0.30460430383102804</v>
      </c>
      <c r="HQ163" s="16">
        <f>(HX163-HY163)/ABS(HY163)</f>
        <v>0.28840851320494587</v>
      </c>
      <c r="HR163" s="16">
        <f>(HY163-HZ163)/ABS(HZ163)</f>
        <v>-4.6011574488395698E-2</v>
      </c>
      <c r="HS163" s="16">
        <f>(HZ163-IA163)/ABS(IA163)</f>
        <v>-7.5745983167559261E-2</v>
      </c>
      <c r="HT163" s="246" t="e">
        <f>HV163-HW163</f>
        <v>#VALUE!</v>
      </c>
      <c r="HU163" s="246">
        <f>HW163-HX163</f>
        <v>1.8236772486772475E-2</v>
      </c>
      <c r="HV163" s="102" t="str">
        <f>IFERROR(BU163/DT163,"i.a.")</f>
        <v>i.a.</v>
      </c>
      <c r="HW163" s="102">
        <f>IFERROR(BV163/DU163,"i.a.")</f>
        <v>7.8107142857142847E-2</v>
      </c>
      <c r="HX163" s="102">
        <f>IFERROR(BW163/DV163,"i.a.")</f>
        <v>5.9870370370370372E-2</v>
      </c>
      <c r="HY163" s="102">
        <f>IFERROR(BX163/DW163,"i.a.")</f>
        <v>4.6468468468468471E-2</v>
      </c>
      <c r="HZ163" s="102">
        <f>IFERROR(BY163/DX163,"i.a.")</f>
        <v>4.8709677419354842E-2</v>
      </c>
      <c r="IA163" s="102">
        <f>IFERROR(BZ163/DY163,"i.a.")</f>
        <v>5.2701612903225808E-2</v>
      </c>
      <c r="IB163" s="102">
        <f>IFERROR(CA163/DZ163,"i.a.")</f>
        <v>3.337704918032787E-2</v>
      </c>
      <c r="IC163" s="102">
        <f>IFERROR(CB163/EA163,"i.a.")</f>
        <v>3.5577115044247792E-2</v>
      </c>
      <c r="ID163" s="102">
        <f>IFERROR(CC163/EB163,"i.a.")</f>
        <v>2.111961E-2</v>
      </c>
      <c r="IE163" s="102">
        <f>IFERROR(CD163/EC163,"i.a.")</f>
        <v>2.7646824742268043E-2</v>
      </c>
    </row>
    <row r="164" spans="1:239" customFormat="1" ht="17.25" customHeight="1" x14ac:dyDescent="0.25">
      <c r="A164" s="20" t="s">
        <v>211</v>
      </c>
      <c r="B164" s="98">
        <v>15788038</v>
      </c>
      <c r="C164" s="10" t="s">
        <v>79</v>
      </c>
      <c r="D164" s="10"/>
      <c r="E164" s="11">
        <v>451120</v>
      </c>
      <c r="F164" s="11" t="s">
        <v>133</v>
      </c>
      <c r="G164" s="11">
        <v>1</v>
      </c>
      <c r="H164" s="12">
        <v>44851</v>
      </c>
      <c r="I164" s="13"/>
      <c r="J164" s="13" t="s">
        <v>48</v>
      </c>
      <c r="K164" s="13" t="s">
        <v>48</v>
      </c>
      <c r="L164" s="13" t="s">
        <v>48</v>
      </c>
      <c r="M164" s="117" t="s">
        <v>48</v>
      </c>
      <c r="N164" s="13" t="s">
        <v>48</v>
      </c>
      <c r="O164" s="16">
        <f>(V164-W164)/ABS(W164)</f>
        <v>-1</v>
      </c>
      <c r="P164" s="16">
        <f>(W164-X164)/ABS(X164)</f>
        <v>0.29466402362555127</v>
      </c>
      <c r="Q164" s="16">
        <f>(X164-Y164)/ABS(Y164)</f>
        <v>0.11558909277996911</v>
      </c>
      <c r="R164" s="16">
        <f>(Y164-Z164)/ABS(Z164)</f>
        <v>-4.6627376289215998E-3</v>
      </c>
      <c r="S164" s="16">
        <f>(Z164-AA164)/ABS(AA164)</f>
        <v>-0.13441633681460097</v>
      </c>
      <c r="T164" s="243">
        <f>V164-W164</f>
        <v>-160.01400000000001</v>
      </c>
      <c r="U164" s="243">
        <f>W164-X164</f>
        <v>36.419000000000011</v>
      </c>
      <c r="V164" s="155"/>
      <c r="W164" s="155">
        <v>160.01400000000001</v>
      </c>
      <c r="X164" s="155">
        <v>123.595</v>
      </c>
      <c r="Y164" s="155">
        <v>110.789</v>
      </c>
      <c r="Z164" s="155">
        <v>111.30800000000001</v>
      </c>
      <c r="AA164" s="155">
        <v>128.59299999999999</v>
      </c>
      <c r="AB164" s="155">
        <v>130.56800000000001</v>
      </c>
      <c r="AC164" s="155">
        <v>111.35899999999999</v>
      </c>
      <c r="AD164" s="155">
        <v>103.747</v>
      </c>
      <c r="AE164" s="155">
        <v>80.998000000000005</v>
      </c>
      <c r="AF164" s="16">
        <f>(AM164-AN164)/ABS(AN164)</f>
        <v>-1</v>
      </c>
      <c r="AG164" s="16">
        <f>(AN164-AO164)/ABS(AO164)</f>
        <v>0.19000875784556989</v>
      </c>
      <c r="AH164" s="16">
        <f>(AO164-AP164)/ABS(AP164)</f>
        <v>0.33067883849664942</v>
      </c>
      <c r="AI164" s="16">
        <f>(AP164-AQ164)/ABS(AQ164)</f>
        <v>-4.6750601740418347E-2</v>
      </c>
      <c r="AJ164" s="16">
        <f>(AQ164-AR164)/ABS(AR164)</f>
        <v>-5.548026056923018E-2</v>
      </c>
      <c r="AK164" s="243">
        <f>AM164-AN164</f>
        <v>-32.610999999999997</v>
      </c>
      <c r="AL164" s="243">
        <f>AN164-AO164</f>
        <v>5.2069999999999972</v>
      </c>
      <c r="AM164" s="155"/>
      <c r="AN164" s="155">
        <v>32.610999999999997</v>
      </c>
      <c r="AO164" s="155">
        <v>27.404</v>
      </c>
      <c r="AP164" s="155">
        <v>20.594000000000001</v>
      </c>
      <c r="AQ164" s="155">
        <v>21.603999999999999</v>
      </c>
      <c r="AR164" s="155">
        <v>22.873000000000001</v>
      </c>
      <c r="AS164" s="155">
        <v>25.29</v>
      </c>
      <c r="AT164" s="155">
        <v>22.369</v>
      </c>
      <c r="AU164" s="155">
        <v>20.32</v>
      </c>
      <c r="AV164" s="156">
        <v>16.733000000000001</v>
      </c>
      <c r="AW164" s="16">
        <f>(BD164-BE164)/ABS(BE164)</f>
        <v>-1</v>
      </c>
      <c r="AX164" s="16">
        <f>(BE164-BF164)/ABS(BF164)</f>
        <v>0.40347985347985355</v>
      </c>
      <c r="AY164" s="16">
        <f>(BF164-BG164)/ABS(BG164)</f>
        <v>0.36568284142071028</v>
      </c>
      <c r="AZ164" s="16">
        <f>(BG164-BH164)/ABS(BH164)</f>
        <v>8.2588681288925034E-2</v>
      </c>
      <c r="BA164" s="16">
        <f>(BH164-BI164)/ABS(BI164)</f>
        <v>-0.40617462614568262</v>
      </c>
      <c r="BB164" s="243">
        <f>BD164-BE164</f>
        <v>-7.6630000000000003</v>
      </c>
      <c r="BC164" s="243">
        <f>BE164-BF164</f>
        <v>2.2030000000000003</v>
      </c>
      <c r="BD164" s="155"/>
      <c r="BE164" s="155">
        <v>7.6630000000000003</v>
      </c>
      <c r="BF164" s="155">
        <v>5.46</v>
      </c>
      <c r="BG164" s="155">
        <v>3.9980000000000002</v>
      </c>
      <c r="BH164" s="155">
        <v>3.6930000000000001</v>
      </c>
      <c r="BI164" s="155">
        <v>6.2190000000000003</v>
      </c>
      <c r="BJ164" s="155">
        <v>8.3019999999999996</v>
      </c>
      <c r="BK164" s="155">
        <v>7.0179999999999998</v>
      </c>
      <c r="BL164" s="155">
        <v>5.8079999999999998</v>
      </c>
      <c r="BM164" s="155">
        <v>3.395</v>
      </c>
      <c r="BN164" s="16">
        <f>(BU164-BV164)/ABS(BV164)</f>
        <v>-1</v>
      </c>
      <c r="BO164" s="16">
        <f>(BV164-BW164)/ABS(BW164)</f>
        <v>0.43194057567316629</v>
      </c>
      <c r="BP164" s="16">
        <f>(BW164-BX164)/ABS(BX164)</f>
        <v>0.35505787619526913</v>
      </c>
      <c r="BQ164" s="16">
        <f>(BX164-BY164)/ABS(BY164)</f>
        <v>9.8396904367053714E-2</v>
      </c>
      <c r="BR164" s="16">
        <f>(BY164-BZ164)/ABS(BZ164)</f>
        <v>-0.41142020497803811</v>
      </c>
      <c r="BS164" s="243">
        <f>BU164-BV164</f>
        <v>-7.7110000000000003</v>
      </c>
      <c r="BT164" s="243">
        <f>BV164-BW164</f>
        <v>2.3260000000000005</v>
      </c>
      <c r="BU164" s="155"/>
      <c r="BV164" s="155">
        <v>7.7110000000000003</v>
      </c>
      <c r="BW164" s="155">
        <v>5.3849999999999998</v>
      </c>
      <c r="BX164" s="155">
        <v>3.9740000000000002</v>
      </c>
      <c r="BY164" s="155">
        <v>3.6179999999999999</v>
      </c>
      <c r="BZ164" s="155">
        <v>6.1470000000000002</v>
      </c>
      <c r="CA164" s="155">
        <v>8.2469999999999999</v>
      </c>
      <c r="CB164" s="155">
        <v>7.0780000000000003</v>
      </c>
      <c r="CC164" s="155">
        <v>5.7460000000000004</v>
      </c>
      <c r="CD164" s="155">
        <v>3.3730000000000002</v>
      </c>
      <c r="CE164" s="16">
        <f>(CL164-CM164)/ABS(CM164)</f>
        <v>-1</v>
      </c>
      <c r="CF164" s="16">
        <f>(CM164-CN164)/ABS(CN164)</f>
        <v>0.29416369062178965</v>
      </c>
      <c r="CG164" s="16">
        <f>(CN164-CO164)/ABS(CO164)</f>
        <v>-0.10121795717363584</v>
      </c>
      <c r="CH164" s="16">
        <f>(CO164-CP164)/ABS(CP164)</f>
        <v>7.567516435699749E-2</v>
      </c>
      <c r="CI164" s="16">
        <f>(CP164-CQ164)/ABS(CQ164)</f>
        <v>0.15390492823227639</v>
      </c>
      <c r="CJ164" s="243">
        <f>CL164-CM164</f>
        <v>-26.454000000000001</v>
      </c>
      <c r="CK164" s="243">
        <f>CM164-CN164</f>
        <v>6.0130000000000017</v>
      </c>
      <c r="CL164" s="155"/>
      <c r="CM164" s="155">
        <v>26.454000000000001</v>
      </c>
      <c r="CN164" s="155">
        <v>20.440999999999999</v>
      </c>
      <c r="CO164" s="155">
        <v>22.742999999999999</v>
      </c>
      <c r="CP164" s="155">
        <v>21.143000000000001</v>
      </c>
      <c r="CQ164" s="155">
        <v>18.323</v>
      </c>
      <c r="CR164" s="155">
        <v>19.033000000000001</v>
      </c>
      <c r="CS164" s="155">
        <v>15.603999999999999</v>
      </c>
      <c r="CT164" s="155">
        <v>13.14</v>
      </c>
      <c r="CU164" s="156">
        <v>10.747999999999999</v>
      </c>
      <c r="CV164" s="16">
        <f>(DC164-DD164)/ABS(DD164)</f>
        <v>-1</v>
      </c>
      <c r="CW164" s="16">
        <f>(DD164-DE164)/ABS(DE164)</f>
        <v>-2.1143013127528025E-2</v>
      </c>
      <c r="CX164" s="16">
        <f>(DE164-DF164)/ABS(DF164)</f>
        <v>-0.15603074538714481</v>
      </c>
      <c r="CY164" s="16">
        <f>(DF164-DG164)/ABS(DG164)</f>
        <v>0.2681806108897743</v>
      </c>
      <c r="CZ164" s="16">
        <f>(DG164-DH164)/ABS(DH164)</f>
        <v>0.17110952129148643</v>
      </c>
      <c r="DA164" s="243">
        <f>DC164-DD164</f>
        <v>-39.445</v>
      </c>
      <c r="DB164" s="243">
        <f>DD164-DE164</f>
        <v>-0.85199999999999676</v>
      </c>
      <c r="DC164" s="155"/>
      <c r="DD164" s="155">
        <v>39.445</v>
      </c>
      <c r="DE164" s="155">
        <v>40.296999999999997</v>
      </c>
      <c r="DF164" s="155">
        <v>47.747</v>
      </c>
      <c r="DG164" s="155">
        <v>37.65</v>
      </c>
      <c r="DH164" s="155">
        <v>32.149000000000001</v>
      </c>
      <c r="DI164" s="155">
        <v>34.765000000000001</v>
      </c>
      <c r="DJ164" s="155">
        <v>28.376999999999999</v>
      </c>
      <c r="DK164" s="155">
        <v>25.553999999999998</v>
      </c>
      <c r="DL164" s="155">
        <v>22.658999999999999</v>
      </c>
      <c r="DM164" s="16">
        <f>(DT164-DU164)/ABS(DU164)</f>
        <v>-1</v>
      </c>
      <c r="DN164" s="16">
        <f>(DU164-DV164)/ABS(DV164)</f>
        <v>0</v>
      </c>
      <c r="DO164" s="16">
        <f>(DV164-DW164)/ABS(DW164)</f>
        <v>-4.878048780487805E-2</v>
      </c>
      <c r="DP164" s="16">
        <f>(DW164-DX164)/ABS(DX164)</f>
        <v>-4.6511627906976744E-2</v>
      </c>
      <c r="DQ164" s="16">
        <f>(DX164-DY164)/ABS(DY164)</f>
        <v>0</v>
      </c>
      <c r="DR164" s="243">
        <f>DT164-DU164</f>
        <v>-39</v>
      </c>
      <c r="DS164" s="243">
        <f>DU164-DV164</f>
        <v>0</v>
      </c>
      <c r="DT164" s="222"/>
      <c r="DU164" s="222">
        <v>39</v>
      </c>
      <c r="DV164" s="222">
        <v>39</v>
      </c>
      <c r="DW164" s="222">
        <v>41</v>
      </c>
      <c r="DX164" s="222">
        <v>43</v>
      </c>
      <c r="DY164" s="222">
        <v>43</v>
      </c>
      <c r="DZ164" s="222">
        <v>41</v>
      </c>
      <c r="EA164" s="222">
        <v>41</v>
      </c>
      <c r="EB164" s="222">
        <v>36</v>
      </c>
      <c r="EC164" s="223">
        <v>33</v>
      </c>
      <c r="ED164" s="14" t="s">
        <v>151</v>
      </c>
      <c r="EE164" s="14" t="s">
        <v>51</v>
      </c>
      <c r="EF164" s="209"/>
      <c r="EG164" s="15">
        <v>4600</v>
      </c>
      <c r="EH164" t="s">
        <v>90</v>
      </c>
      <c r="EI164" t="s">
        <v>91</v>
      </c>
      <c r="EJ164" s="16" t="e">
        <f>(EQ164-ER164)/ABS(ER164)</f>
        <v>#VALUE!</v>
      </c>
      <c r="EK164" s="16">
        <f>(ER164-ES164)/ABS(ES164)</f>
        <v>0.29466402362555144</v>
      </c>
      <c r="EL164" s="16">
        <f>(ES164-ET164)/ABS(ET164)</f>
        <v>0.17279878984560845</v>
      </c>
      <c r="EM164" s="16">
        <f>(ET164-EU164)/ABS(EU164)</f>
        <v>4.3890299559911458E-2</v>
      </c>
      <c r="EN164" s="16">
        <f>(EU164-EV164)/ABS(EV164)</f>
        <v>-0.13441633681460094</v>
      </c>
      <c r="EO164" s="246" t="e">
        <f>EQ164-ER164</f>
        <v>#VALUE!</v>
      </c>
      <c r="EP164" s="246">
        <f>ER164-ES164</f>
        <v>0.93382051282051348</v>
      </c>
      <c r="EQ164" s="240" t="str">
        <f>IFERROR((V164/DT164),"i.a")</f>
        <v>i.a</v>
      </c>
      <c r="ER164" s="240">
        <f>IFERROR((W164/DU164),"i.a")</f>
        <v>4.1029230769230773</v>
      </c>
      <c r="ES164" s="240">
        <f>IFERROR((X164/DV164),"i.a")</f>
        <v>3.1691025641025639</v>
      </c>
      <c r="ET164" s="240">
        <f>IFERROR((Y164/DW164),"i.a")</f>
        <v>2.7021707317073171</v>
      </c>
      <c r="EU164" s="240">
        <f>IFERROR((Z164/DX164),"i.a")</f>
        <v>2.588558139534884</v>
      </c>
      <c r="EV164" s="240">
        <f>IFERROR((AA164/DY164),"i.a")</f>
        <v>2.99053488372093</v>
      </c>
      <c r="EW164" s="240">
        <f>IFERROR((AB164/DZ164),"i.a")</f>
        <v>3.1845853658536587</v>
      </c>
      <c r="EX164" s="240">
        <f>IFERROR((AC164/EA164),"i.a")</f>
        <v>2.7160731707317072</v>
      </c>
      <c r="EY164" s="240">
        <f>IFERROR((AD164/EB164),"i.a")</f>
        <v>2.8818611111111112</v>
      </c>
      <c r="EZ164" s="240">
        <f>IFERROR((AE164/EC164),"i.a")</f>
        <v>2.4544848484848485</v>
      </c>
      <c r="FA164" s="16">
        <f>(FH164-FI164)/ABS(FI164)</f>
        <v>-1</v>
      </c>
      <c r="FB164" s="16">
        <f>(FI164-FJ164)/ABS(FJ164)</f>
        <v>0.31862505213498271</v>
      </c>
      <c r="FC164" s="16">
        <f>(FJ164-FK164)/ABS(FK164)</f>
        <v>0.37708572514601651</v>
      </c>
      <c r="FD164" s="16">
        <f>(FK164-FL164)/ABS(FL164)</f>
        <v>-1.2228678217423572E-2</v>
      </c>
      <c r="FE164" s="16">
        <f>(FL164-FM164)/ABS(FM164)</f>
        <v>-0.44288788266253459</v>
      </c>
      <c r="FF164" s="249">
        <f>FH164-FI164</f>
        <v>-0.32886235206311976</v>
      </c>
      <c r="FG164" s="249">
        <f>FI164-FJ164</f>
        <v>7.9464426905654029E-2</v>
      </c>
      <c r="FH164" s="16">
        <f>IFERROR(BU164/MAX(AVERAGE(CL164:CM164),0),"Negativ EK")</f>
        <v>0</v>
      </c>
      <c r="FI164" s="16">
        <f>IFERROR(BV164/MAX(AVERAGE(CM164:CN164),0),"Negativ EK")</f>
        <v>0.32886235206311976</v>
      </c>
      <c r="FJ164" s="16">
        <f>IFERROR(BW164/MAX(AVERAGE(CN164:CO164),0),"Negativ EK")</f>
        <v>0.24939792515746573</v>
      </c>
      <c r="FK164" s="16">
        <f>IFERROR(BX164/MAX(AVERAGE(CO164:CP164),0),"Negativ EK")</f>
        <v>0.18110559176047034</v>
      </c>
      <c r="FL164" s="16">
        <f>IFERROR(BY164/MAX(AVERAGE(CP164:CQ164),0),"Negativ EK")</f>
        <v>0.18334769168398113</v>
      </c>
      <c r="FM164" s="16">
        <f>IFERROR(BZ164/MAX(AVERAGE(CQ164:CR164),0),"Negativ EK")</f>
        <v>0.32910375843238032</v>
      </c>
      <c r="FN164" s="16">
        <f>IFERROR(CA164/MAX(AVERAGE(CR164:CS164),0),"Negativ EK")</f>
        <v>0.47619597540202674</v>
      </c>
      <c r="FO164" s="16">
        <f>IFERROR(CB164/MAX(AVERAGE(CS164:CT164),0),"Negativ EK")</f>
        <v>0.4924853882549402</v>
      </c>
      <c r="FP164" s="16">
        <f>IFERROR(CC164/MAX(AVERAGE(CT164:CU164),0),"Negativ EK")</f>
        <v>0.48107836570663104</v>
      </c>
      <c r="FQ164" s="16">
        <f>(FX164-FY164)/ABS(FY164)</f>
        <v>-1</v>
      </c>
      <c r="FR164" s="16">
        <f>(FY164-FZ164)/ABS(FZ164)</f>
        <v>0.54959720372927989</v>
      </c>
      <c r="FS164" s="16">
        <f>(FZ164-GA164)/ABS(GA164)</f>
        <v>0.32462425161060804</v>
      </c>
      <c r="FT164" s="16">
        <f>(GA164-GB164)/ABS(GB164)</f>
        <v>-0.11514915787105294</v>
      </c>
      <c r="FU164" s="16">
        <f>(GB164-GC164)/ABS(GC164)</f>
        <v>-0.43071919273789322</v>
      </c>
      <c r="FV164" s="249">
        <f>FX164-FY164</f>
        <v>-0.19219482832133633</v>
      </c>
      <c r="FW164" s="249">
        <f>FY164-FZ164</f>
        <v>6.8165933677749035E-2</v>
      </c>
      <c r="FX164" s="16">
        <f>IFERROR(BD164/AVERAGE(DC164:DD164),"i.a.")</f>
        <v>0</v>
      </c>
      <c r="FY164" s="16">
        <f>IFERROR(BE164/AVERAGE(DD164:DE164),"i.a.")</f>
        <v>0.19219482832133633</v>
      </c>
      <c r="FZ164" s="16">
        <f>IFERROR(BF164/AVERAGE(DE164:DF164),"i.a.")</f>
        <v>0.1240288946435873</v>
      </c>
      <c r="GA164" s="16">
        <f>IFERROR(BG164/AVERAGE(DF164:DG164),"i.a.")</f>
        <v>9.3633265805590379E-2</v>
      </c>
      <c r="GB164" s="16">
        <f>IFERROR(BH164/AVERAGE(DG164:DH164),"i.a.")</f>
        <v>0.10581813493029986</v>
      </c>
      <c r="GC164" s="16">
        <f>IFERROR(BI164/AVERAGE(DH164:DI164),"i.a.")</f>
        <v>0.18588038377619034</v>
      </c>
      <c r="GD164" s="16">
        <f>IFERROR(BJ164/AVERAGE(DI164:DJ164),"i.a.")</f>
        <v>0.26296284564948846</v>
      </c>
      <c r="GE164" s="16">
        <f>IFERROR(BK164/AVERAGE(DJ164:DK164),"i.a.")</f>
        <v>0.26025847842613709</v>
      </c>
      <c r="GF164" s="16">
        <f>IFERROR(BL164/AVERAGE(DK164:DL164),"i.a.")</f>
        <v>0.24093086926762494</v>
      </c>
      <c r="GG164" s="16" t="e">
        <f>(GN164-GO164)/ABS(GO164)</f>
        <v>#VALUE!</v>
      </c>
      <c r="GH164" s="16">
        <f>(GO164-GP164)/ABS(GP164)</f>
        <v>0.32211723262736103</v>
      </c>
      <c r="GI164" s="16">
        <f>(GP164-GQ164)/ABS(GQ164)</f>
        <v>6.4946427744755467E-2</v>
      </c>
      <c r="GJ164" s="16">
        <f>(GQ164-GR164)/ABS(GR164)</f>
        <v>-0.15179655396064773</v>
      </c>
      <c r="GK164" s="16">
        <f>(GR164-GS164)/ABS(GS164)</f>
        <v>-1.4690848931222968E-2</v>
      </c>
      <c r="GL164" s="249" t="e">
        <f>GN164-GO164</f>
        <v>#VALUE!</v>
      </c>
      <c r="GM164" s="249">
        <f>GO164-GP164</f>
        <v>0.16339673802357213</v>
      </c>
      <c r="GN164" s="16" t="str">
        <f>IFERROR(CL164/DC164,"i.a.")</f>
        <v>i.a.</v>
      </c>
      <c r="GO164" s="16">
        <f>IFERROR(CM164/DD164,"i.a.")</f>
        <v>0.67065534288249462</v>
      </c>
      <c r="GP164" s="16">
        <f>IFERROR(CN164/DE164,"i.a.")</f>
        <v>0.50725860485892249</v>
      </c>
      <c r="GQ164" s="16">
        <f>IFERROR(CO164/DF164,"i.a.")</f>
        <v>0.47632311977715874</v>
      </c>
      <c r="GR164" s="16">
        <f>IFERROR(CP164/DG164,"i.a.")</f>
        <v>0.56156706507304122</v>
      </c>
      <c r="GS164" s="16">
        <f>IFERROR(CQ164/DH164,"i.a.")</f>
        <v>0.56993996702852345</v>
      </c>
      <c r="GT164" s="16">
        <f>IFERROR(CR164/DI164,"i.a.")</f>
        <v>0.54747590967927517</v>
      </c>
      <c r="GU164" s="16">
        <f>IFERROR(CS164/DJ164,"i.a.")</f>
        <v>0.54988194664693235</v>
      </c>
      <c r="GV164" s="16">
        <f>IFERROR(CT164/DK164,"i.a.")</f>
        <v>0.51420521249119522</v>
      </c>
      <c r="GW164" s="16">
        <f>IFERROR(CU164/DL164,"i.a.")</f>
        <v>0.47433690807184781</v>
      </c>
      <c r="GX164" s="16" t="e">
        <f>(HE164-HF164)/ABS(HF164)</f>
        <v>#VALUE!</v>
      </c>
      <c r="GY164" s="16">
        <f>(HF164-HG164)/ABS(HG164)</f>
        <v>8.4049473738813343E-2</v>
      </c>
      <c r="GZ164" s="16">
        <f>(HG164-HH164)/ABS(HH164)</f>
        <v>0.22418088367781122</v>
      </c>
      <c r="HA164" s="16">
        <f>(HH164-HI164)/ABS(HI164)</f>
        <v>8.7660155222158073E-2</v>
      </c>
      <c r="HB164" s="16">
        <f>(HI164-HJ164)/ABS(HJ164)</f>
        <v>-0.31395958691155867</v>
      </c>
      <c r="HC164" s="249" t="e">
        <f>HE164-HF164</f>
        <v>#VALUE!</v>
      </c>
      <c r="HD164" s="249">
        <f>HF164-HG164</f>
        <v>3.7130153049388798E-3</v>
      </c>
      <c r="HE164" s="16" t="str">
        <f>IFERROR((BD164/V164),"i.a.")</f>
        <v>i.a.</v>
      </c>
      <c r="HF164" s="16">
        <f>IFERROR((BE164/W164),"i.a.")</f>
        <v>4.7889559663529438E-2</v>
      </c>
      <c r="HG164" s="16">
        <f>IFERROR((BF164/X164),"i.a.")</f>
        <v>4.4176544358590558E-2</v>
      </c>
      <c r="HH164" s="16">
        <f>IFERROR((BG164/Y164),"i.a.")</f>
        <v>3.6086615097166687E-2</v>
      </c>
      <c r="HI164" s="16">
        <f>IFERROR((BH164/Z164),"i.a.")</f>
        <v>3.3178208215042942E-2</v>
      </c>
      <c r="HJ164" s="16">
        <f>IFERROR((BI164/AA164),"i.a.")</f>
        <v>4.8361885950246132E-2</v>
      </c>
      <c r="HK164" s="16">
        <f>IFERROR((BJ164/AB164),"i.a.")</f>
        <v>6.3583726487347586E-2</v>
      </c>
      <c r="HL164" s="16">
        <f>IFERROR((BK164/AC164),"i.a.")</f>
        <v>6.302139925825484E-2</v>
      </c>
      <c r="HM164" s="16">
        <f>IFERROR((BL164/AD164),"i.a.")</f>
        <v>5.5982341658072039E-2</v>
      </c>
      <c r="HN164" s="16">
        <f>IFERROR((BM164/AE164),"i.a.")</f>
        <v>4.1914615175683345E-2</v>
      </c>
      <c r="HO164" s="16" t="e">
        <f>(HV164-HW164)/ABS(HW164)</f>
        <v>#VALUE!</v>
      </c>
      <c r="HP164" s="16">
        <f>(HW164-HX164)/ABS(HX164)</f>
        <v>0.4319405756731664</v>
      </c>
      <c r="HQ164" s="16">
        <f>(HX164-HY164)/ABS(HY164)</f>
        <v>0.42454802369246242</v>
      </c>
      <c r="HR164" s="16">
        <f>(HY164-HZ164)/ABS(HZ164)</f>
        <v>0.1519772411654465</v>
      </c>
      <c r="HS164" s="16">
        <f>(HZ164-IA164)/ABS(IA164)</f>
        <v>-0.41142020497803811</v>
      </c>
      <c r="HT164" s="246" t="e">
        <f>HV164-HW164</f>
        <v>#VALUE!</v>
      </c>
      <c r="HU164" s="246">
        <f>HW164-HX164</f>
        <v>5.9641025641025663E-2</v>
      </c>
      <c r="HV164" s="102" t="str">
        <f>IFERROR(BU164/DT164,"i.a.")</f>
        <v>i.a.</v>
      </c>
      <c r="HW164" s="102">
        <f>IFERROR(BV164/DU164,"i.a.")</f>
        <v>0.19771794871794873</v>
      </c>
      <c r="HX164" s="102">
        <f>IFERROR(BW164/DV164,"i.a.")</f>
        <v>0.13807692307692307</v>
      </c>
      <c r="HY164" s="102">
        <f>IFERROR(BX164/DW164,"i.a.")</f>
        <v>9.6926829268292686E-2</v>
      </c>
      <c r="HZ164" s="102">
        <f>IFERROR(BY164/DX164,"i.a.")</f>
        <v>8.4139534883720932E-2</v>
      </c>
      <c r="IA164" s="102">
        <f>IFERROR(BZ164/DY164,"i.a.")</f>
        <v>0.14295348837209304</v>
      </c>
      <c r="IB164" s="102">
        <f>IFERROR(CA164/DZ164,"i.a.")</f>
        <v>0.20114634146341462</v>
      </c>
      <c r="IC164" s="102">
        <f>IFERROR(CB164/EA164,"i.a.")</f>
        <v>0.17263414634146343</v>
      </c>
      <c r="ID164" s="102">
        <f>IFERROR(CC164/EB164,"i.a.")</f>
        <v>0.15961111111111112</v>
      </c>
      <c r="IE164" s="102">
        <f>IFERROR(CD164/EC164,"i.a.")</f>
        <v>0.10221212121212121</v>
      </c>
    </row>
    <row r="165" spans="1:239" customFormat="1" ht="17.25" customHeight="1" outlineLevel="2" x14ac:dyDescent="0.25">
      <c r="A165" s="10" t="s">
        <v>212</v>
      </c>
      <c r="B165" s="98">
        <v>38426516</v>
      </c>
      <c r="C165" s="10" t="s">
        <v>79</v>
      </c>
      <c r="D165" s="10"/>
      <c r="E165" s="11">
        <v>451120</v>
      </c>
      <c r="F165" s="11"/>
      <c r="G165" s="11"/>
      <c r="H165" s="12">
        <v>44851</v>
      </c>
      <c r="I165" s="13"/>
      <c r="J165" s="13" t="s">
        <v>48</v>
      </c>
      <c r="K165" s="13" t="s">
        <v>48</v>
      </c>
      <c r="L165" s="13" t="s">
        <v>48</v>
      </c>
      <c r="M165" s="117" t="s">
        <v>48</v>
      </c>
      <c r="N165" s="13" t="s">
        <v>48</v>
      </c>
      <c r="O165" s="16">
        <f>(V165-W165)/ABS(W165)</f>
        <v>-1</v>
      </c>
      <c r="P165" s="16">
        <f>(W165-X165)/ABS(X165)</f>
        <v>0.18937668643411726</v>
      </c>
      <c r="Q165" s="16">
        <f>(X165-Y165)/ABS(Y165)</f>
        <v>0.24367399209190588</v>
      </c>
      <c r="R165" s="16" t="e">
        <f>(Y165-Z165)/ABS(Z165)</f>
        <v>#DIV/0!</v>
      </c>
      <c r="S165" s="16">
        <f>(Z165-AA165)/ABS(AA165)</f>
        <v>-1</v>
      </c>
      <c r="T165" s="243">
        <f>V165-W165</f>
        <v>-158.24299999999999</v>
      </c>
      <c r="U165" s="243">
        <f>W165-X165</f>
        <v>25.195999999999998</v>
      </c>
      <c r="V165" s="155"/>
      <c r="W165" s="155">
        <v>158.24299999999999</v>
      </c>
      <c r="X165" s="155">
        <v>133.047</v>
      </c>
      <c r="Y165" s="155">
        <v>106.979</v>
      </c>
      <c r="Z165" s="155"/>
      <c r="AA165" s="155">
        <v>106.944</v>
      </c>
      <c r="AB165" s="155">
        <v>104.562</v>
      </c>
      <c r="AC165" s="155">
        <v>104.246</v>
      </c>
      <c r="AD165" s="155">
        <v>97.391000000000005</v>
      </c>
      <c r="AE165" s="155">
        <v>98.652000000000001</v>
      </c>
      <c r="AF165" s="16">
        <f>(AM165-AN165)/ABS(AN165)</f>
        <v>-1</v>
      </c>
      <c r="AG165" s="16">
        <f>(AN165-AO165)/ABS(AO165)</f>
        <v>0.16764546217243242</v>
      </c>
      <c r="AH165" s="16">
        <f>(AO165-AP165)/ABS(AP165)</f>
        <v>0.34477037430315916</v>
      </c>
      <c r="AI165" s="16">
        <f>(AP165-AQ165)/ABS(AQ165)</f>
        <v>-4.3908629441624374E-2</v>
      </c>
      <c r="AJ165" s="16">
        <f>(AQ165-AR165)/ABS(AR165)</f>
        <v>2.1320718035124142E-2</v>
      </c>
      <c r="AK165" s="243">
        <f>AM165-AN165</f>
        <v>-23.66</v>
      </c>
      <c r="AL165" s="243">
        <f>AN165-AO165</f>
        <v>3.3969999999999985</v>
      </c>
      <c r="AM165" s="155"/>
      <c r="AN165" s="155">
        <v>23.66</v>
      </c>
      <c r="AO165" s="155">
        <v>20.263000000000002</v>
      </c>
      <c r="AP165" s="155">
        <v>15.068</v>
      </c>
      <c r="AQ165" s="155">
        <v>15.76</v>
      </c>
      <c r="AR165" s="155">
        <v>15.430999999999999</v>
      </c>
      <c r="AS165" s="155">
        <v>16.881</v>
      </c>
      <c r="AT165" s="155">
        <v>15.836</v>
      </c>
      <c r="AU165" s="155">
        <v>15.077</v>
      </c>
      <c r="AV165" s="156">
        <v>14.022</v>
      </c>
      <c r="AW165" s="16">
        <f>(BD165-BE165)/ABS(BE165)</f>
        <v>-1</v>
      </c>
      <c r="AX165" s="16">
        <f>(BE165-BF165)/ABS(BF165)</f>
        <v>0.27331855136733202</v>
      </c>
      <c r="AY165" s="16">
        <f>(BF165-BG165)/ABS(BG165)</f>
        <v>0.20695807314897399</v>
      </c>
      <c r="AZ165" s="16">
        <f>(BG165-BH165)/ABS(BH165)</f>
        <v>-6.7387687188019865E-2</v>
      </c>
      <c r="BA165" s="16">
        <f>(BH165-BI165)/ABS(BI165)</f>
        <v>-6.7757395471823448E-3</v>
      </c>
      <c r="BB165" s="243">
        <f>BD165-BE165</f>
        <v>-8.6140000000000008</v>
      </c>
      <c r="BC165" s="243">
        <f>BE165-BF165</f>
        <v>1.8490000000000011</v>
      </c>
      <c r="BD165" s="155"/>
      <c r="BE165" s="155">
        <v>8.6140000000000008</v>
      </c>
      <c r="BF165" s="155">
        <v>6.7649999999999997</v>
      </c>
      <c r="BG165" s="155">
        <v>5.6050000000000004</v>
      </c>
      <c r="BH165" s="155">
        <v>6.01</v>
      </c>
      <c r="BI165" s="155">
        <v>6.0510000000000002</v>
      </c>
      <c r="BJ165" s="155">
        <v>6.4989999999999997</v>
      </c>
      <c r="BK165" s="155">
        <v>6.0119999999999996</v>
      </c>
      <c r="BL165" s="155">
        <v>5.9820000000000002</v>
      </c>
      <c r="BM165" s="155">
        <v>5.8049999999999997</v>
      </c>
      <c r="BN165" s="16">
        <f>(BU165-BV165)/ABS(BV165)</f>
        <v>-1</v>
      </c>
      <c r="BO165" s="16">
        <f>(BV165-BW165)/ABS(BW165)</f>
        <v>0.28444716317479729</v>
      </c>
      <c r="BP165" s="16">
        <f>(BW165-BX165)/ABS(BX165)</f>
        <v>0.22613913369585589</v>
      </c>
      <c r="BQ165" s="16">
        <f>(BX165-BY165)/ABS(BY165)</f>
        <v>-8.5719183953368763E-2</v>
      </c>
      <c r="BR165" s="16">
        <f>(BY165-BZ165)/ABS(BZ165)</f>
        <v>-1.3028764805414544E-2</v>
      </c>
      <c r="BS165" s="243">
        <f>BU165-BV165</f>
        <v>-8.3989999999999991</v>
      </c>
      <c r="BT165" s="243">
        <f>BV165-BW165</f>
        <v>1.8599999999999994</v>
      </c>
      <c r="BU165" s="155"/>
      <c r="BV165" s="155">
        <v>8.3989999999999991</v>
      </c>
      <c r="BW165" s="155">
        <v>6.5389999999999997</v>
      </c>
      <c r="BX165" s="155">
        <v>5.3330000000000002</v>
      </c>
      <c r="BY165" s="155">
        <v>5.8330000000000002</v>
      </c>
      <c r="BZ165" s="155">
        <v>5.91</v>
      </c>
      <c r="CA165" s="155">
        <v>6.3410000000000002</v>
      </c>
      <c r="CB165" s="155">
        <v>5.8630000000000004</v>
      </c>
      <c r="CC165" s="155">
        <v>5.8550000000000004</v>
      </c>
      <c r="CD165" s="155">
        <v>5.6159999999999997</v>
      </c>
      <c r="CE165" s="16">
        <f>(CL165-CM165)/ABS(CM165)</f>
        <v>-1</v>
      </c>
      <c r="CF165" s="16">
        <f>(CM165-CN165)/ABS(CN165)</f>
        <v>1.9567309405852482E-2</v>
      </c>
      <c r="CG165" s="16">
        <f>(CN165-CO165)/ABS(CO165)</f>
        <v>4.0728513668904592E-2</v>
      </c>
      <c r="CH165" s="16">
        <f>(CO165-CP165)/ABS(CP165)</f>
        <v>-3.0356436355788986E-2</v>
      </c>
      <c r="CI165" s="16">
        <f>(CP165-CQ165)/ABS(CQ165)</f>
        <v>-4.9665025977577229E-2</v>
      </c>
      <c r="CJ165" s="243">
        <f>CL165-CM165</f>
        <v>-28.606000000000002</v>
      </c>
      <c r="CK165" s="243">
        <f>CM165-CN165</f>
        <v>0.54900000000000304</v>
      </c>
      <c r="CL165" s="155"/>
      <c r="CM165" s="155">
        <v>28.606000000000002</v>
      </c>
      <c r="CN165" s="155">
        <v>28.056999999999999</v>
      </c>
      <c r="CO165" s="155">
        <v>26.959</v>
      </c>
      <c r="CP165" s="155">
        <v>27.803000000000001</v>
      </c>
      <c r="CQ165" s="155">
        <v>29.256</v>
      </c>
      <c r="CR165" s="155">
        <v>27.152000000000001</v>
      </c>
      <c r="CS165" s="155">
        <v>23.704999999999998</v>
      </c>
      <c r="CT165" s="155">
        <v>20.137</v>
      </c>
      <c r="CU165" s="156">
        <v>17.666</v>
      </c>
      <c r="CV165" s="16">
        <f>(DC165-DD165)/ABS(DD165)</f>
        <v>-1</v>
      </c>
      <c r="CW165" s="16">
        <f>(DD165-DE165)/ABS(DE165)</f>
        <v>0.12061549490501303</v>
      </c>
      <c r="CX165" s="16">
        <f>(DE165-DF165)/ABS(DF165)</f>
        <v>7.2465636846584004E-3</v>
      </c>
      <c r="CY165" s="16">
        <f>(DF165-DG165)/ABS(DG165)</f>
        <v>4.1188948258733156E-2</v>
      </c>
      <c r="CZ165" s="16">
        <f>(DG165-DH165)/ABS(DH165)</f>
        <v>2.3384260276983926E-2</v>
      </c>
      <c r="DA165" s="243">
        <f>DC165-DD165</f>
        <v>-43.768999999999998</v>
      </c>
      <c r="DB165" s="243">
        <f>DD165-DE165</f>
        <v>4.7109999999999985</v>
      </c>
      <c r="DC165" s="155"/>
      <c r="DD165" s="155">
        <v>43.768999999999998</v>
      </c>
      <c r="DE165" s="155">
        <v>39.058</v>
      </c>
      <c r="DF165" s="155">
        <v>38.777000000000001</v>
      </c>
      <c r="DG165" s="155">
        <v>37.243000000000002</v>
      </c>
      <c r="DH165" s="155">
        <v>36.392000000000003</v>
      </c>
      <c r="DI165" s="155">
        <v>35.438000000000002</v>
      </c>
      <c r="DJ165" s="155">
        <v>30.91</v>
      </c>
      <c r="DK165" s="155">
        <v>28.387</v>
      </c>
      <c r="DL165" s="155">
        <v>23.805</v>
      </c>
      <c r="DM165" s="16">
        <f>(DT165-DU165)/ABS(DU165)</f>
        <v>-1</v>
      </c>
      <c r="DN165" s="16">
        <f>(DU165-DV165)/ABS(DV165)</f>
        <v>0</v>
      </c>
      <c r="DO165" s="16">
        <f>(DV165-DW165)/ABS(DW165)</f>
        <v>-4.1666666666666664E-2</v>
      </c>
      <c r="DP165" s="16">
        <f>(DW165-DX165)/ABS(DX165)</f>
        <v>0</v>
      </c>
      <c r="DQ165" s="16">
        <f>(DX165-DY165)/ABS(DY165)</f>
        <v>-0.04</v>
      </c>
      <c r="DR165" s="243">
        <f>DT165-DU165</f>
        <v>-23</v>
      </c>
      <c r="DS165" s="243">
        <f>DU165-DV165</f>
        <v>0</v>
      </c>
      <c r="DT165" s="222"/>
      <c r="DU165" s="222">
        <v>23</v>
      </c>
      <c r="DV165" s="222">
        <v>23</v>
      </c>
      <c r="DW165" s="222">
        <v>24</v>
      </c>
      <c r="DX165" s="222">
        <v>24</v>
      </c>
      <c r="DY165" s="222">
        <v>25</v>
      </c>
      <c r="DZ165" s="222">
        <v>25</v>
      </c>
      <c r="EA165" s="222"/>
      <c r="EB165" s="222">
        <v>23</v>
      </c>
      <c r="EC165" s="223">
        <v>23</v>
      </c>
      <c r="ED165" s="14" t="s">
        <v>151</v>
      </c>
      <c r="EE165" s="14" t="s">
        <v>51</v>
      </c>
      <c r="EF165" s="209"/>
      <c r="EG165" s="15">
        <v>4700</v>
      </c>
      <c r="EH165" t="s">
        <v>146</v>
      </c>
      <c r="EI165" t="s">
        <v>91</v>
      </c>
      <c r="EJ165" s="16" t="e">
        <f>(EQ165-ER165)/ABS(ER165)</f>
        <v>#VALUE!</v>
      </c>
      <c r="EK165" s="16">
        <f>(ER165-ES165)/ABS(ES165)</f>
        <v>0.18937668643411723</v>
      </c>
      <c r="EL165" s="16">
        <f>(ES165-ET165)/ABS(ET165)</f>
        <v>0.29774677435677138</v>
      </c>
      <c r="EM165" s="16" t="e">
        <f>(ET165-EU165)/ABS(EU165)</f>
        <v>#DIV/0!</v>
      </c>
      <c r="EN165" s="16">
        <f>(EU165-EV165)/ABS(EV165)</f>
        <v>-1</v>
      </c>
      <c r="EO165" s="246" t="e">
        <f>EQ165-ER165</f>
        <v>#VALUE!</v>
      </c>
      <c r="EP165" s="246">
        <f>ER165-ES165</f>
        <v>1.095478260869565</v>
      </c>
      <c r="EQ165" s="240" t="str">
        <f>IFERROR((V165/DT165),"i.a")</f>
        <v>i.a</v>
      </c>
      <c r="ER165" s="240">
        <f>IFERROR((W165/DU165),"i.a")</f>
        <v>6.8801304347826084</v>
      </c>
      <c r="ES165" s="240">
        <f>IFERROR((X165/DV165),"i.a")</f>
        <v>5.7846521739130434</v>
      </c>
      <c r="ET165" s="240">
        <f>IFERROR((Y165/DW165),"i.a")</f>
        <v>4.4574583333333333</v>
      </c>
      <c r="EU165" s="240">
        <f>IFERROR((Z165/DX165),"i.a")</f>
        <v>0</v>
      </c>
      <c r="EV165" s="240">
        <f>IFERROR((AA165/DY165),"i.a")</f>
        <v>4.2777599999999998</v>
      </c>
      <c r="EW165" s="240">
        <f>IFERROR((AB165/DZ165),"i.a")</f>
        <v>4.18248</v>
      </c>
      <c r="EX165" s="240" t="str">
        <f>IFERROR((AC165/EA165),"i.a")</f>
        <v>i.a</v>
      </c>
      <c r="EY165" s="240">
        <f>IFERROR((AD165/EB165),"i.a")</f>
        <v>4.2343913043478265</v>
      </c>
      <c r="EZ165" s="240">
        <f>IFERROR((AE165/EC165),"i.a")</f>
        <v>4.2892173913043479</v>
      </c>
      <c r="FA165" s="16">
        <f>(FH165-FI165)/ABS(FI165)</f>
        <v>-1</v>
      </c>
      <c r="FB165" s="16">
        <f>(FI165-FJ165)/ABS(FJ165)</f>
        <v>0.24711266839427232</v>
      </c>
      <c r="FC165" s="16">
        <f>(FJ165-FK165)/ABS(FK165)</f>
        <v>0.22047824704544972</v>
      </c>
      <c r="FD165" s="16">
        <f>(FK165-FL165)/ABS(FL165)</f>
        <v>-4.736954306262138E-2</v>
      </c>
      <c r="FE165" s="16">
        <f>(FL165-FM165)/ABS(FM165)</f>
        <v>-2.4289359525119899E-2</v>
      </c>
      <c r="FF165" s="249">
        <f>FH165-FI165</f>
        <v>-0.29645447646612427</v>
      </c>
      <c r="FG165" s="249">
        <f>FI165-FJ165</f>
        <v>5.8741811059697058E-2</v>
      </c>
      <c r="FH165" s="16">
        <f>IFERROR(BU165/MAX(AVERAGE(CL165:CM165),0),"Negativ EK")</f>
        <v>0</v>
      </c>
      <c r="FI165" s="16">
        <f>IFERROR(BV165/MAX(AVERAGE(CM165:CN165),0),"Negativ EK")</f>
        <v>0.29645447646612427</v>
      </c>
      <c r="FJ165" s="16">
        <f>IFERROR(BW165/MAX(AVERAGE(CN165:CO165),0),"Negativ EK")</f>
        <v>0.23771266540642721</v>
      </c>
      <c r="FK165" s="16">
        <f>IFERROR(BX165/MAX(AVERAGE(CO165:CP165),0),"Negativ EK")</f>
        <v>0.19477009605200687</v>
      </c>
      <c r="FL165" s="16">
        <f>IFERROR(BY165/MAX(AVERAGE(CP165:CQ165),0),"Negativ EK")</f>
        <v>0.20445503776792445</v>
      </c>
      <c r="FM165" s="16">
        <f>IFERROR(BZ165/MAX(AVERAGE(CQ165:CR165),0),"Negativ EK")</f>
        <v>0.20954474542618068</v>
      </c>
      <c r="FN165" s="16">
        <f>IFERROR(CA165/MAX(AVERAGE(CR165:CS165),0),"Negativ EK")</f>
        <v>0.24936586900525001</v>
      </c>
      <c r="FO165" s="16">
        <f>IFERROR(CB165/MAX(AVERAGE(CS165:CT165),0),"Negativ EK")</f>
        <v>0.26746042607545278</v>
      </c>
      <c r="FP165" s="16">
        <f>IFERROR(CC165/MAX(AVERAGE(CT165:CU165),0),"Negativ EK")</f>
        <v>0.30976377536174382</v>
      </c>
      <c r="FQ165" s="16">
        <f>(FX165-FY165)/ABS(FY165)</f>
        <v>-1</v>
      </c>
      <c r="FR165" s="16">
        <f>(FY165-FZ165)/ABS(FZ165)</f>
        <v>0.1965753853897437</v>
      </c>
      <c r="FS165" s="16">
        <f>(FZ165-GA165)/ABS(GA165)</f>
        <v>0.17881355072634431</v>
      </c>
      <c r="FT165" s="16">
        <f>(GA165-GB165)/ABS(GB165)</f>
        <v>-9.6646834334252169E-2</v>
      </c>
      <c r="FU165" s="16">
        <f>(GB165-GC165)/ABS(GC165)</f>
        <v>-3.1122446821132597E-2</v>
      </c>
      <c r="FV165" s="249">
        <f>FX165-FY165</f>
        <v>-0.20799980682627647</v>
      </c>
      <c r="FW165" s="249">
        <f>FY165-FZ165</f>
        <v>3.4170552634717438E-2</v>
      </c>
      <c r="FX165" s="16">
        <f>IFERROR(BD165/AVERAGE(DC165:DD165),"i.a.")</f>
        <v>0</v>
      </c>
      <c r="FY165" s="16">
        <f>IFERROR(BE165/AVERAGE(DD165:DE165),"i.a.")</f>
        <v>0.20799980682627647</v>
      </c>
      <c r="FZ165" s="16">
        <f>IFERROR(BF165/AVERAGE(DE165:DF165),"i.a.")</f>
        <v>0.17382925419155904</v>
      </c>
      <c r="GA165" s="16">
        <f>IFERROR(BG165/AVERAGE(DF165:DG165),"i.a.")</f>
        <v>0.14746119442252037</v>
      </c>
      <c r="GB165" s="16">
        <f>IFERROR(BH165/AVERAGE(DG165:DH165),"i.a.")</f>
        <v>0.16323759081958306</v>
      </c>
      <c r="GC165" s="16">
        <f>IFERROR(BI165/AVERAGE(DH165:DI165),"i.a.")</f>
        <v>0.16848113601559234</v>
      </c>
      <c r="GD165" s="16">
        <f>IFERROR(BJ165/AVERAGE(DI165:DJ165),"i.a.")</f>
        <v>0.195906432748538</v>
      </c>
      <c r="GE165" s="16">
        <f>IFERROR(BK165/AVERAGE(DJ165:DK165),"i.a.")</f>
        <v>0.20277585712599289</v>
      </c>
      <c r="GF165" s="16">
        <f>IFERROR(BL165/AVERAGE(DK165:DL165),"i.a.")</f>
        <v>0.22923053341508279</v>
      </c>
      <c r="GG165" s="16" t="e">
        <f>(GN165-GO165)/ABS(GO165)</f>
        <v>#VALUE!</v>
      </c>
      <c r="GH165" s="16">
        <f>(GO165-GP165)/ABS(GP165)</f>
        <v>-9.0172040239123924E-2</v>
      </c>
      <c r="GI165" s="16">
        <f>(GP165-GQ165)/ABS(GQ165)</f>
        <v>3.3241066479059757E-2</v>
      </c>
      <c r="GJ165" s="16">
        <f>(GQ165-GR165)/ABS(GR165)</f>
        <v>-6.8715082631421939E-2</v>
      </c>
      <c r="GK165" s="16">
        <f>(GR165-GS165)/ABS(GS165)</f>
        <v>-7.1380115065273822E-2</v>
      </c>
      <c r="GL165" s="249" t="e">
        <f>GN165-GO165</f>
        <v>#VALUE!</v>
      </c>
      <c r="GM165" s="249">
        <f>GO165-GP165</f>
        <v>-6.477435949073429E-2</v>
      </c>
      <c r="GN165" s="16" t="str">
        <f>IFERROR(CL165/DC165,"i.a.")</f>
        <v>i.a.</v>
      </c>
      <c r="GO165" s="16">
        <f>IFERROR(CM165/DD165,"i.a.")</f>
        <v>0.65356759350225047</v>
      </c>
      <c r="GP165" s="16">
        <f>IFERROR(CN165/DE165,"i.a.")</f>
        <v>0.71834195299298476</v>
      </c>
      <c r="GQ165" s="16">
        <f>IFERROR(CO165/DF165,"i.a.")</f>
        <v>0.69523170951852897</v>
      </c>
      <c r="GR165" s="16">
        <f>IFERROR(CP165/DG165,"i.a.")</f>
        <v>0.74652954917702652</v>
      </c>
      <c r="GS165" s="16">
        <f>IFERROR(CQ165/DH165,"i.a.")</f>
        <v>0.8039129479006375</v>
      </c>
      <c r="GT165" s="16">
        <f>IFERROR(CR165/DI165,"i.a.")</f>
        <v>0.76618319318245953</v>
      </c>
      <c r="GU165" s="16">
        <f>IFERROR(CS165/DJ165,"i.a.")</f>
        <v>0.76690391459074725</v>
      </c>
      <c r="GV165" s="16">
        <f>IFERROR(CT165/DK165,"i.a.")</f>
        <v>0.70937400922957694</v>
      </c>
      <c r="GW165" s="16">
        <f>IFERROR(CU165/DL165,"i.a.")</f>
        <v>0.74211300147027937</v>
      </c>
      <c r="GX165" s="16" t="e">
        <f>(HE165-HF165)/ABS(HF165)</f>
        <v>#VALUE!</v>
      </c>
      <c r="GY165" s="16">
        <f>(HF165-HG165)/ABS(HG165)</f>
        <v>7.0576349688576623E-2</v>
      </c>
      <c r="GZ165" s="16">
        <f>(HG165-HH165)/ABS(HH165)</f>
        <v>-2.95221409922501E-2</v>
      </c>
      <c r="HA165" s="16" t="e">
        <f>(HH165-HI165)/ABS(HI165)</f>
        <v>#VALUE!</v>
      </c>
      <c r="HB165" s="16" t="e">
        <f>(HI165-HJ165)/ABS(HJ165)</f>
        <v>#VALUE!</v>
      </c>
      <c r="HC165" s="249" t="e">
        <f>HE165-HF165</f>
        <v>#VALUE!</v>
      </c>
      <c r="HD165" s="249">
        <f>HF165-HG165</f>
        <v>3.5885740049998935E-3</v>
      </c>
      <c r="HE165" s="16" t="str">
        <f>IFERROR((BD165/V165),"i.a.")</f>
        <v>i.a.</v>
      </c>
      <c r="HF165" s="16">
        <f>IFERROR((BE165/W165),"i.a.")</f>
        <v>5.4435267278805391E-2</v>
      </c>
      <c r="HG165" s="16">
        <f>IFERROR((BF165/X165),"i.a.")</f>
        <v>5.0846693273805497E-2</v>
      </c>
      <c r="HH165" s="16">
        <f>IFERROR((BG165/Y165),"i.a.")</f>
        <v>5.2393460398769853E-2</v>
      </c>
      <c r="HI165" s="16" t="str">
        <f>IFERROR((BH165/Z165),"i.a.")</f>
        <v>i.a.</v>
      </c>
      <c r="HJ165" s="16">
        <f>IFERROR((BI165/AA165),"i.a.")</f>
        <v>5.6581014362657091E-2</v>
      </c>
      <c r="HK165" s="16">
        <f>IFERROR((BJ165/AB165),"i.a.")</f>
        <v>6.2154511199097186E-2</v>
      </c>
      <c r="HL165" s="16">
        <f>IFERROR((BK165/AC165),"i.a.")</f>
        <v>5.7671277555014097E-2</v>
      </c>
      <c r="HM165" s="16">
        <f>IFERROR((BL165/AD165),"i.a.")</f>
        <v>6.1422513373925722E-2</v>
      </c>
      <c r="HN165" s="16">
        <f>IFERROR((BM165/AE165),"i.a.")</f>
        <v>5.8843206422576323E-2</v>
      </c>
      <c r="HO165" s="16" t="e">
        <f>(HV165-HW165)/ABS(HW165)</f>
        <v>#VALUE!</v>
      </c>
      <c r="HP165" s="16">
        <f>(HW165-HX165)/ABS(HX165)</f>
        <v>0.2844471631747974</v>
      </c>
      <c r="HQ165" s="16">
        <f>(HX165-HY165)/ABS(HY165)</f>
        <v>0.27944953081306695</v>
      </c>
      <c r="HR165" s="16">
        <f>(HY165-HZ165)/ABS(HZ165)</f>
        <v>-8.5719183953368791E-2</v>
      </c>
      <c r="HS165" s="16">
        <f>(HZ165-IA165)/ABS(IA165)</f>
        <v>2.8095036661026584E-2</v>
      </c>
      <c r="HT165" s="246" t="e">
        <f>HV165-HW165</f>
        <v>#VALUE!</v>
      </c>
      <c r="HU165" s="246">
        <f>HW165-HX165</f>
        <v>8.0869565217391304E-2</v>
      </c>
      <c r="HV165" s="102" t="str">
        <f>IFERROR(BU165/DT165,"i.a.")</f>
        <v>i.a.</v>
      </c>
      <c r="HW165" s="102">
        <f>IFERROR(BV165/DU165,"i.a.")</f>
        <v>0.36517391304347824</v>
      </c>
      <c r="HX165" s="102">
        <f>IFERROR(BW165/DV165,"i.a.")</f>
        <v>0.28430434782608693</v>
      </c>
      <c r="HY165" s="102">
        <f>IFERROR(BX165/DW165,"i.a.")</f>
        <v>0.22220833333333334</v>
      </c>
      <c r="HZ165" s="102">
        <f>IFERROR(BY165/DX165,"i.a.")</f>
        <v>0.24304166666666668</v>
      </c>
      <c r="IA165" s="102">
        <f>IFERROR(BZ165/DY165,"i.a.")</f>
        <v>0.2364</v>
      </c>
      <c r="IB165" s="102">
        <f>IFERROR(CA165/DZ165,"i.a.")</f>
        <v>0.25364000000000003</v>
      </c>
      <c r="IC165" s="102" t="str">
        <f>IFERROR(CB165/EA165,"i.a.")</f>
        <v>i.a.</v>
      </c>
      <c r="ID165" s="102">
        <f>IFERROR(CC165/EB165,"i.a.")</f>
        <v>0.25456521739130439</v>
      </c>
      <c r="IE165" s="102">
        <f>IFERROR(CD165/EC165,"i.a.")</f>
        <v>0.24417391304347824</v>
      </c>
    </row>
    <row r="166" spans="1:239" customFormat="1" ht="17.25" customHeight="1" outlineLevel="2" x14ac:dyDescent="0.25">
      <c r="A166" s="116" t="s">
        <v>576</v>
      </c>
      <c r="B166" s="101">
        <v>12570988</v>
      </c>
      <c r="C166" s="116" t="s">
        <v>79</v>
      </c>
      <c r="D166" s="116"/>
      <c r="E166" s="119">
        <v>451120</v>
      </c>
      <c r="F166" s="119"/>
      <c r="G166" s="119">
        <v>1</v>
      </c>
      <c r="H166" s="120">
        <v>44859</v>
      </c>
      <c r="I166" s="13"/>
      <c r="J166" s="13" t="s">
        <v>48</v>
      </c>
      <c r="K166" s="121" t="s">
        <v>48</v>
      </c>
      <c r="L166" s="121" t="s">
        <v>48</v>
      </c>
      <c r="M166" s="121" t="s">
        <v>48</v>
      </c>
      <c r="N166" s="121" t="s">
        <v>48</v>
      </c>
      <c r="O166" s="16" t="e">
        <f>(V166-W166)/ABS(W166)</f>
        <v>#DIV/0!</v>
      </c>
      <c r="P166" s="16" t="e">
        <f>(W166-X166)/ABS(X166)</f>
        <v>#DIV/0!</v>
      </c>
      <c r="Q166" s="16" t="e">
        <f>(X166-Y166)/ABS(Y166)</f>
        <v>#DIV/0!</v>
      </c>
      <c r="R166" s="16" t="e">
        <f>(Y166-Z166)/ABS(Z166)</f>
        <v>#DIV/0!</v>
      </c>
      <c r="S166" s="16" t="e">
        <f>(Z166-AA166)/ABS(AA166)</f>
        <v>#DIV/0!</v>
      </c>
      <c r="T166" s="243">
        <f>V166-W166</f>
        <v>0</v>
      </c>
      <c r="U166" s="243">
        <f>W166-X166</f>
        <v>0</v>
      </c>
      <c r="V166" s="155"/>
      <c r="W166" s="155"/>
      <c r="X166" s="159"/>
      <c r="Y166" s="159"/>
      <c r="Z166" s="159"/>
      <c r="AA166" s="160"/>
      <c r="AB166" s="160"/>
      <c r="AC166" s="165"/>
      <c r="AD166" s="165"/>
      <c r="AE166" s="165"/>
      <c r="AF166" s="16">
        <f>(AM166-AN166)/ABS(AN166)</f>
        <v>-1</v>
      </c>
      <c r="AG166" s="16">
        <f>(AN166-AO166)/ABS(AO166)</f>
        <v>4.1567619659492468E-2</v>
      </c>
      <c r="AH166" s="16">
        <f>(AO166-AP166)/ABS(AP166)</f>
        <v>1.7054364871928858E-2</v>
      </c>
      <c r="AI166" s="16">
        <f>(AP166-AQ166)/ABS(AQ166)</f>
        <v>2.7519329052548692E-3</v>
      </c>
      <c r="AJ166" s="16">
        <f>(AQ166-AR166)/ABS(AR166)</f>
        <v>6.5335753176043551E-2</v>
      </c>
      <c r="AK166" s="243">
        <f>AM166-AN166</f>
        <v>-16.212</v>
      </c>
      <c r="AL166" s="243">
        <f>AN166-AO166</f>
        <v>0.64700000000000024</v>
      </c>
      <c r="AM166" s="155"/>
      <c r="AN166" s="155">
        <v>16.212</v>
      </c>
      <c r="AO166" s="159">
        <v>15.565</v>
      </c>
      <c r="AP166" s="159">
        <v>15.304</v>
      </c>
      <c r="AQ166" s="159">
        <v>15.262</v>
      </c>
      <c r="AR166" s="160">
        <v>14.326000000000001</v>
      </c>
      <c r="AS166" s="160">
        <v>14.279</v>
      </c>
      <c r="AT166" s="160">
        <v>13.8</v>
      </c>
      <c r="AU166" s="160">
        <v>12.361000000000001</v>
      </c>
      <c r="AV166" s="161">
        <v>11.782999999999999</v>
      </c>
      <c r="AW166" s="16">
        <f>(BD166-BE166)/ABS(BE166)</f>
        <v>-1</v>
      </c>
      <c r="AX166" s="16">
        <f>(BE166-BF166)/ABS(BF166)</f>
        <v>-0.14946418499717987</v>
      </c>
      <c r="AY166" s="16">
        <f>(BF166-BG166)/ABS(BG166)</f>
        <v>0.19113201209271077</v>
      </c>
      <c r="AZ166" s="16">
        <f>(BG166-BH166)/ABS(BH166)</f>
        <v>0.14764841942945259</v>
      </c>
      <c r="BA166" s="16">
        <f>(BH166-BI166)/ABS(BI166)</f>
        <v>7.72425249169435E-2</v>
      </c>
      <c r="BB166" s="243">
        <f>BD166-BE166</f>
        <v>-3.016</v>
      </c>
      <c r="BC166" s="243">
        <f>BE166-BF166</f>
        <v>-0.5299999999999998</v>
      </c>
      <c r="BD166" s="155"/>
      <c r="BE166" s="155">
        <v>3.016</v>
      </c>
      <c r="BF166" s="159">
        <v>3.5459999999999998</v>
      </c>
      <c r="BG166" s="159">
        <v>2.9769999999999999</v>
      </c>
      <c r="BH166" s="159">
        <v>2.5939999999999999</v>
      </c>
      <c r="BI166" s="165">
        <v>2.4079999999999999</v>
      </c>
      <c r="BJ166" s="165">
        <v>2.3919999999999999</v>
      </c>
      <c r="BK166" s="165">
        <v>2.2290000000000001</v>
      </c>
      <c r="BL166" s="160">
        <v>1.2310000000000001</v>
      </c>
      <c r="BM166" s="165">
        <v>1.4810000000000001</v>
      </c>
      <c r="BN166" s="16">
        <f>(BU166-BV166)/ABS(BV166)</f>
        <v>-1</v>
      </c>
      <c r="BO166" s="16">
        <f>(BV166-BW166)/ABS(BW166)</f>
        <v>-0.15651135005973718</v>
      </c>
      <c r="BP166" s="16">
        <f>(BW166-BX166)/ABS(BX166)</f>
        <v>0.20474991003958257</v>
      </c>
      <c r="BQ166" s="16">
        <f>(BX166-BY166)/ABS(BY166)</f>
        <v>8.2165109034267853E-2</v>
      </c>
      <c r="BR166" s="16">
        <f>(BY166-BZ166)/ABS(BZ166)</f>
        <v>-7.956989247311827E-2</v>
      </c>
      <c r="BS166" s="243">
        <f>BU166-BV166</f>
        <v>-2.8239999999999998</v>
      </c>
      <c r="BT166" s="243">
        <f>BV166-BW166</f>
        <v>-0.52400000000000002</v>
      </c>
      <c r="BU166" s="155"/>
      <c r="BV166" s="155">
        <v>2.8239999999999998</v>
      </c>
      <c r="BW166" s="159">
        <v>3.3479999999999999</v>
      </c>
      <c r="BX166" s="159">
        <v>2.7789999999999999</v>
      </c>
      <c r="BY166" s="159">
        <v>2.5680000000000001</v>
      </c>
      <c r="BZ166" s="160">
        <v>2.79</v>
      </c>
      <c r="CA166" s="160">
        <v>2.41</v>
      </c>
      <c r="CB166" s="165">
        <v>1.911</v>
      </c>
      <c r="CC166" s="165">
        <v>1.07</v>
      </c>
      <c r="CD166" s="165">
        <v>1.7929999999999999</v>
      </c>
      <c r="CE166" s="16">
        <f>(CL166-CM166)/ABS(CM166)</f>
        <v>-1</v>
      </c>
      <c r="CF166" s="16">
        <f>(CM166-CN166)/ABS(CN166)</f>
        <v>-2.1544181977252948E-2</v>
      </c>
      <c r="CG166" s="16">
        <f>(CN166-CO166)/ABS(CO166)</f>
        <v>0.20189274447949535</v>
      </c>
      <c r="CH166" s="16">
        <f>(CO166-CP166)/ABS(CP166)</f>
        <v>-0.19406779661016949</v>
      </c>
      <c r="CI166" s="16">
        <f>(CP166-CQ166)/ABS(CQ166)</f>
        <v>0.20454255454893452</v>
      </c>
      <c r="CJ166" s="243">
        <f>CL166-CM166</f>
        <v>-8.9469999999999992</v>
      </c>
      <c r="CK166" s="243">
        <f>CM166-CN166</f>
        <v>-0.19700000000000095</v>
      </c>
      <c r="CL166" s="155"/>
      <c r="CM166" s="155">
        <v>8.9469999999999992</v>
      </c>
      <c r="CN166" s="159">
        <v>9.1440000000000001</v>
      </c>
      <c r="CO166" s="159">
        <v>7.6079999999999997</v>
      </c>
      <c r="CP166" s="159">
        <v>9.44</v>
      </c>
      <c r="CQ166" s="165">
        <v>7.8369999999999997</v>
      </c>
      <c r="CR166" s="165">
        <v>5.98</v>
      </c>
      <c r="CS166" s="165">
        <v>4.4960000000000004</v>
      </c>
      <c r="CT166" s="160">
        <v>3.0419999999999998</v>
      </c>
      <c r="CU166" s="161">
        <v>2.4769999999999999</v>
      </c>
      <c r="CV166" s="16">
        <f>(DC166-DD166)/ABS(DD166)</f>
        <v>-1</v>
      </c>
      <c r="CW166" s="16">
        <f>(DD166-DE166)/ABS(DE166)</f>
        <v>-0.15852617840469846</v>
      </c>
      <c r="CX166" s="16">
        <f>(DE166-DF166)/ABS(DF166)</f>
        <v>0.3827306170611508</v>
      </c>
      <c r="CY166" s="16">
        <f>(DF166-DG166)/ABS(DG166)</f>
        <v>-0.25583677685950412</v>
      </c>
      <c r="CZ166" s="16">
        <f>(DG166-DH166)/ABS(DH166)</f>
        <v>0.11418047882136269</v>
      </c>
      <c r="DA166" s="243">
        <f>DC166-DD166</f>
        <v>-16.763000000000002</v>
      </c>
      <c r="DB166" s="243">
        <f>DD166-DE166</f>
        <v>-3.1579999999999977</v>
      </c>
      <c r="DC166" s="155"/>
      <c r="DD166" s="155">
        <v>16.763000000000002</v>
      </c>
      <c r="DE166" s="159">
        <v>19.920999999999999</v>
      </c>
      <c r="DF166" s="159">
        <v>14.407</v>
      </c>
      <c r="DG166" s="159">
        <v>19.36</v>
      </c>
      <c r="DH166" s="165">
        <v>17.376000000000001</v>
      </c>
      <c r="DI166" s="165">
        <v>15.587999999999999</v>
      </c>
      <c r="DJ166" s="165">
        <v>15.507</v>
      </c>
      <c r="DK166" s="165">
        <v>11.709</v>
      </c>
      <c r="DL166" s="165">
        <v>14.781000000000001</v>
      </c>
      <c r="DM166" s="16">
        <f>(DT166-DU166)/ABS(DU166)</f>
        <v>-1</v>
      </c>
      <c r="DN166" s="16">
        <f>(DU166-DV166)/ABS(DV166)</f>
        <v>3.5714285714285712E-2</v>
      </c>
      <c r="DO166" s="16">
        <f>(DV166-DW166)/ABS(DW166)</f>
        <v>-6.6666666666666666E-2</v>
      </c>
      <c r="DP166" s="16">
        <f>(DW166-DX166)/ABS(DX166)</f>
        <v>0</v>
      </c>
      <c r="DQ166" s="16">
        <f>(DX166-DY166)/ABS(DY166)</f>
        <v>3.4482758620689655E-2</v>
      </c>
      <c r="DR166" s="243">
        <f>DT166-DU166</f>
        <v>-29</v>
      </c>
      <c r="DS166" s="243">
        <f>DU166-DV166</f>
        <v>1</v>
      </c>
      <c r="DT166" s="222"/>
      <c r="DU166" s="222">
        <v>29</v>
      </c>
      <c r="DV166" s="233">
        <v>28</v>
      </c>
      <c r="DW166" s="233">
        <v>30</v>
      </c>
      <c r="DX166" s="233">
        <v>30</v>
      </c>
      <c r="DY166" s="227">
        <v>29</v>
      </c>
      <c r="DZ166" s="227">
        <v>30</v>
      </c>
      <c r="EA166" s="227">
        <v>28</v>
      </c>
      <c r="EB166" s="228"/>
      <c r="EC166" s="318"/>
      <c r="ED166" s="124"/>
      <c r="EE166" s="14" t="s">
        <v>49</v>
      </c>
      <c r="EF166" s="127"/>
      <c r="EG166" s="125">
        <v>8960</v>
      </c>
      <c r="EH166" s="129" t="s">
        <v>129</v>
      </c>
      <c r="EI166" s="129" t="s">
        <v>130</v>
      </c>
      <c r="EJ166" s="16" t="e">
        <f>(EQ166-ER166)/ABS(ER166)</f>
        <v>#VALUE!</v>
      </c>
      <c r="EK166" s="16" t="e">
        <f>(ER166-ES166)/ABS(ES166)</f>
        <v>#DIV/0!</v>
      </c>
      <c r="EL166" s="16" t="e">
        <f>(ES166-ET166)/ABS(ET166)</f>
        <v>#DIV/0!</v>
      </c>
      <c r="EM166" s="16" t="e">
        <f>(ET166-EU166)/ABS(EU166)</f>
        <v>#DIV/0!</v>
      </c>
      <c r="EN166" s="16" t="e">
        <f>(EU166-EV166)/ABS(EV166)</f>
        <v>#DIV/0!</v>
      </c>
      <c r="EO166" s="246" t="e">
        <f>EQ166-ER166</f>
        <v>#VALUE!</v>
      </c>
      <c r="EP166" s="246">
        <f>ER166-ES166</f>
        <v>0</v>
      </c>
      <c r="EQ166" s="240" t="str">
        <f>IFERROR((V166/DT166),"i.a")</f>
        <v>i.a</v>
      </c>
      <c r="ER166" s="240">
        <f>IFERROR((W166/DU166),"i.a")</f>
        <v>0</v>
      </c>
      <c r="ES166" s="240">
        <f>IFERROR((X166/DV166),"i.a")</f>
        <v>0</v>
      </c>
      <c r="ET166" s="240">
        <f>IFERROR((Y166/DW166),"i.a")</f>
        <v>0</v>
      </c>
      <c r="EU166" s="240">
        <f>IFERROR((Z166/DX166),"i.a")</f>
        <v>0</v>
      </c>
      <c r="EV166" s="240">
        <f>IFERROR((AA166/DY166),"i.a")</f>
        <v>0</v>
      </c>
      <c r="EW166" s="240">
        <f>IFERROR((AB166/DZ166),"i.a")</f>
        <v>0</v>
      </c>
      <c r="EX166" s="240">
        <f>IFERROR((AC166/EA166),"i.a")</f>
        <v>0</v>
      </c>
      <c r="EY166" s="240" t="str">
        <f>IFERROR((AD166/EB166),"i.a")</f>
        <v>i.a</v>
      </c>
      <c r="EZ166" s="240" t="str">
        <f>IFERROR((AE166/EC166),"i.a")</f>
        <v>i.a</v>
      </c>
      <c r="FA166" s="16">
        <f>(FH166-FI166)/ABS(FI166)</f>
        <v>-1</v>
      </c>
      <c r="FB166" s="16">
        <f>(FI166-FJ166)/ABS(FJ166)</f>
        <v>-0.21894191234319382</v>
      </c>
      <c r="FC166" s="16">
        <f>(FJ166-FK166)/ABS(FK166)</f>
        <v>0.22603727712242147</v>
      </c>
      <c r="FD166" s="16">
        <f>(FK166-FL166)/ABS(FL166)</f>
        <v>9.6701465789831603E-2</v>
      </c>
      <c r="FE166" s="16">
        <f>(FL166-FM166)/ABS(FM166)</f>
        <v>-0.26390097842803012</v>
      </c>
      <c r="FF166" s="249">
        <f>FH166-FI166</f>
        <v>-0.31219943618373774</v>
      </c>
      <c r="FG166" s="249">
        <f>FI166-FJ166</f>
        <v>-8.7514030864972892E-2</v>
      </c>
      <c r="FH166" s="16">
        <f>IFERROR(BU166/MAX(AVERAGE(CL166:CM166),0),"Negativ EK")</f>
        <v>0</v>
      </c>
      <c r="FI166" s="16">
        <f>IFERROR(BV166/MAX(AVERAGE(CM166:CN166),0),"Negativ EK")</f>
        <v>0.31219943618373774</v>
      </c>
      <c r="FJ166" s="16">
        <f>IFERROR(BW166/MAX(AVERAGE(CN166:CO166),0),"Negativ EK")</f>
        <v>0.39971346704871064</v>
      </c>
      <c r="FK166" s="16">
        <f>IFERROR(BX166/MAX(AVERAGE(CO166:CP166),0),"Negativ EK")</f>
        <v>0.32602064758329424</v>
      </c>
      <c r="FL166" s="16">
        <f>IFERROR(BY166/MAX(AVERAGE(CP166:CQ166),0),"Negativ EK")</f>
        <v>0.29727383226254556</v>
      </c>
      <c r="FM166" s="16">
        <f>IFERROR(BZ166/MAX(AVERAGE(CQ166:CR166),0),"Negativ EK")</f>
        <v>0.40385032930448</v>
      </c>
      <c r="FN166" s="16">
        <f>IFERROR(CA166/MAX(AVERAGE(CR166:CS166),0),"Negativ EK")</f>
        <v>0.46009927453226424</v>
      </c>
      <c r="FO166" s="16">
        <f>IFERROR(CB166/MAX(AVERAGE(CS166:CT166),0),"Negativ EK")</f>
        <v>0.50703104271690103</v>
      </c>
      <c r="FP166" s="16">
        <f>IFERROR(CC166/MAX(AVERAGE(CT166:CU166),0),"Negativ EK")</f>
        <v>0.38775140423989857</v>
      </c>
      <c r="FQ166" s="16">
        <f>(FX166-FY166)/ABS(FY166)</f>
        <v>-1</v>
      </c>
      <c r="FR166" s="16">
        <f>(FY166-FZ166)/ABS(FZ166)</f>
        <v>-0.20408915447015563</v>
      </c>
      <c r="FS166" s="16">
        <f>(FZ166-GA166)/ABS(GA166)</f>
        <v>0.17166612247537175</v>
      </c>
      <c r="FT166" s="16">
        <f>(GA166-GB166)/ABS(GB166)</f>
        <v>0.24855664809311989</v>
      </c>
      <c r="FU166" s="16">
        <f>(GB166-GC166)/ABS(GC166)</f>
        <v>-3.336719862363572E-2</v>
      </c>
      <c r="FV166" s="249">
        <f>FX166-FY166</f>
        <v>-0.16443135972085923</v>
      </c>
      <c r="FW166" s="249">
        <f>FY166-FZ166</f>
        <v>-4.2163839533393838E-2</v>
      </c>
      <c r="FX166" s="16">
        <f>IFERROR(BD166/AVERAGE(DC166:DD166),"i.a.")</f>
        <v>0</v>
      </c>
      <c r="FY166" s="16">
        <f>IFERROR(BE166/AVERAGE(DD166:DE166),"i.a.")</f>
        <v>0.16443135972085923</v>
      </c>
      <c r="FZ166" s="16">
        <f>IFERROR(BF166/AVERAGE(DE166:DF166),"i.a.")</f>
        <v>0.20659519925425307</v>
      </c>
      <c r="GA166" s="16">
        <f>IFERROR(BG166/AVERAGE(DF166:DG166),"i.a.")</f>
        <v>0.17632599875618207</v>
      </c>
      <c r="GB166" s="16">
        <f>IFERROR(BH166/AVERAGE(DG166:DH166),"i.a.")</f>
        <v>0.14122386759581879</v>
      </c>
      <c r="GC166" s="16">
        <f>IFERROR(BI166/AVERAGE(DH166:DI166),"i.a.")</f>
        <v>0.14609877442058003</v>
      </c>
      <c r="GD166" s="16">
        <f>IFERROR(BJ166/AVERAGE(DI166:DJ166),"i.a.")</f>
        <v>0.15385110146325776</v>
      </c>
      <c r="GE166" s="16">
        <f>IFERROR(BK166/AVERAGE(DJ166:DK166),"i.a.")</f>
        <v>0.16380070546737213</v>
      </c>
      <c r="GF166" s="16">
        <f>IFERROR(BL166/AVERAGE(DK166:DL166),"i.a.")</f>
        <v>9.2940732351830882E-2</v>
      </c>
      <c r="GG166" s="16" t="e">
        <f>(GN166-GO166)/ABS(GO166)</f>
        <v>#VALUE!</v>
      </c>
      <c r="GH166" s="16">
        <f>(GO166-GP166)/ABS(GP166)</f>
        <v>0.1627881853386112</v>
      </c>
      <c r="GI166" s="16">
        <f>(GP166-GQ166)/ABS(GQ166)</f>
        <v>-0.13078315497635212</v>
      </c>
      <c r="GJ166" s="16">
        <f>(GQ166-GR166)/ABS(GR166)</f>
        <v>8.3004612870626729E-2</v>
      </c>
      <c r="GK166" s="16">
        <f>(GR166-GS166)/ABS(GS166)</f>
        <v>8.1101829950531362E-2</v>
      </c>
      <c r="GL166" s="249" t="e">
        <f>GN166-GO166</f>
        <v>#VALUE!</v>
      </c>
      <c r="GM166" s="249">
        <f>GO166-GP166</f>
        <v>7.4721909880842374E-2</v>
      </c>
      <c r="GN166" s="16" t="str">
        <f>IFERROR(CL166/DC166,"i.a.")</f>
        <v>i.a.</v>
      </c>
      <c r="GO166" s="16">
        <f>IFERROR(CM166/DD166,"i.a.")</f>
        <v>0.53373501163276249</v>
      </c>
      <c r="GP166" s="16">
        <f>IFERROR(CN166/DE166,"i.a.")</f>
        <v>0.45901310175192012</v>
      </c>
      <c r="GQ166" s="16">
        <f>IFERROR(CO166/DF166,"i.a.")</f>
        <v>0.52807662941625599</v>
      </c>
      <c r="GR166" s="16">
        <f>IFERROR(CP166/DG166,"i.a.")</f>
        <v>0.48760330578512395</v>
      </c>
      <c r="GS166" s="16">
        <f>IFERROR(CQ166/DH166,"i.a.")</f>
        <v>0.45102440147329648</v>
      </c>
      <c r="GT166" s="16">
        <f>IFERROR(CR166/DI166,"i.a.")</f>
        <v>0.38362843212727743</v>
      </c>
      <c r="GU166" s="16">
        <f>IFERROR(CS166/DJ166,"i.a.")</f>
        <v>0.28993357838395567</v>
      </c>
      <c r="GV166" s="16">
        <f>IFERROR(CT166/DK166,"i.a.")</f>
        <v>0.25980015372790161</v>
      </c>
      <c r="GW166" s="16">
        <f>IFERROR(CU166/DL166,"i.a.")</f>
        <v>0.1675800013530884</v>
      </c>
      <c r="GX166" s="16" t="e">
        <f>(HE166-HF166)/ABS(HF166)</f>
        <v>#VALUE!</v>
      </c>
      <c r="GY166" s="16" t="e">
        <f>(HF166-HG166)/ABS(HG166)</f>
        <v>#VALUE!</v>
      </c>
      <c r="GZ166" s="16" t="e">
        <f>(HG166-HH166)/ABS(HH166)</f>
        <v>#VALUE!</v>
      </c>
      <c r="HA166" s="16" t="e">
        <f>(HH166-HI166)/ABS(HI166)</f>
        <v>#VALUE!</v>
      </c>
      <c r="HB166" s="16" t="e">
        <f>(HI166-HJ166)/ABS(HJ166)</f>
        <v>#VALUE!</v>
      </c>
      <c r="HC166" s="249" t="e">
        <f>HE166-HF166</f>
        <v>#VALUE!</v>
      </c>
      <c r="HD166" s="249" t="e">
        <f>HF166-HG166</f>
        <v>#VALUE!</v>
      </c>
      <c r="HE166" s="16" t="str">
        <f>IFERROR((BD166/V166),"i.a.")</f>
        <v>i.a.</v>
      </c>
      <c r="HF166" s="16" t="str">
        <f>IFERROR((BE166/W166),"i.a.")</f>
        <v>i.a.</v>
      </c>
      <c r="HG166" s="16" t="str">
        <f>IFERROR((BF166/X166),"i.a.")</f>
        <v>i.a.</v>
      </c>
      <c r="HH166" s="16" t="str">
        <f>IFERROR((BG166/Y166),"i.a.")</f>
        <v>i.a.</v>
      </c>
      <c r="HI166" s="16" t="str">
        <f>IFERROR((BH166/Z166),"i.a.")</f>
        <v>i.a.</v>
      </c>
      <c r="HJ166" s="16" t="str">
        <f>IFERROR((BI166/AA166),"i.a.")</f>
        <v>i.a.</v>
      </c>
      <c r="HK166" s="16" t="str">
        <f>IFERROR((BJ166/AB166),"i.a.")</f>
        <v>i.a.</v>
      </c>
      <c r="HL166" s="16" t="str">
        <f>IFERROR((BK166/AC166),"i.a.")</f>
        <v>i.a.</v>
      </c>
      <c r="HM166" s="16" t="str">
        <f>IFERROR((BL166/AD166),"i.a.")</f>
        <v>i.a.</v>
      </c>
      <c r="HN166" s="16" t="str">
        <f>IFERROR((BM166/AE166),"i.a.")</f>
        <v>i.a.</v>
      </c>
      <c r="HO166" s="16" t="e">
        <f>(HV166-HW166)/ABS(HW166)</f>
        <v>#VALUE!</v>
      </c>
      <c r="HP166" s="16">
        <f>(HW166-HX166)/ABS(HX166)</f>
        <v>-0.18559716557491865</v>
      </c>
      <c r="HQ166" s="16">
        <f>(HX166-HY166)/ABS(HY166)</f>
        <v>0.29080347504240989</v>
      </c>
      <c r="HR166" s="16">
        <f>(HY166-HZ166)/ABS(HZ166)</f>
        <v>8.216510903426795E-2</v>
      </c>
      <c r="HS166" s="16">
        <f>(HZ166-IA166)/ABS(IA166)</f>
        <v>-0.11025089605734772</v>
      </c>
      <c r="HT166" s="246" t="e">
        <f>HV166-HW166</f>
        <v>#VALUE!</v>
      </c>
      <c r="HU166" s="246">
        <f>HW166-HX166</f>
        <v>-2.2192118226600985E-2</v>
      </c>
      <c r="HV166" s="102" t="str">
        <f>IFERROR(BU166/DT166,"i.a.")</f>
        <v>i.a.</v>
      </c>
      <c r="HW166" s="102">
        <f>IFERROR(BV166/DU166,"i.a.")</f>
        <v>9.737931034482758E-2</v>
      </c>
      <c r="HX166" s="102">
        <f>IFERROR(BW166/DV166,"i.a.")</f>
        <v>0.11957142857142856</v>
      </c>
      <c r="HY166" s="102">
        <f>IFERROR(BX166/DW166,"i.a.")</f>
        <v>9.2633333333333331E-2</v>
      </c>
      <c r="HZ166" s="102">
        <f>IFERROR(BY166/DX166,"i.a.")</f>
        <v>8.5599999999999996E-2</v>
      </c>
      <c r="IA166" s="102">
        <f>IFERROR(BZ166/DY166,"i.a.")</f>
        <v>9.6206896551724139E-2</v>
      </c>
      <c r="IB166" s="102">
        <f>IFERROR(CA166/DZ166,"i.a.")</f>
        <v>8.033333333333334E-2</v>
      </c>
      <c r="IC166" s="102">
        <f>IFERROR(CB166/EA166,"i.a.")</f>
        <v>6.8250000000000005E-2</v>
      </c>
      <c r="ID166" s="102" t="str">
        <f>IFERROR(CC166/EB166,"i.a.")</f>
        <v>i.a.</v>
      </c>
      <c r="IE166" s="102" t="str">
        <f>IFERROR(CD166/EC166,"i.a.")</f>
        <v>i.a.</v>
      </c>
    </row>
    <row r="167" spans="1:239" customFormat="1" ht="17.25" customHeight="1" outlineLevel="2" x14ac:dyDescent="0.25">
      <c r="A167" s="18" t="s">
        <v>796</v>
      </c>
      <c r="B167" s="98">
        <v>69624219</v>
      </c>
      <c r="C167" s="10" t="s">
        <v>47</v>
      </c>
      <c r="D167" s="10"/>
      <c r="E167" s="11">
        <v>453100</v>
      </c>
      <c r="F167" s="11">
        <v>682040</v>
      </c>
      <c r="G167" s="11">
        <v>1</v>
      </c>
      <c r="H167" s="12">
        <v>44861</v>
      </c>
      <c r="I167" s="13"/>
      <c r="J167" s="13" t="s">
        <v>48</v>
      </c>
      <c r="K167" s="13" t="s">
        <v>48</v>
      </c>
      <c r="L167" s="13" t="s">
        <v>48</v>
      </c>
      <c r="M167" s="117" t="s">
        <v>48</v>
      </c>
      <c r="N167" s="13" t="s">
        <v>48</v>
      </c>
      <c r="O167" s="16" t="e">
        <f>(V167-W167)/ABS(W167)</f>
        <v>#DIV/0!</v>
      </c>
      <c r="P167" s="16" t="e">
        <f>(W167-X167)/ABS(X167)</f>
        <v>#DIV/0!</v>
      </c>
      <c r="Q167" s="16" t="e">
        <f>(X167-Y167)/ABS(Y167)</f>
        <v>#DIV/0!</v>
      </c>
      <c r="R167" s="16" t="e">
        <f>(Y167-Z167)/ABS(Z167)</f>
        <v>#DIV/0!</v>
      </c>
      <c r="S167" s="16" t="e">
        <f>(Z167-AA167)/ABS(AA167)</f>
        <v>#DIV/0!</v>
      </c>
      <c r="T167" s="243">
        <f>V167-W167</f>
        <v>0</v>
      </c>
      <c r="U167" s="243">
        <f>W167-X167</f>
        <v>0</v>
      </c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6">
        <f>(AM167-AN167)/ABS(AN167)</f>
        <v>-1</v>
      </c>
      <c r="AG167" s="16">
        <f>(AN167-AO167)/ABS(AO167)</f>
        <v>0.17367508893551051</v>
      </c>
      <c r="AH167" s="16">
        <f>(AO167-AP167)/ABS(AP167)</f>
        <v>-0.16650193872120439</v>
      </c>
      <c r="AI167" s="16">
        <f>(AP167-AQ167)/ABS(AQ167)</f>
        <v>-0.12714845046121179</v>
      </c>
      <c r="AJ167" s="16">
        <f>(AQ167-AR167)/ABS(AR167)</f>
        <v>-5.9422008613694517E-2</v>
      </c>
      <c r="AK167" s="243">
        <f>AM167-AN167</f>
        <v>-12.867000000000001</v>
      </c>
      <c r="AL167" s="243">
        <f>AN167-AO167</f>
        <v>1.9040000000000017</v>
      </c>
      <c r="AM167" s="155"/>
      <c r="AN167" s="155">
        <v>12.867000000000001</v>
      </c>
      <c r="AO167" s="155">
        <v>10.962999999999999</v>
      </c>
      <c r="AP167" s="155">
        <v>13.153</v>
      </c>
      <c r="AQ167" s="155">
        <v>15.069000000000001</v>
      </c>
      <c r="AR167" s="155">
        <v>16.021000000000001</v>
      </c>
      <c r="AS167" s="155">
        <v>15.069000000000001</v>
      </c>
      <c r="AT167" s="155">
        <v>18.953795999999997</v>
      </c>
      <c r="AU167" s="155">
        <v>18.466000000000001</v>
      </c>
      <c r="AV167" s="156">
        <v>17.794</v>
      </c>
      <c r="AW167" s="16">
        <f>(BD167-BE167)/ABS(BE167)</f>
        <v>1</v>
      </c>
      <c r="AX167" s="16">
        <f>(BE167-BF167)/ABS(BF167)</f>
        <v>0.97041022192333559</v>
      </c>
      <c r="AY167" s="16">
        <f>(BF167-BG167)/ABS(BG167)</f>
        <v>-1.106232294617564</v>
      </c>
      <c r="AZ167" s="16">
        <f>(BG167-BH167)/ABS(BH167)</f>
        <v>-1.4681697612732094</v>
      </c>
      <c r="BA167" s="16">
        <f>(BH167-BI167)/ABS(BI167)</f>
        <v>-0.36797988264878462</v>
      </c>
      <c r="BB167" s="243">
        <f>BD167-BE167</f>
        <v>4.3999999999999997E-2</v>
      </c>
      <c r="BC167" s="243">
        <f>BE167-BF167</f>
        <v>1.4430000000000001</v>
      </c>
      <c r="BD167" s="155"/>
      <c r="BE167" s="155">
        <v>-4.3999999999999997E-2</v>
      </c>
      <c r="BF167" s="155">
        <v>-1.4870000000000001</v>
      </c>
      <c r="BG167" s="155">
        <v>-0.70599999999999996</v>
      </c>
      <c r="BH167" s="155">
        <v>1.508</v>
      </c>
      <c r="BI167" s="155">
        <v>2.3860000000000001</v>
      </c>
      <c r="BJ167" s="155">
        <v>1.1419999999999999</v>
      </c>
      <c r="BK167" s="155">
        <v>4.8040099999999999</v>
      </c>
      <c r="BL167" s="155">
        <v>5.0039999999999996</v>
      </c>
      <c r="BM167" s="155">
        <v>3.5939999999999999</v>
      </c>
      <c r="BN167" s="16">
        <f>(BU167-BV167)/ABS(BV167)</f>
        <v>-1</v>
      </c>
      <c r="BO167" s="16">
        <f>(BV167-BW167)/ABS(BW167)</f>
        <v>10.569343065693429</v>
      </c>
      <c r="BP167" s="16">
        <f>(BW167-BX167)/ABS(BX167)</f>
        <v>-0.84198385236447515</v>
      </c>
      <c r="BQ167" s="16">
        <f>(BX167-BY167)/ABS(BY167)</f>
        <v>-0.74927703875072293</v>
      </c>
      <c r="BR167" s="16">
        <f>(BY167-BZ167)/ABS(BZ167)</f>
        <v>-0.18076285240464343</v>
      </c>
      <c r="BS167" s="243">
        <f>BU167-BV167</f>
        <v>-1.585</v>
      </c>
      <c r="BT167" s="243">
        <f>BV167-BW167</f>
        <v>1.448</v>
      </c>
      <c r="BU167" s="155"/>
      <c r="BV167" s="155">
        <v>1.585</v>
      </c>
      <c r="BW167" s="155">
        <v>0.13700000000000001</v>
      </c>
      <c r="BX167" s="155">
        <v>0.86699999999999999</v>
      </c>
      <c r="BY167" s="155">
        <v>3.4580000000000002</v>
      </c>
      <c r="BZ167" s="155">
        <v>4.2210000000000001</v>
      </c>
      <c r="CA167" s="155">
        <v>4.9160000000000004</v>
      </c>
      <c r="CB167" s="155">
        <v>6.0251909999999995</v>
      </c>
      <c r="CC167" s="155">
        <v>9.2010000000000005</v>
      </c>
      <c r="CD167" s="155">
        <v>6.0110000000000001</v>
      </c>
      <c r="CE167" s="16">
        <f>(CL167-CM167)/ABS(CM167)</f>
        <v>-1</v>
      </c>
      <c r="CF167" s="16">
        <f>(CM167-CN167)/ABS(CN167)</f>
        <v>1.1277336574577508E-2</v>
      </c>
      <c r="CG167" s="16">
        <f>(CN167-CO167)/ABS(CO167)</f>
        <v>1.6843801206528574E-3</v>
      </c>
      <c r="CH167" s="16">
        <f>(CO167-CP167)/ABS(CP167)</f>
        <v>5.5413901341164048E-3</v>
      </c>
      <c r="CI167" s="16">
        <f>(CP167-CQ167)/ABS(CQ167)</f>
        <v>2.485802154676332E-2</v>
      </c>
      <c r="CJ167" s="243">
        <f>CL167-CM167</f>
        <v>-110.657</v>
      </c>
      <c r="CK167" s="243">
        <f>CM167-CN167</f>
        <v>1.2339999999999947</v>
      </c>
      <c r="CL167" s="155"/>
      <c r="CM167" s="155">
        <v>110.657</v>
      </c>
      <c r="CN167" s="155">
        <v>109.423</v>
      </c>
      <c r="CO167" s="155">
        <v>109.239</v>
      </c>
      <c r="CP167" s="155">
        <v>108.637</v>
      </c>
      <c r="CQ167" s="155">
        <v>106.002</v>
      </c>
      <c r="CR167" s="155">
        <v>102.747</v>
      </c>
      <c r="CS167" s="155">
        <v>98.903284999999997</v>
      </c>
      <c r="CT167" s="155">
        <v>94.286000000000001</v>
      </c>
      <c r="CU167" s="156">
        <v>87.296000000000006</v>
      </c>
      <c r="CV167" s="16">
        <f>(DC167-DD167)/ABS(DD167)</f>
        <v>-1</v>
      </c>
      <c r="CW167" s="16">
        <f>(DD167-DE167)/ABS(DE167)</f>
        <v>6.9206790228034509E-3</v>
      </c>
      <c r="CX167" s="16">
        <f>(DE167-DF167)/ABS(DF167)</f>
        <v>4.2961538788740643E-3</v>
      </c>
      <c r="CY167" s="16">
        <f>(DF167-DG167)/ABS(DG167)</f>
        <v>-9.8586641510075104E-4</v>
      </c>
      <c r="CZ167" s="16">
        <f>(DG167-DH167)/ABS(DH167)</f>
        <v>2.0078545605867536E-2</v>
      </c>
      <c r="DA167" s="243">
        <f>DC167-DD167</f>
        <v>-118.869</v>
      </c>
      <c r="DB167" s="243">
        <f>DD167-DE167</f>
        <v>0.81699999999999307</v>
      </c>
      <c r="DC167" s="155"/>
      <c r="DD167" s="155">
        <v>118.869</v>
      </c>
      <c r="DE167" s="155">
        <v>118.05200000000001</v>
      </c>
      <c r="DF167" s="155">
        <v>117.547</v>
      </c>
      <c r="DG167" s="155">
        <v>117.663</v>
      </c>
      <c r="DH167" s="155">
        <v>115.34699999999999</v>
      </c>
      <c r="DI167" s="155">
        <v>111.143</v>
      </c>
      <c r="DJ167" s="155">
        <v>108.66668399999999</v>
      </c>
      <c r="DK167" s="155">
        <v>104.678</v>
      </c>
      <c r="DL167" s="155">
        <v>96.319000000000003</v>
      </c>
      <c r="DM167" s="16">
        <f>(DT167-DU167)/ABS(DU167)</f>
        <v>-1</v>
      </c>
      <c r="DN167" s="16">
        <f>(DU167-DV167)/ABS(DV167)</f>
        <v>0</v>
      </c>
      <c r="DO167" s="16">
        <f>(DV167-DW167)/ABS(DW167)</f>
        <v>-5.5555555555555552E-2</v>
      </c>
      <c r="DP167" s="16">
        <f>(DW167-DX167)/ABS(DX167)</f>
        <v>-2.7027027027027029E-2</v>
      </c>
      <c r="DQ167" s="16">
        <f>(DX167-DY167)/ABS(DY167)</f>
        <v>-2.6315789473684209E-2</v>
      </c>
      <c r="DR167" s="243">
        <f>DT167-DU167</f>
        <v>-34</v>
      </c>
      <c r="DS167" s="243">
        <f>DU167-DV167</f>
        <v>0</v>
      </c>
      <c r="DT167" s="222"/>
      <c r="DU167" s="222">
        <v>34</v>
      </c>
      <c r="DV167" s="222">
        <v>34</v>
      </c>
      <c r="DW167" s="222">
        <v>36</v>
      </c>
      <c r="DX167" s="222">
        <v>37</v>
      </c>
      <c r="DY167" s="222">
        <v>38</v>
      </c>
      <c r="DZ167" s="222">
        <v>40</v>
      </c>
      <c r="EA167" s="222">
        <v>40</v>
      </c>
      <c r="EB167" s="222"/>
      <c r="EC167" s="223"/>
      <c r="ED167" s="14"/>
      <c r="EE167" s="14" t="s">
        <v>49</v>
      </c>
      <c r="EF167" s="209"/>
      <c r="EG167" s="15">
        <v>8560</v>
      </c>
      <c r="EH167" t="s">
        <v>440</v>
      </c>
      <c r="EI167" t="s">
        <v>130</v>
      </c>
      <c r="EJ167" s="16" t="e">
        <f>(EQ167-ER167)/ABS(ER167)</f>
        <v>#VALUE!</v>
      </c>
      <c r="EK167" s="16" t="e">
        <f>(ER167-ES167)/ABS(ES167)</f>
        <v>#DIV/0!</v>
      </c>
      <c r="EL167" s="16" t="e">
        <f>(ES167-ET167)/ABS(ET167)</f>
        <v>#DIV/0!</v>
      </c>
      <c r="EM167" s="16" t="e">
        <f>(ET167-EU167)/ABS(EU167)</f>
        <v>#DIV/0!</v>
      </c>
      <c r="EN167" s="16" t="e">
        <f>(EU167-EV167)/ABS(EV167)</f>
        <v>#DIV/0!</v>
      </c>
      <c r="EO167" s="246" t="e">
        <f>EQ167-ER167</f>
        <v>#VALUE!</v>
      </c>
      <c r="EP167" s="246">
        <f>ER167-ES167</f>
        <v>0</v>
      </c>
      <c r="EQ167" s="240" t="str">
        <f>IFERROR((V167/DT167),"i.a")</f>
        <v>i.a</v>
      </c>
      <c r="ER167" s="240">
        <f>IFERROR((W167/DU167),"i.a")</f>
        <v>0</v>
      </c>
      <c r="ES167" s="240">
        <f>IFERROR((X167/DV167),"i.a")</f>
        <v>0</v>
      </c>
      <c r="ET167" s="240">
        <f>IFERROR((Y167/DW167),"i.a")</f>
        <v>0</v>
      </c>
      <c r="EU167" s="240">
        <f>IFERROR((Z167/DX167),"i.a")</f>
        <v>0</v>
      </c>
      <c r="EV167" s="240">
        <f>IFERROR((AA167/DY167),"i.a")</f>
        <v>0</v>
      </c>
      <c r="EW167" s="240">
        <f>IFERROR((AB167/DZ167),"i.a")</f>
        <v>0</v>
      </c>
      <c r="EX167" s="240">
        <f>IFERROR((AC167/EA167),"i.a")</f>
        <v>0</v>
      </c>
      <c r="EY167" s="240" t="str">
        <f>IFERROR((AD167/EB167),"i.a")</f>
        <v>i.a</v>
      </c>
      <c r="EZ167" s="240" t="str">
        <f>IFERROR((AE167/EC167),"i.a")</f>
        <v>i.a</v>
      </c>
      <c r="FA167" s="16">
        <f>(FH167-FI167)/ABS(FI167)</f>
        <v>-1</v>
      </c>
      <c r="FB167" s="16">
        <f>(FI167-FJ167)/ABS(FJ167)</f>
        <v>10.494800497231264</v>
      </c>
      <c r="FC167" s="16">
        <f>(FJ167-FK167)/ABS(FK167)</f>
        <v>-0.84255185545619449</v>
      </c>
      <c r="FD167" s="16">
        <f>(FK167-FL167)/ABS(FL167)</f>
        <v>-0.75300204850656527</v>
      </c>
      <c r="FE167" s="16">
        <f>(FL167-FM167)/ABS(FM167)</f>
        <v>-0.20324388706906432</v>
      </c>
      <c r="FF167" s="249">
        <f>FH167-FI167</f>
        <v>-1.440385314431116E-2</v>
      </c>
      <c r="FG167" s="249">
        <f>FI167-FJ167</f>
        <v>1.3150777621357926E-2</v>
      </c>
      <c r="FH167" s="16">
        <f>IFERROR(BU167/MAX(AVERAGE(CL167:CM167),0),"Negativ EK")</f>
        <v>0</v>
      </c>
      <c r="FI167" s="16">
        <f>IFERROR(BV167/MAX(AVERAGE(CM167:CN167),0),"Negativ EK")</f>
        <v>1.440385314431116E-2</v>
      </c>
      <c r="FJ167" s="16">
        <f>IFERROR(BW167/MAX(AVERAGE(CN167:CO167),0),"Negativ EK")</f>
        <v>1.2530755229532339E-3</v>
      </c>
      <c r="FK167" s="16">
        <f>IFERROR(BX167/MAX(AVERAGE(CO167:CP167),0),"Negativ EK")</f>
        <v>7.9586553819603802E-3</v>
      </c>
      <c r="FL167" s="16">
        <f>IFERROR(BY167/MAX(AVERAGE(CP167:CQ167),0),"Negativ EK")</f>
        <v>3.2221544080991808E-2</v>
      </c>
      <c r="FM167" s="16">
        <f>IFERROR(BZ167/MAX(AVERAGE(CQ167:CR167),0),"Negativ EK")</f>
        <v>4.044091229179541E-2</v>
      </c>
      <c r="FN167" s="16">
        <f>IFERROR(CA167/MAX(AVERAGE(CR167:CS167),0),"Negativ EK")</f>
        <v>4.8757679663086022E-2</v>
      </c>
      <c r="FO167" s="16">
        <f>IFERROR(CB167/MAX(AVERAGE(CS167:CT167),0),"Negativ EK")</f>
        <v>6.2376037056092425E-2</v>
      </c>
      <c r="FP167" s="16">
        <f>IFERROR(CC167/MAX(AVERAGE(CT167:CU167),0),"Negativ EK")</f>
        <v>0.101342644094679</v>
      </c>
      <c r="FQ167" s="16">
        <f>(FX167-FY167)/ABS(FY167)</f>
        <v>1</v>
      </c>
      <c r="FR167" s="16">
        <f>(FY167-FZ167)/ABS(FZ167)</f>
        <v>0.97057533048955535</v>
      </c>
      <c r="FS167" s="16">
        <f>(FZ167-GA167)/ABS(GA167)</f>
        <v>-1.1027546722057275</v>
      </c>
      <c r="FT167" s="16">
        <f>(GA167-GB167)/ABS(GB167)</f>
        <v>-1.4637908085296993</v>
      </c>
      <c r="FU167" s="16">
        <f>(GB167-GC167)/ABS(GC167)</f>
        <v>-0.38566483679294117</v>
      </c>
      <c r="FV167" s="249">
        <f>FX167-FY167</f>
        <v>3.7143182748679938E-4</v>
      </c>
      <c r="FW167" s="249">
        <f>FY167-FZ167</f>
        <v>1.225171173424309E-2</v>
      </c>
      <c r="FX167" s="16">
        <f>IFERROR(BD167/AVERAGE(DC167:DD167),"i.a.")</f>
        <v>0</v>
      </c>
      <c r="FY167" s="16">
        <f>IFERROR(BE167/AVERAGE(DD167:DE167),"i.a.")</f>
        <v>-3.7143182748679938E-4</v>
      </c>
      <c r="FZ167" s="16">
        <f>IFERROR(BF167/AVERAGE(DE167:DF167),"i.a.")</f>
        <v>-1.262314356172989E-2</v>
      </c>
      <c r="GA167" s="16">
        <f>IFERROR(BG167/AVERAGE(DF167:DG167),"i.a.")</f>
        <v>-6.0031461247395945E-3</v>
      </c>
      <c r="GB167" s="16">
        <f>IFERROR(BH167/AVERAGE(DG167:DH167),"i.a.")</f>
        <v>1.2943650487103558E-2</v>
      </c>
      <c r="GC167" s="16">
        <f>IFERROR(BI167/AVERAGE(DH167:DI167),"i.a.")</f>
        <v>2.1069362885778622E-2</v>
      </c>
      <c r="GD167" s="16">
        <f>IFERROR(BJ167/AVERAGE(DI167:DJ167),"i.a.")</f>
        <v>1.039080698555574E-2</v>
      </c>
      <c r="GE167" s="16">
        <f>IFERROR(BK167/AVERAGE(DJ167:DK167),"i.a.")</f>
        <v>4.5035197596017915E-2</v>
      </c>
      <c r="GF167" s="16">
        <f>IFERROR(BL167/AVERAGE(DK167:DL167),"i.a.")</f>
        <v>4.9791787937133382E-2</v>
      </c>
      <c r="GG167" s="16" t="e">
        <f>(GN167-GO167)/ABS(GO167)</f>
        <v>#VALUE!</v>
      </c>
      <c r="GH167" s="16">
        <f>(GO167-GP167)/ABS(GP167)</f>
        <v>4.3267137546545188E-3</v>
      </c>
      <c r="GI167" s="16">
        <f>(GP167-GQ167)/ABS(GQ167)</f>
        <v>-2.6006011753941681E-3</v>
      </c>
      <c r="GJ167" s="16">
        <f>(GQ167-GR167)/ABS(GR167)</f>
        <v>6.5336979025457133E-3</v>
      </c>
      <c r="GK167" s="16">
        <f>(GR167-GS167)/ABS(GS167)</f>
        <v>4.6853999248235413E-3</v>
      </c>
      <c r="GL167" s="249" t="e">
        <f>GN167-GO167</f>
        <v>#VALUE!</v>
      </c>
      <c r="GM167" s="249">
        <f>GO167-GP167</f>
        <v>4.0104530137190508E-3</v>
      </c>
      <c r="GN167" s="16" t="str">
        <f>IFERROR(CL167/DC167,"i.a.")</f>
        <v>i.a.</v>
      </c>
      <c r="GO167" s="16">
        <f>IFERROR(CM167/DD167,"i.a.")</f>
        <v>0.93091554568474533</v>
      </c>
      <c r="GP167" s="16">
        <f>IFERROR(CN167/DE167,"i.a.")</f>
        <v>0.92690509267102628</v>
      </c>
      <c r="GQ167" s="16">
        <f>IFERROR(CO167/DF167,"i.a.")</f>
        <v>0.92932188826597029</v>
      </c>
      <c r="GR167" s="16">
        <f>IFERROR(CP167/DG167,"i.a.")</f>
        <v>0.92328939428707413</v>
      </c>
      <c r="GS167" s="16">
        <f>IFERROR(CQ167/DH167,"i.a.")</f>
        <v>0.91898358864989982</v>
      </c>
      <c r="GT167" s="16">
        <f>IFERROR(CR167/DI167,"i.a.")</f>
        <v>0.9244576806456547</v>
      </c>
      <c r="GU167" s="16">
        <f>IFERROR(CS167/DJ167,"i.a.")</f>
        <v>0.91015278427010804</v>
      </c>
      <c r="GV167" s="16">
        <f>IFERROR(CT167/DK167,"i.a.")</f>
        <v>0.90072412541317182</v>
      </c>
      <c r="GW167" s="16">
        <f>IFERROR(CU167/DL167,"i.a.")</f>
        <v>0.90632170184491123</v>
      </c>
      <c r="GX167" s="16" t="e">
        <f>(HE167-HF167)/ABS(HF167)</f>
        <v>#VALUE!</v>
      </c>
      <c r="GY167" s="16" t="e">
        <f>(HF167-HG167)/ABS(HG167)</f>
        <v>#VALUE!</v>
      </c>
      <c r="GZ167" s="16" t="e">
        <f>(HG167-HH167)/ABS(HH167)</f>
        <v>#VALUE!</v>
      </c>
      <c r="HA167" s="16" t="e">
        <f>(HH167-HI167)/ABS(HI167)</f>
        <v>#VALUE!</v>
      </c>
      <c r="HB167" s="16" t="e">
        <f>(HI167-HJ167)/ABS(HJ167)</f>
        <v>#VALUE!</v>
      </c>
      <c r="HC167" s="249" t="e">
        <f>HE167-HF167</f>
        <v>#VALUE!</v>
      </c>
      <c r="HD167" s="249" t="e">
        <f>HF167-HG167</f>
        <v>#VALUE!</v>
      </c>
      <c r="HE167" s="16" t="str">
        <f>IFERROR((BD167/V167),"i.a.")</f>
        <v>i.a.</v>
      </c>
      <c r="HF167" s="16" t="str">
        <f>IFERROR((BE167/W167),"i.a.")</f>
        <v>i.a.</v>
      </c>
      <c r="HG167" s="16" t="str">
        <f>IFERROR((BF167/X167),"i.a.")</f>
        <v>i.a.</v>
      </c>
      <c r="HH167" s="16" t="str">
        <f>IFERROR((BG167/Y167),"i.a.")</f>
        <v>i.a.</v>
      </c>
      <c r="HI167" s="16" t="str">
        <f>IFERROR((BH167/Z167),"i.a.")</f>
        <v>i.a.</v>
      </c>
      <c r="HJ167" s="16" t="str">
        <f>IFERROR((BI167/AA167),"i.a.")</f>
        <v>i.a.</v>
      </c>
      <c r="HK167" s="16" t="str">
        <f>IFERROR((BJ167/AB167),"i.a.")</f>
        <v>i.a.</v>
      </c>
      <c r="HL167" s="16" t="str">
        <f>IFERROR((BK167/AC167),"i.a.")</f>
        <v>i.a.</v>
      </c>
      <c r="HM167" s="16" t="str">
        <f>IFERROR((BL167/AD167),"i.a.")</f>
        <v>i.a.</v>
      </c>
      <c r="HN167" s="16" t="str">
        <f>IFERROR((BM167/AE167),"i.a.")</f>
        <v>i.a.</v>
      </c>
      <c r="HO167" s="16" t="e">
        <f>(HV167-HW167)/ABS(HW167)</f>
        <v>#VALUE!</v>
      </c>
      <c r="HP167" s="16">
        <f>(HW167-HX167)/ABS(HX167)</f>
        <v>10.569343065693428</v>
      </c>
      <c r="HQ167" s="16">
        <f>(HX167-HY167)/ABS(HY167)</f>
        <v>-0.83268878485650311</v>
      </c>
      <c r="HR167" s="16">
        <f>(HY167-HZ167)/ABS(HZ167)</f>
        <v>-0.74231251204935422</v>
      </c>
      <c r="HS167" s="16">
        <f>(HZ167-IA167)/ABS(IA167)</f>
        <v>-0.1586213078750392</v>
      </c>
      <c r="HT167" s="246" t="e">
        <f>HV167-HW167</f>
        <v>#VALUE!</v>
      </c>
      <c r="HU167" s="246">
        <f>HW167-HX167</f>
        <v>4.2588235294117642E-2</v>
      </c>
      <c r="HV167" s="102" t="str">
        <f>IFERROR(BU167/DT167,"i.a.")</f>
        <v>i.a.</v>
      </c>
      <c r="HW167" s="102">
        <f>IFERROR(BV167/DU167,"i.a.")</f>
        <v>4.6617647058823528E-2</v>
      </c>
      <c r="HX167" s="102">
        <f>IFERROR(BW167/DV167,"i.a.")</f>
        <v>4.0294117647058829E-3</v>
      </c>
      <c r="HY167" s="102">
        <f>IFERROR(BX167/DW167,"i.a.")</f>
        <v>2.4083333333333332E-2</v>
      </c>
      <c r="HZ167" s="102">
        <f>IFERROR(BY167/DX167,"i.a.")</f>
        <v>9.3459459459459465E-2</v>
      </c>
      <c r="IA167" s="102">
        <f>IFERROR(BZ167/DY167,"i.a.")</f>
        <v>0.11107894736842105</v>
      </c>
      <c r="IB167" s="102">
        <f>IFERROR(CA167/DZ167,"i.a.")</f>
        <v>0.12290000000000001</v>
      </c>
      <c r="IC167" s="102">
        <f>IFERROR(CB167/EA167,"i.a.")</f>
        <v>0.15062977499999999</v>
      </c>
      <c r="ID167" s="102" t="str">
        <f>IFERROR(CC167/EB167,"i.a.")</f>
        <v>i.a.</v>
      </c>
      <c r="IE167" s="102" t="str">
        <f>IFERROR(CD167/EC167,"i.a.")</f>
        <v>i.a.</v>
      </c>
    </row>
    <row r="168" spans="1:239" customFormat="1" ht="17.25" customHeight="1" outlineLevel="2" x14ac:dyDescent="0.25">
      <c r="A168" s="10" t="s">
        <v>681</v>
      </c>
      <c r="B168" s="98">
        <v>18479273</v>
      </c>
      <c r="C168" s="10" t="s">
        <v>79</v>
      </c>
      <c r="D168" s="10"/>
      <c r="E168" s="11">
        <v>451120</v>
      </c>
      <c r="F168" s="11"/>
      <c r="G168" s="11">
        <v>1</v>
      </c>
      <c r="H168" s="12">
        <v>44865</v>
      </c>
      <c r="I168" s="13" t="s">
        <v>50</v>
      </c>
      <c r="J168" s="13" t="s">
        <v>50</v>
      </c>
      <c r="K168" s="13" t="s">
        <v>50</v>
      </c>
      <c r="L168" s="13" t="s">
        <v>50</v>
      </c>
      <c r="M168" s="13" t="s">
        <v>50</v>
      </c>
      <c r="N168" s="19" t="s">
        <v>50</v>
      </c>
      <c r="O168" s="16" t="e">
        <f>(V168-W168)/ABS(W168)</f>
        <v>#DIV/0!</v>
      </c>
      <c r="P168" s="16" t="e">
        <f>(W168-X168)/ABS(X168)</f>
        <v>#DIV/0!</v>
      </c>
      <c r="Q168" s="16" t="e">
        <f>(X168-Y168)/ABS(Y168)</f>
        <v>#DIV/0!</v>
      </c>
      <c r="R168" s="16" t="e">
        <f>(Y168-Z168)/ABS(Z168)</f>
        <v>#DIV/0!</v>
      </c>
      <c r="S168" s="16" t="e">
        <f>(Z168-AA168)/ABS(AA168)</f>
        <v>#DIV/0!</v>
      </c>
      <c r="T168" s="243">
        <f>V168-W168</f>
        <v>0</v>
      </c>
      <c r="U168" s="243">
        <f>W168-X168</f>
        <v>0</v>
      </c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6">
        <f>(AM168-AN168)/ABS(AN168)</f>
        <v>2.840224283393605E-2</v>
      </c>
      <c r="AG168" s="16">
        <f>(AN168-AO168)/ABS(AO168)</f>
        <v>0.34605346688297939</v>
      </c>
      <c r="AH168" s="16">
        <f>(AO168-AP168)/ABS(AP168)</f>
        <v>0.21628345916266292</v>
      </c>
      <c r="AI168" s="16">
        <f>(AP168-AQ168)/ABS(AQ168)</f>
        <v>-3.565814511458585E-2</v>
      </c>
      <c r="AJ168" s="16">
        <f>(AQ168-AR168)/ABS(AR168)</f>
        <v>-2.2798932815910746E-2</v>
      </c>
      <c r="AK168" s="243">
        <f>AM168-AN168</f>
        <v>0.54200000000000159</v>
      </c>
      <c r="AL168" s="243">
        <f>AN168-AO168</f>
        <v>4.9059999999999988</v>
      </c>
      <c r="AM168" s="155">
        <v>19.625</v>
      </c>
      <c r="AN168" s="155">
        <v>19.082999999999998</v>
      </c>
      <c r="AO168" s="155">
        <v>14.177</v>
      </c>
      <c r="AP168" s="156">
        <v>11.656000000000001</v>
      </c>
      <c r="AQ168" s="155">
        <v>12.087</v>
      </c>
      <c r="AR168" s="155">
        <v>12.369</v>
      </c>
      <c r="AS168" s="155">
        <v>11.362</v>
      </c>
      <c r="AT168" s="155">
        <v>9.5589999999999993</v>
      </c>
      <c r="AU168" s="155"/>
      <c r="AV168" s="156"/>
      <c r="AW168" s="16">
        <f>(BD168-BE168)/ABS(BE168)</f>
        <v>-0.33920187793427231</v>
      </c>
      <c r="AX168" s="16">
        <f>(BE168-BF168)/ABS(BF168)</f>
        <v>0.48518303312027888</v>
      </c>
      <c r="AY168" s="16">
        <f>(BF168-BG168)/ABS(BG168)</f>
        <v>-0.11242908715832901</v>
      </c>
      <c r="AZ168" s="16">
        <f>(BG168-BH168)/ABS(BH168)</f>
        <v>-0.30725259021078954</v>
      </c>
      <c r="BA168" s="16">
        <f>(BH168-BI168)/ABS(BI168)</f>
        <v>-0.29300328365748929</v>
      </c>
      <c r="BB168" s="243">
        <f>BD168-BE168</f>
        <v>-0.86699999999999999</v>
      </c>
      <c r="BC168" s="243">
        <f>BE168-BF168</f>
        <v>0.83499999999999996</v>
      </c>
      <c r="BD168" s="155">
        <v>1.6890000000000001</v>
      </c>
      <c r="BE168" s="155">
        <v>2.556</v>
      </c>
      <c r="BF168" s="155">
        <v>1.7210000000000001</v>
      </c>
      <c r="BG168" s="155">
        <v>1.9390000000000001</v>
      </c>
      <c r="BH168" s="155">
        <v>2.7989999999999999</v>
      </c>
      <c r="BI168" s="155">
        <v>3.9590000000000001</v>
      </c>
      <c r="BJ168" s="155">
        <v>3.2949999999999999</v>
      </c>
      <c r="BK168" s="155">
        <v>2.21</v>
      </c>
      <c r="BL168" s="155"/>
      <c r="BM168" s="155"/>
      <c r="BN168" s="16">
        <f>(BU168-BV168)/ABS(BV168)</f>
        <v>-0.42163153070577447</v>
      </c>
      <c r="BO168" s="16">
        <f>(BV168-BW168)/ABS(BW168)</f>
        <v>0.60323291697281411</v>
      </c>
      <c r="BP168" s="16">
        <f>(BW168-BX168)/ABS(BX168)</f>
        <v>-0.21238425925925924</v>
      </c>
      <c r="BQ168" s="16">
        <f>(BX168-BY168)/ABS(BY168)</f>
        <v>-0.33843797856049007</v>
      </c>
      <c r="BR168" s="16">
        <f>(BY168-BZ168)/ABS(BZ168)</f>
        <v>-0.29405405405405405</v>
      </c>
      <c r="BS168" s="243">
        <f>BU168-BV168</f>
        <v>-0.91999999999999993</v>
      </c>
      <c r="BT168" s="243">
        <f>BV168-BW168</f>
        <v>0.82099999999999995</v>
      </c>
      <c r="BU168" s="155">
        <v>1.262</v>
      </c>
      <c r="BV168" s="155">
        <v>2.1819999999999999</v>
      </c>
      <c r="BW168" s="155">
        <v>1.361</v>
      </c>
      <c r="BX168" s="155">
        <v>1.728</v>
      </c>
      <c r="BY168" s="155">
        <v>2.6120000000000001</v>
      </c>
      <c r="BZ168" s="155">
        <v>3.7</v>
      </c>
      <c r="CA168" s="155">
        <v>3.1459999999999999</v>
      </c>
      <c r="CB168" s="155">
        <v>1.976</v>
      </c>
      <c r="CC168" s="155"/>
      <c r="CD168" s="155"/>
      <c r="CE168" s="16">
        <f>(CL168-CM168)/ABS(CM168)</f>
        <v>-8.6534965458732224E-2</v>
      </c>
      <c r="CF168" s="16">
        <f>(CM168-CN168)/ABS(CN168)</f>
        <v>9.2992449331037091E-2</v>
      </c>
      <c r="CG168" s="16">
        <f>(CN168-CO168)/ABS(CO168)</f>
        <v>-0.10013112409107153</v>
      </c>
      <c r="CH168" s="16">
        <f>(CO168-CP168)/ABS(CP168)</f>
        <v>4.1594238887509197E-2</v>
      </c>
      <c r="CI168" s="16">
        <f>(CP168-CQ168)/ABS(CQ168)</f>
        <v>-0.18720355232616817</v>
      </c>
      <c r="CJ168" s="243">
        <f>CL168-CM168</f>
        <v>-0.71399999999999952</v>
      </c>
      <c r="CK168" s="243">
        <f>CM168-CN168</f>
        <v>0.70199999999999907</v>
      </c>
      <c r="CL168" s="155">
        <v>7.5369999999999999</v>
      </c>
      <c r="CM168" s="155">
        <v>8.2509999999999994</v>
      </c>
      <c r="CN168" s="155">
        <v>7.5490000000000004</v>
      </c>
      <c r="CO168" s="155">
        <v>8.3889999999999993</v>
      </c>
      <c r="CP168" s="155">
        <v>8.0540000000000003</v>
      </c>
      <c r="CQ168" s="155">
        <v>9.9090000000000007</v>
      </c>
      <c r="CR168" s="155">
        <v>8.0239999999999991</v>
      </c>
      <c r="CS168" s="155">
        <v>6.569</v>
      </c>
      <c r="CT168" s="155"/>
      <c r="CU168" s="156"/>
      <c r="CV168" s="16">
        <f>(DC168-DD168)/ABS(DD168)</f>
        <v>6.8546301086394356E-3</v>
      </c>
      <c r="CW168" s="16">
        <f>(DD168-DE168)/ABS(DE168)</f>
        <v>0.15769299874228898</v>
      </c>
      <c r="CX168" s="16">
        <f>(DE168-DF168)/ABS(DF168)</f>
        <v>0.28934362934362934</v>
      </c>
      <c r="CY168" s="16">
        <f>(DF168-DG168)/ABS(DG168)</f>
        <v>-0.11570896923759783</v>
      </c>
      <c r="CZ168" s="16">
        <f>(DG168-DH168)/ABS(DH168)</f>
        <v>3.3121693121693122E-2</v>
      </c>
      <c r="DA168" s="243">
        <f>DC168-DD168</f>
        <v>0.26500000000000057</v>
      </c>
      <c r="DB168" s="243">
        <f>DD168-DE168</f>
        <v>5.2659999999999982</v>
      </c>
      <c r="DC168" s="155">
        <v>38.924999999999997</v>
      </c>
      <c r="DD168" s="155">
        <v>38.659999999999997</v>
      </c>
      <c r="DE168" s="155">
        <v>33.393999999999998</v>
      </c>
      <c r="DF168" s="155">
        <v>25.9</v>
      </c>
      <c r="DG168" s="155">
        <v>29.289000000000001</v>
      </c>
      <c r="DH168" s="155">
        <v>28.35</v>
      </c>
      <c r="DI168" s="155">
        <v>17.731999999999999</v>
      </c>
      <c r="DJ168" s="155">
        <v>20.234999999999999</v>
      </c>
      <c r="DK168" s="155"/>
      <c r="DL168" s="155"/>
      <c r="DM168" s="16">
        <f>(DT168-DU168)/ABS(DU168)</f>
        <v>0.1</v>
      </c>
      <c r="DN168" s="16">
        <f>(DU168-DV168)/ABS(DV168)</f>
        <v>0.33333333333333331</v>
      </c>
      <c r="DO168" s="16">
        <f>(DV168-DW168)/ABS(DW168)</f>
        <v>0.25</v>
      </c>
      <c r="DP168" s="16">
        <f>(DW168-DX168)/ABS(DX168)</f>
        <v>9.0909090909090912E-2</v>
      </c>
      <c r="DQ168" s="16">
        <f>(DX168-DY168)/ABS(DY168)</f>
        <v>0</v>
      </c>
      <c r="DR168" s="243">
        <f>DT168-DU168</f>
        <v>4</v>
      </c>
      <c r="DS168" s="243">
        <f>DU168-DV168</f>
        <v>10</v>
      </c>
      <c r="DT168" s="222">
        <v>44</v>
      </c>
      <c r="DU168" s="222">
        <v>40</v>
      </c>
      <c r="DV168" s="222">
        <v>30</v>
      </c>
      <c r="DW168" s="222">
        <v>24</v>
      </c>
      <c r="DX168" s="222">
        <v>22</v>
      </c>
      <c r="DY168" s="222">
        <v>22</v>
      </c>
      <c r="DZ168" s="222"/>
      <c r="EA168" s="222"/>
      <c r="EB168" s="222"/>
      <c r="EC168" s="223"/>
      <c r="ED168" s="14" t="s">
        <v>682</v>
      </c>
      <c r="EE168" s="14" t="s">
        <v>51</v>
      </c>
      <c r="EF168" s="209"/>
      <c r="EG168" s="15">
        <v>8960</v>
      </c>
      <c r="EH168" t="s">
        <v>683</v>
      </c>
      <c r="EI168" t="s">
        <v>130</v>
      </c>
      <c r="EJ168" s="16" t="e">
        <f>(EQ168-ER168)/ABS(ER168)</f>
        <v>#DIV/0!</v>
      </c>
      <c r="EK168" s="16" t="e">
        <f>(ER168-ES168)/ABS(ES168)</f>
        <v>#DIV/0!</v>
      </c>
      <c r="EL168" s="16" t="e">
        <f>(ES168-ET168)/ABS(ET168)</f>
        <v>#DIV/0!</v>
      </c>
      <c r="EM168" s="16" t="e">
        <f>(ET168-EU168)/ABS(EU168)</f>
        <v>#DIV/0!</v>
      </c>
      <c r="EN168" s="16" t="e">
        <f>(EU168-EV168)/ABS(EV168)</f>
        <v>#DIV/0!</v>
      </c>
      <c r="EO168" s="246">
        <f>EQ168-ER168</f>
        <v>0</v>
      </c>
      <c r="EP168" s="246">
        <f>ER168-ES168</f>
        <v>0</v>
      </c>
      <c r="EQ168" s="240">
        <f>IFERROR((V168/DT168),"i.a")</f>
        <v>0</v>
      </c>
      <c r="ER168" s="240">
        <f>IFERROR((W168/DU168),"i.a")</f>
        <v>0</v>
      </c>
      <c r="ES168" s="240">
        <f>IFERROR((X168/DV168),"i.a")</f>
        <v>0</v>
      </c>
      <c r="ET168" s="240">
        <f>IFERROR((Y168/DW168),"i.a")</f>
        <v>0</v>
      </c>
      <c r="EU168" s="240">
        <f>IFERROR((Z168/DX168),"i.a")</f>
        <v>0</v>
      </c>
      <c r="EV168" s="240">
        <f>IFERROR((AA168/DY168),"i.a")</f>
        <v>0</v>
      </c>
      <c r="EW168" s="240" t="str">
        <f>IFERROR((AB168/DZ168),"i.a")</f>
        <v>i.a</v>
      </c>
      <c r="EX168" s="240" t="str">
        <f>IFERROR((AC168/EA168),"i.a")</f>
        <v>i.a</v>
      </c>
      <c r="EY168" s="240" t="str">
        <f>IFERROR((AD168/EB168),"i.a")</f>
        <v>i.a</v>
      </c>
      <c r="EZ168" s="240" t="str">
        <f>IFERROR((AE168/EC168),"i.a")</f>
        <v>i.a</v>
      </c>
      <c r="FA168" s="16">
        <f>(FH168-FI168)/ABS(FI168)</f>
        <v>-0.42119192963967805</v>
      </c>
      <c r="FB168" s="16">
        <f>(FI168-FJ168)/ABS(FJ168)</f>
        <v>0.61723583738688048</v>
      </c>
      <c r="FC168" s="16">
        <f>(FJ168-FK168)/ABS(FK168)</f>
        <v>-0.18742843361776892</v>
      </c>
      <c r="FD168" s="16">
        <f>(FK168-FL168)/ABS(FL168)</f>
        <v>-0.27728281997701643</v>
      </c>
      <c r="FE168" s="16">
        <f>(FL168-FM168)/ABS(FM168)</f>
        <v>-0.29523305413078849</v>
      </c>
      <c r="FF168" s="249">
        <f>FH168-FI168</f>
        <v>-0.11633427727516171</v>
      </c>
      <c r="FG168" s="249">
        <f>FI168-FJ168</f>
        <v>0.10541573280004321</v>
      </c>
      <c r="FH168" s="16">
        <f>IFERROR(BU168/MAX(AVERAGE(CL168:CM168),0),"Negativ EK")</f>
        <v>0.15986825437040791</v>
      </c>
      <c r="FI168" s="16">
        <f>IFERROR(BV168/MAX(AVERAGE(CM168:CN168),0),"Negativ EK")</f>
        <v>0.27620253164556963</v>
      </c>
      <c r="FJ168" s="16">
        <f>IFERROR(BW168/MAX(AVERAGE(CN168:CO168),0),"Negativ EK")</f>
        <v>0.17078679884552642</v>
      </c>
      <c r="FK168" s="16">
        <f>IFERROR(BX168/MAX(AVERAGE(CO168:CP168),0),"Negativ EK")</f>
        <v>0.21018062397372744</v>
      </c>
      <c r="FL168" s="16">
        <f>IFERROR(BY168/MAX(AVERAGE(CP168:CQ168),0),"Negativ EK")</f>
        <v>0.29082001892779602</v>
      </c>
      <c r="FM168" s="16">
        <f>IFERROR(BZ168/MAX(AVERAGE(CQ168:CR168),0),"Negativ EK")</f>
        <v>0.4126470752244466</v>
      </c>
      <c r="FN168" s="16">
        <f>IFERROR(CA168/MAX(AVERAGE(CR168:CS168),0),"Negativ EK")</f>
        <v>0.43116562735558145</v>
      </c>
      <c r="FO168" s="16">
        <f>IFERROR(CB168/MAX(AVERAGE(CS168:CT168),0),"Negativ EK")</f>
        <v>0.30080681991170649</v>
      </c>
      <c r="FP168" s="16" t="str">
        <f>IFERROR(CC168/MAX(AVERAGE(CT168:CU168),0),"Negativ EK")</f>
        <v>Negativ EK</v>
      </c>
      <c r="FQ168" s="16">
        <f>(FX168-FY168)/ABS(FY168)</f>
        <v>-0.38630988093930596</v>
      </c>
      <c r="FR168" s="16">
        <f>(FY168-FZ168)/ABS(FZ168)</f>
        <v>0.22217285321888872</v>
      </c>
      <c r="FS168" s="16">
        <f>(FZ168-GA168)/ABS(GA168)</f>
        <v>-0.17387676478532421</v>
      </c>
      <c r="FT168" s="16">
        <f>(GA168-GB168)/ABS(GB168)</f>
        <v>-0.27649952068636319</v>
      </c>
      <c r="FU168" s="16">
        <f>(GB168-GC168)/ABS(GC168)</f>
        <v>-0.43476079247565758</v>
      </c>
      <c r="FV168" s="249">
        <f>FX168-FY168</f>
        <v>-2.7407445962219057E-2</v>
      </c>
      <c r="FW168" s="249">
        <f>FY168-FZ168</f>
        <v>1.2897071554953538E-2</v>
      </c>
      <c r="FX168" s="16">
        <f>IFERROR(BD168/AVERAGE(DC168:DD168),"i.a.")</f>
        <v>4.3539343945350265E-2</v>
      </c>
      <c r="FY168" s="16">
        <f>IFERROR(BE168/AVERAGE(DD168:DE168),"i.a.")</f>
        <v>7.0946789907569321E-2</v>
      </c>
      <c r="FZ168" s="16">
        <f>IFERROR(BF168/AVERAGE(DE168:DF168),"i.a.")</f>
        <v>5.8049718352615784E-2</v>
      </c>
      <c r="GA168" s="16">
        <f>IFERROR(BG168/AVERAGE(DF168:DG168),"i.a.")</f>
        <v>7.0267625794995375E-2</v>
      </c>
      <c r="GB168" s="16">
        <f>IFERROR(BH168/AVERAGE(DG168:DH168),"i.a.")</f>
        <v>9.7121740488211095E-2</v>
      </c>
      <c r="GC168" s="16">
        <f>IFERROR(BI168/AVERAGE(DH168:DI168),"i.a.")</f>
        <v>0.1718241395772753</v>
      </c>
      <c r="GD168" s="16">
        <f>IFERROR(BJ168/AVERAGE(DI168:DJ168),"i.a.")</f>
        <v>0.17357178602470566</v>
      </c>
      <c r="GE168" s="16">
        <f>IFERROR(BK168/AVERAGE(DJ168:DK168),"i.a.")</f>
        <v>0.10921670373115888</v>
      </c>
      <c r="GF168" s="16" t="str">
        <f>IFERROR(BL168/AVERAGE(DK168:DL168),"i.a.")</f>
        <v>i.a.</v>
      </c>
      <c r="GG168" s="16">
        <f>(GN168-GO168)/ABS(GO168)</f>
        <v>-9.2753802559655374E-2</v>
      </c>
      <c r="GH168" s="16">
        <f>(GO168-GP168)/ABS(GP168)</f>
        <v>-5.5887484403501005E-2</v>
      </c>
      <c r="GI168" s="16">
        <f>(GP168-GQ168)/ABS(GQ168)</f>
        <v>-0.30207211217460483</v>
      </c>
      <c r="GJ168" s="16">
        <f>(GQ168-GR168)/ABS(GR168)</f>
        <v>0.1778862418060333</v>
      </c>
      <c r="GK168" s="16">
        <f>(GR168-GS168)/ABS(GS168)</f>
        <v>-0.21326165824872362</v>
      </c>
      <c r="GL168" s="249">
        <f>GN168-GO168</f>
        <v>-1.9795955119496028E-2</v>
      </c>
      <c r="GM168" s="249">
        <f>GO168-GP168</f>
        <v>-1.2633844994970028E-2</v>
      </c>
      <c r="GN168" s="16">
        <f>IFERROR(CL168/DC168,"i.a.")</f>
        <v>0.19362877328195249</v>
      </c>
      <c r="GO168" s="16">
        <f>IFERROR(CM168/DD168,"i.a.")</f>
        <v>0.21342472840144852</v>
      </c>
      <c r="GP168" s="16">
        <f>IFERROR(CN168/DE168,"i.a.")</f>
        <v>0.22605857339641855</v>
      </c>
      <c r="GQ168" s="16">
        <f>IFERROR(CO168/DF168,"i.a.")</f>
        <v>0.32389961389961391</v>
      </c>
      <c r="GR168" s="16">
        <f>IFERROR(CP168/DG168,"i.a.")</f>
        <v>0.27498378230735088</v>
      </c>
      <c r="GS168" s="16">
        <f>IFERROR(CQ168/DH168,"i.a.")</f>
        <v>0.34952380952380951</v>
      </c>
      <c r="GT168" s="16">
        <f>IFERROR(CR168/DI168,"i.a.")</f>
        <v>0.45251522670877509</v>
      </c>
      <c r="GU168" s="16">
        <f>IFERROR(CS168/DJ168,"i.a.")</f>
        <v>0.32463553249320487</v>
      </c>
      <c r="GV168" s="16" t="str">
        <f>IFERROR(CT168/DK168,"i.a.")</f>
        <v>i.a.</v>
      </c>
      <c r="GW168" s="16" t="str">
        <f>IFERROR(CU168/DL168,"i.a.")</f>
        <v>i.a.</v>
      </c>
      <c r="GX168" s="16" t="e">
        <f>(HE168-HF168)/ABS(HF168)</f>
        <v>#VALUE!</v>
      </c>
      <c r="GY168" s="16" t="e">
        <f>(HF168-HG168)/ABS(HG168)</f>
        <v>#VALUE!</v>
      </c>
      <c r="GZ168" s="16" t="e">
        <f>(HG168-HH168)/ABS(HH168)</f>
        <v>#VALUE!</v>
      </c>
      <c r="HA168" s="16" t="e">
        <f>(HH168-HI168)/ABS(HI168)</f>
        <v>#VALUE!</v>
      </c>
      <c r="HB168" s="16" t="e">
        <f>(HI168-HJ168)/ABS(HJ168)</f>
        <v>#VALUE!</v>
      </c>
      <c r="HC168" s="249" t="e">
        <f>HE168-HF168</f>
        <v>#VALUE!</v>
      </c>
      <c r="HD168" s="249" t="e">
        <f>HF168-HG168</f>
        <v>#VALUE!</v>
      </c>
      <c r="HE168" s="16" t="str">
        <f>IFERROR((BD168/V168),"i.a.")</f>
        <v>i.a.</v>
      </c>
      <c r="HF168" s="16" t="str">
        <f>IFERROR((BE168/W168),"i.a.")</f>
        <v>i.a.</v>
      </c>
      <c r="HG168" s="16" t="str">
        <f>IFERROR((BF168/X168),"i.a.")</f>
        <v>i.a.</v>
      </c>
      <c r="HH168" s="16" t="str">
        <f>IFERROR((BG168/Y168),"i.a.")</f>
        <v>i.a.</v>
      </c>
      <c r="HI168" s="16" t="str">
        <f>IFERROR((BH168/Z168),"i.a.")</f>
        <v>i.a.</v>
      </c>
      <c r="HJ168" s="16" t="str">
        <f>IFERROR((BI168/AA168),"i.a.")</f>
        <v>i.a.</v>
      </c>
      <c r="HK168" s="16" t="str">
        <f>IFERROR((BJ168/AB168),"i.a.")</f>
        <v>i.a.</v>
      </c>
      <c r="HL168" s="16" t="str">
        <f>IFERROR((BK168/AC168),"i.a.")</f>
        <v>i.a.</v>
      </c>
      <c r="HM168" s="16" t="str">
        <f>IFERROR((BL168/AD168),"i.a.")</f>
        <v>i.a.</v>
      </c>
      <c r="HN168" s="16" t="str">
        <f>IFERROR((BM168/AE168),"i.a.")</f>
        <v>i.a.</v>
      </c>
      <c r="HO168" s="16">
        <f>(HV168-HW168)/ABS(HW168)</f>
        <v>-0.47421048245979502</v>
      </c>
      <c r="HP168" s="16">
        <f>(HW168-HX168)/ABS(HX168)</f>
        <v>0.20242468772961061</v>
      </c>
      <c r="HQ168" s="16">
        <f>(HX168-HY168)/ABS(HY168)</f>
        <v>-0.36990740740740735</v>
      </c>
      <c r="HR168" s="16">
        <f>(HY168-HZ168)/ABS(HZ168)</f>
        <v>-0.39356814701378262</v>
      </c>
      <c r="HS168" s="16">
        <f>(HZ168-IA168)/ABS(IA168)</f>
        <v>-0.29405405405405399</v>
      </c>
      <c r="HT168" s="246">
        <f>HV168-HW168</f>
        <v>-2.5868181818181818E-2</v>
      </c>
      <c r="HU168" s="246">
        <f>HW168-HX168</f>
        <v>9.183333333333335E-3</v>
      </c>
      <c r="HV168" s="102">
        <f>IFERROR(BU168/DT168,"i.a.")</f>
        <v>2.8681818181818183E-2</v>
      </c>
      <c r="HW168" s="102">
        <f>IFERROR(BV168/DU168,"i.a.")</f>
        <v>5.4550000000000001E-2</v>
      </c>
      <c r="HX168" s="102">
        <f>IFERROR(BW168/DV168,"i.a.")</f>
        <v>4.5366666666666666E-2</v>
      </c>
      <c r="HY168" s="102">
        <f>IFERROR(BX168/DW168,"i.a.")</f>
        <v>7.1999999999999995E-2</v>
      </c>
      <c r="HZ168" s="102">
        <f>IFERROR(BY168/DX168,"i.a.")</f>
        <v>0.11872727272727274</v>
      </c>
      <c r="IA168" s="102">
        <f>IFERROR(BZ168/DY168,"i.a.")</f>
        <v>0.16818181818181818</v>
      </c>
      <c r="IB168" s="102" t="str">
        <f>IFERROR(CA168/DZ168,"i.a.")</f>
        <v>i.a.</v>
      </c>
      <c r="IC168" s="102" t="str">
        <f>IFERROR(CB168/EA168,"i.a.")</f>
        <v>i.a.</v>
      </c>
      <c r="ID168" s="102" t="str">
        <f>IFERROR(CC168/EB168,"i.a.")</f>
        <v>i.a.</v>
      </c>
      <c r="IE168" s="102" t="str">
        <f>IFERROR(CD168/EC168,"i.a.")</f>
        <v>i.a.</v>
      </c>
    </row>
    <row r="169" spans="1:239" customFormat="1" ht="17.25" customHeight="1" outlineLevel="2" x14ac:dyDescent="0.25">
      <c r="A169" s="17" t="s">
        <v>209</v>
      </c>
      <c r="B169" s="98">
        <v>71323919</v>
      </c>
      <c r="C169" s="10" t="s">
        <v>79</v>
      </c>
      <c r="D169" s="10"/>
      <c r="E169" s="11">
        <v>451120</v>
      </c>
      <c r="F169" s="11"/>
      <c r="G169" s="119">
        <v>1</v>
      </c>
      <c r="H169" s="12">
        <v>44867</v>
      </c>
      <c r="I169" s="13"/>
      <c r="J169" s="13" t="s">
        <v>48</v>
      </c>
      <c r="K169" s="13" t="s">
        <v>48</v>
      </c>
      <c r="L169" s="13" t="s">
        <v>48</v>
      </c>
      <c r="M169" s="117" t="s">
        <v>48</v>
      </c>
      <c r="N169" s="13" t="s">
        <v>48</v>
      </c>
      <c r="O169" s="16" t="e">
        <f>(V169-W169)/ABS(W169)</f>
        <v>#DIV/0!</v>
      </c>
      <c r="P169" s="16" t="e">
        <f>(W169-X169)/ABS(X169)</f>
        <v>#DIV/0!</v>
      </c>
      <c r="Q169" s="16" t="e">
        <f>(X169-Y169)/ABS(Y169)</f>
        <v>#DIV/0!</v>
      </c>
      <c r="R169" s="16" t="e">
        <f>(Y169-Z169)/ABS(Z169)</f>
        <v>#DIV/0!</v>
      </c>
      <c r="S169" s="16" t="e">
        <f>(Z169-AA169)/ABS(AA169)</f>
        <v>#DIV/0!</v>
      </c>
      <c r="T169" s="243">
        <f>V169-W169</f>
        <v>0</v>
      </c>
      <c r="U169" s="243">
        <f>W169-X169</f>
        <v>0</v>
      </c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6">
        <f>(AM169-AN169)/ABS(AN169)</f>
        <v>-1</v>
      </c>
      <c r="AG169" s="16">
        <f>(AN169-AO169)/ABS(AO169)</f>
        <v>0.25851355907711582</v>
      </c>
      <c r="AH169" s="16">
        <f>(AO169-AP169)/ABS(AP169)</f>
        <v>-7.6139195443218316E-2</v>
      </c>
      <c r="AI169" s="16">
        <f>(AP169-AQ169)/ABS(AQ169)</f>
        <v>-8.6465502029291503E-3</v>
      </c>
      <c r="AJ169" s="16">
        <f>(AQ169-AR169)/ABS(AR169)</f>
        <v>-2.6330484085735132E-2</v>
      </c>
      <c r="AK169" s="243">
        <f>AM169-AN169</f>
        <v>-26.128</v>
      </c>
      <c r="AL169" s="243">
        <f>AN169-AO169</f>
        <v>5.3670000000000009</v>
      </c>
      <c r="AM169" s="155"/>
      <c r="AN169" s="155">
        <v>26.128</v>
      </c>
      <c r="AO169" s="155">
        <v>20.760999999999999</v>
      </c>
      <c r="AP169" s="156">
        <v>22.472000000000001</v>
      </c>
      <c r="AQ169" s="155">
        <v>22.667999999999999</v>
      </c>
      <c r="AR169" s="155">
        <v>23.280999999999999</v>
      </c>
      <c r="AS169" s="155">
        <v>20.768000000000001</v>
      </c>
      <c r="AT169" s="155">
        <v>26.152999999999999</v>
      </c>
      <c r="AU169" s="155">
        <v>19.018999999999998</v>
      </c>
      <c r="AV169" s="156">
        <v>16.724</v>
      </c>
      <c r="AW169" s="16">
        <f>(BD169-BE169)/ABS(BE169)</f>
        <v>-1</v>
      </c>
      <c r="AX169" s="16">
        <f>(BE169-BF169)/ABS(BF169)</f>
        <v>1.5865479723046487</v>
      </c>
      <c r="AY169" s="16">
        <f>(BF169-BG169)/ABS(BG169)</f>
        <v>-0.21036188492580063</v>
      </c>
      <c r="AZ169" s="16">
        <f>(BG169-BH169)/ABS(BH169)</f>
        <v>-0.24656728128677907</v>
      </c>
      <c r="BA169" s="16">
        <f>(BH169-BI169)/ABS(BI169)</f>
        <v>-0.12224517906336088</v>
      </c>
      <c r="BB169" s="243">
        <f>BD169-BE169</f>
        <v>-7.8449999999999998</v>
      </c>
      <c r="BC169" s="243">
        <f>BE169-BF169</f>
        <v>4.8119999999999994</v>
      </c>
      <c r="BD169" s="155"/>
      <c r="BE169" s="155">
        <v>7.8449999999999998</v>
      </c>
      <c r="BF169" s="155">
        <v>3.0329999999999999</v>
      </c>
      <c r="BG169" s="155">
        <v>3.8410000000000002</v>
      </c>
      <c r="BH169" s="155">
        <v>5.0979999999999999</v>
      </c>
      <c r="BI169" s="155">
        <v>5.8079999999999998</v>
      </c>
      <c r="BJ169" s="155">
        <v>3.5960000000000001</v>
      </c>
      <c r="BK169" s="155">
        <v>10.254</v>
      </c>
      <c r="BL169" s="155">
        <v>5.1040000000000001</v>
      </c>
      <c r="BM169" s="155">
        <v>4.4180000000000001</v>
      </c>
      <c r="BN169" s="16">
        <f>(BU169-BV169)/ABS(BV169)</f>
        <v>-1</v>
      </c>
      <c r="BO169" s="16">
        <f>(BV169-BW169)/ABS(BW169)</f>
        <v>1.7978601452044325</v>
      </c>
      <c r="BP169" s="16">
        <f>(BW169-BX169)/ABS(BX169)</f>
        <v>-0.24928284566838788</v>
      </c>
      <c r="BQ169" s="16">
        <f>(BX169-BY169)/ABS(BY169)</f>
        <v>-0.27238572323105825</v>
      </c>
      <c r="BR169" s="16">
        <f>(BY169-BZ169)/ABS(BZ169)</f>
        <v>-0.12284877334309766</v>
      </c>
      <c r="BS169" s="243">
        <f>BU169-BV169</f>
        <v>-7.3220000000000001</v>
      </c>
      <c r="BT169" s="243">
        <f>BV169-BW169</f>
        <v>4.7050000000000001</v>
      </c>
      <c r="BU169" s="155"/>
      <c r="BV169" s="155">
        <v>7.3220000000000001</v>
      </c>
      <c r="BW169" s="155">
        <v>2.617</v>
      </c>
      <c r="BX169" s="155">
        <v>3.4860000000000002</v>
      </c>
      <c r="BY169" s="155">
        <v>4.7910000000000004</v>
      </c>
      <c r="BZ169" s="155">
        <v>5.4619999999999997</v>
      </c>
      <c r="CA169" s="155">
        <v>3.0910000000000002</v>
      </c>
      <c r="CB169" s="155">
        <v>9.9469999999999992</v>
      </c>
      <c r="CC169" s="155">
        <v>4.6920000000000002</v>
      </c>
      <c r="CD169" s="155">
        <v>4.0839999999999996</v>
      </c>
      <c r="CE169" s="16">
        <f>(CL169-CM169)/ABS(CM169)</f>
        <v>-1</v>
      </c>
      <c r="CF169" s="16">
        <f>(CM169-CN169)/ABS(CN169)</f>
        <v>0.49151374170759043</v>
      </c>
      <c r="CG169" s="16">
        <f>(CN169-CO169)/ABS(CO169)</f>
        <v>-0.20336307481125607</v>
      </c>
      <c r="CH169" s="16">
        <f>(CO169-CP169)/ABS(CP169)</f>
        <v>-1.8723060344827618E-2</v>
      </c>
      <c r="CI169" s="16">
        <f>(CP169-CQ169)/ABS(CQ169)</f>
        <v>2.9823831321958767E-2</v>
      </c>
      <c r="CJ169" s="243">
        <f>CL169-CM169</f>
        <v>-17.312000000000001</v>
      </c>
      <c r="CK169" s="243">
        <f>CM169-CN169</f>
        <v>5.7050000000000018</v>
      </c>
      <c r="CL169" s="155"/>
      <c r="CM169" s="155">
        <v>17.312000000000001</v>
      </c>
      <c r="CN169" s="155">
        <v>11.606999999999999</v>
      </c>
      <c r="CO169" s="155">
        <v>14.57</v>
      </c>
      <c r="CP169" s="155">
        <v>14.848000000000001</v>
      </c>
      <c r="CQ169" s="155">
        <v>14.417999999999999</v>
      </c>
      <c r="CR169" s="155">
        <v>13.163</v>
      </c>
      <c r="CS169" s="155">
        <v>16.751000000000001</v>
      </c>
      <c r="CT169" s="155">
        <v>14.099</v>
      </c>
      <c r="CU169" s="156">
        <v>13.538</v>
      </c>
      <c r="CV169" s="16">
        <f>(DC169-DD169)/ABS(DD169)</f>
        <v>-1</v>
      </c>
      <c r="CW169" s="16">
        <f>(DD169-DE169)/ABS(DE169)</f>
        <v>-0.12103378222715555</v>
      </c>
      <c r="CX169" s="16">
        <f>(DE169-DF169)/ABS(DF169)</f>
        <v>-3.7882604227537482E-2</v>
      </c>
      <c r="CY169" s="16">
        <f>(DF169-DG169)/ABS(DG169)</f>
        <v>0.26563974394940204</v>
      </c>
      <c r="CZ169" s="16">
        <f>(DG169-DH169)/ABS(DH169)</f>
        <v>-0.11667042126605096</v>
      </c>
      <c r="DA169" s="243">
        <f>DC169-DD169</f>
        <v>-41.968000000000004</v>
      </c>
      <c r="DB169" s="243">
        <f>DD169-DE169</f>
        <v>-5.7789999999999964</v>
      </c>
      <c r="DC169" s="155"/>
      <c r="DD169" s="155">
        <v>41.968000000000004</v>
      </c>
      <c r="DE169" s="155">
        <v>47.747</v>
      </c>
      <c r="DF169" s="155">
        <v>49.627000000000002</v>
      </c>
      <c r="DG169" s="155">
        <v>39.210999999999999</v>
      </c>
      <c r="DH169" s="155">
        <v>44.39</v>
      </c>
      <c r="DI169" s="155">
        <v>40.008000000000003</v>
      </c>
      <c r="DJ169" s="155">
        <v>45.542999999999999</v>
      </c>
      <c r="DK169" s="155">
        <v>40.548999999999999</v>
      </c>
      <c r="DL169" s="155">
        <v>41.981999999999999</v>
      </c>
      <c r="DM169" s="16">
        <f>(DT169-DU169)/ABS(DU169)</f>
        <v>-1</v>
      </c>
      <c r="DN169" s="16">
        <f>(DU169-DV169)/ABS(DV169)</f>
        <v>-8.3333333333333329E-2</v>
      </c>
      <c r="DO169" s="16">
        <f>(DV169-DW169)/ABS(DW169)</f>
        <v>-5.2631578947368418E-2</v>
      </c>
      <c r="DP169" s="16">
        <f>(DW169-DX169)/ABS(DX169)</f>
        <v>5.5555555555555552E-2</v>
      </c>
      <c r="DQ169" s="16">
        <f>(DX169-DY169)/ABS(DY169)</f>
        <v>2.8571428571428571E-2</v>
      </c>
      <c r="DR169" s="243">
        <f>DT169-DU169</f>
        <v>-33</v>
      </c>
      <c r="DS169" s="243">
        <f>DU169-DV169</f>
        <v>-3</v>
      </c>
      <c r="DT169" s="222"/>
      <c r="DU169" s="222">
        <v>33</v>
      </c>
      <c r="DV169" s="222">
        <v>36</v>
      </c>
      <c r="DW169" s="222">
        <v>38</v>
      </c>
      <c r="DX169" s="222">
        <v>36</v>
      </c>
      <c r="DY169" s="222">
        <v>35</v>
      </c>
      <c r="DZ169" s="222">
        <v>35</v>
      </c>
      <c r="EA169" s="222">
        <v>36</v>
      </c>
      <c r="EB169" s="222">
        <v>34</v>
      </c>
      <c r="EC169" s="223">
        <v>28</v>
      </c>
      <c r="ED169" s="14"/>
      <c r="EE169" s="14" t="s">
        <v>51</v>
      </c>
      <c r="EF169" s="209"/>
      <c r="EG169" s="15">
        <v>2770</v>
      </c>
      <c r="EH169" t="s">
        <v>210</v>
      </c>
      <c r="EI169" t="s">
        <v>86</v>
      </c>
      <c r="EJ169" s="16" t="e">
        <f>(EQ169-ER169)/ABS(ER169)</f>
        <v>#VALUE!</v>
      </c>
      <c r="EK169" s="16" t="e">
        <f>(ER169-ES169)/ABS(ES169)</f>
        <v>#DIV/0!</v>
      </c>
      <c r="EL169" s="16" t="e">
        <f>(ES169-ET169)/ABS(ET169)</f>
        <v>#DIV/0!</v>
      </c>
      <c r="EM169" s="16" t="e">
        <f>(ET169-EU169)/ABS(EU169)</f>
        <v>#DIV/0!</v>
      </c>
      <c r="EN169" s="16" t="e">
        <f>(EU169-EV169)/ABS(EV169)</f>
        <v>#DIV/0!</v>
      </c>
      <c r="EO169" s="246" t="e">
        <f>EQ169-ER169</f>
        <v>#VALUE!</v>
      </c>
      <c r="EP169" s="246">
        <f>ER169-ES169</f>
        <v>0</v>
      </c>
      <c r="EQ169" s="240" t="str">
        <f>IFERROR((V169/DT169),"i.a")</f>
        <v>i.a</v>
      </c>
      <c r="ER169" s="240">
        <f>IFERROR((W169/DU169),"i.a")</f>
        <v>0</v>
      </c>
      <c r="ES169" s="240">
        <f>IFERROR((X169/DV169),"i.a")</f>
        <v>0</v>
      </c>
      <c r="ET169" s="240">
        <f>IFERROR((Y169/DW169),"i.a")</f>
        <v>0</v>
      </c>
      <c r="EU169" s="240">
        <f>IFERROR((Z169/DX169),"i.a")</f>
        <v>0</v>
      </c>
      <c r="EV169" s="240">
        <f>IFERROR((AA169/DY169),"i.a")</f>
        <v>0</v>
      </c>
      <c r="EW169" s="240">
        <f>IFERROR((AB169/DZ169),"i.a")</f>
        <v>0</v>
      </c>
      <c r="EX169" s="240">
        <f>IFERROR((AC169/EA169),"i.a")</f>
        <v>0</v>
      </c>
      <c r="EY169" s="240">
        <f>IFERROR((AD169/EB169),"i.a")</f>
        <v>0</v>
      </c>
      <c r="EZ169" s="240">
        <f>IFERROR((AE169/EC169),"i.a")</f>
        <v>0</v>
      </c>
      <c r="FA169" s="16">
        <f>(FH169-FI169)/ABS(FI169)</f>
        <v>-1</v>
      </c>
      <c r="FB169" s="16">
        <f>(FI169-FJ169)/ABS(FJ169)</f>
        <v>1.5325766804182865</v>
      </c>
      <c r="FC169" s="16">
        <f>(FJ169-FK169)/ABS(FK169)</f>
        <v>-0.15633581976057739</v>
      </c>
      <c r="FD169" s="16">
        <f>(FK169-FL169)/ABS(FL169)</f>
        <v>-0.27614523679652436</v>
      </c>
      <c r="FE169" s="16">
        <f>(FL169-FM169)/ABS(FM169)</f>
        <v>-0.17335105643326634</v>
      </c>
      <c r="FF169" s="249">
        <f>FH169-FI169</f>
        <v>-0.50637988865451777</v>
      </c>
      <c r="FG169" s="249">
        <f>FI169-FJ169</f>
        <v>0.30643337071892546</v>
      </c>
      <c r="FH169" s="16">
        <f>IFERROR(BU169/MAX(AVERAGE(CL169:CM169),0),"Negativ EK")</f>
        <v>0</v>
      </c>
      <c r="FI169" s="16">
        <f>IFERROR(BV169/MAX(AVERAGE(CM169:CN169),0),"Negativ EK")</f>
        <v>0.50637988865451777</v>
      </c>
      <c r="FJ169" s="16">
        <f>IFERROR(BW169/MAX(AVERAGE(CN169:CO169),0),"Negativ EK")</f>
        <v>0.19994651793559232</v>
      </c>
      <c r="FK169" s="16">
        <f>IFERROR(BX169/MAX(AVERAGE(CO169:CP169),0),"Negativ EK")</f>
        <v>0.23699775647562718</v>
      </c>
      <c r="FL169" s="16">
        <f>IFERROR(BY169/MAX(AVERAGE(CP169:CQ169),0),"Negativ EK")</f>
        <v>0.32741064716736151</v>
      </c>
      <c r="FM169" s="16">
        <f>IFERROR(BZ169/MAX(AVERAGE(CQ169:CR169),0),"Negativ EK")</f>
        <v>0.39606975816685397</v>
      </c>
      <c r="FN169" s="16">
        <f>IFERROR(CA169/MAX(AVERAGE(CR169:CS169),0),"Negativ EK")</f>
        <v>0.20665908938958347</v>
      </c>
      <c r="FO169" s="16">
        <f>IFERROR(CB169/MAX(AVERAGE(CS169:CT169),0),"Negativ EK")</f>
        <v>0.64486223662884923</v>
      </c>
      <c r="FP169" s="16">
        <f>IFERROR(CC169/MAX(AVERAGE(CT169:CU169),0),"Negativ EK")</f>
        <v>0.33954481311285595</v>
      </c>
      <c r="FQ169" s="16">
        <f>(FX169-FY169)/ABS(FY169)</f>
        <v>-1</v>
      </c>
      <c r="FR169" s="16">
        <f>(FY169-FZ169)/ABS(FZ169)</f>
        <v>1.8073624505956958</v>
      </c>
      <c r="FS169" s="16">
        <f>(FZ169-GA169)/ABS(GA169)</f>
        <v>-0.27958314471047996</v>
      </c>
      <c r="FT169" s="16">
        <f>(GA169-GB169)/ABS(GB169)</f>
        <v>-0.29098213920682603</v>
      </c>
      <c r="FU169" s="16">
        <f>(GB169-GC169)/ABS(GC169)</f>
        <v>-0.11387720987296242</v>
      </c>
      <c r="FV169" s="249">
        <f>FX169-FY169</f>
        <v>-0.17488714261829125</v>
      </c>
      <c r="FW169" s="249">
        <f>FY169-FZ169</f>
        <v>0.11259125254496571</v>
      </c>
      <c r="FX169" s="16">
        <f>IFERROR(BD169/AVERAGE(DC169:DD169),"i.a.")</f>
        <v>0</v>
      </c>
      <c r="FY169" s="16">
        <f>IFERROR(BE169/AVERAGE(DD169:DE169),"i.a.")</f>
        <v>0.17488714261829125</v>
      </c>
      <c r="FZ169" s="16">
        <f>IFERROR(BF169/AVERAGE(DE169:DF169),"i.a.")</f>
        <v>6.2295890073325533E-2</v>
      </c>
      <c r="GA169" s="16">
        <f>IFERROR(BG169/AVERAGE(DF169:DG169),"i.a.")</f>
        <v>8.6472005222990173E-2</v>
      </c>
      <c r="GB169" s="16">
        <f>IFERROR(BH169/AVERAGE(DG169:DH169),"i.a.")</f>
        <v>0.12196026363321012</v>
      </c>
      <c r="GC169" s="16">
        <f>IFERROR(BI169/AVERAGE(DH169:DI169),"i.a.")</f>
        <v>0.13763359321310931</v>
      </c>
      <c r="GD169" s="16">
        <f>IFERROR(BJ169/AVERAGE(DI169:DJ169),"i.a.")</f>
        <v>8.4066813947236155E-2</v>
      </c>
      <c r="GE169" s="16">
        <f>IFERROR(BK169/AVERAGE(DJ169:DK169),"i.a.")</f>
        <v>0.23821028667007388</v>
      </c>
      <c r="GF169" s="16">
        <f>IFERROR(BL169/AVERAGE(DK169:DL169),"i.a.")</f>
        <v>0.12368685705977148</v>
      </c>
      <c r="GG169" s="16" t="e">
        <f>(GN169-GO169)/ABS(GO169)</f>
        <v>#VALUE!</v>
      </c>
      <c r="GH169" s="16">
        <f>(GO169-GP169)/ABS(GP169)</f>
        <v>0.69689541139230626</v>
      </c>
      <c r="GI169" s="16">
        <f>(GP169-GQ169)/ABS(GQ169)</f>
        <v>-0.17199613198019151</v>
      </c>
      <c r="GJ169" s="16">
        <f>(GQ169-GR169)/ABS(GR169)</f>
        <v>-0.22467910450321468</v>
      </c>
      <c r="GK169" s="16">
        <f>(GR169-GS169)/ABS(GS169)</f>
        <v>0.16584325501470895</v>
      </c>
      <c r="GL169" s="249" t="e">
        <f>GN169-GO169</f>
        <v>#VALUE!</v>
      </c>
      <c r="GM169" s="249">
        <f>GO169-GP169</f>
        <v>0.16941095859489599</v>
      </c>
      <c r="GN169" s="16" t="str">
        <f>IFERROR(CL169/DC169,"i.a.")</f>
        <v>i.a.</v>
      </c>
      <c r="GO169" s="16">
        <f>IFERROR(CM169/DD169,"i.a.")</f>
        <v>0.41250476553564619</v>
      </c>
      <c r="GP169" s="16">
        <f>IFERROR(CN169/DE169,"i.a.")</f>
        <v>0.2430938069407502</v>
      </c>
      <c r="GQ169" s="16">
        <f>IFERROR(CO169/DF169,"i.a.")</f>
        <v>0.29359018276341509</v>
      </c>
      <c r="GR169" s="16">
        <f>IFERROR(CP169/DG169,"i.a.")</f>
        <v>0.37866925097549159</v>
      </c>
      <c r="GS169" s="16">
        <f>IFERROR(CQ169/DH169,"i.a.")</f>
        <v>0.32480288353232706</v>
      </c>
      <c r="GT169" s="16">
        <f>IFERROR(CR169/DI169,"i.a.")</f>
        <v>0.32900919816036789</v>
      </c>
      <c r="GU169" s="16">
        <f>IFERROR(CS169/DJ169,"i.a.")</f>
        <v>0.36780624903936943</v>
      </c>
      <c r="GV169" s="16">
        <f>IFERROR(CT169/DK169,"i.a.")</f>
        <v>0.34770277935337496</v>
      </c>
      <c r="GW169" s="16">
        <f>IFERROR(CU169/DL169,"i.a.")</f>
        <v>0.32247153541994189</v>
      </c>
      <c r="GX169" s="16" t="e">
        <f>(HE169-HF169)/ABS(HF169)</f>
        <v>#VALUE!</v>
      </c>
      <c r="GY169" s="16" t="e">
        <f>(HF169-HG169)/ABS(HG169)</f>
        <v>#VALUE!</v>
      </c>
      <c r="GZ169" s="16" t="e">
        <f>(HG169-HH169)/ABS(HH169)</f>
        <v>#VALUE!</v>
      </c>
      <c r="HA169" s="16" t="e">
        <f>(HH169-HI169)/ABS(HI169)</f>
        <v>#VALUE!</v>
      </c>
      <c r="HB169" s="16" t="e">
        <f>(HI169-HJ169)/ABS(HJ169)</f>
        <v>#VALUE!</v>
      </c>
      <c r="HC169" s="249" t="e">
        <f>HE169-HF169</f>
        <v>#VALUE!</v>
      </c>
      <c r="HD169" s="249" t="e">
        <f>HF169-HG169</f>
        <v>#VALUE!</v>
      </c>
      <c r="HE169" s="16" t="str">
        <f>IFERROR((BD169/V169),"i.a.")</f>
        <v>i.a.</v>
      </c>
      <c r="HF169" s="16" t="str">
        <f>IFERROR((BE169/W169),"i.a.")</f>
        <v>i.a.</v>
      </c>
      <c r="HG169" s="16" t="str">
        <f>IFERROR((BF169/X169),"i.a.")</f>
        <v>i.a.</v>
      </c>
      <c r="HH169" s="16" t="str">
        <f>IFERROR((BG169/Y169),"i.a.")</f>
        <v>i.a.</v>
      </c>
      <c r="HI169" s="16" t="str">
        <f>IFERROR((BH169/Z169),"i.a.")</f>
        <v>i.a.</v>
      </c>
      <c r="HJ169" s="16" t="str">
        <f>IFERROR((BI169/AA169),"i.a.")</f>
        <v>i.a.</v>
      </c>
      <c r="HK169" s="16" t="str">
        <f>IFERROR((BJ169/AB169),"i.a.")</f>
        <v>i.a.</v>
      </c>
      <c r="HL169" s="16" t="str">
        <f>IFERROR((BK169/AC169),"i.a.")</f>
        <v>i.a.</v>
      </c>
      <c r="HM169" s="16" t="str">
        <f>IFERROR((BL169/AD169),"i.a.")</f>
        <v>i.a.</v>
      </c>
      <c r="HN169" s="16" t="str">
        <f>IFERROR((BM169/AE169),"i.a.")</f>
        <v>i.a.</v>
      </c>
      <c r="HO169" s="16" t="e">
        <f>(HV169-HW169)/ABS(HW169)</f>
        <v>#VALUE!</v>
      </c>
      <c r="HP169" s="16">
        <f>(HW169-HX169)/ABS(HX169)</f>
        <v>2.0522110674957443</v>
      </c>
      <c r="HQ169" s="16">
        <f>(HX169-HY169)/ABS(HY169)</f>
        <v>-0.20757633709440931</v>
      </c>
      <c r="HR169" s="16">
        <f>(HY169-HZ169)/ABS(HZ169)</f>
        <v>-0.31068121148205513</v>
      </c>
      <c r="HS169" s="16">
        <f>(HZ169-IA169)/ABS(IA169)</f>
        <v>-0.1472140851946783</v>
      </c>
      <c r="HT169" s="246" t="e">
        <f>HV169-HW169</f>
        <v>#VALUE!</v>
      </c>
      <c r="HU169" s="246">
        <f>HW169-HX169</f>
        <v>0.14918434343434342</v>
      </c>
      <c r="HV169" s="102" t="str">
        <f>IFERROR(BU169/DT169,"i.a.")</f>
        <v>i.a.</v>
      </c>
      <c r="HW169" s="102">
        <f>IFERROR(BV169/DU169,"i.a.")</f>
        <v>0.22187878787878787</v>
      </c>
      <c r="HX169" s="102">
        <f>IFERROR(BW169/DV169,"i.a.")</f>
        <v>7.269444444444445E-2</v>
      </c>
      <c r="HY169" s="102">
        <f>IFERROR(BX169/DW169,"i.a.")</f>
        <v>9.1736842105263158E-2</v>
      </c>
      <c r="HZ169" s="102">
        <f>IFERROR(BY169/DX169,"i.a.")</f>
        <v>0.13308333333333333</v>
      </c>
      <c r="IA169" s="102">
        <f>IFERROR(BZ169/DY169,"i.a.")</f>
        <v>0.15605714285714284</v>
      </c>
      <c r="IB169" s="102">
        <f>IFERROR(CA169/DZ169,"i.a.")</f>
        <v>8.831428571428572E-2</v>
      </c>
      <c r="IC169" s="102">
        <f>IFERROR(CB169/EA169,"i.a.")</f>
        <v>0.27630555555555553</v>
      </c>
      <c r="ID169" s="102">
        <f>IFERROR(CC169/EB169,"i.a.")</f>
        <v>0.13800000000000001</v>
      </c>
      <c r="IE169" s="102">
        <f>IFERROR(CD169/EC169,"i.a.")</f>
        <v>0.14585714285714285</v>
      </c>
    </row>
    <row r="170" spans="1:239" customFormat="1" ht="17.25" customHeight="1" outlineLevel="2" x14ac:dyDescent="0.25">
      <c r="A170" s="116" t="s">
        <v>674</v>
      </c>
      <c r="B170" s="98">
        <v>65782928</v>
      </c>
      <c r="C170" s="10" t="s">
        <v>79</v>
      </c>
      <c r="D170" s="10" t="s">
        <v>675</v>
      </c>
      <c r="E170" s="11">
        <v>451120</v>
      </c>
      <c r="F170" s="11"/>
      <c r="G170" s="11">
        <v>1</v>
      </c>
      <c r="H170" s="12">
        <v>44867</v>
      </c>
      <c r="I170" s="13"/>
      <c r="J170" s="13" t="s">
        <v>53</v>
      </c>
      <c r="K170" s="13" t="s">
        <v>53</v>
      </c>
      <c r="L170" s="13" t="s">
        <v>53</v>
      </c>
      <c r="M170" s="117" t="s">
        <v>53</v>
      </c>
      <c r="N170" s="13" t="s">
        <v>53</v>
      </c>
      <c r="O170" s="16" t="e">
        <f>(V170-W170)/ABS(W170)</f>
        <v>#DIV/0!</v>
      </c>
      <c r="P170" s="16" t="e">
        <f>(W170-X170)/ABS(X170)</f>
        <v>#DIV/0!</v>
      </c>
      <c r="Q170" s="16" t="e">
        <f>(X170-Y170)/ABS(Y170)</f>
        <v>#DIV/0!</v>
      </c>
      <c r="R170" s="16" t="e">
        <f>(Y170-Z170)/ABS(Z170)</f>
        <v>#DIV/0!</v>
      </c>
      <c r="S170" s="16" t="e">
        <f>(Z170-AA170)/ABS(AA170)</f>
        <v>#DIV/0!</v>
      </c>
      <c r="T170" s="243">
        <f>V170-W170</f>
        <v>0</v>
      </c>
      <c r="U170" s="243">
        <f>W170-X170</f>
        <v>0</v>
      </c>
      <c r="V170" s="155"/>
      <c r="W170" s="155"/>
      <c r="X170" s="155"/>
      <c r="Y170" s="155"/>
      <c r="Z170" s="155"/>
      <c r="AA170" s="155"/>
      <c r="AB170" s="155">
        <v>144.279</v>
      </c>
      <c r="AC170" s="155">
        <v>131.68899999999999</v>
      </c>
      <c r="AD170" s="155">
        <v>153.953</v>
      </c>
      <c r="AE170" s="155"/>
      <c r="AF170" s="16">
        <f>(AM170-AN170)/ABS(AN170)</f>
        <v>-1</v>
      </c>
      <c r="AG170" s="16">
        <f>(AN170-AO170)/ABS(AO170)</f>
        <v>-3.4684625203574113E-2</v>
      </c>
      <c r="AH170" s="16">
        <f>(AO170-AP170)/ABS(AP170)</f>
        <v>0.17782155632744048</v>
      </c>
      <c r="AI170" s="16">
        <f>(AP170-AQ170)/ABS(AQ170)</f>
        <v>-0.12290833030192794</v>
      </c>
      <c r="AJ170" s="16">
        <f>(AQ170-AR170)/ABS(AR170)</f>
        <v>-2.5954468952077179E-2</v>
      </c>
      <c r="AK170" s="243">
        <f>AM170-AN170</f>
        <v>-21.931000000000001</v>
      </c>
      <c r="AL170" s="243">
        <f>AN170-AO170</f>
        <v>-0.78800000000000026</v>
      </c>
      <c r="AM170" s="155"/>
      <c r="AN170" s="155">
        <v>21.931000000000001</v>
      </c>
      <c r="AO170" s="155">
        <v>22.719000000000001</v>
      </c>
      <c r="AP170" s="155">
        <v>19.289000000000001</v>
      </c>
      <c r="AQ170" s="159">
        <v>21.992000000000001</v>
      </c>
      <c r="AR170" s="160">
        <v>22.577999999999999</v>
      </c>
      <c r="AS170" s="160">
        <v>21.245999999999999</v>
      </c>
      <c r="AT170" s="160">
        <v>18.881</v>
      </c>
      <c r="AU170" s="160">
        <v>19.12</v>
      </c>
      <c r="AV170" s="156">
        <v>22.634</v>
      </c>
      <c r="AW170" s="16">
        <f>(BD170-BE170)/ABS(BE170)</f>
        <v>-1</v>
      </c>
      <c r="AX170" s="16">
        <f>(BE170-BF170)/ABS(BF170)</f>
        <v>-0.29232039636663909</v>
      </c>
      <c r="AY170" s="16">
        <f>(BF170-BG170)/ABS(BG170)</f>
        <v>4.794258373205742</v>
      </c>
      <c r="AZ170" s="16">
        <f>(BG170-BH170)/ABS(BH170)</f>
        <v>-0.64873949579831935</v>
      </c>
      <c r="BA170" s="16">
        <f>(BH170-BI170)/ABS(BI170)</f>
        <v>-0.13684719535783371</v>
      </c>
      <c r="BB170" s="243">
        <f>BD170-BE170</f>
        <v>-2.5710000000000002</v>
      </c>
      <c r="BC170" s="243">
        <f>BE170-BF170</f>
        <v>-1.0619999999999998</v>
      </c>
      <c r="BD170" s="155"/>
      <c r="BE170" s="155">
        <v>2.5710000000000002</v>
      </c>
      <c r="BF170" s="155">
        <v>3.633</v>
      </c>
      <c r="BG170" s="155">
        <v>0.627</v>
      </c>
      <c r="BH170" s="159">
        <v>1.7849999999999999</v>
      </c>
      <c r="BI170" s="165">
        <v>2.0680000000000001</v>
      </c>
      <c r="BJ170" s="165">
        <v>1.9550000000000001</v>
      </c>
      <c r="BK170" s="165">
        <v>1.071</v>
      </c>
      <c r="BL170" s="160">
        <v>0.879</v>
      </c>
      <c r="BM170" s="155">
        <v>3.5219999999999998</v>
      </c>
      <c r="BN170" s="16">
        <f>(BU170-BV170)/ABS(BV170)</f>
        <v>-1</v>
      </c>
      <c r="BO170" s="16">
        <f>(BV170-BW170)/ABS(BW170)</f>
        <v>-0.29907084785133559</v>
      </c>
      <c r="BP170" s="16">
        <f>(BW170-BX170)/ABS(BX170)</f>
        <v>5.9295774647887329</v>
      </c>
      <c r="BQ170" s="16">
        <f>(BX170-BY170)/ABS(BY170)</f>
        <v>-0.68504435994930291</v>
      </c>
      <c r="BR170" s="16">
        <f>(BY170-BZ170)/ABS(BZ170)</f>
        <v>-0.24605828953655037</v>
      </c>
      <c r="BS170" s="243">
        <f>BU170-BV170</f>
        <v>-2.4140000000000001</v>
      </c>
      <c r="BT170" s="243">
        <f>BV170-BW170</f>
        <v>-1.0299999999999998</v>
      </c>
      <c r="BU170" s="155"/>
      <c r="BV170" s="155">
        <v>2.4140000000000001</v>
      </c>
      <c r="BW170" s="155">
        <v>3.444</v>
      </c>
      <c r="BX170" s="155">
        <v>0.497</v>
      </c>
      <c r="BY170" s="159">
        <v>1.5780000000000001</v>
      </c>
      <c r="BZ170" s="160">
        <v>2.093</v>
      </c>
      <c r="CA170" s="160">
        <v>2.0099999999999998</v>
      </c>
      <c r="CB170" s="165">
        <v>0.89</v>
      </c>
      <c r="CC170" s="165">
        <v>0.75</v>
      </c>
      <c r="CD170" s="155">
        <v>3.2610000000000001</v>
      </c>
      <c r="CE170" s="16">
        <f>(CL170-CM170)/ABS(CM170)</f>
        <v>-1</v>
      </c>
      <c r="CF170" s="16">
        <f>(CM170-CN170)/ABS(CN170)</f>
        <v>8.5273428636260556E-2</v>
      </c>
      <c r="CG170" s="16">
        <f>(CN170-CO170)/ABS(CO170)</f>
        <v>0.13917179341363803</v>
      </c>
      <c r="CH170" s="16">
        <f>(CO170-CP170)/ABS(CP170)</f>
        <v>2.0039023361282444E-2</v>
      </c>
      <c r="CI170" s="16">
        <f>(CP170-CQ170)/ABS(CQ170)</f>
        <v>-1.9645349738923592E-2</v>
      </c>
      <c r="CJ170" s="243">
        <f>CL170-CM170</f>
        <v>-23.914000000000001</v>
      </c>
      <c r="CK170" s="243">
        <f>CM170-CN170</f>
        <v>1.8790000000000013</v>
      </c>
      <c r="CL170" s="155"/>
      <c r="CM170" s="155">
        <v>23.914000000000001</v>
      </c>
      <c r="CN170" s="155">
        <v>22.035</v>
      </c>
      <c r="CO170" s="155">
        <v>19.343</v>
      </c>
      <c r="CP170" s="159">
        <v>18.963000000000001</v>
      </c>
      <c r="CQ170" s="165">
        <v>19.343</v>
      </c>
      <c r="CR170" s="165">
        <v>19.228999999999999</v>
      </c>
      <c r="CS170" s="165">
        <v>18.27</v>
      </c>
      <c r="CT170" s="160">
        <v>18.181999999999999</v>
      </c>
      <c r="CU170" s="156">
        <v>20.023</v>
      </c>
      <c r="CV170" s="16">
        <f>(DC170-DD170)/ABS(DD170)</f>
        <v>-1</v>
      </c>
      <c r="CW170" s="16">
        <f>(DD170-DE170)/ABS(DE170)</f>
        <v>-0.14739790970800568</v>
      </c>
      <c r="CX170" s="16">
        <f>(DE170-DF170)/ABS(DF170)</f>
        <v>5.9886257223123122E-2</v>
      </c>
      <c r="CY170" s="16">
        <f>(DF170-DG170)/ABS(DG170)</f>
        <v>-9.6531231299395337E-2</v>
      </c>
      <c r="CZ170" s="16">
        <f>(DG170-DH170)/ABS(DH170)</f>
        <v>6.0926485397784523E-2</v>
      </c>
      <c r="DA170" s="243">
        <f>DC170-DD170</f>
        <v>-39.564999999999998</v>
      </c>
      <c r="DB170" s="243">
        <f>DD170-DE170</f>
        <v>-6.8400000000000034</v>
      </c>
      <c r="DC170" s="155"/>
      <c r="DD170" s="155">
        <v>39.564999999999998</v>
      </c>
      <c r="DE170" s="155">
        <v>46.405000000000001</v>
      </c>
      <c r="DF170" s="155">
        <v>43.783000000000001</v>
      </c>
      <c r="DG170" s="171">
        <v>48.460999999999999</v>
      </c>
      <c r="DH170" s="165">
        <v>45.677999999999997</v>
      </c>
      <c r="DI170" s="165">
        <v>40.331000000000003</v>
      </c>
      <c r="DJ170" s="165">
        <v>54.527000000000001</v>
      </c>
      <c r="DK170" s="165">
        <v>62.752000000000002</v>
      </c>
      <c r="DL170" s="155">
        <v>63.53</v>
      </c>
      <c r="DM170" s="16">
        <f>(DT170-DU170)/ABS(DU170)</f>
        <v>-1</v>
      </c>
      <c r="DN170" s="16">
        <f>(DU170-DV170)/ABS(DV170)</f>
        <v>-4.2553191489361701E-2</v>
      </c>
      <c r="DO170" s="16">
        <f>(DV170-DW170)/ABS(DW170)</f>
        <v>-0.11320754716981132</v>
      </c>
      <c r="DP170" s="16">
        <f>(DW170-DX170)/ABS(DX170)</f>
        <v>8.1632653061224483E-2</v>
      </c>
      <c r="DQ170" s="16">
        <f>(DX170-DY170)/ABS(DY170)</f>
        <v>0</v>
      </c>
      <c r="DR170" s="243">
        <f>DT170-DU170</f>
        <v>-45</v>
      </c>
      <c r="DS170" s="243">
        <f>DU170-DV170</f>
        <v>-2</v>
      </c>
      <c r="DT170" s="222"/>
      <c r="DU170" s="222">
        <v>45</v>
      </c>
      <c r="DV170" s="222">
        <v>47</v>
      </c>
      <c r="DW170" s="222">
        <v>53</v>
      </c>
      <c r="DX170" s="233">
        <v>49</v>
      </c>
      <c r="DY170" s="227">
        <v>49</v>
      </c>
      <c r="DZ170" s="227">
        <v>52</v>
      </c>
      <c r="EA170" s="227">
        <v>47</v>
      </c>
      <c r="EB170" s="228">
        <v>50</v>
      </c>
      <c r="EC170" s="223">
        <v>51</v>
      </c>
      <c r="ED170" s="14"/>
      <c r="EE170" s="14" t="s">
        <v>221</v>
      </c>
      <c r="EF170" s="209"/>
      <c r="EG170" s="15">
        <v>9000</v>
      </c>
      <c r="EH170" t="s">
        <v>442</v>
      </c>
      <c r="EI170" t="s">
        <v>88</v>
      </c>
      <c r="EJ170" s="16" t="e">
        <f>(EQ170-ER170)/ABS(ER170)</f>
        <v>#VALUE!</v>
      </c>
      <c r="EK170" s="16" t="e">
        <f>(ER170-ES170)/ABS(ES170)</f>
        <v>#DIV/0!</v>
      </c>
      <c r="EL170" s="16" t="e">
        <f>(ES170-ET170)/ABS(ET170)</f>
        <v>#DIV/0!</v>
      </c>
      <c r="EM170" s="16" t="e">
        <f>(ET170-EU170)/ABS(EU170)</f>
        <v>#DIV/0!</v>
      </c>
      <c r="EN170" s="109" t="e">
        <f>(EU170-EV170)/ABS(EV170)</f>
        <v>#DIV/0!</v>
      </c>
      <c r="EO170" s="246" t="e">
        <f>EQ170-ER170</f>
        <v>#VALUE!</v>
      </c>
      <c r="EP170" s="246">
        <f>ER170-ES170</f>
        <v>0</v>
      </c>
      <c r="EQ170" s="240" t="str">
        <f>IFERROR((V170/DT170),"i.a")</f>
        <v>i.a</v>
      </c>
      <c r="ER170" s="265">
        <f>IFERROR((W170/DU170),"i.a")</f>
        <v>0</v>
      </c>
      <c r="ES170" s="240">
        <f>IFERROR((X170/DV170),"i.a")</f>
        <v>0</v>
      </c>
      <c r="ET170" s="240">
        <f>IFERROR((Y170/DW170),"i.a")</f>
        <v>0</v>
      </c>
      <c r="EU170" s="240">
        <f>IFERROR((Z170/DX170),"i.a")</f>
        <v>0</v>
      </c>
      <c r="EV170" s="240">
        <f>IFERROR((AA170/DY170),"i.a")</f>
        <v>0</v>
      </c>
      <c r="EW170" s="240">
        <f>IFERROR((AB170/DZ170),"i.a")</f>
        <v>2.7745961538461539</v>
      </c>
      <c r="EX170" s="240">
        <f>IFERROR((AC170/EA170),"i.a")</f>
        <v>2.8018936170212765</v>
      </c>
      <c r="EY170" s="240">
        <f>IFERROR((AD170/EB170),"i.a")</f>
        <v>3.0790600000000001</v>
      </c>
      <c r="EZ170" s="240">
        <f>IFERROR((AE170/EC170),"i.a")</f>
        <v>0</v>
      </c>
      <c r="FA170" s="16">
        <f>(FH170-FI170)/ABS(FI170)</f>
        <v>-1</v>
      </c>
      <c r="FB170" s="16">
        <f>(FI170-FJ170)/ABS(FJ170)</f>
        <v>-0.36879918044772608</v>
      </c>
      <c r="FC170" s="16">
        <f>(FJ170-FK170)/ABS(FK170)</f>
        <v>5.415109342312272</v>
      </c>
      <c r="FD170" s="16">
        <f>(FK170-FL170)/ABS(FL170)</f>
        <v>-0.68504435994930291</v>
      </c>
      <c r="FE170" s="109">
        <f>(FL170-FM170)/ABS(FM170)</f>
        <v>-0.24082285657609287</v>
      </c>
      <c r="FF170" s="249">
        <f>FH170-FI170</f>
        <v>-0.10507301573483646</v>
      </c>
      <c r="FG170" s="249">
        <f>FI170-FJ170</f>
        <v>-6.1392255665424555E-2</v>
      </c>
      <c r="FH170" s="16">
        <f>IFERROR(BU170/MAX(AVERAGE(CL170:CM170),0),"Negativ EK")</f>
        <v>0</v>
      </c>
      <c r="FI170" s="109">
        <f>IFERROR(BV170/MAX(AVERAGE(CM170:CN170),0),"Negativ EK")</f>
        <v>0.10507301573483646</v>
      </c>
      <c r="FJ170" s="16">
        <f>IFERROR(BW170/MAX(AVERAGE(CN170:CO170),0),"Negativ EK")</f>
        <v>0.16646527140026102</v>
      </c>
      <c r="FK170" s="16">
        <f>IFERROR(BX170/MAX(AVERAGE(CO170:CP170),0),"Negativ EK")</f>
        <v>2.5948937503263197E-2</v>
      </c>
      <c r="FL170" s="16">
        <f>IFERROR(BY170/MAX(AVERAGE(CP170:CQ170),0),"Negativ EK")</f>
        <v>8.2389181851407103E-2</v>
      </c>
      <c r="FM170" s="16">
        <f>IFERROR(BZ170/MAX(AVERAGE(CQ170:CR170),0),"Negativ EK")</f>
        <v>0.10852431815824949</v>
      </c>
      <c r="FN170" s="16">
        <f>IFERROR(CA170/MAX(AVERAGE(CR170:CS170),0),"Negativ EK")</f>
        <v>0.10720285874289981</v>
      </c>
      <c r="FO170" s="16">
        <f>IFERROR(CB170/MAX(AVERAGE(CS170:CT170),0),"Negativ EK")</f>
        <v>4.8831339844178652E-2</v>
      </c>
      <c r="FP170" s="16">
        <f>IFERROR(CC170/MAX(AVERAGE(CT170:CU170),0),"Negativ EK")</f>
        <v>3.926187671770711E-2</v>
      </c>
      <c r="FQ170" s="16">
        <f>(FX170-FY170)/ABS(FY170)</f>
        <v>-1</v>
      </c>
      <c r="FR170" s="16">
        <f>(FY170-FZ170)/ABS(FZ170)</f>
        <v>-0.25759906836704022</v>
      </c>
      <c r="FS170" s="16">
        <f>(FZ170-GA170)/ABS(GA170)</f>
        <v>4.926349063933011</v>
      </c>
      <c r="FT170" s="16">
        <f>(GA170-GB170)/ABS(GB170)</f>
        <v>-0.64152343127962774</v>
      </c>
      <c r="FU170" s="109">
        <f>(GB170-GC170)/ABS(GC170)</f>
        <v>-0.21139050155123709</v>
      </c>
      <c r="FV170" s="249">
        <f>FX170-FY170</f>
        <v>-5.9811562172850996E-2</v>
      </c>
      <c r="FW170" s="249">
        <f>FY170-FZ170</f>
        <v>-2.0753479739598554E-2</v>
      </c>
      <c r="FX170" s="16">
        <f>IFERROR(BD170/AVERAGE(DC170:DD170),"i.a.")</f>
        <v>0</v>
      </c>
      <c r="FY170" s="109">
        <f>IFERROR(BE170/AVERAGE(DD170:DE170),"i.a.")</f>
        <v>5.9811562172850996E-2</v>
      </c>
      <c r="FZ170" s="16">
        <f>IFERROR(BF170/AVERAGE(DE170:DF170),"i.a.")</f>
        <v>8.056504191244955E-2</v>
      </c>
      <c r="GA170" s="16">
        <f>IFERROR(BG170/AVERAGE(DF170:DG170),"i.a.")</f>
        <v>1.3594380122284377E-2</v>
      </c>
      <c r="GB170" s="16">
        <f>IFERROR(BH170/AVERAGE(DG170:DH170),"i.a.")</f>
        <v>3.7922646299620777E-2</v>
      </c>
      <c r="GC170" s="16">
        <f>IFERROR(BI170/AVERAGE(DH170:DI170),"i.a.")</f>
        <v>4.8087990791661338E-2</v>
      </c>
      <c r="GD170" s="16">
        <f>IFERROR(BJ170/AVERAGE(DI170:DJ170),"i.a.")</f>
        <v>4.1219507052647111E-2</v>
      </c>
      <c r="GE170" s="16">
        <f>IFERROR(BK170/AVERAGE(DJ170:DK170),"i.a.")</f>
        <v>1.8264139359987722E-2</v>
      </c>
      <c r="GF170" s="16">
        <f>IFERROR(BL170/AVERAGE(DK170:DL170),"i.a.")</f>
        <v>1.3921223927400578E-2</v>
      </c>
      <c r="GG170" s="16" t="e">
        <f>(GN170-GO170)/ABS(GO170)</f>
        <v>#VALUE!</v>
      </c>
      <c r="GH170" s="16">
        <f>(GO170-GP170)/ABS(GP170)</f>
        <v>0.27289557578328516</v>
      </c>
      <c r="GI170" s="16">
        <f>(GP170-GQ170)/ABS(GQ170)</f>
        <v>7.480570264043343E-2</v>
      </c>
      <c r="GJ170" s="16">
        <f>(GQ170-GR170)/ABS(GR170)</f>
        <v>0.12902521780396745</v>
      </c>
      <c r="GK170" s="109">
        <f>(GR170-GS170)/ABS(GS170)</f>
        <v>-7.5944786227575931E-2</v>
      </c>
      <c r="GL170" s="249" t="e">
        <f>GN170-GO170</f>
        <v>#VALUE!</v>
      </c>
      <c r="GM170" s="249">
        <f>GO170-GP170</f>
        <v>0.1295820280656112</v>
      </c>
      <c r="GN170" s="16" t="str">
        <f>IFERROR(CL170/DC170,"i.a.")</f>
        <v>i.a.</v>
      </c>
      <c r="GO170" s="109">
        <f>IFERROR(CM170/DD170,"i.a.")</f>
        <v>0.60442310122583098</v>
      </c>
      <c r="GP170" s="16">
        <f>IFERROR(CN170/DE170,"i.a.")</f>
        <v>0.47484107316021978</v>
      </c>
      <c r="GQ170" s="16">
        <f>IFERROR(CO170/DF170,"i.a.")</f>
        <v>0.44179247653198728</v>
      </c>
      <c r="GR170" s="16">
        <f>IFERROR(CP170/DG170,"i.a.")</f>
        <v>0.39130434782608697</v>
      </c>
      <c r="GS170" s="16">
        <f>IFERROR(CQ170/DH170,"i.a.")</f>
        <v>0.42346424974823771</v>
      </c>
      <c r="GT170" s="16">
        <f>IFERROR(CR170/DI170,"i.a.")</f>
        <v>0.47677964840941206</v>
      </c>
      <c r="GU170" s="16">
        <f>IFERROR(CS170/DJ170,"i.a.")</f>
        <v>0.33506336310451701</v>
      </c>
      <c r="GV170" s="16">
        <f>IFERROR(CT170/DK170,"i.a.")</f>
        <v>0.2897437531871494</v>
      </c>
      <c r="GW170" s="16">
        <f>IFERROR(CU170/DL170,"i.a.")</f>
        <v>0.31517393357468909</v>
      </c>
      <c r="GX170" s="16" t="e">
        <f>(HE170-HF170)/ABS(HF170)</f>
        <v>#VALUE!</v>
      </c>
      <c r="GY170" s="16" t="e">
        <f>(HF170-HG170)/ABS(HG170)</f>
        <v>#VALUE!</v>
      </c>
      <c r="GZ170" s="16" t="e">
        <f>(HG170-HH170)/ABS(HH170)</f>
        <v>#VALUE!</v>
      </c>
      <c r="HA170" s="16" t="e">
        <f>(HH170-HI170)/ABS(HI170)</f>
        <v>#VALUE!</v>
      </c>
      <c r="HB170" s="109" t="e">
        <f>(HI170-HJ170)/ABS(HJ170)</f>
        <v>#VALUE!</v>
      </c>
      <c r="HC170" s="249" t="e">
        <f>HE170-HF170</f>
        <v>#VALUE!</v>
      </c>
      <c r="HD170" s="249" t="e">
        <f>HF170-HG170</f>
        <v>#VALUE!</v>
      </c>
      <c r="HE170" s="16" t="str">
        <f>IFERROR((BD170/V170),"i.a.")</f>
        <v>i.a.</v>
      </c>
      <c r="HF170" s="109" t="str">
        <f>IFERROR((BE170/W170),"i.a.")</f>
        <v>i.a.</v>
      </c>
      <c r="HG170" s="16" t="str">
        <f>IFERROR((BF170/X170),"i.a.")</f>
        <v>i.a.</v>
      </c>
      <c r="HH170" s="16" t="str">
        <f>IFERROR((BG170/Y170),"i.a.")</f>
        <v>i.a.</v>
      </c>
      <c r="HI170" s="16" t="str">
        <f>IFERROR((BH170/Z170),"i.a.")</f>
        <v>i.a.</v>
      </c>
      <c r="HJ170" s="16" t="str">
        <f>IFERROR((BI170/AA170),"i.a.")</f>
        <v>i.a.</v>
      </c>
      <c r="HK170" s="16">
        <f>IFERROR((BJ170/AB170),"i.a.")</f>
        <v>1.3550135501355014E-2</v>
      </c>
      <c r="HL170" s="16">
        <f>IFERROR((BK170/AC170),"i.a.")</f>
        <v>8.1327977279803173E-3</v>
      </c>
      <c r="HM170" s="16">
        <f>IFERROR((BL170/AD170),"i.a.")</f>
        <v>5.7095347281313127E-3</v>
      </c>
      <c r="HN170" s="16" t="str">
        <f>IFERROR((BM170/AE170),"i.a.")</f>
        <v>i.a.</v>
      </c>
      <c r="HO170" s="16" t="e">
        <f>(HV170-HW170)/ABS(HW170)</f>
        <v>#VALUE!</v>
      </c>
      <c r="HP170" s="16">
        <f>(HW170-HX170)/ABS(HX170)</f>
        <v>-0.26791844108917273</v>
      </c>
      <c r="HQ170" s="16">
        <f>(HX170-HY170)/ABS(HY170)</f>
        <v>6.8142043751872938</v>
      </c>
      <c r="HR170" s="16">
        <f>(HY170-HZ170)/ABS(HZ170)</f>
        <v>-0.70881459693426119</v>
      </c>
      <c r="HS170" s="109">
        <f>(HZ170-IA170)/ABS(IA170)</f>
        <v>-0.24605828953655029</v>
      </c>
      <c r="HT170" s="246" t="e">
        <f>HV170-HW170</f>
        <v>#VALUE!</v>
      </c>
      <c r="HU170" s="246">
        <f>HW170-HX170</f>
        <v>-1.9632151300236399E-2</v>
      </c>
      <c r="HV170" s="102" t="str">
        <f>IFERROR(BU170/DT170,"i.a.")</f>
        <v>i.a.</v>
      </c>
      <c r="HW170" s="266">
        <f>IFERROR(BV170/DU170,"i.a.")</f>
        <v>5.3644444444444446E-2</v>
      </c>
      <c r="HX170" s="102">
        <f>IFERROR(BW170/DV170,"i.a.")</f>
        <v>7.3276595744680845E-2</v>
      </c>
      <c r="HY170" s="102">
        <f>IFERROR(BX170/DW170,"i.a.")</f>
        <v>9.377358490566038E-3</v>
      </c>
      <c r="HZ170" s="102">
        <f>IFERROR(BY170/DX170,"i.a.")</f>
        <v>3.2204081632653064E-2</v>
      </c>
      <c r="IA170" s="102">
        <f>IFERROR(BZ170/DY170,"i.a.")</f>
        <v>4.2714285714285712E-2</v>
      </c>
      <c r="IB170" s="102">
        <f>IFERROR(CA170/DZ170,"i.a.")</f>
        <v>3.865384615384615E-2</v>
      </c>
      <c r="IC170" s="102">
        <f>IFERROR(CB170/EA170,"i.a.")</f>
        <v>1.8936170212765956E-2</v>
      </c>
      <c r="ID170" s="102">
        <f>IFERROR(CC170/EB170,"i.a.")</f>
        <v>1.4999999999999999E-2</v>
      </c>
      <c r="IE170" s="102">
        <f>IFERROR(CD170/EC170,"i.a.")</f>
        <v>6.3941176470588237E-2</v>
      </c>
    </row>
    <row r="171" spans="1:239" customFormat="1" ht="17.25" customHeight="1" outlineLevel="2" x14ac:dyDescent="0.25">
      <c r="A171" s="10" t="s">
        <v>246</v>
      </c>
      <c r="B171" s="98">
        <v>20198508</v>
      </c>
      <c r="C171" s="10" t="s">
        <v>245</v>
      </c>
      <c r="D171" s="10"/>
      <c r="E171" s="11">
        <v>642020</v>
      </c>
      <c r="F171" s="11"/>
      <c r="G171" s="119">
        <v>1</v>
      </c>
      <c r="H171" s="12">
        <v>44867</v>
      </c>
      <c r="I171" s="13" t="s">
        <v>50</v>
      </c>
      <c r="J171" s="13" t="s">
        <v>50</v>
      </c>
      <c r="K171" s="117" t="s">
        <v>50</v>
      </c>
      <c r="L171" s="117" t="s">
        <v>50</v>
      </c>
      <c r="M171" s="13" t="s">
        <v>50</v>
      </c>
      <c r="N171" s="121" t="s">
        <v>50</v>
      </c>
      <c r="O171" s="16">
        <f>(V171-W171)/ABS(W171)</f>
        <v>0.11346933592923353</v>
      </c>
      <c r="P171" s="16">
        <f>(W171-X171)/ABS(X171)</f>
        <v>0.12031203916990597</v>
      </c>
      <c r="Q171" s="16">
        <f>(X171-Y171)/ABS(Y171)</f>
        <v>-2.9007767142271722E-2</v>
      </c>
      <c r="R171" s="16">
        <f>(Y171-Z171)/ABS(Z171)</f>
        <v>-1.6045208182702868E-2</v>
      </c>
      <c r="S171" s="16">
        <f>(Z171-AA171)/ABS(AA171)</f>
        <v>8.8455621301775103E-2</v>
      </c>
      <c r="T171" s="243">
        <f>V171-W171</f>
        <v>268.09400000000005</v>
      </c>
      <c r="U171" s="243">
        <f>W171-X171</f>
        <v>253.73399999999992</v>
      </c>
      <c r="V171" s="155">
        <v>2630.7939999999999</v>
      </c>
      <c r="W171" s="155">
        <v>2362.6999999999998</v>
      </c>
      <c r="X171" s="159">
        <v>2108.9659999999999</v>
      </c>
      <c r="Y171" s="159">
        <v>2171.9699999999998</v>
      </c>
      <c r="Z171" s="155">
        <v>2207.3879999999999</v>
      </c>
      <c r="AA171" s="160">
        <v>2028</v>
      </c>
      <c r="AB171" s="160">
        <v>1994.9659999999999</v>
      </c>
      <c r="AC171" s="165">
        <v>1978.509</v>
      </c>
      <c r="AD171" s="165">
        <v>1924.521</v>
      </c>
      <c r="AE171" s="165"/>
      <c r="AF171" s="16">
        <f>(AM171-AN171)/ABS(AN171)</f>
        <v>5.0989357634463418E-2</v>
      </c>
      <c r="AG171" s="16">
        <f>(AN171-AO171)/ABS(AO171)</f>
        <v>0.13692843842603664</v>
      </c>
      <c r="AH171" s="16">
        <f>(AO171-AP171)/ABS(AP171)</f>
        <v>1.9734022903583247E-2</v>
      </c>
      <c r="AI171" s="16">
        <f>(AP171-AQ171)/ABS(AQ171)</f>
        <v>-5.8698347071515576E-2</v>
      </c>
      <c r="AJ171" s="16">
        <f>(AQ171-AR171)/ABS(AR171)</f>
        <v>0.10083506068209695</v>
      </c>
      <c r="AK171" s="243">
        <f>AM171-AN171</f>
        <v>32.004999999999995</v>
      </c>
      <c r="AL171" s="243">
        <f>AN171-AO171</f>
        <v>75.596000000000004</v>
      </c>
      <c r="AM171" s="155">
        <v>659.68499999999995</v>
      </c>
      <c r="AN171" s="155">
        <v>627.67999999999995</v>
      </c>
      <c r="AO171" s="155">
        <v>552.08399999999995</v>
      </c>
      <c r="AP171" s="155">
        <v>541.4</v>
      </c>
      <c r="AQ171" s="155">
        <v>575.16099999999994</v>
      </c>
      <c r="AR171" s="160">
        <v>522.47699999999998</v>
      </c>
      <c r="AS171" s="160">
        <v>511.154</v>
      </c>
      <c r="AT171" s="160">
        <v>495.01600000000002</v>
      </c>
      <c r="AU171" s="160">
        <v>477.08</v>
      </c>
      <c r="AV171" s="161"/>
      <c r="AW171" s="16">
        <f>(BD171-BE171)/ABS(BE171)</f>
        <v>0.14901813901225314</v>
      </c>
      <c r="AX171" s="16">
        <f>(BE171-BF171)/ABS(BF171)</f>
        <v>0.53521994496241843</v>
      </c>
      <c r="AY171" s="16">
        <f>(BF171-BG171)/ABS(BG171)</f>
        <v>1.1389539650931237</v>
      </c>
      <c r="AZ171" s="16">
        <f>(BG171-BH171)/ABS(BH171)</f>
        <v>-0.54352475671051226</v>
      </c>
      <c r="BA171" s="16">
        <f>(BH171-BI171)/ABS(BI171)</f>
        <v>0.27955665024630555</v>
      </c>
      <c r="BB171" s="243">
        <f>BD171-BE171</f>
        <v>16.709999999999994</v>
      </c>
      <c r="BC171" s="243">
        <f>BE171-BF171</f>
        <v>39.093000000000004</v>
      </c>
      <c r="BD171" s="155">
        <v>128.84399999999999</v>
      </c>
      <c r="BE171" s="155">
        <v>112.134</v>
      </c>
      <c r="BF171" s="155">
        <v>73.040999999999997</v>
      </c>
      <c r="BG171" s="155">
        <v>34.148000000000003</v>
      </c>
      <c r="BH171" s="155">
        <v>74.808000000000007</v>
      </c>
      <c r="BI171" s="165">
        <v>58.463999999999999</v>
      </c>
      <c r="BJ171" s="165">
        <v>91.537000000000006</v>
      </c>
      <c r="BK171" s="165">
        <v>65.295000000000002</v>
      </c>
      <c r="BL171" s="160">
        <v>43.015999999999998</v>
      </c>
      <c r="BM171" s="165"/>
      <c r="BN171" s="16">
        <f>(BU171-BV171)/ABS(BV171)</f>
        <v>8.7062683974328051E-2</v>
      </c>
      <c r="BO171" s="16">
        <f>(BV171-BW171)/ABS(BW171)</f>
        <v>1.1738628734474654</v>
      </c>
      <c r="BP171" s="16">
        <f>(BW171-BX171)/ABS(BX171)</f>
        <v>6.4324029315452993</v>
      </c>
      <c r="BQ171" s="16">
        <f>(BX171-BY171)/ABS(BY171)</f>
        <v>-0.83819447948730896</v>
      </c>
      <c r="BR171" s="16">
        <f>(BY171-BZ171)/ABS(BZ171)</f>
        <v>0.42696669666966708</v>
      </c>
      <c r="BS171" s="243">
        <f>BU171-BV171</f>
        <v>9.0210000000000008</v>
      </c>
      <c r="BT171" s="243">
        <f>BV171-BW171</f>
        <v>55.950999999999993</v>
      </c>
      <c r="BU171" s="155">
        <v>112.636</v>
      </c>
      <c r="BV171" s="155">
        <v>103.61499999999999</v>
      </c>
      <c r="BW171" s="155">
        <v>47.664000000000001</v>
      </c>
      <c r="BX171" s="155">
        <v>6.4130000000000003</v>
      </c>
      <c r="BY171" s="155">
        <v>39.634</v>
      </c>
      <c r="BZ171" s="160">
        <v>27.774999999999999</v>
      </c>
      <c r="CA171" s="160">
        <v>60.579000000000001</v>
      </c>
      <c r="CB171" s="165">
        <v>25.224</v>
      </c>
      <c r="CC171" s="165">
        <v>2.165</v>
      </c>
      <c r="CD171" s="165"/>
      <c r="CE171" s="16">
        <f>(CL171-CM171)/ABS(CM171)</f>
        <v>9.7177939239351599E-2</v>
      </c>
      <c r="CF171" s="16">
        <f>(CM171-CN171)/ABS(CN171)</f>
        <v>0.25635324061688164</v>
      </c>
      <c r="CG171" s="16">
        <f>(CN171-CO171)/ABS(CO171)</f>
        <v>0.25444222132156191</v>
      </c>
      <c r="CH171" s="16">
        <f>(CO171-CP171)/ABS(CP171)</f>
        <v>4.1393798760515993E-2</v>
      </c>
      <c r="CI171" s="16">
        <f>(CP171-CQ171)/ABS(CQ171)</f>
        <v>0.10566425799149443</v>
      </c>
      <c r="CJ171" s="243">
        <f>CL171-CM171</f>
        <v>83.512000000000057</v>
      </c>
      <c r="CK171" s="243">
        <f>CM171-CN171</f>
        <v>175.351</v>
      </c>
      <c r="CL171" s="155">
        <v>942.88400000000001</v>
      </c>
      <c r="CM171" s="155">
        <v>859.37199999999996</v>
      </c>
      <c r="CN171" s="155">
        <v>684.02099999999996</v>
      </c>
      <c r="CO171" s="155">
        <v>545.279</v>
      </c>
      <c r="CP171" s="155">
        <v>523.60500000000002</v>
      </c>
      <c r="CQ171" s="165">
        <v>473.56599999999997</v>
      </c>
      <c r="CR171" s="165">
        <v>453.95800000000003</v>
      </c>
      <c r="CS171" s="165">
        <v>425.79199999999997</v>
      </c>
      <c r="CT171" s="160">
        <v>413.99900000000002</v>
      </c>
      <c r="CU171" s="161"/>
      <c r="CV171" s="16">
        <f>(DC171-DD171)/ABS(DD171)</f>
        <v>0.21525486063434382</v>
      </c>
      <c r="CW171" s="16">
        <f>(DD171-DE171)/ABS(DE171)</f>
        <v>0.10378560477997624</v>
      </c>
      <c r="CX171" s="16">
        <f>(DE171-DF171)/ABS(DF171)</f>
        <v>-1.1540387034197836E-2</v>
      </c>
      <c r="CY171" s="16">
        <f>(DF171-DG171)/ABS(DG171)</f>
        <v>-1.6668622703802653E-2</v>
      </c>
      <c r="CZ171" s="16">
        <f>(DG171-DH171)/ABS(DH171)</f>
        <v>5.9131190914367651E-2</v>
      </c>
      <c r="DA171" s="243">
        <f>DC171-DD171</f>
        <v>434.87100000000009</v>
      </c>
      <c r="DB171" s="243">
        <f>DD171-DE171</f>
        <v>189.95900000000006</v>
      </c>
      <c r="DC171" s="155">
        <v>2455.1320000000001</v>
      </c>
      <c r="DD171" s="155">
        <v>2020.261</v>
      </c>
      <c r="DE171" s="155">
        <v>1830.3019999999999</v>
      </c>
      <c r="DF171" s="155">
        <v>1851.671</v>
      </c>
      <c r="DG171" s="155">
        <v>1883.059</v>
      </c>
      <c r="DH171" s="165">
        <v>1777.9280000000001</v>
      </c>
      <c r="DI171" s="165">
        <v>1706.643</v>
      </c>
      <c r="DJ171" s="165">
        <v>1720.442</v>
      </c>
      <c r="DK171" s="165">
        <v>1849.5530000000001</v>
      </c>
      <c r="DL171" s="171"/>
      <c r="DM171" s="16">
        <f>(DT171-DU171)/ABS(DU171)</f>
        <v>3.1282586027111575E-3</v>
      </c>
      <c r="DN171" s="16">
        <f>(DU171-DV171)/ABS(DV171)</f>
        <v>6.6740823136818686E-2</v>
      </c>
      <c r="DO171" s="16">
        <f>(DV171-DW171)/ABS(DW171)</f>
        <v>-3.2292787944025833E-2</v>
      </c>
      <c r="DP171" s="16">
        <f>(DW171-DX171)/ABS(DX171)</f>
        <v>5.2095130237825596E-2</v>
      </c>
      <c r="DQ171" s="16">
        <f>(DX171-DY171)/ABS(DY171)</f>
        <v>2.3174971031286212E-2</v>
      </c>
      <c r="DR171" s="243">
        <f>DT171-DU171</f>
        <v>3</v>
      </c>
      <c r="DS171" s="243">
        <f>DU171-DV171</f>
        <v>60</v>
      </c>
      <c r="DT171" s="222">
        <v>962</v>
      </c>
      <c r="DU171" s="222">
        <v>959</v>
      </c>
      <c r="DV171" s="222">
        <v>899</v>
      </c>
      <c r="DW171" s="222">
        <v>929</v>
      </c>
      <c r="DX171" s="222">
        <v>883</v>
      </c>
      <c r="DY171" s="227">
        <v>863</v>
      </c>
      <c r="DZ171" s="227">
        <v>829</v>
      </c>
      <c r="EA171" s="227">
        <v>847</v>
      </c>
      <c r="EB171" s="228">
        <v>868</v>
      </c>
      <c r="EC171" s="229"/>
      <c r="ED171" s="14"/>
      <c r="EE171" s="14" t="s">
        <v>51</v>
      </c>
      <c r="EF171" s="209" t="s">
        <v>55</v>
      </c>
      <c r="EG171" s="15">
        <v>6650</v>
      </c>
      <c r="EH171" t="s">
        <v>445</v>
      </c>
      <c r="EI171" t="s">
        <v>66</v>
      </c>
      <c r="EJ171" s="16">
        <f>(EQ171-ER171)/ABS(ER171)</f>
        <v>0.10999697833278074</v>
      </c>
      <c r="EK171" s="16">
        <f>(ER171-ES171)/ABS(ES171)</f>
        <v>5.0219523684823131E-2</v>
      </c>
      <c r="EL171" s="16">
        <f>(ES171-ET171)/ABS(ET171)</f>
        <v>3.3946432979194119E-3</v>
      </c>
      <c r="EM171" s="16">
        <f>(ET171-EU171)/ABS(EU171)</f>
        <v>-6.4766328121987612E-2</v>
      </c>
      <c r="EN171" s="16">
        <f>(EU171-EV171)/ABS(EV171)</f>
        <v>6.3802039845336125E-2</v>
      </c>
      <c r="EO171" s="246">
        <f>EQ171-ER171</f>
        <v>0.27100089750454748</v>
      </c>
      <c r="EP171" s="246">
        <f>ER171-ES171</f>
        <v>0.11781008674915094</v>
      </c>
      <c r="EQ171" s="240">
        <f>IFERROR((V171/DT171),"i.a")</f>
        <v>2.7347130977130978</v>
      </c>
      <c r="ER171" s="240">
        <f>IFERROR((W171/DU171),"i.a")</f>
        <v>2.4637122002085503</v>
      </c>
      <c r="ES171" s="240">
        <f>IFERROR((X171/DV171),"i.a")</f>
        <v>2.3459021134593994</v>
      </c>
      <c r="ET171" s="240">
        <f>IFERROR((Y171/DW171),"i.a")</f>
        <v>2.3379655543595264</v>
      </c>
      <c r="EU171" s="240">
        <f>IFERROR((Z171/DX171),"i.a")</f>
        <v>2.4998731596828989</v>
      </c>
      <c r="EV171" s="240">
        <f>IFERROR((AA171/DY171),"i.a")</f>
        <v>2.3499420625724219</v>
      </c>
      <c r="EW171" s="240">
        <f>IFERROR((AB171/DZ171),"i.a")</f>
        <v>2.4064728588661035</v>
      </c>
      <c r="EX171" s="240">
        <f>IFERROR((AC171/EA171),"i.a")</f>
        <v>2.3359020070838254</v>
      </c>
      <c r="EY171" s="240">
        <f>IFERROR((AD171/EB171),"i.a")</f>
        <v>2.2171900921658985</v>
      </c>
      <c r="EZ171" s="240" t="str">
        <f>IFERROR((AE171/EC171),"i.a")</f>
        <v>i.a</v>
      </c>
      <c r="FA171" s="16">
        <f>(FH171-FI171)/ABS(FI171)</f>
        <v>-6.9075127502868539E-2</v>
      </c>
      <c r="FB171" s="16">
        <f>(FI171-FJ171)/ABS(FJ171)</f>
        <v>0.73146413799270138</v>
      </c>
      <c r="FC171" s="16">
        <f>(FJ171-FK171)/ABS(FK171)</f>
        <v>5.4625206012217244</v>
      </c>
      <c r="FD171" s="16">
        <f>(FK171-FL171)/ABS(FL171)</f>
        <v>-0.84905024989132527</v>
      </c>
      <c r="FE171" s="16">
        <f>(FL171-FM171)/ABS(FM171)</f>
        <v>0.32730079230326214</v>
      </c>
      <c r="FF171" s="249">
        <f>FH171-FI171</f>
        <v>-9.2746556919847678E-3</v>
      </c>
      <c r="FG171" s="249">
        <f>FI171-FJ171</f>
        <v>5.6722535871283036E-2</v>
      </c>
      <c r="FH171" s="16">
        <f>IFERROR(BU171/MAX(AVERAGE(CL171:CM171),0),"Negativ EK")</f>
        <v>0.12499445139869142</v>
      </c>
      <c r="FI171" s="16">
        <f>IFERROR(BV171/MAX(AVERAGE(CM171:CN171),0),"Negativ EK")</f>
        <v>0.13426910709067619</v>
      </c>
      <c r="FJ171" s="16">
        <f>IFERROR(BW171/MAX(AVERAGE(CN171:CO171),0),"Negativ EK")</f>
        <v>7.7546571219393151E-2</v>
      </c>
      <c r="FK171" s="16">
        <f>IFERROR(BX171/MAX(AVERAGE(CO171:CP171),0),"Negativ EK")</f>
        <v>1.1999431182429524E-2</v>
      </c>
      <c r="FL171" s="16">
        <f>IFERROR(BY171/MAX(AVERAGE(CP171:CQ171),0),"Negativ EK")</f>
        <v>7.9492885372719424E-2</v>
      </c>
      <c r="FM171" s="16">
        <f>IFERROR(BZ171/MAX(AVERAGE(CQ171:CR171),0),"Negativ EK")</f>
        <v>5.9890633557730041E-2</v>
      </c>
      <c r="FN171" s="16">
        <f>IFERROR(CA171/MAX(AVERAGE(CR171:CS171),0),"Negativ EK")</f>
        <v>0.13771867007672633</v>
      </c>
      <c r="FO171" s="16">
        <f>IFERROR(CB171/MAX(AVERAGE(CS171:CT171),0),"Negativ EK")</f>
        <v>6.0072089365092035E-2</v>
      </c>
      <c r="FP171" s="16">
        <f>IFERROR(CC171/MAX(AVERAGE(CT171:CU171),0),"Negativ EK")</f>
        <v>5.229481230630992E-3</v>
      </c>
      <c r="FQ171" s="16">
        <f>(FX171-FY171)/ABS(FY171)</f>
        <v>-1.1401516602131144E-2</v>
      </c>
      <c r="FR171" s="16">
        <f>(FY171-FZ171)/ABS(FZ171)</f>
        <v>0.46800309108385191</v>
      </c>
      <c r="FS171" s="16">
        <f>(FZ171-GA171)/ABS(GA171)</f>
        <v>1.1696018797672449</v>
      </c>
      <c r="FT171" s="16">
        <f>(GA171-GB171)/ABS(GB171)</f>
        <v>-0.55253795280926543</v>
      </c>
      <c r="FU171" s="16">
        <f>(GB171-GC171)/ABS(GC171)</f>
        <v>0.21789724910397631</v>
      </c>
      <c r="FV171" s="249">
        <f>FX171-FY171</f>
        <v>-6.6405752232251425E-4</v>
      </c>
      <c r="FW171" s="249">
        <f>FY171-FZ171</f>
        <v>1.8567987204607762E-2</v>
      </c>
      <c r="FX171" s="16">
        <f>IFERROR(BD171/AVERAGE(DC171:DD171),"i.a.")</f>
        <v>5.7578853968802288E-2</v>
      </c>
      <c r="FY171" s="16">
        <f>IFERROR(BE171/AVERAGE(DD171:DE171),"i.a.")</f>
        <v>5.8242911491124802E-2</v>
      </c>
      <c r="FZ171" s="16">
        <f>IFERROR(BF171/AVERAGE(DE171:DF171),"i.a.")</f>
        <v>3.967492428651704E-2</v>
      </c>
      <c r="GA171" s="16">
        <f>IFERROR(BG171/AVERAGE(DF171:DG171),"i.a.")</f>
        <v>1.8286730232172074E-2</v>
      </c>
      <c r="GB171" s="16">
        <f>IFERROR(BH171/AVERAGE(DG171:DH171),"i.a.")</f>
        <v>4.0867667653559002E-2</v>
      </c>
      <c r="GC171" s="16">
        <f>IFERROR(BI171/AVERAGE(DH171:DI171),"i.a.")</f>
        <v>3.3555924100843404E-2</v>
      </c>
      <c r="GD171" s="16">
        <f>IFERROR(BJ171/AVERAGE(DI171:DJ171),"i.a.")</f>
        <v>5.3419743017754158E-2</v>
      </c>
      <c r="GE171" s="16">
        <f>IFERROR(BK171/AVERAGE(DJ171:DK171),"i.a.")</f>
        <v>3.6579883165102474E-2</v>
      </c>
      <c r="GF171" s="16">
        <f>IFERROR(BL171/AVERAGE(DK171:DL171),"i.a.")</f>
        <v>2.3257511409513539E-2</v>
      </c>
      <c r="GG171" s="16">
        <f>(GN171-GO171)/ABS(GO171)</f>
        <v>-9.7162270417382207E-2</v>
      </c>
      <c r="GH171" s="16">
        <f>(GO171-GP171)/ABS(GP171)</f>
        <v>0.13822216486263883</v>
      </c>
      <c r="GI171" s="16">
        <f>(GP171-GQ171)/ABS(GQ171)</f>
        <v>0.26908798788217353</v>
      </c>
      <c r="GJ171" s="16">
        <f>(GQ171-GR171)/ABS(GR171)</f>
        <v>5.904664775771639E-2</v>
      </c>
      <c r="GK171" s="16">
        <f>(GR171-GS171)/ABS(GS171)</f>
        <v>4.3935130488371159E-2</v>
      </c>
      <c r="GL171" s="249">
        <f>GN171-GO171</f>
        <v>-4.1330568007364676E-2</v>
      </c>
      <c r="GM171" s="249">
        <f>GO171-GP171</f>
        <v>5.1656427972819274E-2</v>
      </c>
      <c r="GN171" s="16">
        <f>IFERROR(CL171/DC171,"i.a.")</f>
        <v>0.38404615311926199</v>
      </c>
      <c r="GO171" s="16">
        <f>IFERROR(CM171/DD171,"i.a.")</f>
        <v>0.42537672112662667</v>
      </c>
      <c r="GP171" s="16">
        <f>IFERROR(CN171/DE171,"i.a.")</f>
        <v>0.37372029315380739</v>
      </c>
      <c r="GQ171" s="16">
        <f>IFERROR(CO171/DF171,"i.a.")</f>
        <v>0.29447941886004586</v>
      </c>
      <c r="GR171" s="16">
        <f>IFERROR(CP171/DG171,"i.a.")</f>
        <v>0.27806085736028452</v>
      </c>
      <c r="GS171" s="16">
        <f>IFERROR(CQ171/DH171,"i.a.")</f>
        <v>0.26635836771792781</v>
      </c>
      <c r="GT171" s="16">
        <f>IFERROR(CR171/DI171,"i.a.")</f>
        <v>0.26599470422343746</v>
      </c>
      <c r="GU171" s="16">
        <f>IFERROR(CS171/DJ171,"i.a.")</f>
        <v>0.24748988922614071</v>
      </c>
      <c r="GV171" s="16">
        <f>IFERROR(CT171/DK171,"i.a.")</f>
        <v>0.22383732718121621</v>
      </c>
      <c r="GW171" s="16" t="str">
        <f>IFERROR(CU171/DL171,"i.a.")</f>
        <v>i.a.</v>
      </c>
      <c r="GX171" s="16">
        <f>(HE171-HF171)/ABS(HF171)</f>
        <v>3.1926162612599202E-2</v>
      </c>
      <c r="GY171" s="16">
        <f>(HF171-HG171)/ABS(HG171)</f>
        <v>0.37035030534880087</v>
      </c>
      <c r="GZ171" s="16">
        <f>(HG171-HH171)/ABS(HH171)</f>
        <v>1.2028538362227328</v>
      </c>
      <c r="HA171" s="16">
        <f>(HH171-HI171)/ABS(HI171)</f>
        <v>-0.53608108107649</v>
      </c>
      <c r="HB171" s="16">
        <f>(HI171-HJ171)/ABS(HJ171)</f>
        <v>0.17557080436221803</v>
      </c>
      <c r="HC171" s="249">
        <f>HE171-HF171</f>
        <v>1.5152191638384896E-3</v>
      </c>
      <c r="HD171" s="249">
        <f>HF171-HG171</f>
        <v>1.2826549433694885E-2</v>
      </c>
      <c r="HE171" s="16">
        <f>IFERROR((BD171/V171),"i.a.")</f>
        <v>4.8975328360943503E-2</v>
      </c>
      <c r="HF171" s="16">
        <f>IFERROR((BE171/W171),"i.a.")</f>
        <v>4.7460109197105013E-2</v>
      </c>
      <c r="HG171" s="16">
        <f>IFERROR((BF171/X171),"i.a.")</f>
        <v>3.4633559763410128E-2</v>
      </c>
      <c r="HH171" s="16">
        <f>IFERROR((BG171/Y171),"i.a.")</f>
        <v>1.5722132441976643E-2</v>
      </c>
      <c r="HI171" s="16">
        <f>IFERROR((BH171/Z171),"i.a.")</f>
        <v>3.3889828158891869E-2</v>
      </c>
      <c r="HJ171" s="16">
        <f>IFERROR((BI171/AA171),"i.a.")</f>
        <v>2.8828402366863903E-2</v>
      </c>
      <c r="HK171" s="16">
        <f>IFERROR((BJ171/AB171),"i.a.")</f>
        <v>4.5883990002837147E-2</v>
      </c>
      <c r="HL171" s="16">
        <f>IFERROR((BK171/AC171),"i.a.")</f>
        <v>3.3002124326955297E-2</v>
      </c>
      <c r="HM171" s="16">
        <f>IFERROR((BL171/AD171),"i.a.")</f>
        <v>2.2351535784748515E-2</v>
      </c>
      <c r="HN171" s="16" t="str">
        <f>IFERROR((BM171/AE171),"i.a.")</f>
        <v>i.a.</v>
      </c>
      <c r="HO171" s="16">
        <f>(HV171-HW171)/ABS(HW171)</f>
        <v>8.3672675604345853E-2</v>
      </c>
      <c r="HP171" s="16">
        <f>(HW171-HX171)/ABS(HX171)</f>
        <v>1.0378547687479369</v>
      </c>
      <c r="HQ171" s="16">
        <f>(HX171-HY171)/ABS(HY171)</f>
        <v>6.6804252763132164</v>
      </c>
      <c r="HR171" s="16">
        <f>(HY171-HZ171)/ABS(HZ171)</f>
        <v>-0.8462063782425121</v>
      </c>
      <c r="HS171" s="16">
        <f>(HZ171-IA171)/ABS(IA171)</f>
        <v>0.39464582018790789</v>
      </c>
      <c r="HT171" s="246">
        <f>HV171-HW171</f>
        <v>9.0404007119335716E-3</v>
      </c>
      <c r="HU171" s="246">
        <f>HW171-HX171</f>
        <v>5.5025928473416752E-2</v>
      </c>
      <c r="HV171" s="102">
        <f>IFERROR(BU171/DT171,"i.a.")</f>
        <v>0.11708523908523909</v>
      </c>
      <c r="HW171" s="102">
        <f>IFERROR(BV171/DU171,"i.a.")</f>
        <v>0.10804483837330552</v>
      </c>
      <c r="HX171" s="102">
        <f>IFERROR(BW171/DV171,"i.a.")</f>
        <v>5.3018909899888764E-2</v>
      </c>
      <c r="HY171" s="102">
        <f>IFERROR(BX171/DW171,"i.a.")</f>
        <v>6.9031216361679229E-3</v>
      </c>
      <c r="HZ171" s="102">
        <f>IFERROR(BY171/DX171,"i.a.")</f>
        <v>4.4885617214043036E-2</v>
      </c>
      <c r="IA171" s="102">
        <f>IFERROR(BZ171/DY171,"i.a.")</f>
        <v>3.2184241019698724E-2</v>
      </c>
      <c r="IB171" s="102">
        <f>IFERROR(CA171/DZ171,"i.a.")</f>
        <v>7.3074788902291923E-2</v>
      </c>
      <c r="IC171" s="102">
        <f>IFERROR(CB171/EA171,"i.a.")</f>
        <v>2.9780401416765055E-2</v>
      </c>
      <c r="ID171" s="102">
        <f>IFERROR(CC171/EB171,"i.a.")</f>
        <v>2.4942396313364056E-3</v>
      </c>
      <c r="IE171" s="102" t="str">
        <f>IFERROR(CD171/EC171,"i.a.")</f>
        <v>i.a.</v>
      </c>
    </row>
    <row r="172" spans="1:239" customFormat="1" ht="17.25" customHeight="1" outlineLevel="2" x14ac:dyDescent="0.25">
      <c r="A172" s="116" t="s">
        <v>419</v>
      </c>
      <c r="B172" s="101">
        <v>28653964</v>
      </c>
      <c r="C172" s="116" t="s">
        <v>420</v>
      </c>
      <c r="D172" s="116" t="s">
        <v>424</v>
      </c>
      <c r="E172" s="119">
        <v>452040</v>
      </c>
      <c r="F172" s="119"/>
      <c r="G172" s="119">
        <v>1</v>
      </c>
      <c r="H172" s="120">
        <v>44867</v>
      </c>
      <c r="I172" s="13" t="s">
        <v>50</v>
      </c>
      <c r="J172" s="13" t="s">
        <v>50</v>
      </c>
      <c r="K172" s="121" t="s">
        <v>50</v>
      </c>
      <c r="L172" s="121" t="s">
        <v>50</v>
      </c>
      <c r="M172" s="121" t="s">
        <v>50</v>
      </c>
      <c r="N172" s="121" t="s">
        <v>50</v>
      </c>
      <c r="O172" s="16">
        <f>(V172-W172)/ABS(W172)</f>
        <v>0.10284747752911075</v>
      </c>
      <c r="P172" s="16">
        <f>(W172-X172)/ABS(X172)</f>
        <v>7.3837290466104502E-2</v>
      </c>
      <c r="Q172" s="16">
        <f>(X172-Y172)/ABS(Y172)</f>
        <v>7.3078016414959805E-3</v>
      </c>
      <c r="R172" s="16">
        <f>(Y172-Z172)/ABS(Z172)</f>
        <v>2.157777746883964E-2</v>
      </c>
      <c r="S172" s="16" t="e">
        <f>(Z172-AA172)/ABS(AA172)</f>
        <v>#DIV/0!</v>
      </c>
      <c r="T172" s="243">
        <f>V172-W172</f>
        <v>73.573999999999955</v>
      </c>
      <c r="U172" s="243">
        <f>W172-X172</f>
        <v>49.188999999999965</v>
      </c>
      <c r="V172" s="155">
        <v>788.94399999999996</v>
      </c>
      <c r="W172" s="155">
        <v>715.37</v>
      </c>
      <c r="X172" s="160">
        <v>666.18100000000004</v>
      </c>
      <c r="Y172" s="160">
        <v>661.34799999999996</v>
      </c>
      <c r="Z172" s="160">
        <v>647.37900000000002</v>
      </c>
      <c r="AA172" s="160"/>
      <c r="AB172" s="160"/>
      <c r="AC172" s="165"/>
      <c r="AD172" s="165"/>
      <c r="AE172" s="165"/>
      <c r="AF172" s="16">
        <f>(AM172-AN172)/ABS(AN172)</f>
        <v>3.9918446672478916E-2</v>
      </c>
      <c r="AG172" s="16">
        <f>(AN172-AO172)/ABS(AO172)</f>
        <v>0.10733770119219406</v>
      </c>
      <c r="AH172" s="16">
        <f>(AO172-AP172)/ABS(AP172)</f>
        <v>4.6313541041909975E-2</v>
      </c>
      <c r="AI172" s="16">
        <f>(AP172-AQ172)/ABS(AQ172)</f>
        <v>-1.2104800860693333E-2</v>
      </c>
      <c r="AJ172" s="16">
        <f>(AQ172-AR172)/ABS(AR172)</f>
        <v>16.93465697240865</v>
      </c>
      <c r="AK172" s="243">
        <f>AM172-AN172</f>
        <v>8.7909999999999968</v>
      </c>
      <c r="AL172" s="243">
        <f>AN172-AO172</f>
        <v>21.34699999999998</v>
      </c>
      <c r="AM172" s="155">
        <v>229.01499999999999</v>
      </c>
      <c r="AN172" s="155">
        <v>220.22399999999999</v>
      </c>
      <c r="AO172" s="160">
        <v>198.87700000000001</v>
      </c>
      <c r="AP172" s="169">
        <v>190.07400000000001</v>
      </c>
      <c r="AQ172" s="160">
        <v>192.40299999999999</v>
      </c>
      <c r="AR172" s="160">
        <v>10.728</v>
      </c>
      <c r="AS172" s="160"/>
      <c r="AT172" s="160"/>
      <c r="AU172" s="160"/>
      <c r="AV172" s="161"/>
      <c r="AW172" s="16">
        <f>(BD172-BE172)/ABS(BE172)</f>
        <v>1.499607535321821</v>
      </c>
      <c r="AX172" s="16">
        <f>(BE172-BF172)/ABS(BF172)</f>
        <v>16.925000000000001</v>
      </c>
      <c r="AY172" s="16">
        <f>(BF172-BG172)/ABS(BG172)</f>
        <v>0.97594346714779734</v>
      </c>
      <c r="AZ172" s="16">
        <f>(BG172-BH172)/ABS(BH172)</f>
        <v>-2.869045946325699</v>
      </c>
      <c r="BA172" s="16">
        <f>(BH172-BI172)/ABS(BI172)</f>
        <v>9.450807635829662</v>
      </c>
      <c r="BB172" s="243">
        <f>BD172-BE172</f>
        <v>7.6419999999999995</v>
      </c>
      <c r="BC172" s="243">
        <f>BE172-BF172</f>
        <v>5.4160000000000004</v>
      </c>
      <c r="BD172" s="155">
        <v>12.738</v>
      </c>
      <c r="BE172" s="155">
        <v>5.0960000000000001</v>
      </c>
      <c r="BF172" s="165">
        <v>-0.32</v>
      </c>
      <c r="BG172" s="165">
        <v>-13.302</v>
      </c>
      <c r="BH172" s="165">
        <v>7.117</v>
      </c>
      <c r="BI172" s="165">
        <v>0.68100000000000005</v>
      </c>
      <c r="BJ172" s="165"/>
      <c r="BK172" s="165"/>
      <c r="BL172" s="160"/>
      <c r="BM172" s="165"/>
      <c r="BN172" s="16">
        <f>(BU172-BV172)/ABS(BV172)</f>
        <v>1.3190162181429337</v>
      </c>
      <c r="BO172" s="16">
        <f>(BV172-BW172)/ABS(BW172)</f>
        <v>25.097674418604651</v>
      </c>
      <c r="BP172" s="16">
        <f>(BW172-BX172)/ABS(BX172)</f>
        <v>1.0164197342294181</v>
      </c>
      <c r="BQ172" s="16">
        <f>(BX172-BY172)/ABS(BY172)</f>
        <v>-2.5054035410439184</v>
      </c>
      <c r="BR172" s="16">
        <f>(BY172-BZ172)/ABS(BZ172)</f>
        <v>102.54761904761905</v>
      </c>
      <c r="BS172" s="243">
        <f>BU172-BV172</f>
        <v>7.4010000000000007</v>
      </c>
      <c r="BT172" s="243">
        <f>BV172-BW172</f>
        <v>5.3959999999999999</v>
      </c>
      <c r="BU172" s="155">
        <v>13.012</v>
      </c>
      <c r="BV172" s="155">
        <v>5.6109999999999998</v>
      </c>
      <c r="BW172" s="160">
        <v>0.215</v>
      </c>
      <c r="BX172" s="160">
        <v>-13.093999999999999</v>
      </c>
      <c r="BY172" s="160">
        <v>8.6980000000000004</v>
      </c>
      <c r="BZ172" s="160">
        <v>8.4000000000000005E-2</v>
      </c>
      <c r="CA172" s="160"/>
      <c r="CB172" s="165"/>
      <c r="CC172" s="165"/>
      <c r="CD172" s="165"/>
      <c r="CE172" s="16">
        <f>(CL172-CM172)/ABS(CM172)</f>
        <v>0.12978094909272261</v>
      </c>
      <c r="CF172" s="16">
        <f>(CM172-CN172)/ABS(CN172)</f>
        <v>-5.5065238955160226E-3</v>
      </c>
      <c r="CG172" s="16">
        <f>(CN172-CO172)/ABS(CO172)</f>
        <v>1.1840949313098067E-3</v>
      </c>
      <c r="CH172" s="16">
        <f>(CO172-CP172)/ABS(CP172)</f>
        <v>-0.11501104250236634</v>
      </c>
      <c r="CI172" s="16">
        <f>(CP172-CQ172)/ABS(CQ172)</f>
        <v>26.969744721084147</v>
      </c>
      <c r="CJ172" s="243">
        <f>CL172-CM172</f>
        <v>10.149000000000001</v>
      </c>
      <c r="CK172" s="243">
        <f>CM172-CN172</f>
        <v>-0.43300000000000693</v>
      </c>
      <c r="CL172" s="155">
        <v>88.35</v>
      </c>
      <c r="CM172" s="155">
        <v>78.200999999999993</v>
      </c>
      <c r="CN172" s="165">
        <v>78.634</v>
      </c>
      <c r="CO172" s="165">
        <v>78.540999999999997</v>
      </c>
      <c r="CP172" s="165">
        <v>88.748000000000005</v>
      </c>
      <c r="CQ172" s="165">
        <v>3.173</v>
      </c>
      <c r="CR172" s="165"/>
      <c r="CS172" s="165"/>
      <c r="CT172" s="160"/>
      <c r="CU172" s="161"/>
      <c r="CV172" s="16">
        <f>(DC172-DD172)/ABS(DD172)</f>
        <v>-5.1310998320478605E-2</v>
      </c>
      <c r="CW172" s="16">
        <f>(DD172-DE172)/ABS(DE172)</f>
        <v>0.17165578853784949</v>
      </c>
      <c r="CX172" s="16">
        <f>(DE172-DF172)/ABS(DF172)</f>
        <v>7.7682551366761873E-2</v>
      </c>
      <c r="CY172" s="16">
        <f>(DF172-DG172)/ABS(DG172)</f>
        <v>-4.7865121039515943E-2</v>
      </c>
      <c r="CZ172" s="16">
        <f>(DG172-DH172)/ABS(DH172)</f>
        <v>1.8630398776914256</v>
      </c>
      <c r="DA172" s="243">
        <f>DC172-DD172</f>
        <v>-11.090000000000003</v>
      </c>
      <c r="DB172" s="243">
        <f>DD172-DE172</f>
        <v>31.66500000000002</v>
      </c>
      <c r="DC172" s="155">
        <v>205.04300000000001</v>
      </c>
      <c r="DD172" s="155">
        <v>216.13300000000001</v>
      </c>
      <c r="DE172" s="165">
        <v>184.46799999999999</v>
      </c>
      <c r="DF172" s="165">
        <v>171.17099999999999</v>
      </c>
      <c r="DG172" s="165">
        <v>179.77600000000001</v>
      </c>
      <c r="DH172" s="165">
        <v>62.792000000000002</v>
      </c>
      <c r="DI172" s="165"/>
      <c r="DJ172" s="165"/>
      <c r="DK172" s="165"/>
      <c r="DL172" s="165"/>
      <c r="DM172" s="16">
        <f>(DT172-DU172)/ABS(DU172)</f>
        <v>3.140096618357488E-2</v>
      </c>
      <c r="DN172" s="16">
        <f>(DU172-DV172)/ABS(DV172)</f>
        <v>4.2821158690176324E-2</v>
      </c>
      <c r="DO172" s="16">
        <f>(DV172-DW172)/ABS(DW172)</f>
        <v>-2.4570024570024569E-2</v>
      </c>
      <c r="DP172" s="16">
        <f>(DW172-DX172)/ABS(DX172)</f>
        <v>8.2446808510638292E-2</v>
      </c>
      <c r="DQ172" s="16">
        <f>(DX172-DY172)/ABS(DY172)</f>
        <v>25.857142857142858</v>
      </c>
      <c r="DR172" s="243">
        <f>DT172-DU172</f>
        <v>13</v>
      </c>
      <c r="DS172" s="243">
        <f>DU172-DV172</f>
        <v>17</v>
      </c>
      <c r="DT172" s="222">
        <v>427</v>
      </c>
      <c r="DU172" s="222">
        <v>414</v>
      </c>
      <c r="DV172" s="227">
        <v>397</v>
      </c>
      <c r="DW172" s="227">
        <v>407</v>
      </c>
      <c r="DX172" s="227">
        <v>376</v>
      </c>
      <c r="DY172" s="227">
        <v>14</v>
      </c>
      <c r="DZ172" s="227"/>
      <c r="EA172" s="227"/>
      <c r="EB172" s="228"/>
      <c r="EC172" s="229"/>
      <c r="ED172" s="124"/>
      <c r="EE172" s="118" t="s">
        <v>51</v>
      </c>
      <c r="EF172" s="127" t="s">
        <v>55</v>
      </c>
      <c r="EG172" s="125">
        <v>6650</v>
      </c>
      <c r="EH172" t="s">
        <v>445</v>
      </c>
      <c r="EI172" t="s">
        <v>66</v>
      </c>
      <c r="EJ172" s="16">
        <f>(EQ172-ER172)/ABS(ER172)</f>
        <v>6.9271324817451671E-2</v>
      </c>
      <c r="EK172" s="16">
        <f>(ER172-ES172)/ABS(ES172)</f>
        <v>2.9742522500104944E-2</v>
      </c>
      <c r="EL172" s="16">
        <f>(ES172-ET172)/ABS(ET172)</f>
        <v>3.2680794126168457E-2</v>
      </c>
      <c r="EM172" s="16">
        <f>(ET172-EU172)/ABS(EU172)</f>
        <v>-5.623281491822181E-2</v>
      </c>
      <c r="EN172" s="109" t="e">
        <f>(EU172-EV172)/ABS(EV172)</f>
        <v>#DIV/0!</v>
      </c>
      <c r="EO172" s="246">
        <f>EQ172-ER172</f>
        <v>0.11969716819966281</v>
      </c>
      <c r="EP172" s="246">
        <f>ER172-ES172</f>
        <v>4.9909076528066532E-2</v>
      </c>
      <c r="EQ172" s="240">
        <f>IFERROR((V172/DT172),"i.a")</f>
        <v>1.8476440281030444</v>
      </c>
      <c r="ER172" s="265">
        <f>IFERROR((W172/DU172),"i.a")</f>
        <v>1.7279468599033816</v>
      </c>
      <c r="ES172" s="240">
        <f>IFERROR((X172/DV172),"i.a")</f>
        <v>1.6780377833753151</v>
      </c>
      <c r="ET172" s="240">
        <f>IFERROR((Y172/DW172),"i.a")</f>
        <v>1.6249336609336609</v>
      </c>
      <c r="EU172" s="240">
        <f>IFERROR((Z172/DX172),"i.a")</f>
        <v>1.7217526595744681</v>
      </c>
      <c r="EV172" s="240">
        <f>IFERROR((AA172/DY172),"i.a")</f>
        <v>0</v>
      </c>
      <c r="EW172" s="240" t="str">
        <f>IFERROR((AB172/DZ172),"i.a")</f>
        <v>i.a</v>
      </c>
      <c r="EX172" s="240" t="str">
        <f>IFERROR((AC172/EA172),"i.a")</f>
        <v>i.a</v>
      </c>
      <c r="EY172" s="240" t="str">
        <f>IFERROR((AD172/EB172),"i.a")</f>
        <v>i.a</v>
      </c>
      <c r="EZ172" s="240" t="str">
        <f>IFERROR((AE172/EC172),"i.a")</f>
        <v>i.a</v>
      </c>
      <c r="FA172" s="16">
        <f>(FH172-FI172)/ABS(FI172)</f>
        <v>1.1837329621103865</v>
      </c>
      <c r="FB172" s="16">
        <f>(FI172-FJ172)/ABS(FJ172)</f>
        <v>25.154251134913679</v>
      </c>
      <c r="FC172" s="16">
        <f>(FJ172-FK172)/ABS(FK172)</f>
        <v>1.0174763220582479</v>
      </c>
      <c r="FD172" s="16">
        <f>(FK172-FL172)/ABS(FL172)</f>
        <v>-1.8271805013856142</v>
      </c>
      <c r="FE172" s="109">
        <f>(FL172-FM172)/ABS(FM172)</f>
        <v>6.1486732136964406</v>
      </c>
      <c r="FF172" s="249">
        <f>FH172-FI172</f>
        <v>8.4699533272565172E-2</v>
      </c>
      <c r="FG172" s="249">
        <f>FI172-FJ172</f>
        <v>6.8817101880151943E-2</v>
      </c>
      <c r="FH172" s="16">
        <f>IFERROR(BU172/MAX(AVERAGE(CL172:CM172),0),"Negativ EK")</f>
        <v>0.15625243919279982</v>
      </c>
      <c r="FI172" s="109">
        <f>IFERROR(BV172/MAX(AVERAGE(CM172:CN172),0),"Negativ EK")</f>
        <v>7.1552905920234652E-2</v>
      </c>
      <c r="FJ172" s="16">
        <f>IFERROR(BW172/MAX(AVERAGE(CN172:CO172),0),"Negativ EK")</f>
        <v>2.7358040400827103E-3</v>
      </c>
      <c r="FK172" s="16">
        <f>IFERROR(BX172/MAX(AVERAGE(CO172:CP172),0),"Negativ EK")</f>
        <v>-0.15654346669535954</v>
      </c>
      <c r="FL172" s="16">
        <f>IFERROR(BY172/MAX(AVERAGE(CP172:CQ172),0),"Negativ EK")</f>
        <v>0.18924946421383579</v>
      </c>
      <c r="FM172" s="16">
        <f>IFERROR(BZ172/MAX(AVERAGE(CQ172:CR172),0),"Negativ EK")</f>
        <v>2.6473369051370942E-2</v>
      </c>
      <c r="FN172" s="16" t="str">
        <f>IFERROR(CA172/MAX(AVERAGE(CR172:CS172),0),"Negativ EK")</f>
        <v>Negativ EK</v>
      </c>
      <c r="FO172" s="16" t="str">
        <f>IFERROR(CB172/MAX(AVERAGE(CS172:CT172),0),"Negativ EK")</f>
        <v>Negativ EK</v>
      </c>
      <c r="FP172" s="16" t="str">
        <f>IFERROR(CC172/MAX(AVERAGE(CT172:CU172),0),"Negativ EK")</f>
        <v>Negativ EK</v>
      </c>
      <c r="FQ172" s="16">
        <f>(FX172-FY172)/ABS(FY172)</f>
        <v>1.3774984288218148</v>
      </c>
      <c r="FR172" s="16">
        <f>(FY172-FZ172)/ABS(FZ172)</f>
        <v>15.137635889575913</v>
      </c>
      <c r="FS172" s="16">
        <f>(FZ172-GA172)/ABS(GA172)</f>
        <v>0.97626084868396901</v>
      </c>
      <c r="FT172" s="16">
        <f>(GA172-GB172)/ABS(GB172)</f>
        <v>-2.2918495872833566</v>
      </c>
      <c r="FU172" s="109">
        <f>(GB172-GC172)/ABS(GC172)</f>
        <v>4.4106651583804632</v>
      </c>
      <c r="FV172" s="249">
        <f>FX172-FY172</f>
        <v>3.5046003346351953E-2</v>
      </c>
      <c r="FW172" s="249">
        <f>FY172-FZ172</f>
        <v>2.7241351396580758E-2</v>
      </c>
      <c r="FX172" s="16">
        <f>IFERROR(BD172/AVERAGE(DC172:DD172),"i.a.")</f>
        <v>6.0487777081315169E-2</v>
      </c>
      <c r="FY172" s="109">
        <f>IFERROR(BE172/AVERAGE(DD172:DE172),"i.a.")</f>
        <v>2.544177373496322E-2</v>
      </c>
      <c r="FZ172" s="16">
        <f>IFERROR(BF172/AVERAGE(DE172:DF172),"i.a.")</f>
        <v>-1.7995776616175391E-3</v>
      </c>
      <c r="GA172" s="16">
        <f>IFERROR(BG172/AVERAGE(DF172:DG172),"i.a.")</f>
        <v>-7.5806318332967651E-2</v>
      </c>
      <c r="GB172" s="16">
        <f>IFERROR(BH172/AVERAGE(DG172:DH172),"i.a.")</f>
        <v>5.8680452491672433E-2</v>
      </c>
      <c r="GC172" s="16">
        <f>IFERROR(BI172/AVERAGE(DH172:DI172),"i.a.")</f>
        <v>1.0845330615365014E-2</v>
      </c>
      <c r="GD172" s="16" t="str">
        <f>IFERROR(BJ172/AVERAGE(DI172:DJ172),"i.a.")</f>
        <v>i.a.</v>
      </c>
      <c r="GE172" s="16" t="str">
        <f>IFERROR(BK172/AVERAGE(DJ172:DK172),"i.a.")</f>
        <v>i.a.</v>
      </c>
      <c r="GF172" s="16" t="str">
        <f>IFERROR(BL172/AVERAGE(DK172:DL172),"i.a.")</f>
        <v>i.a.</v>
      </c>
      <c r="GG172" s="16">
        <f>(GN172-GO172)/ABS(GO172)</f>
        <v>0.19088652560807942</v>
      </c>
      <c r="GH172" s="16">
        <f>(GO172-GP172)/ABS(GP172)</f>
        <v>-0.15120679141990379</v>
      </c>
      <c r="GI172" s="16">
        <f>(GP172-GQ172)/ABS(GQ172)</f>
        <v>-7.09842210384065E-2</v>
      </c>
      <c r="GJ172" s="16">
        <f>(GQ172-GR172)/ABS(GR172)</f>
        <v>-7.0521438660201774E-2</v>
      </c>
      <c r="GK172" s="109">
        <f>(GR172-GS172)/ABS(GS172)</f>
        <v>8.7692473440632561</v>
      </c>
      <c r="GL172" s="249">
        <f>GN172-GO172</f>
        <v>6.9066348910519992E-2</v>
      </c>
      <c r="GM172" s="249">
        <f>GO172-GP172</f>
        <v>-6.4455595748382999E-2</v>
      </c>
      <c r="GN172" s="16">
        <f>IFERROR(CL172/DC172,"i.a.")</f>
        <v>0.4308852289519759</v>
      </c>
      <c r="GO172" s="109">
        <f>IFERROR(CM172/DD172,"i.a.")</f>
        <v>0.3618188800414559</v>
      </c>
      <c r="GP172" s="16">
        <f>IFERROR(CN172/DE172,"i.a.")</f>
        <v>0.4262744757898389</v>
      </c>
      <c r="GQ172" s="16">
        <f>IFERROR(CO172/DF172,"i.a.")</f>
        <v>0.45884524831893253</v>
      </c>
      <c r="GR172" s="16">
        <f>IFERROR(CP172/DG172,"i.a.")</f>
        <v>0.49365877536489855</v>
      </c>
      <c r="GS172" s="16">
        <f>IFERROR(CQ172/DH172,"i.a.")</f>
        <v>5.0531914893617018E-2</v>
      </c>
      <c r="GT172" s="16" t="str">
        <f>IFERROR(CR172/DI172,"i.a.")</f>
        <v>i.a.</v>
      </c>
      <c r="GU172" s="16" t="str">
        <f>IFERROR(CS172/DJ172,"i.a.")</f>
        <v>i.a.</v>
      </c>
      <c r="GV172" s="16" t="str">
        <f>IFERROR(CT172/DK172,"i.a.")</f>
        <v>i.a.</v>
      </c>
      <c r="GW172" s="16" t="str">
        <f>IFERROR(CU172/DL172,"i.a.")</f>
        <v>i.a.</v>
      </c>
      <c r="GX172" s="16">
        <f>(HE172-HF172)/ABS(HF172)</f>
        <v>1.2665033798890304</v>
      </c>
      <c r="GY172" s="16">
        <f>(HF172-HG172)/ABS(HG172)</f>
        <v>15.829993464920252</v>
      </c>
      <c r="GZ172" s="16">
        <f>(HG172-HH172)/ABS(HH172)</f>
        <v>0.97611799212415462</v>
      </c>
      <c r="HA172" s="16">
        <f>(HH172-HI172)/ABS(HI172)</f>
        <v>-2.8295679365271913</v>
      </c>
      <c r="HB172" s="109" t="e">
        <f>(HI172-HJ172)/ABS(HJ172)</f>
        <v>#VALUE!</v>
      </c>
      <c r="HC172" s="249">
        <f>HE172-HF172</f>
        <v>9.0220462472769321E-3</v>
      </c>
      <c r="HD172" s="249">
        <f>HF172-HG172</f>
        <v>7.603936330778693E-3</v>
      </c>
      <c r="HE172" s="16">
        <f>IFERROR((BD172/V172),"i.a.")</f>
        <v>1.614563264312803E-2</v>
      </c>
      <c r="HF172" s="109">
        <f>IFERROR((BE172/W172),"i.a.")</f>
        <v>7.1235863958510979E-3</v>
      </c>
      <c r="HG172" s="16">
        <f>IFERROR((BF172/X172),"i.a.")</f>
        <v>-4.8034993492759474E-4</v>
      </c>
      <c r="HH172" s="16">
        <f>IFERROR((BG172/Y172),"i.a.")</f>
        <v>-2.0113465225569595E-2</v>
      </c>
      <c r="HI172" s="16">
        <f>IFERROR((BH172/Z172),"i.a.")</f>
        <v>1.0993560186536789E-2</v>
      </c>
      <c r="HJ172" s="16" t="str">
        <f>IFERROR((BI172/AA172),"i.a.")</f>
        <v>i.a.</v>
      </c>
      <c r="HK172" s="16" t="str">
        <f>IFERROR((BJ172/AB172),"i.a.")</f>
        <v>i.a.</v>
      </c>
      <c r="HL172" s="16" t="str">
        <f>IFERROR((BK172/AC172),"i.a.")</f>
        <v>i.a.</v>
      </c>
      <c r="HM172" s="16" t="str">
        <f>IFERROR((BL172/AD172),"i.a.")</f>
        <v>i.a.</v>
      </c>
      <c r="HN172" s="16" t="str">
        <f>IFERROR((BM172/AE172),"i.a.")</f>
        <v>i.a.</v>
      </c>
      <c r="HO172" s="16">
        <f>(HV172-HW172)/ABS(HW172)</f>
        <v>1.2484138508458418</v>
      </c>
      <c r="HP172" s="16">
        <f>(HW172-HX172)/ABS(HX172)</f>
        <v>24.026030783058086</v>
      </c>
      <c r="HQ172" s="16">
        <f>(HX172-HY172)/ABS(HY172)</f>
        <v>1.0168333295500582</v>
      </c>
      <c r="HR172" s="16">
        <f>(HY172-HZ172)/ABS(HZ172)</f>
        <v>-2.3907413548710394</v>
      </c>
      <c r="HS172" s="109">
        <f>(HZ172-IA172)/ABS(IA172)</f>
        <v>2.8554964539007086</v>
      </c>
      <c r="HT172" s="246">
        <f>HV172-HW172</f>
        <v>1.6919927819072509E-2</v>
      </c>
      <c r="HU172" s="246">
        <f>HW172-HX172</f>
        <v>1.301157838377201E-2</v>
      </c>
      <c r="HV172" s="102">
        <f>IFERROR(BU172/DT172,"i.a.")</f>
        <v>3.0473067915690866E-2</v>
      </c>
      <c r="HW172" s="266">
        <f>IFERROR(BV172/DU172,"i.a.")</f>
        <v>1.3553140096618357E-2</v>
      </c>
      <c r="HX172" s="102">
        <f>IFERROR(BW172/DV172,"i.a.")</f>
        <v>5.4156171284634757E-4</v>
      </c>
      <c r="HY172" s="102">
        <f>IFERROR(BX172/DW172,"i.a.")</f>
        <v>-3.217199017199017E-2</v>
      </c>
      <c r="HZ172" s="102">
        <f>IFERROR(BY172/DX172,"i.a.")</f>
        <v>2.3132978723404255E-2</v>
      </c>
      <c r="IA172" s="102">
        <f>IFERROR(BZ172/DY172,"i.a.")</f>
        <v>6.0000000000000001E-3</v>
      </c>
      <c r="IB172" s="102" t="str">
        <f>IFERROR(CA172/DZ172,"i.a.")</f>
        <v>i.a.</v>
      </c>
      <c r="IC172" s="102" t="str">
        <f>IFERROR(CB172/EA172,"i.a.")</f>
        <v>i.a.</v>
      </c>
      <c r="ID172" s="102" t="str">
        <f>IFERROR(CC172/EB172,"i.a.")</f>
        <v>i.a.</v>
      </c>
      <c r="IE172" s="102" t="str">
        <f>IFERROR(CD172/EC172,"i.a.")</f>
        <v>i.a.</v>
      </c>
    </row>
    <row r="173" spans="1:239" customFormat="1" ht="17.25" customHeight="1" outlineLevel="2" x14ac:dyDescent="0.25">
      <c r="A173" s="10" t="s">
        <v>216</v>
      </c>
      <c r="B173" s="98">
        <v>27171443</v>
      </c>
      <c r="C173" s="10" t="s">
        <v>79</v>
      </c>
      <c r="D173" s="10"/>
      <c r="E173" s="11">
        <v>451120</v>
      </c>
      <c r="F173" s="11"/>
      <c r="G173" s="11">
        <v>1</v>
      </c>
      <c r="H173" s="12">
        <v>44872</v>
      </c>
      <c r="I173" s="13" t="s">
        <v>50</v>
      </c>
      <c r="J173" s="117" t="s">
        <v>50</v>
      </c>
      <c r="K173" s="117" t="s">
        <v>50</v>
      </c>
      <c r="L173" s="117" t="s">
        <v>50</v>
      </c>
      <c r="M173" s="13" t="s">
        <v>50</v>
      </c>
      <c r="N173" s="121" t="s">
        <v>50</v>
      </c>
      <c r="O173" s="16" t="e">
        <f>(V173-W173)/ABS(W173)</f>
        <v>#DIV/0!</v>
      </c>
      <c r="P173" s="16" t="e">
        <f>(W173-X173)/ABS(X173)</f>
        <v>#DIV/0!</v>
      </c>
      <c r="Q173" s="16" t="e">
        <f>(X173-Y173)/ABS(Y173)</f>
        <v>#DIV/0!</v>
      </c>
      <c r="R173" s="16" t="e">
        <f>(Y173-Z173)/ABS(Z173)</f>
        <v>#DIV/0!</v>
      </c>
      <c r="S173" s="16" t="e">
        <f>(Z173-AA173)/ABS(AA173)</f>
        <v>#DIV/0!</v>
      </c>
      <c r="T173" s="243">
        <f>V173-W173</f>
        <v>0</v>
      </c>
      <c r="U173" s="243">
        <f>W173-X173</f>
        <v>0</v>
      </c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6">
        <f>(AM173-AN173)/ABS(AN173)</f>
        <v>-4.0976821192052912E-2</v>
      </c>
      <c r="AG173" s="16">
        <f>(AN173-AO173)/ABS(AO173)</f>
        <v>0.10703812316715534</v>
      </c>
      <c r="AH173" s="16">
        <f>(AO173-AP173)/ABS(AP173)</f>
        <v>-8.3256321935646443E-2</v>
      </c>
      <c r="AI173" s="16">
        <f>(AP173-AQ173)/ABS(AQ173)</f>
        <v>-0.13995664739884389</v>
      </c>
      <c r="AJ173" s="16">
        <f>(AQ173-AR173)/ABS(AR173)</f>
        <v>0.1514622072465576</v>
      </c>
      <c r="AK173" s="243">
        <f>AM173-AN173</f>
        <v>-0.98999999999999844</v>
      </c>
      <c r="AL173" s="243">
        <f>AN173-AO173</f>
        <v>2.3359999999999985</v>
      </c>
      <c r="AM173" s="155">
        <v>23.17</v>
      </c>
      <c r="AN173" s="155">
        <v>24.16</v>
      </c>
      <c r="AO173" s="155">
        <v>21.824000000000002</v>
      </c>
      <c r="AP173" s="156">
        <v>23.806000000000001</v>
      </c>
      <c r="AQ173" s="155">
        <v>27.68</v>
      </c>
      <c r="AR173" s="160">
        <v>24.039000000000001</v>
      </c>
      <c r="AS173" s="160">
        <v>20.702999999999999</v>
      </c>
      <c r="AT173" s="160">
        <v>17.7</v>
      </c>
      <c r="AU173" s="160">
        <v>14.058</v>
      </c>
      <c r="AV173" s="161"/>
      <c r="AW173" s="16">
        <f>(BD173-BE173)/ABS(BE173)</f>
        <v>-0.3673229503379371</v>
      </c>
      <c r="AX173" s="16">
        <f>(BE173-BF173)/ABS(BF173)</f>
        <v>3.177223288547665</v>
      </c>
      <c r="AY173" s="16">
        <f>(BF173-BG173)/ABS(BG173)</f>
        <v>-4.2630480167014611</v>
      </c>
      <c r="AZ173" s="16">
        <f>(BG173-BH173)/ABS(BH173)</f>
        <v>-0.91620013995801264</v>
      </c>
      <c r="BA173" s="16">
        <f>(BH173-BI173)/ABS(BI173)</f>
        <v>0.1665306122448979</v>
      </c>
      <c r="BB173" s="243">
        <f>BD173-BE173</f>
        <v>-1.25</v>
      </c>
      <c r="BC173" s="243">
        <f>BE173-BF173</f>
        <v>4.9660000000000002</v>
      </c>
      <c r="BD173" s="155">
        <v>2.153</v>
      </c>
      <c r="BE173" s="155">
        <v>3.403</v>
      </c>
      <c r="BF173" s="155">
        <v>-1.5629999999999999</v>
      </c>
      <c r="BG173" s="155">
        <v>0.47899999999999998</v>
      </c>
      <c r="BH173" s="155">
        <v>5.7160000000000002</v>
      </c>
      <c r="BI173" s="165">
        <v>4.9000000000000004</v>
      </c>
      <c r="BJ173" s="165">
        <v>2.7770000000000001</v>
      </c>
      <c r="BK173" s="165">
        <v>4.1399999999999997</v>
      </c>
      <c r="BL173" s="160">
        <v>0.154</v>
      </c>
      <c r="BM173" s="165"/>
      <c r="BN173" s="16">
        <f>(BU173-BV173)/ABS(BV173)</f>
        <v>-0.75518672199170123</v>
      </c>
      <c r="BO173" s="16">
        <f>(BV173-BW173)/ABS(BW173)</f>
        <v>1.5135464231354643</v>
      </c>
      <c r="BP173" s="16">
        <f>(BW173-BX173)/ABS(BX173)</f>
        <v>-2.0276497695852536</v>
      </c>
      <c r="BQ173" s="16">
        <f>(BX173-BY173)/ABS(BY173)</f>
        <v>-1.2566225165562914</v>
      </c>
      <c r="BR173" s="16">
        <f>(BY173-BZ173)/ABS(BZ173)</f>
        <v>0.20627674750356631</v>
      </c>
      <c r="BS173" s="243">
        <f>BU173-BV173</f>
        <v>-1.274</v>
      </c>
      <c r="BT173" s="243">
        <f>BV173-BW173</f>
        <v>4.9720000000000004</v>
      </c>
      <c r="BU173" s="155">
        <v>0.41299999999999998</v>
      </c>
      <c r="BV173" s="155">
        <v>1.6870000000000001</v>
      </c>
      <c r="BW173" s="155">
        <v>-3.2850000000000001</v>
      </c>
      <c r="BX173" s="155">
        <v>-1.085</v>
      </c>
      <c r="BY173" s="155">
        <v>4.2279999999999998</v>
      </c>
      <c r="BZ173" s="160">
        <v>3.5049999999999999</v>
      </c>
      <c r="CA173" s="160">
        <v>1.1619999999999999</v>
      </c>
      <c r="CB173" s="165">
        <v>0.95099999999999996</v>
      </c>
      <c r="CC173" s="165">
        <v>-2.6949999999999998</v>
      </c>
      <c r="CD173" s="165"/>
      <c r="CE173" s="16">
        <f>(CL173-CM173)/ABS(CM173)</f>
        <v>2.1684046389240829E-2</v>
      </c>
      <c r="CF173" s="16">
        <f>(CM173-CN173)/ABS(CN173)</f>
        <v>7.2148790554307521E-2</v>
      </c>
      <c r="CG173" s="16">
        <f>(CN173-CO173)/ABS(CO173)</f>
        <v>-0.11543971532880452</v>
      </c>
      <c r="CH173" s="16">
        <f>(CO173-CP173)/ABS(CP173)</f>
        <v>-0.13502818083703083</v>
      </c>
      <c r="CI173" s="16">
        <f>(CP173-CQ173)/ABS(CQ173)</f>
        <v>3.3973961562306226E-2</v>
      </c>
      <c r="CJ173" s="243">
        <f>CL173-CM173</f>
        <v>0.44500000000000028</v>
      </c>
      <c r="CK173" s="243">
        <f>CM173-CN173</f>
        <v>1.3810000000000002</v>
      </c>
      <c r="CL173" s="155">
        <v>20.966999999999999</v>
      </c>
      <c r="CM173" s="155">
        <v>20.521999999999998</v>
      </c>
      <c r="CN173" s="155">
        <v>19.140999999999998</v>
      </c>
      <c r="CO173" s="155">
        <v>21.638999999999999</v>
      </c>
      <c r="CP173" s="155">
        <v>25.016999999999999</v>
      </c>
      <c r="CQ173" s="165">
        <v>24.195</v>
      </c>
      <c r="CR173" s="165">
        <v>21.824000000000002</v>
      </c>
      <c r="CS173" s="165">
        <v>20.937000000000001</v>
      </c>
      <c r="CT173" s="160">
        <v>19.93</v>
      </c>
      <c r="CU173" s="161"/>
      <c r="CV173" s="16">
        <f>(DC173-DD173)/ABS(DD173)</f>
        <v>-0.1369657190304851</v>
      </c>
      <c r="CW173" s="16">
        <f>(DD173-DE173)/ABS(DE173)</f>
        <v>3.0519110096976561E-2</v>
      </c>
      <c r="CX173" s="16">
        <f>(DE173-DF173)/ABS(DF173)</f>
        <v>-0.19098753121317255</v>
      </c>
      <c r="CY173" s="16">
        <f>(DF173-DG173)/ABS(DG173)</f>
        <v>0.22521658353359325</v>
      </c>
      <c r="CZ173" s="16">
        <f>(DG173-DH173)/ABS(DH173)</f>
        <v>-8.6980170180597963E-2</v>
      </c>
      <c r="DA173" s="243">
        <f>DC173-DD173</f>
        <v>-13.855999999999995</v>
      </c>
      <c r="DB173" s="243">
        <f>DD173-DE173</f>
        <v>2.9959999999999951</v>
      </c>
      <c r="DC173" s="155">
        <v>87.308000000000007</v>
      </c>
      <c r="DD173" s="155">
        <v>101.164</v>
      </c>
      <c r="DE173" s="155">
        <v>98.168000000000006</v>
      </c>
      <c r="DF173" s="155">
        <v>121.343</v>
      </c>
      <c r="DG173" s="155">
        <v>99.037999999999997</v>
      </c>
      <c r="DH173" s="165">
        <v>108.473</v>
      </c>
      <c r="DI173" s="165">
        <v>81.605999999999995</v>
      </c>
      <c r="DJ173" s="165">
        <v>87.302999999999997</v>
      </c>
      <c r="DK173" s="165">
        <v>86.840999999999994</v>
      </c>
      <c r="DL173" s="171"/>
      <c r="DM173" s="16">
        <f>(DT173-DU173)/ABS(DU173)</f>
        <v>-4.5454545454545456E-2</v>
      </c>
      <c r="DN173" s="16">
        <f>(DU173-DV173)/ABS(DV173)</f>
        <v>-0.15384615384615385</v>
      </c>
      <c r="DO173" s="16">
        <f>(DV173-DW173)/ABS(DW173)</f>
        <v>1.9607843137254902E-2</v>
      </c>
      <c r="DP173" s="16">
        <f>(DW173-DX173)/ABS(DX173)</f>
        <v>6.25E-2</v>
      </c>
      <c r="DQ173" s="16">
        <f>(DX173-DY173)/ABS(DY173)</f>
        <v>4.3478260869565216E-2</v>
      </c>
      <c r="DR173" s="243">
        <f>DT173-DU173</f>
        <v>-2</v>
      </c>
      <c r="DS173" s="243">
        <f>DU173-DV173</f>
        <v>-8</v>
      </c>
      <c r="DT173" s="222">
        <v>42</v>
      </c>
      <c r="DU173" s="222">
        <v>44</v>
      </c>
      <c r="DV173" s="222">
        <v>52</v>
      </c>
      <c r="DW173" s="222">
        <v>51</v>
      </c>
      <c r="DX173" s="222">
        <v>48</v>
      </c>
      <c r="DY173" s="227">
        <v>46</v>
      </c>
      <c r="DZ173" s="227">
        <v>46</v>
      </c>
      <c r="EA173" s="227">
        <v>45</v>
      </c>
      <c r="EB173" s="228">
        <v>45</v>
      </c>
      <c r="EC173" s="229"/>
      <c r="ED173" s="14"/>
      <c r="EE173" s="14" t="s">
        <v>221</v>
      </c>
      <c r="EF173" s="209"/>
      <c r="EG173" s="15">
        <v>4180</v>
      </c>
      <c r="EH173" t="s">
        <v>447</v>
      </c>
      <c r="EI173" t="s">
        <v>91</v>
      </c>
      <c r="EJ173" s="16" t="e">
        <f>(EQ173-ER173)/ABS(ER173)</f>
        <v>#DIV/0!</v>
      </c>
      <c r="EK173" s="16" t="e">
        <f>(ER173-ES173)/ABS(ES173)</f>
        <v>#DIV/0!</v>
      </c>
      <c r="EL173" s="16" t="e">
        <f>(ES173-ET173)/ABS(ET173)</f>
        <v>#DIV/0!</v>
      </c>
      <c r="EM173" s="16" t="e">
        <f>(ET173-EU173)/ABS(EU173)</f>
        <v>#DIV/0!</v>
      </c>
      <c r="EN173" s="16" t="e">
        <f>(EU173-EV173)/ABS(EV173)</f>
        <v>#DIV/0!</v>
      </c>
      <c r="EO173" s="246">
        <f>EQ173-ER173</f>
        <v>0</v>
      </c>
      <c r="EP173" s="246">
        <f>ER173-ES173</f>
        <v>0</v>
      </c>
      <c r="EQ173" s="240">
        <f>IFERROR((V173/DT173),"i.a")</f>
        <v>0</v>
      </c>
      <c r="ER173" s="240">
        <f>IFERROR((W173/DU173),"i.a")</f>
        <v>0</v>
      </c>
      <c r="ES173" s="240">
        <f>IFERROR((X173/DV173),"i.a")</f>
        <v>0</v>
      </c>
      <c r="ET173" s="240">
        <f>IFERROR((Y173/DW173),"i.a")</f>
        <v>0</v>
      </c>
      <c r="EU173" s="240">
        <f>IFERROR((Z173/DX173),"i.a")</f>
        <v>0</v>
      </c>
      <c r="EV173" s="240">
        <f>IFERROR((AA173/DY173),"i.a")</f>
        <v>0</v>
      </c>
      <c r="EW173" s="240">
        <f>IFERROR((AB173/DZ173),"i.a")</f>
        <v>0</v>
      </c>
      <c r="EX173" s="240">
        <f>IFERROR((AC173/EA173),"i.a")</f>
        <v>0</v>
      </c>
      <c r="EY173" s="240">
        <f>IFERROR((AD173/EB173),"i.a")</f>
        <v>0</v>
      </c>
      <c r="EZ173" s="240" t="str">
        <f>IFERROR((AE173/EC173),"i.a")</f>
        <v>i.a</v>
      </c>
      <c r="FA173" s="16">
        <f>(FH173-FI173)/ABS(FI173)</f>
        <v>-0.76596136215278376</v>
      </c>
      <c r="FB173" s="16">
        <f>(FI173-FJ173)/ABS(FJ173)</f>
        <v>1.5280090546722194</v>
      </c>
      <c r="FC173" s="16">
        <f>(FJ173-FK173)/ABS(FK173)</f>
        <v>-2.4639045524710546</v>
      </c>
      <c r="FD173" s="16">
        <f>(FK173-FL173)/ABS(FL173)</f>
        <v>-1.2706813118305944</v>
      </c>
      <c r="FE173" s="16">
        <f>(FL173-FM173)/ABS(FM173)</f>
        <v>0.1280104373601281</v>
      </c>
      <c r="FF173" s="249">
        <f>FH173-FI173</f>
        <v>-6.515779532318515E-2</v>
      </c>
      <c r="FG173" s="249">
        <f>FI173-FJ173</f>
        <v>0.24617507330055127</v>
      </c>
      <c r="FH173" s="16">
        <f>IFERROR(BU173/MAX(AVERAGE(CL173:CM173),0),"Negativ EK")</f>
        <v>1.9908891513413195E-2</v>
      </c>
      <c r="FI173" s="16">
        <f>IFERROR(BV173/MAX(AVERAGE(CM173:CN173),0),"Negativ EK")</f>
        <v>8.5066686836598349E-2</v>
      </c>
      <c r="FJ173" s="16">
        <f>IFERROR(BW173/MAX(AVERAGE(CN173:CO173),0),"Negativ EK")</f>
        <v>-0.16110838646395292</v>
      </c>
      <c r="FK173" s="16">
        <f>IFERROR(BX173/MAX(AVERAGE(CO173:CP173),0),"Negativ EK")</f>
        <v>-4.651063100137174E-2</v>
      </c>
      <c r="FL173" s="16">
        <f>IFERROR(BY173/MAX(AVERAGE(CP173:CQ173),0),"Negativ EK")</f>
        <v>0.17182800942859464</v>
      </c>
      <c r="FM173" s="16">
        <f>IFERROR(BZ173/MAX(AVERAGE(CQ173:CR173),0),"Negativ EK")</f>
        <v>0.15232838610139288</v>
      </c>
      <c r="FN173" s="16">
        <f>IFERROR(CA173/MAX(AVERAGE(CR173:CS173),0),"Negativ EK")</f>
        <v>5.4348588667243507E-2</v>
      </c>
      <c r="FO173" s="16">
        <f>IFERROR(CB173/MAX(AVERAGE(CS173:CT173),0),"Negativ EK")</f>
        <v>4.6541219076516496E-2</v>
      </c>
      <c r="FP173" s="16">
        <f>IFERROR(CC173/MAX(AVERAGE(CT173:CU173),0),"Negativ EK")</f>
        <v>-0.13522328148519819</v>
      </c>
      <c r="FQ173" s="16">
        <f>(FX173-FY173)/ABS(FY173)</f>
        <v>-0.33086728180717395</v>
      </c>
      <c r="FR173" s="16">
        <f>(FY173-FZ173)/ABS(FZ173)</f>
        <v>3.3976303919711159</v>
      </c>
      <c r="FS173" s="16">
        <f>(FZ173-GA173)/ABS(GA173)</f>
        <v>-4.2759806340852382</v>
      </c>
      <c r="FT173" s="16">
        <f>(GA173-GB173)/ABS(GB173)</f>
        <v>-0.92109395656988202</v>
      </c>
      <c r="FU173" s="16">
        <f>(GB173-GC173)/ABS(GC173)</f>
        <v>6.8535992043303559E-2</v>
      </c>
      <c r="FV173" s="249">
        <f>FX173-FY173</f>
        <v>-1.1297146067764462E-2</v>
      </c>
      <c r="FW173" s="249">
        <f>FY173-FZ173</f>
        <v>4.8384785296872172E-2</v>
      </c>
      <c r="FX173" s="16">
        <f>IFERROR(BD173/AVERAGE(DC173:DD173),"i.a.")</f>
        <v>2.2846895029500401E-2</v>
      </c>
      <c r="FY173" s="16">
        <f>IFERROR(BE173/AVERAGE(DD173:DE173),"i.a.")</f>
        <v>3.4144041097264863E-2</v>
      </c>
      <c r="FZ173" s="16">
        <f>IFERROR(BF173/AVERAGE(DE173:DF173),"i.a.")</f>
        <v>-1.4240744199607308E-2</v>
      </c>
      <c r="GA173" s="16">
        <f>IFERROR(BG173/AVERAGE(DF173:DG173),"i.a.")</f>
        <v>4.3470172111025902E-3</v>
      </c>
      <c r="GB173" s="16">
        <f>IFERROR(BH173/AVERAGE(DG173:DH173),"i.a.")</f>
        <v>5.5091055413929869E-2</v>
      </c>
      <c r="GC173" s="16">
        <f>IFERROR(BI173/AVERAGE(DH173:DI173),"i.a.")</f>
        <v>5.1557510298349638E-2</v>
      </c>
      <c r="GD173" s="16">
        <f>IFERROR(BJ173/AVERAGE(DI173:DJ173),"i.a.")</f>
        <v>3.2881610808186662E-2</v>
      </c>
      <c r="GE173" s="16">
        <f>IFERROR(BK173/AVERAGE(DJ173:DK173),"i.a.")</f>
        <v>4.7546857772877614E-2</v>
      </c>
      <c r="GF173" s="16">
        <f>IFERROR(BL173/AVERAGE(DK173:DL173),"i.a.")</f>
        <v>1.7733559033175574E-3</v>
      </c>
      <c r="GG173" s="16">
        <f>(GN173-GO173)/ABS(GO173)</f>
        <v>0.18382788368673139</v>
      </c>
      <c r="GH173" s="16">
        <f>(GO173-GP173)/ABS(GP173)</f>
        <v>4.0396805890784024E-2</v>
      </c>
      <c r="GI173" s="16">
        <f>(GP173-GQ173)/ABS(GQ173)</f>
        <v>9.3382758361756038E-2</v>
      </c>
      <c r="GJ173" s="16">
        <f>(GQ173-GR173)/ABS(GR173)</f>
        <v>-0.29402537413561441</v>
      </c>
      <c r="GK173" s="16">
        <f>(GR173-GS173)/ABS(GS173)</f>
        <v>0.13247700410497024</v>
      </c>
      <c r="GL173" s="249">
        <f>GN173-GO173</f>
        <v>3.72910900025612E-2</v>
      </c>
      <c r="GM173" s="249">
        <f>GO173-GP173</f>
        <v>7.8766528966210669E-3</v>
      </c>
      <c r="GN173" s="16">
        <f>IFERROR(CL173/DC173,"i.a.")</f>
        <v>0.24014981444999309</v>
      </c>
      <c r="GO173" s="16">
        <f>IFERROR(CM173/DD173,"i.a.")</f>
        <v>0.20285872444743189</v>
      </c>
      <c r="GP173" s="16">
        <f>IFERROR(CN173/DE173,"i.a.")</f>
        <v>0.19498207155081082</v>
      </c>
      <c r="GQ173" s="16">
        <f>IFERROR(CO173/DF173,"i.a.")</f>
        <v>0.17832919904732863</v>
      </c>
      <c r="GR173" s="16">
        <f>IFERROR(CP173/DG173,"i.a.")</f>
        <v>0.2526000121165613</v>
      </c>
      <c r="GS173" s="16">
        <f>IFERROR(CQ173/DH173,"i.a.")</f>
        <v>0.22305089745835369</v>
      </c>
      <c r="GT173" s="16">
        <f>IFERROR(CR173/DI173,"i.a.")</f>
        <v>0.26743131632478007</v>
      </c>
      <c r="GU173" s="16">
        <f>IFERROR(CS173/DJ173,"i.a.")</f>
        <v>0.23981993745919386</v>
      </c>
      <c r="GV173" s="16">
        <f>IFERROR(CT173/DK173,"i.a.")</f>
        <v>0.22949989060466833</v>
      </c>
      <c r="GW173" s="16" t="str">
        <f>IFERROR(CU173/DL173,"i.a.")</f>
        <v>i.a.</v>
      </c>
      <c r="GX173" s="16" t="e">
        <f>(HE173-HF173)/ABS(HF173)</f>
        <v>#VALUE!</v>
      </c>
      <c r="GY173" s="16" t="e">
        <f>(HF173-HG173)/ABS(HG173)</f>
        <v>#VALUE!</v>
      </c>
      <c r="GZ173" s="16" t="e">
        <f>(HG173-HH173)/ABS(HH173)</f>
        <v>#VALUE!</v>
      </c>
      <c r="HA173" s="16" t="e">
        <f>(HH173-HI173)/ABS(HI173)</f>
        <v>#VALUE!</v>
      </c>
      <c r="HB173" s="16" t="e">
        <f>(HI173-HJ173)/ABS(HJ173)</f>
        <v>#VALUE!</v>
      </c>
      <c r="HC173" s="249" t="e">
        <f>HE173-HF173</f>
        <v>#VALUE!</v>
      </c>
      <c r="HD173" s="249" t="e">
        <f>HF173-HG173</f>
        <v>#VALUE!</v>
      </c>
      <c r="HE173" s="16" t="str">
        <f>IFERROR((BD173/V173),"i.a.")</f>
        <v>i.a.</v>
      </c>
      <c r="HF173" s="16" t="str">
        <f>IFERROR((BE173/W173),"i.a.")</f>
        <v>i.a.</v>
      </c>
      <c r="HG173" s="16" t="str">
        <f>IFERROR((BF173/X173),"i.a.")</f>
        <v>i.a.</v>
      </c>
      <c r="HH173" s="16" t="str">
        <f>IFERROR((BG173/Y173),"i.a.")</f>
        <v>i.a.</v>
      </c>
      <c r="HI173" s="16" t="str">
        <f>IFERROR((BH173/Z173),"i.a.")</f>
        <v>i.a.</v>
      </c>
      <c r="HJ173" s="16" t="str">
        <f>IFERROR((BI173/AA173),"i.a.")</f>
        <v>i.a.</v>
      </c>
      <c r="HK173" s="16" t="str">
        <f>IFERROR((BJ173/AB173),"i.a.")</f>
        <v>i.a.</v>
      </c>
      <c r="HL173" s="16" t="str">
        <f>IFERROR((BK173/AC173),"i.a.")</f>
        <v>i.a.</v>
      </c>
      <c r="HM173" s="16" t="str">
        <f>IFERROR((BL173/AD173),"i.a.")</f>
        <v>i.a.</v>
      </c>
      <c r="HN173" s="16" t="str">
        <f>IFERROR((BM173/AE173),"i.a.")</f>
        <v>i.a.</v>
      </c>
      <c r="HO173" s="16">
        <f>(HV173-HW173)/ABS(HW173)</f>
        <v>-0.74352894684844895</v>
      </c>
      <c r="HP173" s="16">
        <f>(HW173-HX173)/ABS(HX173)</f>
        <v>1.606918500069185</v>
      </c>
      <c r="HQ173" s="16">
        <f>(HX173-HY173)/ABS(HY173)</f>
        <v>-1.9694257355547682</v>
      </c>
      <c r="HR173" s="16">
        <f>(HY173-HZ173)/ABS(HZ173)</f>
        <v>-1.2415270744059212</v>
      </c>
      <c r="HS173" s="16">
        <f>(HZ173-IA173)/ABS(IA173)</f>
        <v>0.15601521635758447</v>
      </c>
      <c r="HT173" s="246">
        <f>HV173-HW173</f>
        <v>-2.8507575757575759E-2</v>
      </c>
      <c r="HU173" s="246">
        <f>HW173-HX173</f>
        <v>0.10151398601398602</v>
      </c>
      <c r="HV173" s="102">
        <f>IFERROR(BU173/DT173,"i.a.")</f>
        <v>9.8333333333333328E-3</v>
      </c>
      <c r="HW173" s="102">
        <f>IFERROR(BV173/DU173,"i.a.")</f>
        <v>3.8340909090909092E-2</v>
      </c>
      <c r="HX173" s="102">
        <f>IFERROR(BW173/DV173,"i.a.")</f>
        <v>-6.3173076923076929E-2</v>
      </c>
      <c r="HY173" s="102">
        <f>IFERROR(BX173/DW173,"i.a.")</f>
        <v>-2.1274509803921569E-2</v>
      </c>
      <c r="HZ173" s="102">
        <f>IFERROR(BY173/DX173,"i.a.")</f>
        <v>8.8083333333333333E-2</v>
      </c>
      <c r="IA173" s="102">
        <f>IFERROR(BZ173/DY173,"i.a.")</f>
        <v>7.6195652173913039E-2</v>
      </c>
      <c r="IB173" s="102">
        <f>IFERROR(CA173/DZ173,"i.a.")</f>
        <v>2.5260869565217389E-2</v>
      </c>
      <c r="IC173" s="102">
        <f>IFERROR(CB173/EA173,"i.a.")</f>
        <v>2.1133333333333334E-2</v>
      </c>
      <c r="ID173" s="102">
        <f>IFERROR(CC173/EB173,"i.a.")</f>
        <v>-5.9888888888888887E-2</v>
      </c>
      <c r="IE173" s="102" t="str">
        <f>IFERROR(CD173/EC173,"i.a.")</f>
        <v>i.a.</v>
      </c>
    </row>
    <row r="174" spans="1:239" customFormat="1" ht="17.25" customHeight="1" outlineLevel="2" x14ac:dyDescent="0.25">
      <c r="A174" t="s">
        <v>673</v>
      </c>
      <c r="B174" s="98">
        <v>48048528</v>
      </c>
      <c r="C174" s="17" t="s">
        <v>79</v>
      </c>
      <c r="D174" s="17" t="s">
        <v>672</v>
      </c>
      <c r="E174" s="17"/>
      <c r="F174" s="17"/>
      <c r="G174" s="17"/>
      <c r="H174" s="12">
        <v>44874</v>
      </c>
      <c r="I174" s="13"/>
      <c r="J174" s="13" t="s">
        <v>53</v>
      </c>
      <c r="K174" s="17" t="s">
        <v>53</v>
      </c>
      <c r="L174" s="17" t="s">
        <v>53</v>
      </c>
      <c r="M174" t="s">
        <v>53</v>
      </c>
      <c r="N174" s="17" t="s">
        <v>53</v>
      </c>
      <c r="O174" s="16" t="e">
        <f>(V174-W174)/ABS(W174)</f>
        <v>#DIV/0!</v>
      </c>
      <c r="P174" s="16" t="e">
        <f>(W174-X174)/ABS(X174)</f>
        <v>#DIV/0!</v>
      </c>
      <c r="Q174" s="16" t="e">
        <f>(X174-Y174)/ABS(Y174)</f>
        <v>#DIV/0!</v>
      </c>
      <c r="R174" s="16" t="e">
        <f>(Y174-Z174)/ABS(Z174)</f>
        <v>#DIV/0!</v>
      </c>
      <c r="S174" s="16" t="e">
        <f>(Z174-AA174)/ABS(AA174)</f>
        <v>#DIV/0!</v>
      </c>
      <c r="T174" s="243">
        <f>V174-W174</f>
        <v>0</v>
      </c>
      <c r="U174" s="243">
        <f>W174-X174</f>
        <v>0</v>
      </c>
      <c r="V174" s="155"/>
      <c r="W174" s="155"/>
      <c r="X174" s="166"/>
      <c r="Y174" s="166"/>
      <c r="Z174" s="166"/>
      <c r="AA174" s="166"/>
      <c r="AB174" s="166"/>
      <c r="AC174" s="166"/>
      <c r="AD174" s="166"/>
      <c r="AE174" s="166"/>
      <c r="AF174" s="16">
        <f>(AM174-AN174)/ABS(AN174)</f>
        <v>-1</v>
      </c>
      <c r="AG174" s="16">
        <f>(AN174-AO174)/ABS(AO174)</f>
        <v>-2.2523594258069688E-2</v>
      </c>
      <c r="AH174" s="16">
        <f>(AO174-AP174)/ABS(AP174)</f>
        <v>7.8153056861906767E-2</v>
      </c>
      <c r="AI174" s="16">
        <f>(AP174-AQ174)/ABS(AQ174)</f>
        <v>-8.9387214825196584E-2</v>
      </c>
      <c r="AJ174" s="16">
        <f>(AQ174-AR174)/ABS(AR174)</f>
        <v>-1.9169085077134523E-2</v>
      </c>
      <c r="AK174" s="243">
        <f>AM174-AN174</f>
        <v>-12.324999999999999</v>
      </c>
      <c r="AL174" s="243">
        <f>AN174-AO174</f>
        <v>-0.2840000000000007</v>
      </c>
      <c r="AM174" s="155"/>
      <c r="AN174" s="155">
        <v>12.324999999999999</v>
      </c>
      <c r="AO174" s="166">
        <v>12.609</v>
      </c>
      <c r="AP174" s="166">
        <v>11.695</v>
      </c>
      <c r="AQ174" s="159">
        <v>12.843</v>
      </c>
      <c r="AR174" s="160">
        <v>13.093999999999999</v>
      </c>
      <c r="AS174" s="160">
        <v>10.375</v>
      </c>
      <c r="AT174" s="166">
        <v>9.0850000000000009</v>
      </c>
      <c r="AU174" s="166"/>
      <c r="AV174" s="167"/>
      <c r="AW174" s="16">
        <f>(BD174-BE174)/ABS(BE174)</f>
        <v>-1</v>
      </c>
      <c r="AX174" s="16">
        <f>(BE174-BF174)/ABS(BF174)</f>
        <v>-9.9783080260303622E-2</v>
      </c>
      <c r="AY174" s="16">
        <f>(BF174-BG174)/ABS(BG174)</f>
        <v>0.15058236272878542</v>
      </c>
      <c r="AZ174" s="16">
        <f>(BG174-BH174)/ABS(BH174)</f>
        <v>0.19840478564307087</v>
      </c>
      <c r="BA174" s="16">
        <f>(BH174-BI174)/ABS(BI174)</f>
        <v>-0.45101258894362345</v>
      </c>
      <c r="BB174" s="243">
        <f>BD174-BE174</f>
        <v>-1.2450000000000001</v>
      </c>
      <c r="BC174" s="243">
        <f>BE174-BF174</f>
        <v>-0.1379999999999999</v>
      </c>
      <c r="BD174" s="155"/>
      <c r="BE174" s="155">
        <v>1.2450000000000001</v>
      </c>
      <c r="BF174" s="166">
        <v>1.383</v>
      </c>
      <c r="BG174" s="166">
        <v>1.202</v>
      </c>
      <c r="BH174" s="159">
        <v>1.0029999999999999</v>
      </c>
      <c r="BI174" s="165">
        <v>1.827</v>
      </c>
      <c r="BJ174" s="165">
        <v>0.504</v>
      </c>
      <c r="BK174" s="166">
        <v>0.78700000000000003</v>
      </c>
      <c r="BL174" s="166"/>
      <c r="BM174" s="166"/>
      <c r="BN174" s="16">
        <f>(BU174-BV174)/ABS(BV174)</f>
        <v>-1</v>
      </c>
      <c r="BO174" s="16">
        <f>(BV174-BW174)/ABS(BW174)</f>
        <v>-4.2392127176381571E-2</v>
      </c>
      <c r="BP174" s="16">
        <f>(BW174-BX174)/ABS(BX174)</f>
        <v>0.26290630975143392</v>
      </c>
      <c r="BQ174" s="16">
        <f>(BX174-BY174)/ABS(BY174)</f>
        <v>0.14818880351262351</v>
      </c>
      <c r="BR174" s="16">
        <f>(BY174-BZ174)/ABS(BZ174)</f>
        <v>-0.53137860082304522</v>
      </c>
      <c r="BS174" s="243">
        <f>BU174-BV174</f>
        <v>-1.2649999999999999</v>
      </c>
      <c r="BT174" s="243">
        <f>BV174-BW174</f>
        <v>-5.600000000000005E-2</v>
      </c>
      <c r="BU174" s="155"/>
      <c r="BV174" s="155">
        <v>1.2649999999999999</v>
      </c>
      <c r="BW174" s="166">
        <v>1.321</v>
      </c>
      <c r="BX174" s="166">
        <v>1.046</v>
      </c>
      <c r="BY174" s="166">
        <v>0.91100000000000003</v>
      </c>
      <c r="BZ174" s="166">
        <v>1.944</v>
      </c>
      <c r="CA174" s="166"/>
      <c r="CB174" s="166"/>
      <c r="CC174" s="166"/>
      <c r="CD174" s="166"/>
      <c r="CE174" s="16">
        <f>(CL174-CM174)/ABS(CM174)</f>
        <v>-1</v>
      </c>
      <c r="CF174" s="16">
        <f>(CM174-CN174)/ABS(CN174)</f>
        <v>2.8360988824923879E-2</v>
      </c>
      <c r="CG174" s="16">
        <f>(CN174-CO174)/ABS(CO174)</f>
        <v>2.99665746257811E-2</v>
      </c>
      <c r="CH174" s="16">
        <f>(CO174-CP174)/ABS(CP174)</f>
        <v>2.3470966206568345E-2</v>
      </c>
      <c r="CI174" s="16">
        <f>(CP174-CQ174)/ABS(CQ174)</f>
        <v>2.1576612167993704E-2</v>
      </c>
      <c r="CJ174" s="243">
        <f>CL174-CM174</f>
        <v>-36.441000000000003</v>
      </c>
      <c r="CK174" s="243">
        <f>CM174-CN174</f>
        <v>1.0050000000000026</v>
      </c>
      <c r="CL174" s="155"/>
      <c r="CM174" s="155">
        <v>36.441000000000003</v>
      </c>
      <c r="CN174" s="166">
        <v>35.436</v>
      </c>
      <c r="CO174" s="166">
        <v>34.405000000000001</v>
      </c>
      <c r="CP174" s="159">
        <v>33.616</v>
      </c>
      <c r="CQ174" s="165">
        <v>32.905999999999999</v>
      </c>
      <c r="CR174" s="165">
        <v>16.396999999999998</v>
      </c>
      <c r="CS174" s="166">
        <v>15.976000000000001</v>
      </c>
      <c r="CT174" s="166"/>
      <c r="CU174" s="167"/>
      <c r="CV174" s="16">
        <f>(DC174-DD174)/ABS(DD174)</f>
        <v>-1</v>
      </c>
      <c r="CW174" s="16">
        <f>(DD174-DE174)/ABS(DE174)</f>
        <v>-1.9051838723969955E-2</v>
      </c>
      <c r="CX174" s="16">
        <f>(DE174-DF174)/ABS(DF174)</f>
        <v>3.4019522566927987E-3</v>
      </c>
      <c r="CY174" s="16">
        <f>(DF174-DG174)/ABS(DG174)</f>
        <v>7.0563890325918185E-2</v>
      </c>
      <c r="CZ174" s="16">
        <f>(DG174-DH174)/ABS(DH174)</f>
        <v>-3.913069413238416E-2</v>
      </c>
      <c r="DA174" s="243">
        <f>DC174-DD174</f>
        <v>-50.921999999999997</v>
      </c>
      <c r="DB174" s="243">
        <f>DD174-DE174</f>
        <v>-0.98900000000000432</v>
      </c>
      <c r="DC174" s="155"/>
      <c r="DD174" s="155">
        <v>50.921999999999997</v>
      </c>
      <c r="DE174" s="166">
        <v>51.911000000000001</v>
      </c>
      <c r="DF174" s="166">
        <v>51.734999999999999</v>
      </c>
      <c r="DG174" s="171">
        <v>48.325000000000003</v>
      </c>
      <c r="DH174" s="165">
        <v>50.292999999999999</v>
      </c>
      <c r="DI174" s="165">
        <v>51.365000000000002</v>
      </c>
      <c r="DJ174" s="166">
        <v>50.984999999999999</v>
      </c>
      <c r="DK174" s="166"/>
      <c r="DL174" s="166"/>
      <c r="DM174" s="16">
        <f>(DT174-DU174)/ABS(DU174)</f>
        <v>-1</v>
      </c>
      <c r="DN174" s="16">
        <f>(DU174-DV174)/ABS(DV174)</f>
        <v>3.8461538461538464E-2</v>
      </c>
      <c r="DO174" s="16">
        <f>(DV174-DW174)/ABS(DW174)</f>
        <v>-7.1428571428571425E-2</v>
      </c>
      <c r="DP174" s="16">
        <f>(DW174-DX174)/ABS(DX174)</f>
        <v>-0.125</v>
      </c>
      <c r="DQ174" s="16">
        <f>(DX174-DY174)/ABS(DY174)</f>
        <v>6.6666666666666666E-2</v>
      </c>
      <c r="DR174" s="243">
        <f>DT174-DU174</f>
        <v>-27</v>
      </c>
      <c r="DS174" s="243">
        <f>DU174-DV174</f>
        <v>1</v>
      </c>
      <c r="DT174" s="222"/>
      <c r="DU174" s="222">
        <v>27</v>
      </c>
      <c r="DV174" s="238">
        <v>26</v>
      </c>
      <c r="DW174" s="238">
        <v>28</v>
      </c>
      <c r="DX174" s="233">
        <v>32</v>
      </c>
      <c r="DY174" s="227">
        <v>30</v>
      </c>
      <c r="DZ174" s="238">
        <v>26</v>
      </c>
      <c r="EA174" s="238"/>
      <c r="EB174" s="238"/>
      <c r="EC174" s="239"/>
      <c r="ED174" s="17"/>
      <c r="EE174" s="17" t="s">
        <v>49</v>
      </c>
      <c r="EF174" s="17"/>
      <c r="EG174" s="15">
        <v>9000</v>
      </c>
      <c r="EH174" t="s">
        <v>442</v>
      </c>
      <c r="EI174" t="s">
        <v>88</v>
      </c>
      <c r="EJ174" s="16" t="e">
        <f>(EQ174-ER174)/ABS(ER174)</f>
        <v>#VALUE!</v>
      </c>
      <c r="EK174" s="16" t="e">
        <f>(ER174-ES174)/ABS(ES174)</f>
        <v>#DIV/0!</v>
      </c>
      <c r="EL174" s="16" t="e">
        <f>(ES174-ET174)/ABS(ET174)</f>
        <v>#DIV/0!</v>
      </c>
      <c r="EM174" s="16" t="e">
        <f>(ET174-EU174)/ABS(EU174)</f>
        <v>#DIV/0!</v>
      </c>
      <c r="EN174" s="16" t="e">
        <f>(EU174-EV174)/ABS(EV174)</f>
        <v>#DIV/0!</v>
      </c>
      <c r="EO174" s="246" t="e">
        <f>EQ174-ER174</f>
        <v>#VALUE!</v>
      </c>
      <c r="EP174" s="246">
        <f>ER174-ES174</f>
        <v>0</v>
      </c>
      <c r="EQ174" s="240" t="str">
        <f>IFERROR((V174/DT174),"i.a")</f>
        <v>i.a</v>
      </c>
      <c r="ER174" s="240">
        <f>IFERROR((W174/DU174),"i.a")</f>
        <v>0</v>
      </c>
      <c r="ES174" s="240">
        <f>IFERROR((X174/DV174),"i.a")</f>
        <v>0</v>
      </c>
      <c r="ET174" s="240">
        <f>IFERROR((Y174/DW174),"i.a")</f>
        <v>0</v>
      </c>
      <c r="EU174" s="240">
        <f>IFERROR((Z174/DX174),"i.a")</f>
        <v>0</v>
      </c>
      <c r="EV174" s="240">
        <f>IFERROR((AA174/DY174),"i.a")</f>
        <v>0</v>
      </c>
      <c r="EW174" s="240">
        <f>IFERROR((AB174/DZ174),"i.a")</f>
        <v>0</v>
      </c>
      <c r="EX174" s="240" t="str">
        <f>IFERROR((AC174/EA174),"i.a")</f>
        <v>i.a</v>
      </c>
      <c r="EY174" s="240" t="str">
        <f>IFERROR((AD174/EB174),"i.a")</f>
        <v>i.a</v>
      </c>
      <c r="EZ174" s="240" t="str">
        <f>IFERROR((AE174/EC174),"i.a")</f>
        <v>i.a</v>
      </c>
      <c r="FA174" s="16">
        <f>(FH174-FI174)/ABS(FI174)</f>
        <v>-1</v>
      </c>
      <c r="FB174" s="16">
        <f>(FI174-FJ174)/ABS(FJ174)</f>
        <v>-6.951748896205559E-2</v>
      </c>
      <c r="FC174" s="16">
        <f>(FJ174-FK174)/ABS(FK174)</f>
        <v>0.22999599226245729</v>
      </c>
      <c r="FD174" s="16">
        <f>(FK174-FL174)/ABS(FL174)</f>
        <v>0.12288580860714676</v>
      </c>
      <c r="FE174" s="16">
        <f>(FL174-FM174)/ABS(FM174)</f>
        <v>-0.65267970229966921</v>
      </c>
      <c r="FF174" s="249">
        <f>FH174-FI174</f>
        <v>-3.5199020548993411E-2</v>
      </c>
      <c r="FG174" s="249">
        <f>FI174-FJ174</f>
        <v>-2.6297619713026854E-3</v>
      </c>
      <c r="FH174" s="16">
        <f>IFERROR(BU174/MAX(AVERAGE(CL174:CM174),0),"Negativ EK")</f>
        <v>0</v>
      </c>
      <c r="FI174" s="16">
        <f>IFERROR(BV174/MAX(AVERAGE(CM174:CN174),0),"Negativ EK")</f>
        <v>3.5199020548993411E-2</v>
      </c>
      <c r="FJ174" s="16">
        <f>IFERROR(BW174/MAX(AVERAGE(CN174:CO174),0),"Negativ EK")</f>
        <v>3.7828782520296096E-2</v>
      </c>
      <c r="FK174" s="16">
        <f>IFERROR(BX174/MAX(AVERAGE(CO174:CP174),0),"Negativ EK")</f>
        <v>3.0755207950485881E-2</v>
      </c>
      <c r="FL174" s="16">
        <f>IFERROR(BY174/MAX(AVERAGE(CP174:CQ174),0),"Negativ EK")</f>
        <v>2.7389435074110825E-2</v>
      </c>
      <c r="FM174" s="16">
        <f>IFERROR(BZ174/MAX(AVERAGE(CQ174:CR174),0),"Negativ EK")</f>
        <v>7.885929862280186E-2</v>
      </c>
      <c r="FN174" s="16">
        <f>IFERROR(CA174/MAX(AVERAGE(CR174:CS174),0),"Negativ EK")</f>
        <v>0</v>
      </c>
      <c r="FO174" s="16">
        <f>IFERROR(CB174/MAX(AVERAGE(CS174:CT174),0),"Negativ EK")</f>
        <v>0</v>
      </c>
      <c r="FP174" s="16" t="str">
        <f>IFERROR(CC174/MAX(AVERAGE(CT174:CU174),0),"Negativ EK")</f>
        <v>Negativ EK</v>
      </c>
      <c r="FQ174" s="16">
        <f>(FX174-FY174)/ABS(FY174)</f>
        <v>-1</v>
      </c>
      <c r="FR174" s="16">
        <f>(FY174-FZ174)/ABS(FZ174)</f>
        <v>-9.2665945140756698E-2</v>
      </c>
      <c r="FS174" s="16">
        <f>(FZ174-GA174)/ABS(GA174)</f>
        <v>0.11077389590184157</v>
      </c>
      <c r="FT174" s="16">
        <f>(GA174-GB174)/ABS(GB174)</f>
        <v>0.18113415101487473</v>
      </c>
      <c r="FU174" s="16">
        <f>(GB174-GC174)/ABS(GC174)</f>
        <v>-0.4340894944820507</v>
      </c>
      <c r="FV174" s="249">
        <f>FX174-FY174</f>
        <v>-2.4214016901189309E-2</v>
      </c>
      <c r="FW174" s="249">
        <f>FY174-FZ174</f>
        <v>-2.472975360933688E-3</v>
      </c>
      <c r="FX174" s="16">
        <f>IFERROR(BD174/AVERAGE(DC174:DD174),"i.a.")</f>
        <v>0</v>
      </c>
      <c r="FY174" s="16">
        <f>IFERROR(BE174/AVERAGE(DD174:DE174),"i.a.")</f>
        <v>2.4214016901189309E-2</v>
      </c>
      <c r="FZ174" s="16">
        <f>IFERROR(BF174/AVERAGE(DE174:DF174),"i.a.")</f>
        <v>2.6686992262122997E-2</v>
      </c>
      <c r="GA174" s="16">
        <f>IFERROR(BG174/AVERAGE(DF174:DG174),"i.a.")</f>
        <v>2.4025584649210473E-2</v>
      </c>
      <c r="GB174" s="16">
        <f>IFERROR(BH174/AVERAGE(DG174:DH174),"i.a.")</f>
        <v>2.0341114198219389E-2</v>
      </c>
      <c r="GC174" s="16">
        <f>IFERROR(BI174/AVERAGE(DH174:DI174),"i.a.")</f>
        <v>3.5944047689311219E-2</v>
      </c>
      <c r="GD174" s="16">
        <f>IFERROR(BJ174/AVERAGE(DI174:DJ174),"i.a.")</f>
        <v>9.8485588666340999E-3</v>
      </c>
      <c r="GE174" s="16">
        <f>IFERROR(BK174/AVERAGE(DJ174:DK174),"i.a.")</f>
        <v>1.5435912523291165E-2</v>
      </c>
      <c r="GF174" s="16" t="str">
        <f>IFERROR(BL174/AVERAGE(DK174:DL174),"i.a.")</f>
        <v>i.a.</v>
      </c>
      <c r="GG174" s="16" t="e">
        <f>(GN174-GO174)/ABS(GO174)</f>
        <v>#VALUE!</v>
      </c>
      <c r="GH174" s="16">
        <f>(GO174-GP174)/ABS(GP174)</f>
        <v>4.8333672889725995E-2</v>
      </c>
      <c r="GI174" s="16">
        <f>(GP174-GQ174)/ABS(GQ174)</f>
        <v>2.6474557189512405E-2</v>
      </c>
      <c r="GJ174" s="16">
        <f>(GQ174-GR174)/ABS(GR174)</f>
        <v>-4.3988896454384495E-2</v>
      </c>
      <c r="GK174" s="16">
        <f>(GR174-GS174)/ABS(GS174)</f>
        <v>6.3179566596273218E-2</v>
      </c>
      <c r="GL174" s="249" t="e">
        <f>GN174-GO174</f>
        <v>#VALUE!</v>
      </c>
      <c r="GM174" s="249">
        <f>GO174-GP174</f>
        <v>3.2994009603365959E-2</v>
      </c>
      <c r="GN174" s="16" t="str">
        <f>IFERROR(CL174/DC174,"i.a.")</f>
        <v>i.a.</v>
      </c>
      <c r="GO174" s="16">
        <f>IFERROR(CM174/DD174,"i.a.")</f>
        <v>0.71562389536938853</v>
      </c>
      <c r="GP174" s="16">
        <f>IFERROR(CN174/DE174,"i.a.")</f>
        <v>0.68262988576602257</v>
      </c>
      <c r="GQ174" s="16">
        <f>IFERROR(CO174/DF174,"i.a.")</f>
        <v>0.66502367836087761</v>
      </c>
      <c r="GR174" s="16">
        <f>IFERROR(CP174/DG174,"i.a.")</f>
        <v>0.6956233833419555</v>
      </c>
      <c r="GS174" s="16">
        <f>IFERROR(CQ174/DH174,"i.a.")</f>
        <v>0.65428588471556681</v>
      </c>
      <c r="GT174" s="16">
        <f>IFERROR(CR174/DI174,"i.a.")</f>
        <v>0.31922515331451373</v>
      </c>
      <c r="GU174" s="16">
        <f>IFERROR(CS174/DJ174,"i.a.")</f>
        <v>0.313347062861626</v>
      </c>
      <c r="GV174" s="16" t="str">
        <f>IFERROR(CT174/DK174,"i.a.")</f>
        <v>i.a.</v>
      </c>
      <c r="GW174" s="16" t="str">
        <f>IFERROR(CU174/DL174,"i.a.")</f>
        <v>i.a.</v>
      </c>
      <c r="GX174" s="16" t="e">
        <f>(HE174-HF174)/ABS(HF174)</f>
        <v>#VALUE!</v>
      </c>
      <c r="GY174" s="16" t="e">
        <f>(HF174-HG174)/ABS(HG174)</f>
        <v>#VALUE!</v>
      </c>
      <c r="GZ174" s="16" t="e">
        <f>(HG174-HH174)/ABS(HH174)</f>
        <v>#VALUE!</v>
      </c>
      <c r="HA174" s="16" t="e">
        <f>(HH174-HI174)/ABS(HI174)</f>
        <v>#VALUE!</v>
      </c>
      <c r="HB174" s="16" t="e">
        <f>(HI174-HJ174)/ABS(HJ174)</f>
        <v>#VALUE!</v>
      </c>
      <c r="HC174" s="249" t="e">
        <f>HE174-HF174</f>
        <v>#VALUE!</v>
      </c>
      <c r="HD174" s="249" t="e">
        <f>HF174-HG174</f>
        <v>#VALUE!</v>
      </c>
      <c r="HE174" s="16" t="str">
        <f>IFERROR((BD174/V174),"i.a.")</f>
        <v>i.a.</v>
      </c>
      <c r="HF174" s="16" t="str">
        <f>IFERROR((BE174/W174),"i.a.")</f>
        <v>i.a.</v>
      </c>
      <c r="HG174" s="16" t="str">
        <f>IFERROR((BF174/X174),"i.a.")</f>
        <v>i.a.</v>
      </c>
      <c r="HH174" s="16" t="str">
        <f>IFERROR((BG174/Y174),"i.a.")</f>
        <v>i.a.</v>
      </c>
      <c r="HI174" s="16" t="str">
        <f>IFERROR((BH174/Z174),"i.a.")</f>
        <v>i.a.</v>
      </c>
      <c r="HJ174" s="16" t="str">
        <f>IFERROR((BI174/AA174),"i.a.")</f>
        <v>i.a.</v>
      </c>
      <c r="HK174" s="16" t="str">
        <f>IFERROR((BJ174/AB174),"i.a.")</f>
        <v>i.a.</v>
      </c>
      <c r="HL174" s="16" t="str">
        <f>IFERROR((BK174/AC174),"i.a.")</f>
        <v>i.a.</v>
      </c>
      <c r="HM174" s="16" t="str">
        <f>IFERROR((BL174/AD174),"i.a.")</f>
        <v>i.a.</v>
      </c>
      <c r="HN174" s="16" t="str">
        <f>IFERROR((BM174/AE174),"i.a.")</f>
        <v>i.a.</v>
      </c>
      <c r="HO174" s="16" t="e">
        <f>(HV174-HW174)/ABS(HW174)</f>
        <v>#VALUE!</v>
      </c>
      <c r="HP174" s="16">
        <f>(HW174-HX174)/ABS(HX174)</f>
        <v>-7.7859085429108188E-2</v>
      </c>
      <c r="HQ174" s="16">
        <f>(HX174-HY174)/ABS(HY174)</f>
        <v>0.3600529489630826</v>
      </c>
      <c r="HR174" s="16">
        <f>(HY174-HZ174)/ABS(HZ174)</f>
        <v>0.31221577544299833</v>
      </c>
      <c r="HS174" s="16">
        <f>(HZ174-IA174)/ABS(IA174)</f>
        <v>-0.56066743827160492</v>
      </c>
      <c r="HT174" s="246" t="e">
        <f>HV174-HW174</f>
        <v>#VALUE!</v>
      </c>
      <c r="HU174" s="246">
        <f>HW174-HX174</f>
        <v>-3.9558404558404578E-3</v>
      </c>
      <c r="HV174" s="102" t="str">
        <f>IFERROR(BU174/DT174,"i.a.")</f>
        <v>i.a.</v>
      </c>
      <c r="HW174" s="102">
        <f>IFERROR(BV174/DU174,"i.a.")</f>
        <v>4.6851851851851846E-2</v>
      </c>
      <c r="HX174" s="102">
        <f>IFERROR(BW174/DV174,"i.a.")</f>
        <v>5.0807692307692304E-2</v>
      </c>
      <c r="HY174" s="102">
        <f>IFERROR(BX174/DW174,"i.a.")</f>
        <v>3.735714285714286E-2</v>
      </c>
      <c r="HZ174" s="102">
        <f>IFERROR(BY174/DX174,"i.a.")</f>
        <v>2.8468750000000001E-2</v>
      </c>
      <c r="IA174" s="102">
        <f>IFERROR(BZ174/DY174,"i.a.")</f>
        <v>6.4799999999999996E-2</v>
      </c>
      <c r="IB174" s="102">
        <f>IFERROR(CA174/DZ174,"i.a.")</f>
        <v>0</v>
      </c>
      <c r="IC174" s="102" t="str">
        <f>IFERROR(CB174/EA174,"i.a.")</f>
        <v>i.a.</v>
      </c>
      <c r="ID174" s="102" t="str">
        <f>IFERROR(CC174/EB174,"i.a.")</f>
        <v>i.a.</v>
      </c>
      <c r="IE174" s="102" t="str">
        <f>IFERROR(CD174/EC174,"i.a.")</f>
        <v>i.a.</v>
      </c>
    </row>
    <row r="175" spans="1:239" customFormat="1" ht="17.25" customHeight="1" outlineLevel="2" x14ac:dyDescent="0.25">
      <c r="A175" s="10" t="s">
        <v>343</v>
      </c>
      <c r="B175" s="178">
        <v>18071673</v>
      </c>
      <c r="C175" s="10" t="s">
        <v>67</v>
      </c>
      <c r="D175" s="10"/>
      <c r="E175" s="11">
        <v>467700</v>
      </c>
      <c r="F175" s="11"/>
      <c r="G175" s="11"/>
      <c r="H175" s="12">
        <v>44875</v>
      </c>
      <c r="I175" s="13" t="s">
        <v>59</v>
      </c>
      <c r="J175" s="13" t="s">
        <v>59</v>
      </c>
      <c r="K175" s="117" t="s">
        <v>59</v>
      </c>
      <c r="L175" s="117" t="s">
        <v>59</v>
      </c>
      <c r="M175" s="13" t="s">
        <v>59</v>
      </c>
      <c r="N175" s="13" t="s">
        <v>59</v>
      </c>
      <c r="O175" s="16" t="e">
        <f>(V175-W175)/ABS(W175)</f>
        <v>#DIV/0!</v>
      </c>
      <c r="P175" s="16" t="e">
        <f>(W175-X175)/ABS(X175)</f>
        <v>#DIV/0!</v>
      </c>
      <c r="Q175" s="16" t="e">
        <f>(X175-Y175)/ABS(Y175)</f>
        <v>#DIV/0!</v>
      </c>
      <c r="R175" s="16" t="e">
        <f>(Y175-Z175)/ABS(Z175)</f>
        <v>#DIV/0!</v>
      </c>
      <c r="S175" s="16" t="e">
        <f>(Z175-AA175)/ABS(AA175)</f>
        <v>#DIV/0!</v>
      </c>
      <c r="T175" s="243">
        <f>V175-W175</f>
        <v>0</v>
      </c>
      <c r="U175" s="243">
        <f>W175-X175</f>
        <v>0</v>
      </c>
      <c r="V175" s="155"/>
      <c r="W175" s="155"/>
      <c r="X175" s="170"/>
      <c r="Y175" s="170"/>
      <c r="Z175" s="170"/>
      <c r="AA175" s="170"/>
      <c r="AB175" s="170"/>
      <c r="AC175" s="158"/>
      <c r="AD175" s="158"/>
      <c r="AE175" s="158"/>
      <c r="AF175" s="16">
        <f>(AM175-AN175)/ABS(AN175)</f>
        <v>-6.9836410599827675E-2</v>
      </c>
      <c r="AG175" s="16">
        <f>(AN175-AO175)/ABS(AO175)</f>
        <v>1.4063075506445668</v>
      </c>
      <c r="AH175" s="16">
        <f>(AO175-AP175)/ABS(AP175)</f>
        <v>3.9980847498204623E-2</v>
      </c>
      <c r="AI175" s="16">
        <f>(AP175-AQ175)/ABS(AQ175)</f>
        <v>0.19582021185227591</v>
      </c>
      <c r="AJ175" s="16">
        <f>(AQ175-AR175)/ABS(AR175)</f>
        <v>-0.35482083487255262</v>
      </c>
      <c r="AK175" s="243">
        <f>AM175-AN175</f>
        <v>-0.72999999999999865</v>
      </c>
      <c r="AL175" s="243">
        <f>AN175-AO175</f>
        <v>6.1089999999999991</v>
      </c>
      <c r="AM175" s="155">
        <v>9.7230000000000008</v>
      </c>
      <c r="AN175" s="155">
        <v>10.452999999999999</v>
      </c>
      <c r="AO175" s="170">
        <v>4.3440000000000003</v>
      </c>
      <c r="AP175" s="170">
        <v>4.1769999999999996</v>
      </c>
      <c r="AQ175" s="170">
        <v>3.4929999999999999</v>
      </c>
      <c r="AR175" s="170">
        <v>5.4139999999999997</v>
      </c>
      <c r="AS175" s="170">
        <v>3.0720000000000001</v>
      </c>
      <c r="AT175" s="170">
        <v>2.94</v>
      </c>
      <c r="AU175" s="170">
        <v>4.8970000000000002</v>
      </c>
      <c r="AV175" s="158">
        <v>5.1429999999999998</v>
      </c>
      <c r="AW175" s="16">
        <f>(BD175-BE175)/ABS(BE175)</f>
        <v>-5.9517953762912024E-2</v>
      </c>
      <c r="AX175" s="16">
        <f>(BE175-BF175)/ABS(BF175)</f>
        <v>9.9105545617173512</v>
      </c>
      <c r="AY175" s="16">
        <f>(BF175-BG175)/ABS(BG175)</f>
        <v>0.19957081545064381</v>
      </c>
      <c r="AZ175" s="16">
        <f>(BG175-BH175)/ABS(BH175)</f>
        <v>0.36656891495601168</v>
      </c>
      <c r="BA175" s="16">
        <f>(BH175-BI175)/ABS(BI175)</f>
        <v>-0.86468253968253961</v>
      </c>
      <c r="BB175" s="243">
        <f>BD175-BE175</f>
        <v>-0.36300000000000043</v>
      </c>
      <c r="BC175" s="243">
        <f>BE175-BF175</f>
        <v>5.54</v>
      </c>
      <c r="BD175" s="155">
        <v>5.7359999999999998</v>
      </c>
      <c r="BE175" s="155">
        <v>6.0990000000000002</v>
      </c>
      <c r="BF175" s="158">
        <v>0.55900000000000005</v>
      </c>
      <c r="BG175" s="158">
        <v>0.46600000000000003</v>
      </c>
      <c r="BH175" s="158">
        <v>0.34100000000000003</v>
      </c>
      <c r="BI175" s="158">
        <v>2.52</v>
      </c>
      <c r="BJ175" s="158">
        <v>0.51500000000000001</v>
      </c>
      <c r="BK175" s="158">
        <v>0.14199999999999999</v>
      </c>
      <c r="BL175" s="170">
        <v>1.4890000000000001</v>
      </c>
      <c r="BM175" s="158">
        <v>2.2589999999999999</v>
      </c>
      <c r="BN175" s="16">
        <f>(BU175-BV175)/ABS(BV175)</f>
        <v>-5.600395322022729E-2</v>
      </c>
      <c r="BO175" s="16">
        <f>(BV175-BW175)/ABS(BW175)</f>
        <v>13.420427553444179</v>
      </c>
      <c r="BP175" s="16">
        <f>(BW175-BX175)/ABS(BX175)</f>
        <v>7.1770334928229736E-3</v>
      </c>
      <c r="BQ175" s="16">
        <f>(BX175-BY175)/ABS(BY175)</f>
        <v>0.47183098591549305</v>
      </c>
      <c r="BR175" s="16">
        <f>(BY175-BZ175)/ABS(BZ175)</f>
        <v>-0.88283828382838292</v>
      </c>
      <c r="BS175" s="243">
        <f>BU175-BV175</f>
        <v>-0.33999999999999986</v>
      </c>
      <c r="BT175" s="243">
        <f>BV175-BW175</f>
        <v>5.6499999999999995</v>
      </c>
      <c r="BU175" s="155">
        <v>5.7309999999999999</v>
      </c>
      <c r="BV175" s="155">
        <v>6.0709999999999997</v>
      </c>
      <c r="BW175" s="170">
        <v>0.42099999999999999</v>
      </c>
      <c r="BX175" s="170">
        <v>0.41799999999999998</v>
      </c>
      <c r="BY175" s="170">
        <v>0.28399999999999997</v>
      </c>
      <c r="BZ175" s="170">
        <v>2.4239999999999999</v>
      </c>
      <c r="CA175" s="170">
        <v>0.41299999999999998</v>
      </c>
      <c r="CB175" s="158">
        <v>0.11</v>
      </c>
      <c r="CC175" s="158">
        <v>1.4730000000000001</v>
      </c>
      <c r="CD175" s="158">
        <v>2.2509999999999999</v>
      </c>
      <c r="CE175" s="16">
        <f>(CL175-CM175)/ABS(CM175)</f>
        <v>-6.8732978861366908E-2</v>
      </c>
      <c r="CF175" s="16">
        <f>(CM175-CN175)/ABS(CN175)</f>
        <v>1.6580489486384009</v>
      </c>
      <c r="CG175" s="16">
        <f>(CN175-CO175)/ABS(CO175)</f>
        <v>0.12137611132585992</v>
      </c>
      <c r="CH175" s="16">
        <f>(CO175-CP175)/ABS(CP175)</f>
        <v>-0.4786376461104393</v>
      </c>
      <c r="CI175" s="16">
        <f>(CP175-CQ175)/ABS(CQ175)</f>
        <v>4.6393926613243305E-2</v>
      </c>
      <c r="CJ175" s="243">
        <f>CL175-CM175</f>
        <v>-0.53000000000000025</v>
      </c>
      <c r="CK175" s="243">
        <f>CM175-CN175</f>
        <v>4.8100000000000005</v>
      </c>
      <c r="CL175" s="155">
        <v>7.181</v>
      </c>
      <c r="CM175" s="155">
        <v>7.7110000000000003</v>
      </c>
      <c r="CN175" s="158">
        <v>2.9009999999999998</v>
      </c>
      <c r="CO175" s="158">
        <v>2.5870000000000002</v>
      </c>
      <c r="CP175" s="158">
        <v>4.9619999999999997</v>
      </c>
      <c r="CQ175" s="158">
        <v>4.742</v>
      </c>
      <c r="CR175" s="158">
        <v>2.851</v>
      </c>
      <c r="CS175" s="158">
        <v>2.5390000000000001</v>
      </c>
      <c r="CT175" s="170">
        <v>3.9540000000000002</v>
      </c>
      <c r="CU175" s="158">
        <v>2.8330000000000002</v>
      </c>
      <c r="CV175" s="16">
        <f>(DC175-DD175)/ABS(DD175)</f>
        <v>-8.3498798202529131E-2</v>
      </c>
      <c r="CW175" s="16">
        <f>(DD175-DE175)/ABS(DE175)</f>
        <v>9.9758648431214833E-2</v>
      </c>
      <c r="CX175" s="16">
        <f>(DE175-DF175)/ABS(DF175)</f>
        <v>0.38133036989998415</v>
      </c>
      <c r="CY175" s="16">
        <f>(DF175-DG175)/ABS(DG175)</f>
        <v>-0.16080468958166796</v>
      </c>
      <c r="CZ175" s="16">
        <f>(DG175-DH175)/ABS(DH175)</f>
        <v>-0.11932418162618791</v>
      </c>
      <c r="DA175" s="243">
        <f>DC175-DD175</f>
        <v>-0.79900000000000126</v>
      </c>
      <c r="DB175" s="243">
        <f>DD175-DE175</f>
        <v>0.86800000000000033</v>
      </c>
      <c r="DC175" s="155">
        <v>8.77</v>
      </c>
      <c r="DD175" s="155">
        <v>9.5690000000000008</v>
      </c>
      <c r="DE175" s="158">
        <v>8.7010000000000005</v>
      </c>
      <c r="DF175" s="158">
        <v>6.2990000000000004</v>
      </c>
      <c r="DG175" s="158">
        <v>7.5060000000000002</v>
      </c>
      <c r="DH175" s="158">
        <v>8.5229999999999997</v>
      </c>
      <c r="DI175" s="158">
        <v>7.4630000000000001</v>
      </c>
      <c r="DJ175" s="158">
        <v>7.3949999999999996</v>
      </c>
      <c r="DK175" s="158">
        <v>6.3250000000000002</v>
      </c>
      <c r="DL175" s="158">
        <v>6.1849999999999996</v>
      </c>
      <c r="DM175" s="16">
        <f>(DT175-DU175)/ABS(DU175)</f>
        <v>-0.1</v>
      </c>
      <c r="DN175" s="16">
        <f>(DU175-DV175)/ABS(DV175)</f>
        <v>0.42857142857142855</v>
      </c>
      <c r="DO175" s="16">
        <f>(DV175-DW175)/ABS(DW175)</f>
        <v>0</v>
      </c>
      <c r="DP175" s="16">
        <f>(DW175-DX175)/ABS(DX175)</f>
        <v>0.16666666666666666</v>
      </c>
      <c r="DQ175" s="16">
        <f>(DX175-DY175)/ABS(DY175)</f>
        <v>0</v>
      </c>
      <c r="DR175" s="243">
        <f>DT175-DU175</f>
        <v>-1</v>
      </c>
      <c r="DS175" s="243">
        <f>DU175-DV175</f>
        <v>3</v>
      </c>
      <c r="DT175" s="222">
        <v>9</v>
      </c>
      <c r="DU175" s="222">
        <v>10</v>
      </c>
      <c r="DV175" s="226">
        <v>7</v>
      </c>
      <c r="DW175" s="226">
        <v>7</v>
      </c>
      <c r="DX175" s="226">
        <v>6</v>
      </c>
      <c r="DY175" s="226">
        <v>6</v>
      </c>
      <c r="DZ175" s="226"/>
      <c r="EA175" s="226"/>
      <c r="EB175" s="237"/>
      <c r="EC175" s="226"/>
      <c r="ED175" s="146"/>
      <c r="EE175" s="147" t="s">
        <v>49</v>
      </c>
      <c r="EF175" s="211"/>
      <c r="EG175" s="148">
        <v>7400</v>
      </c>
      <c r="EH175" t="s">
        <v>457</v>
      </c>
      <c r="EI175" t="s">
        <v>130</v>
      </c>
      <c r="EJ175" s="16" t="e">
        <f>(EQ175-ER175)/ABS(ER175)</f>
        <v>#DIV/0!</v>
      </c>
      <c r="EK175" s="16" t="e">
        <f>(ER175-ES175)/ABS(ES175)</f>
        <v>#DIV/0!</v>
      </c>
      <c r="EL175" s="16" t="e">
        <f>(ES175-ET175)/ABS(ET175)</f>
        <v>#DIV/0!</v>
      </c>
      <c r="EM175" s="16" t="e">
        <f>(ET175-EU175)/ABS(EU175)</f>
        <v>#DIV/0!</v>
      </c>
      <c r="EN175" s="16" t="e">
        <f>(EU175-EV175)/ABS(EV175)</f>
        <v>#DIV/0!</v>
      </c>
      <c r="EO175" s="246">
        <f>EQ175-ER175</f>
        <v>0</v>
      </c>
      <c r="EP175" s="246">
        <f>ER175-ES175</f>
        <v>0</v>
      </c>
      <c r="EQ175" s="240">
        <f>IFERROR((V175/DT175),"i.a")</f>
        <v>0</v>
      </c>
      <c r="ER175" s="240">
        <f>IFERROR((W175/DU175),"i.a")</f>
        <v>0</v>
      </c>
      <c r="ES175" s="240">
        <f>IFERROR((X175/DV175),"i.a")</f>
        <v>0</v>
      </c>
      <c r="ET175" s="240">
        <f>IFERROR((Y175/DW175),"i.a")</f>
        <v>0</v>
      </c>
      <c r="EU175" s="240">
        <f>IFERROR((Z175/DX175),"i.a")</f>
        <v>0</v>
      </c>
      <c r="EV175" s="240">
        <f>IFERROR((AA175/DY175),"i.a")</f>
        <v>0</v>
      </c>
      <c r="EW175" s="240" t="str">
        <f>IFERROR((AB175/DZ175),"i.a")</f>
        <v>i.a</v>
      </c>
      <c r="EX175" s="240" t="str">
        <f>IFERROR((AC175/EA175),"i.a")</f>
        <v>i.a</v>
      </c>
      <c r="EY175" s="240" t="str">
        <f>IFERROR((AD175/EB175),"i.a")</f>
        <v>i.a</v>
      </c>
      <c r="EZ175" s="240" t="str">
        <f>IFERROR((AE175/EC175),"i.a")</f>
        <v>i.a</v>
      </c>
      <c r="FA175" s="16">
        <f>(FH175-FI175)/ABS(FI175)</f>
        <v>-0.32731090193211465</v>
      </c>
      <c r="FB175" s="16">
        <f>(FI175-FJ175)/ABS(FJ175)</f>
        <v>6.4575298165568835</v>
      </c>
      <c r="FC175" s="16">
        <f>(FJ175-FK175)/ABS(FK175)</f>
        <v>0.38541899158843318</v>
      </c>
      <c r="FD175" s="16">
        <f>(FK175-FL175)/ABS(FL175)</f>
        <v>0.89199203700145002</v>
      </c>
      <c r="FE175" s="16">
        <f>(FL175-FM175)/ABS(FM175)</f>
        <v>-0.90832554504419938</v>
      </c>
      <c r="FF175" s="249">
        <f>FH175-FI175</f>
        <v>-0.37450141078587784</v>
      </c>
      <c r="FG175" s="249">
        <f>FI175-FJ175</f>
        <v>0.99075074809418662</v>
      </c>
      <c r="FH175" s="16">
        <f>IFERROR(BU175/MAX(AVERAGE(CL175:CM175),0),"Negativ EK")</f>
        <v>0.76967499328498523</v>
      </c>
      <c r="FI175" s="16">
        <f>IFERROR(BV175/MAX(AVERAGE(CM175:CN175),0),"Negativ EK")</f>
        <v>1.1441764040708631</v>
      </c>
      <c r="FJ175" s="16">
        <f>IFERROR(BW175/MAX(AVERAGE(CN175:CO175),0),"Negativ EK")</f>
        <v>0.1534256559766764</v>
      </c>
      <c r="FK175" s="16">
        <f>IFERROR(BX175/MAX(AVERAGE(CO175:CP175),0),"Negativ EK")</f>
        <v>0.11074314478738906</v>
      </c>
      <c r="FL175" s="16">
        <f>IFERROR(BY175/MAX(AVERAGE(CP175:CQ175),0),"Negativ EK")</f>
        <v>5.8532563891178883E-2</v>
      </c>
      <c r="FM175" s="16">
        <f>IFERROR(BZ175/MAX(AVERAGE(CQ175:CR175),0),"Negativ EK")</f>
        <v>0.63848281311734489</v>
      </c>
      <c r="FN175" s="16">
        <f>IFERROR(CA175/MAX(AVERAGE(CR175:CS175),0),"Negativ EK")</f>
        <v>0.15324675324675321</v>
      </c>
      <c r="FO175" s="16">
        <f>IFERROR(CB175/MAX(AVERAGE(CS175:CT175),0),"Negativ EK")</f>
        <v>3.3882642846141994E-2</v>
      </c>
      <c r="FP175" s="16">
        <f>IFERROR(CC175/MAX(AVERAGE(CT175:CU175),0),"Negativ EK")</f>
        <v>0.43406512450272577</v>
      </c>
      <c r="FQ175" s="16">
        <f>(FX175-FY175)/ABS(FY175)</f>
        <v>-6.3056492461333769E-2</v>
      </c>
      <c r="FR175" s="16">
        <f>(FY175-FZ175)/ABS(FZ175)</f>
        <v>7.9577623659419947</v>
      </c>
      <c r="FS175" s="16">
        <f>(FZ175-GA175)/ABS(GA175)</f>
        <v>0.10400500715307595</v>
      </c>
      <c r="FT175" s="16">
        <f>(GA175-GB175)/ABS(GB175)</f>
        <v>0.58672460252299241</v>
      </c>
      <c r="FU175" s="16">
        <f>(GB175-GC175)/ABS(GC175)</f>
        <v>-0.86504554740564465</v>
      </c>
      <c r="FV175" s="249">
        <f>FX175-FY175</f>
        <v>-4.2099786264003791E-2</v>
      </c>
      <c r="FW175" s="249">
        <f>FY175-FZ175</f>
        <v>0.59311855500821009</v>
      </c>
      <c r="FX175" s="16">
        <f>IFERROR(BD175/AVERAGE(DC175:DD175),"i.a.")</f>
        <v>0.62555210207753964</v>
      </c>
      <c r="FY175" s="16">
        <f>IFERROR(BE175/AVERAGE(DD175:DE175),"i.a.")</f>
        <v>0.66765188834154343</v>
      </c>
      <c r="FZ175" s="16">
        <f>IFERROR(BF175/AVERAGE(DE175:DF175),"i.a.")</f>
        <v>7.453333333333334E-2</v>
      </c>
      <c r="GA175" s="16">
        <f>IFERROR(BG175/AVERAGE(DF175:DG175),"i.a.")</f>
        <v>6.7511771097428466E-2</v>
      </c>
      <c r="GB175" s="16">
        <f>IFERROR(BH175/AVERAGE(DG175:DH175),"i.a.")</f>
        <v>4.2547881963940361E-2</v>
      </c>
      <c r="GC175" s="16">
        <f>IFERROR(BI175/AVERAGE(DH175:DI175),"i.a.")</f>
        <v>0.31527586638308519</v>
      </c>
      <c r="GD175" s="16">
        <f>IFERROR(BJ175/AVERAGE(DI175:DJ175),"i.a.")</f>
        <v>6.932292367748015E-2</v>
      </c>
      <c r="GE175" s="16">
        <f>IFERROR(BK175/AVERAGE(DJ175:DK175),"i.a.")</f>
        <v>2.0699708454810496E-2</v>
      </c>
      <c r="GF175" s="16">
        <f>IFERROR(BL175/AVERAGE(DK175:DL175),"i.a.")</f>
        <v>0.23804956035171865</v>
      </c>
      <c r="GG175" s="16">
        <f>(GN175-GO175)/ABS(GO175)</f>
        <v>1.6111074717854251E-2</v>
      </c>
      <c r="GH175" s="16">
        <f>(GO175-GP175)/ABS(GP175)</f>
        <v>1.4169384368379898</v>
      </c>
      <c r="GI175" s="16">
        <f>(GP175-GQ175)/ABS(GQ175)</f>
        <v>-0.18819122799200186</v>
      </c>
      <c r="GJ175" s="16">
        <f>(GQ175-GR175)/ABS(GR175)</f>
        <v>-0.37873538207730706</v>
      </c>
      <c r="GK175" s="16">
        <f>(GR175-GS175)/ABS(GS175)</f>
        <v>0.1881715209865005</v>
      </c>
      <c r="GL175" s="249">
        <f>GN175-GO175</f>
        <v>1.2982808773056131E-2</v>
      </c>
      <c r="GM175" s="249">
        <f>GO175-GP175</f>
        <v>0.47242137745856888</v>
      </c>
      <c r="GN175" s="16">
        <f>IFERROR(CL175/DC175,"i.a.")</f>
        <v>0.81881413911060441</v>
      </c>
      <c r="GO175" s="16">
        <f>IFERROR(CM175/DD175,"i.a.")</f>
        <v>0.80583133033754828</v>
      </c>
      <c r="GP175" s="16">
        <f>IFERROR(CN175/DE175,"i.a.")</f>
        <v>0.3334099528789794</v>
      </c>
      <c r="GQ175" s="16">
        <f>IFERROR(CO175/DF175,"i.a.")</f>
        <v>0.4107001111287506</v>
      </c>
      <c r="GR175" s="16">
        <f>IFERROR(CP175/DG175,"i.a.")</f>
        <v>0.6610711430855315</v>
      </c>
      <c r="GS175" s="16">
        <f>IFERROR(CQ175/DH175,"i.a.")</f>
        <v>0.55637686260706321</v>
      </c>
      <c r="GT175" s="16">
        <f>IFERROR(CR175/DI175,"i.a.")</f>
        <v>0.38201795524587967</v>
      </c>
      <c r="GU175" s="16">
        <f>IFERROR(CS175/DJ175,"i.a.")</f>
        <v>0.34334009465855314</v>
      </c>
      <c r="GV175" s="16">
        <f>IFERROR(CT175/DK175,"i.a.")</f>
        <v>0.62513833992094858</v>
      </c>
      <c r="GW175" s="16">
        <f>IFERROR(CU175/DL175,"i.a.")</f>
        <v>0.4580436540016169</v>
      </c>
      <c r="GX175" s="16" t="e">
        <f>(HE175-HF175)/ABS(HF175)</f>
        <v>#VALUE!</v>
      </c>
      <c r="GY175" s="16" t="e">
        <f>(HF175-HG175)/ABS(HG175)</f>
        <v>#VALUE!</v>
      </c>
      <c r="GZ175" s="16" t="e">
        <f>(HG175-HH175)/ABS(HH175)</f>
        <v>#VALUE!</v>
      </c>
      <c r="HA175" s="16" t="e">
        <f>(HH175-HI175)/ABS(HI175)</f>
        <v>#VALUE!</v>
      </c>
      <c r="HB175" s="16" t="e">
        <f>(HI175-HJ175)/ABS(HJ175)</f>
        <v>#VALUE!</v>
      </c>
      <c r="HC175" s="249" t="e">
        <f>HE175-HF175</f>
        <v>#VALUE!</v>
      </c>
      <c r="HD175" s="249" t="e">
        <f>HF175-HG175</f>
        <v>#VALUE!</v>
      </c>
      <c r="HE175" s="16" t="str">
        <f>IFERROR((BD175/V175),"i.a.")</f>
        <v>i.a.</v>
      </c>
      <c r="HF175" s="16" t="str">
        <f>IFERROR((BE175/W175),"i.a.")</f>
        <v>i.a.</v>
      </c>
      <c r="HG175" s="16" t="str">
        <f>IFERROR((BF175/X175),"i.a.")</f>
        <v>i.a.</v>
      </c>
      <c r="HH175" s="16" t="str">
        <f>IFERROR((BG175/Y175),"i.a.")</f>
        <v>i.a.</v>
      </c>
      <c r="HI175" s="16" t="str">
        <f>IFERROR((BH175/Z175),"i.a.")</f>
        <v>i.a.</v>
      </c>
      <c r="HJ175" s="16" t="str">
        <f>IFERROR((BI175/AA175),"i.a.")</f>
        <v>i.a.</v>
      </c>
      <c r="HK175" s="16" t="str">
        <f>IFERROR((BJ175/AB175),"i.a.")</f>
        <v>i.a.</v>
      </c>
      <c r="HL175" s="16" t="str">
        <f>IFERROR((BK175/AC175),"i.a.")</f>
        <v>i.a.</v>
      </c>
      <c r="HM175" s="16" t="str">
        <f>IFERROR((BL175/AD175),"i.a.")</f>
        <v>i.a.</v>
      </c>
      <c r="HN175" s="16" t="str">
        <f>IFERROR((BM175/AE175),"i.a.")</f>
        <v>i.a.</v>
      </c>
      <c r="HO175" s="16">
        <f>(HV175-HW175)/ABS(HW175)</f>
        <v>4.8884496421969702E-2</v>
      </c>
      <c r="HP175" s="16">
        <f>(HW175-HX175)/ABS(HX175)</f>
        <v>9.0942992874109247</v>
      </c>
      <c r="HQ175" s="16">
        <f>(HX175-HY175)/ABS(HY175)</f>
        <v>7.1770334928230066E-3</v>
      </c>
      <c r="HR175" s="16">
        <f>(HY175-HZ175)/ABS(HZ175)</f>
        <v>0.26156941649899396</v>
      </c>
      <c r="HS175" s="16">
        <f>(HZ175-IA175)/ABS(IA175)</f>
        <v>-0.88283828382838281</v>
      </c>
      <c r="HT175" s="246">
        <f>HV175-HW175</f>
        <v>2.9677777777777803E-2</v>
      </c>
      <c r="HU175" s="246">
        <f>HW175-HX175</f>
        <v>0.54695714285714281</v>
      </c>
      <c r="HV175" s="102">
        <f>IFERROR(BU175/DT175,"i.a.")</f>
        <v>0.63677777777777778</v>
      </c>
      <c r="HW175" s="102">
        <f>IFERROR(BV175/DU175,"i.a.")</f>
        <v>0.60709999999999997</v>
      </c>
      <c r="HX175" s="102">
        <f>IFERROR(BW175/DV175,"i.a.")</f>
        <v>6.0142857142857144E-2</v>
      </c>
      <c r="HY175" s="102">
        <f>IFERROR(BX175/DW175,"i.a.")</f>
        <v>5.9714285714285713E-2</v>
      </c>
      <c r="HZ175" s="102">
        <f>IFERROR(BY175/DX175,"i.a.")</f>
        <v>4.7333333333333331E-2</v>
      </c>
      <c r="IA175" s="102">
        <f>IFERROR(BZ175/DY175,"i.a.")</f>
        <v>0.40399999999999997</v>
      </c>
      <c r="IB175" s="102" t="str">
        <f>IFERROR(CA175/DZ175,"i.a.")</f>
        <v>i.a.</v>
      </c>
      <c r="IC175" s="102" t="str">
        <f>IFERROR(CB175/EA175,"i.a.")</f>
        <v>i.a.</v>
      </c>
      <c r="ID175" s="102" t="str">
        <f>IFERROR(CC175/EB175,"i.a.")</f>
        <v>i.a.</v>
      </c>
      <c r="IE175" s="102" t="str">
        <f>IFERROR(CD175/EC175,"i.a.")</f>
        <v>i.a.</v>
      </c>
    </row>
    <row r="176" spans="1:239" customFormat="1" ht="17.25" customHeight="1" outlineLevel="2" x14ac:dyDescent="0.25">
      <c r="A176" s="20" t="s">
        <v>384</v>
      </c>
      <c r="B176" s="98">
        <v>38243861</v>
      </c>
      <c r="C176" s="10" t="s">
        <v>79</v>
      </c>
      <c r="D176" s="10"/>
      <c r="E176" s="11">
        <v>642020</v>
      </c>
      <c r="F176" s="11"/>
      <c r="G176" s="119">
        <v>1</v>
      </c>
      <c r="H176" s="12">
        <v>44879</v>
      </c>
      <c r="I176" s="13" t="s">
        <v>50</v>
      </c>
      <c r="J176" s="13" t="s">
        <v>50</v>
      </c>
      <c r="K176" s="140" t="s">
        <v>50</v>
      </c>
      <c r="L176" s="140" t="s">
        <v>50</v>
      </c>
      <c r="M176" s="99" t="s">
        <v>50</v>
      </c>
      <c r="N176" s="99" t="s">
        <v>50</v>
      </c>
      <c r="O176" s="16" t="e">
        <f>(V176-W176)/ABS(W176)</f>
        <v>#DIV/0!</v>
      </c>
      <c r="P176" s="16" t="e">
        <f>(W176-X176)/ABS(X176)</f>
        <v>#DIV/0!</v>
      </c>
      <c r="Q176" s="16" t="e">
        <f>(X176-Y176)/ABS(Y176)</f>
        <v>#DIV/0!</v>
      </c>
      <c r="R176" s="16" t="e">
        <f>(Y176-Z176)/ABS(Z176)</f>
        <v>#DIV/0!</v>
      </c>
      <c r="S176" s="16" t="e">
        <f>(Z176-AA176)/ABS(AA176)</f>
        <v>#DIV/0!</v>
      </c>
      <c r="T176" s="243">
        <f>V176-W176</f>
        <v>0</v>
      </c>
      <c r="U176" s="243">
        <f>W176-X176</f>
        <v>0</v>
      </c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6">
        <f>(AM176-AN176)/ABS(AN176)</f>
        <v>8.3392096146183148E-3</v>
      </c>
      <c r="AG176" s="16">
        <f>(AN176-AO176)/ABS(AO176)</f>
        <v>0.25348756773375336</v>
      </c>
      <c r="AH176" s="16">
        <f>(AO176-AP176)/ABS(AP176)</f>
        <v>-1.3758338386901135E-2</v>
      </c>
      <c r="AI176" s="16">
        <f>(AP176-AQ176)/ABS(AQ176)</f>
        <v>5.7686911204650235E-2</v>
      </c>
      <c r="AJ176" s="16">
        <f>(AQ176-AR176)/ABS(AR176)</f>
        <v>-1.5042856198033814E-2</v>
      </c>
      <c r="AK176" s="243">
        <f>AM176-AN176</f>
        <v>0.27200000000000557</v>
      </c>
      <c r="AL176" s="243">
        <f>AN176-AO176</f>
        <v>6.5959999999999965</v>
      </c>
      <c r="AM176" s="155">
        <v>32.889000000000003</v>
      </c>
      <c r="AN176" s="155">
        <v>32.616999999999997</v>
      </c>
      <c r="AO176" s="155">
        <v>26.021000000000001</v>
      </c>
      <c r="AP176" s="155">
        <v>26.384</v>
      </c>
      <c r="AQ176" s="155">
        <v>24.945</v>
      </c>
      <c r="AR176" s="155">
        <v>25.325975</v>
      </c>
      <c r="AS176" s="155"/>
      <c r="AT176" s="155"/>
      <c r="AU176" s="155"/>
      <c r="AV176" s="156"/>
      <c r="AW176" s="16">
        <f>(BD176-BE176)/ABS(BE176)</f>
        <v>-0.14574328133809436</v>
      </c>
      <c r="AX176" s="16">
        <f>(BE176-BF176)/ABS(BF176)</f>
        <v>1.0228093518342518</v>
      </c>
      <c r="AY176" s="16">
        <f>(BF176-BG176)/ABS(BG176)</f>
        <v>-0.2256402708272004</v>
      </c>
      <c r="AZ176" s="16">
        <f>(BG176-BH176)/ABS(BH176)</f>
        <v>0.13714935035698683</v>
      </c>
      <c r="BA176" s="16">
        <f>(BH176-BI176)/ABS(BI176)</f>
        <v>-0.17473082633153045</v>
      </c>
      <c r="BB176" s="243">
        <f>BD176-BE176</f>
        <v>-1.5510000000000002</v>
      </c>
      <c r="BC176" s="243">
        <f>BE176-BF176</f>
        <v>5.3809999999999993</v>
      </c>
      <c r="BD176" s="155">
        <v>9.0909999999999993</v>
      </c>
      <c r="BE176" s="155">
        <v>10.641999999999999</v>
      </c>
      <c r="BF176" s="155">
        <v>5.2610000000000001</v>
      </c>
      <c r="BG176" s="155">
        <v>6.7939999999999996</v>
      </c>
      <c r="BH176" s="155">
        <v>5.9745889999999999</v>
      </c>
      <c r="BI176" s="155">
        <v>7.2395639999999997</v>
      </c>
      <c r="BJ176" s="155"/>
      <c r="BK176" s="155"/>
      <c r="BL176" s="155"/>
      <c r="BM176" s="155"/>
      <c r="BN176" s="16">
        <f>(BU176-BV176)/ABS(BV176)</f>
        <v>-0.16827538085823934</v>
      </c>
      <c r="BO176" s="16">
        <f>(BV176-BW176)/ABS(BW176)</f>
        <v>1.7194813409234664</v>
      </c>
      <c r="BP176" s="16">
        <f>(BW176-BX176)/ABS(BX176)</f>
        <v>-0.35757822023567654</v>
      </c>
      <c r="BQ176" s="16">
        <f>(BX176-BY176)/ABS(BY176)</f>
        <v>0.11187238903696531</v>
      </c>
      <c r="BR176" s="16">
        <f>(BY176-BZ176)/ABS(BZ176)</f>
        <v>-0.1288537753198192</v>
      </c>
      <c r="BS176" s="243">
        <f>BU176-BV176</f>
        <v>-1.4470000000000001</v>
      </c>
      <c r="BT176" s="243">
        <f>BV176-BW176</f>
        <v>5.4370000000000003</v>
      </c>
      <c r="BU176" s="155">
        <v>7.1520000000000001</v>
      </c>
      <c r="BV176" s="155">
        <v>8.5990000000000002</v>
      </c>
      <c r="BW176" s="155">
        <v>3.1619999999999999</v>
      </c>
      <c r="BX176" s="155">
        <v>4.9219999999999997</v>
      </c>
      <c r="BY176" s="155">
        <v>4.4267669999999999</v>
      </c>
      <c r="BZ176" s="155">
        <v>5.0815429999999999</v>
      </c>
      <c r="CA176" s="155"/>
      <c r="CB176" s="155"/>
      <c r="CC176" s="155"/>
      <c r="CD176" s="155"/>
      <c r="CE176" s="16">
        <f>(CL176-CM176)/ABS(CM176)</f>
        <v>0.14816785970887991</v>
      </c>
      <c r="CF176" s="16">
        <f>(CM176-CN176)/ABS(CN176)</f>
        <v>0.21717302584699105</v>
      </c>
      <c r="CG176" s="16">
        <f>(CN176-CO176)/ABS(CO176)</f>
        <v>8.8338973491257772E-2</v>
      </c>
      <c r="CH176" s="16">
        <f>(CO176-CP176)/ABS(CP176)</f>
        <v>0.15501970227135953</v>
      </c>
      <c r="CI176" s="16">
        <f>(CP176-CQ176)/ABS(CQ176)</f>
        <v>0.169280167214269</v>
      </c>
      <c r="CJ176" s="243">
        <f>CL176-CM176</f>
        <v>5.5679999999999978</v>
      </c>
      <c r="CK176" s="243">
        <f>CM176-CN176</f>
        <v>6.7050000000000018</v>
      </c>
      <c r="CL176" s="155">
        <v>43.146999999999998</v>
      </c>
      <c r="CM176" s="155">
        <v>37.579000000000001</v>
      </c>
      <c r="CN176" s="155">
        <v>30.873999999999999</v>
      </c>
      <c r="CO176" s="155">
        <v>28.367999999999999</v>
      </c>
      <c r="CP176" s="155">
        <v>24.56062</v>
      </c>
      <c r="CQ176" s="155">
        <v>21.004905999999998</v>
      </c>
      <c r="CR176" s="155"/>
      <c r="CS176" s="155"/>
      <c r="CT176" s="155"/>
      <c r="CU176" s="156"/>
      <c r="CV176" s="16">
        <f>(DC176-DD176)/ABS(DD176)</f>
        <v>-1.0739791247024372E-2</v>
      </c>
      <c r="CW176" s="16">
        <f>(DD176-DE176)/ABS(DE176)</f>
        <v>2.3023173039096293E-2</v>
      </c>
      <c r="CX176" s="16">
        <f>(DE176-DF176)/ABS(DF176)</f>
        <v>1.3229823096196242E-2</v>
      </c>
      <c r="CY176" s="16">
        <f>(DF176-DG176)/ABS(DG176)</f>
        <v>6.4276909401993682E-2</v>
      </c>
      <c r="CZ176" s="16">
        <f>(DG176-DH176)/ABS(DH176)</f>
        <v>1.3517154087283295E-3</v>
      </c>
      <c r="DA176" s="243">
        <f>DC176-DD176</f>
        <v>-1.1730000000000018</v>
      </c>
      <c r="DB176" s="243">
        <f>DD176-DE176</f>
        <v>2.4579999999999984</v>
      </c>
      <c r="DC176" s="155">
        <v>108.047</v>
      </c>
      <c r="DD176" s="155">
        <v>109.22</v>
      </c>
      <c r="DE176" s="155">
        <v>106.762</v>
      </c>
      <c r="DF176" s="155">
        <v>105.36799999999999</v>
      </c>
      <c r="DG176" s="155">
        <v>99.004309000000006</v>
      </c>
      <c r="DH176" s="155">
        <v>98.870664000000005</v>
      </c>
      <c r="DI176" s="155"/>
      <c r="DJ176" s="155"/>
      <c r="DK176" s="155"/>
      <c r="DL176" s="155"/>
      <c r="DM176" s="16">
        <f>(DT176-DU176)/ABS(DU176)</f>
        <v>4.1666666666666664E-2</v>
      </c>
      <c r="DN176" s="16">
        <f>(DU176-DV176)/ABS(DV176)</f>
        <v>6.6666666666666666E-2</v>
      </c>
      <c r="DO176" s="16">
        <f>(DV176-DW176)/ABS(DW176)</f>
        <v>-6.25E-2</v>
      </c>
      <c r="DP176" s="16">
        <f>(DW176-DX176)/ABS(DX176)</f>
        <v>4.3478260869565216E-2</v>
      </c>
      <c r="DQ176" s="16">
        <f>(DX176-DY176)/ABS(DY176)</f>
        <v>6.9767441860465115E-2</v>
      </c>
      <c r="DR176" s="243">
        <f>DT176-DU176</f>
        <v>2</v>
      </c>
      <c r="DS176" s="243">
        <f>DU176-DV176</f>
        <v>3</v>
      </c>
      <c r="DT176" s="222">
        <v>50</v>
      </c>
      <c r="DU176" s="222">
        <v>48</v>
      </c>
      <c r="DV176" s="222">
        <v>45</v>
      </c>
      <c r="DW176" s="222">
        <v>48</v>
      </c>
      <c r="DX176" s="222">
        <v>46</v>
      </c>
      <c r="DY176" s="222">
        <v>43</v>
      </c>
      <c r="DZ176" s="222"/>
      <c r="EA176" s="222"/>
      <c r="EB176" s="222"/>
      <c r="EC176" s="223"/>
      <c r="ED176" s="14"/>
      <c r="EE176" s="14" t="s">
        <v>51</v>
      </c>
      <c r="EF176" s="209"/>
      <c r="EG176" s="15">
        <v>7100</v>
      </c>
      <c r="EH176" t="s">
        <v>141</v>
      </c>
      <c r="EI176" t="s">
        <v>66</v>
      </c>
      <c r="EJ176" s="16" t="e">
        <f>(EQ176-ER176)/ABS(ER176)</f>
        <v>#DIV/0!</v>
      </c>
      <c r="EK176" s="16" t="e">
        <f>(ER176-ES176)/ABS(ES176)</f>
        <v>#DIV/0!</v>
      </c>
      <c r="EL176" s="16" t="e">
        <f>(ES176-ET176)/ABS(ET176)</f>
        <v>#DIV/0!</v>
      </c>
      <c r="EM176" s="16" t="e">
        <f>(ET176-EU176)/ABS(EU176)</f>
        <v>#DIV/0!</v>
      </c>
      <c r="EN176" s="16" t="e">
        <f>(EU176-EV176)/ABS(EV176)</f>
        <v>#DIV/0!</v>
      </c>
      <c r="EO176" s="246">
        <f>EQ176-ER176</f>
        <v>0</v>
      </c>
      <c r="EP176" s="246">
        <f>ER176-ES176</f>
        <v>0</v>
      </c>
      <c r="EQ176" s="240">
        <f>IFERROR((V176/DT176),"i.a")</f>
        <v>0</v>
      </c>
      <c r="ER176" s="240">
        <f>IFERROR((W176/DU176),"i.a")</f>
        <v>0</v>
      </c>
      <c r="ES176" s="240">
        <f>IFERROR((X176/DV176),"i.a")</f>
        <v>0</v>
      </c>
      <c r="ET176" s="240">
        <f>IFERROR((Y176/DW176),"i.a")</f>
        <v>0</v>
      </c>
      <c r="EU176" s="240">
        <f>IFERROR((Z176/DX176),"i.a")</f>
        <v>0</v>
      </c>
      <c r="EV176" s="240">
        <f>IFERROR((AA176/DY176),"i.a")</f>
        <v>0</v>
      </c>
      <c r="EW176" s="240" t="str">
        <f>IFERROR((AB176/DZ176),"i.a")</f>
        <v>i.a</v>
      </c>
      <c r="EX176" s="240" t="str">
        <f>IFERROR((AC176/EA176),"i.a")</f>
        <v>i.a</v>
      </c>
      <c r="EY176" s="240" t="str">
        <f>IFERROR((AD176/EB176),"i.a")</f>
        <v>i.a</v>
      </c>
      <c r="EZ176" s="240" t="str">
        <f>IFERROR((AE176/EC176),"i.a")</f>
        <v>i.a</v>
      </c>
      <c r="FA176" s="16">
        <f>(FH176-FI176)/ABS(FI176)</f>
        <v>-0.29472480546402713</v>
      </c>
      <c r="FB176" s="16">
        <f>(FI176-FJ176)/ABS(FJ176)</f>
        <v>1.3535493491737101</v>
      </c>
      <c r="FC176" s="16">
        <f>(FJ176-FK176)/ABS(FK176)</f>
        <v>-0.42604067619476788</v>
      </c>
      <c r="FD176" s="16">
        <f>(FK176-FL176)/ABS(FL176)</f>
        <v>-4.2804247468648068E-2</v>
      </c>
      <c r="FE176" s="16">
        <f>(FL176-FM176)/ABS(FM176)</f>
        <v>-0.19683382732541813</v>
      </c>
      <c r="FF176" s="249">
        <f>FH176-FI176</f>
        <v>-7.4046093003525604E-2</v>
      </c>
      <c r="FG176" s="249">
        <f>FI176-FJ176</f>
        <v>0.14448948523301952</v>
      </c>
      <c r="FH176" s="16">
        <f>IFERROR(BU176/MAX(AVERAGE(CL176:CM176),0),"Negativ EK")</f>
        <v>0.1771919827564849</v>
      </c>
      <c r="FI176" s="16">
        <f>IFERROR(BV176/MAX(AVERAGE(CM176:CN176),0),"Negativ EK")</f>
        <v>0.2512380757600105</v>
      </c>
      <c r="FJ176" s="16">
        <f>IFERROR(BW176/MAX(AVERAGE(CN176:CO176),0),"Negativ EK")</f>
        <v>0.10674859052699098</v>
      </c>
      <c r="FK176" s="16">
        <f>IFERROR(BX176/MAX(AVERAGE(CO176:CP176),0),"Negativ EK")</f>
        <v>0.18598633404762868</v>
      </c>
      <c r="FL176" s="16">
        <f>IFERROR(BY176/MAX(AVERAGE(CP176:CQ176),0),"Negativ EK")</f>
        <v>0.19430334239969049</v>
      </c>
      <c r="FM176" s="16">
        <f>IFERROR(BZ176/MAX(AVERAGE(CQ176:CR176),0),"Negativ EK")</f>
        <v>0.24192172057327943</v>
      </c>
      <c r="FN176" s="16" t="str">
        <f>IFERROR(CA176/MAX(AVERAGE(CR176:CS176),0),"Negativ EK")</f>
        <v>Negativ EK</v>
      </c>
      <c r="FO176" s="16" t="str">
        <f>IFERROR(CB176/MAX(AVERAGE(CS176:CT176),0),"Negativ EK")</f>
        <v>Negativ EK</v>
      </c>
      <c r="FP176" s="16" t="str">
        <f>IFERROR(CC176/MAX(AVERAGE(CT176:CU176),0),"Negativ EK")</f>
        <v>Negativ EK</v>
      </c>
      <c r="FQ176" s="16">
        <f>(FX176-FY176)/ABS(FY176)</f>
        <v>-0.15079568176466879</v>
      </c>
      <c r="FR176" s="16">
        <f>(FY176-FZ176)/ABS(FZ176)</f>
        <v>0.98673291202322344</v>
      </c>
      <c r="FS176" s="16">
        <f>(FZ176-GA176)/ABS(GA176)</f>
        <v>-0.25395895984698191</v>
      </c>
      <c r="FT176" s="16">
        <f>(GA176-GB176)/ABS(GB176)</f>
        <v>0.10099747906090498</v>
      </c>
      <c r="FU176" s="16">
        <f>(GB176-GC176)/ABS(GC176)</f>
        <v>-0.17528821414587978</v>
      </c>
      <c r="FV176" s="249">
        <f>FX176-FY176</f>
        <v>-1.486019802890616E-2</v>
      </c>
      <c r="FW176" s="249">
        <f>FY176-FZ176</f>
        <v>4.8943589781305599E-2</v>
      </c>
      <c r="FX176" s="16">
        <f>IFERROR(BD176/AVERAGE(DC176:DD176),"i.a.")</f>
        <v>8.3685051112225961E-2</v>
      </c>
      <c r="FY176" s="16">
        <f>IFERROR(BE176/AVERAGE(DD176:DE176),"i.a.")</f>
        <v>9.8545249141132121E-2</v>
      </c>
      <c r="FZ176" s="16">
        <f>IFERROR(BF176/AVERAGE(DE176:DF176),"i.a.")</f>
        <v>4.9601659359826522E-2</v>
      </c>
      <c r="GA176" s="16">
        <f>IFERROR(BG176/AVERAGE(DF176:DG176),"i.a.")</f>
        <v>6.6486502337261347E-2</v>
      </c>
      <c r="GB176" s="16">
        <f>IFERROR(BH176/AVERAGE(DG176:DH176),"i.a.")</f>
        <v>6.0387515504550439E-2</v>
      </c>
      <c r="GC176" s="16">
        <f>IFERROR(BI176/AVERAGE(DH176:DI176),"i.a.")</f>
        <v>7.3222568829921064E-2</v>
      </c>
      <c r="GD176" s="16" t="str">
        <f>IFERROR(BJ176/AVERAGE(DI176:DJ176),"i.a.")</f>
        <v>i.a.</v>
      </c>
      <c r="GE176" s="16" t="str">
        <f>IFERROR(BK176/AVERAGE(DJ176:DK176),"i.a.")</f>
        <v>i.a.</v>
      </c>
      <c r="GF176" s="16" t="str">
        <f>IFERROR(BL176/AVERAGE(DK176:DL176),"i.a.")</f>
        <v>i.a.</v>
      </c>
      <c r="GG176" s="16">
        <f>(GN176-GO176)/ABS(GO176)</f>
        <v>0.1606328138440111</v>
      </c>
      <c r="GH176" s="16">
        <f>(GO176-GP176)/ABS(GP176)</f>
        <v>0.18978050343779954</v>
      </c>
      <c r="GI176" s="16">
        <f>(GP176-GQ176)/ABS(GQ176)</f>
        <v>7.4128444192004928E-2</v>
      </c>
      <c r="GJ176" s="16">
        <f>(GQ176-GR176)/ABS(GR176)</f>
        <v>8.5262389954841131E-2</v>
      </c>
      <c r="GK176" s="16">
        <f>(GR176-GS176)/ABS(GS176)</f>
        <v>0.16770176674336279</v>
      </c>
      <c r="GL176" s="249">
        <f>GN176-GO176</f>
        <v>5.5268453684710617E-2</v>
      </c>
      <c r="GM176" s="249">
        <f>GO176-GP176</f>
        <v>5.4881730045696242E-2</v>
      </c>
      <c r="GN176" s="16">
        <f>IFERROR(CL176/DC176,"i.a.")</f>
        <v>0.39933547437689154</v>
      </c>
      <c r="GO176" s="16">
        <f>IFERROR(CM176/DD176,"i.a.")</f>
        <v>0.34406702069218092</v>
      </c>
      <c r="GP176" s="16">
        <f>IFERROR(CN176/DE176,"i.a.")</f>
        <v>0.28918529064648468</v>
      </c>
      <c r="GQ176" s="16">
        <f>IFERROR(CO176/DF176,"i.a.")</f>
        <v>0.26922784906233393</v>
      </c>
      <c r="GR176" s="16">
        <f>IFERROR(CP176/DG176,"i.a.")</f>
        <v>0.24807627312463743</v>
      </c>
      <c r="GS176" s="16">
        <f>IFERROR(CQ176/DH176,"i.a.")</f>
        <v>0.21244831530614577</v>
      </c>
      <c r="GT176" s="16" t="str">
        <f>IFERROR(CR176/DI176,"i.a.")</f>
        <v>i.a.</v>
      </c>
      <c r="GU176" s="16" t="str">
        <f>IFERROR(CS176/DJ176,"i.a.")</f>
        <v>i.a.</v>
      </c>
      <c r="GV176" s="16" t="str">
        <f>IFERROR(CT176/DK176,"i.a.")</f>
        <v>i.a.</v>
      </c>
      <c r="GW176" s="16" t="str">
        <f>IFERROR(CU176/DL176,"i.a.")</f>
        <v>i.a.</v>
      </c>
      <c r="GX176" s="16" t="e">
        <f>(HE176-HF176)/ABS(HF176)</f>
        <v>#VALUE!</v>
      </c>
      <c r="GY176" s="16" t="e">
        <f>(HF176-HG176)/ABS(HG176)</f>
        <v>#VALUE!</v>
      </c>
      <c r="GZ176" s="16" t="e">
        <f>(HG176-HH176)/ABS(HH176)</f>
        <v>#VALUE!</v>
      </c>
      <c r="HA176" s="16" t="e">
        <f>(HH176-HI176)/ABS(HI176)</f>
        <v>#VALUE!</v>
      </c>
      <c r="HB176" s="16" t="e">
        <f>(HI176-HJ176)/ABS(HJ176)</f>
        <v>#VALUE!</v>
      </c>
      <c r="HC176" s="249" t="e">
        <f>HE176-HF176</f>
        <v>#VALUE!</v>
      </c>
      <c r="HD176" s="249" t="e">
        <f>HF176-HG176</f>
        <v>#VALUE!</v>
      </c>
      <c r="HE176" s="16" t="str">
        <f>IFERROR((BD176/V176),"i.a.")</f>
        <v>i.a.</v>
      </c>
      <c r="HF176" s="16" t="str">
        <f>IFERROR((BE176/W176),"i.a.")</f>
        <v>i.a.</v>
      </c>
      <c r="HG176" s="16" t="str">
        <f>IFERROR((BF176/X176),"i.a.")</f>
        <v>i.a.</v>
      </c>
      <c r="HH176" s="16" t="str">
        <f>IFERROR((BG176/Y176),"i.a.")</f>
        <v>i.a.</v>
      </c>
      <c r="HI176" s="16" t="str">
        <f>IFERROR((BH176/Z176),"i.a.")</f>
        <v>i.a.</v>
      </c>
      <c r="HJ176" s="16" t="str">
        <f>IFERROR((BI176/AA176),"i.a.")</f>
        <v>i.a.</v>
      </c>
      <c r="HK176" s="16" t="str">
        <f>IFERROR((BJ176/AB176),"i.a.")</f>
        <v>i.a.</v>
      </c>
      <c r="HL176" s="16" t="str">
        <f>IFERROR((BK176/AC176),"i.a.")</f>
        <v>i.a.</v>
      </c>
      <c r="HM176" s="16" t="str">
        <f>IFERROR((BL176/AD176),"i.a.")</f>
        <v>i.a.</v>
      </c>
      <c r="HN176" s="16" t="str">
        <f>IFERROR((BM176/AE176),"i.a.")</f>
        <v>i.a.</v>
      </c>
      <c r="HO176" s="16">
        <f>(HV176-HW176)/ABS(HW176)</f>
        <v>-0.20154436562390976</v>
      </c>
      <c r="HP176" s="16">
        <f>(HW176-HX176)/ABS(HX176)</f>
        <v>1.5495137571157493</v>
      </c>
      <c r="HQ176" s="16">
        <f>(HX176-HY176)/ABS(HY176)</f>
        <v>-0.31475010158472155</v>
      </c>
      <c r="HR176" s="16">
        <f>(HY176-HZ176)/ABS(HZ176)</f>
        <v>6.5544372827091663E-2</v>
      </c>
      <c r="HS176" s="16">
        <f>(HZ176-IA176)/ABS(IA176)</f>
        <v>-0.18566765953809186</v>
      </c>
      <c r="HT176" s="246">
        <f>HV176-HW176</f>
        <v>-3.6105833333333337E-2</v>
      </c>
      <c r="HU176" s="246">
        <f>HW176-HX176</f>
        <v>0.10887916666666667</v>
      </c>
      <c r="HV176" s="102">
        <f>IFERROR(BU176/DT176,"i.a.")</f>
        <v>0.14304</v>
      </c>
      <c r="HW176" s="102">
        <f>IFERROR(BV176/DU176,"i.a.")</f>
        <v>0.17914583333333334</v>
      </c>
      <c r="HX176" s="102">
        <f>IFERROR(BW176/DV176,"i.a.")</f>
        <v>7.0266666666666672E-2</v>
      </c>
      <c r="HY176" s="102">
        <f>IFERROR(BX176/DW176,"i.a.")</f>
        <v>0.10254166666666666</v>
      </c>
      <c r="HZ176" s="102">
        <f>IFERROR(BY176/DX176,"i.a.")</f>
        <v>9.6234065217391307E-2</v>
      </c>
      <c r="IA176" s="102">
        <f>IFERROR(BZ176/DY176,"i.a.")</f>
        <v>0.11817541860465117</v>
      </c>
      <c r="IB176" s="102" t="str">
        <f>IFERROR(CA176/DZ176,"i.a.")</f>
        <v>i.a.</v>
      </c>
      <c r="IC176" s="102" t="str">
        <f>IFERROR(CB176/EA176,"i.a.")</f>
        <v>i.a.</v>
      </c>
      <c r="ID176" s="102" t="str">
        <f>IFERROR(CC176/EB176,"i.a.")</f>
        <v>i.a.</v>
      </c>
      <c r="IE176" s="102" t="str">
        <f>IFERROR(CD176/EC176,"i.a.")</f>
        <v>i.a.</v>
      </c>
    </row>
    <row r="177" spans="1:239" customFormat="1" ht="17.25" customHeight="1" outlineLevel="2" x14ac:dyDescent="0.25">
      <c r="A177" s="10" t="s">
        <v>70</v>
      </c>
      <c r="B177" s="101">
        <v>75144210</v>
      </c>
      <c r="C177" s="10" t="s">
        <v>67</v>
      </c>
      <c r="D177" s="10"/>
      <c r="E177" s="11">
        <v>467700</v>
      </c>
      <c r="F177" s="11"/>
      <c r="G177" s="119">
        <v>1</v>
      </c>
      <c r="H177" s="12">
        <v>44880</v>
      </c>
      <c r="I177" s="13" t="s">
        <v>50</v>
      </c>
      <c r="J177" s="13" t="s">
        <v>50</v>
      </c>
      <c r="K177" s="117" t="s">
        <v>50</v>
      </c>
      <c r="L177" s="117" t="s">
        <v>50</v>
      </c>
      <c r="M177" s="13" t="s">
        <v>50</v>
      </c>
      <c r="N177" s="19" t="s">
        <v>50</v>
      </c>
      <c r="O177" s="16" t="e">
        <f>(V177-W177)/ABS(W177)</f>
        <v>#DIV/0!</v>
      </c>
      <c r="P177" s="16" t="e">
        <f>(W177-X177)/ABS(X177)</f>
        <v>#DIV/0!</v>
      </c>
      <c r="Q177" s="16" t="e">
        <f>(X177-Y177)/ABS(Y177)</f>
        <v>#DIV/0!</v>
      </c>
      <c r="R177" s="16" t="e">
        <f>(Y177-Z177)/ABS(Z177)</f>
        <v>#DIV/0!</v>
      </c>
      <c r="S177" s="16" t="e">
        <f>(Z177-AA177)/ABS(AA177)</f>
        <v>#DIV/0!</v>
      </c>
      <c r="T177" s="243">
        <f>V177-W177</f>
        <v>0</v>
      </c>
      <c r="U177" s="243">
        <f>W177-X177</f>
        <v>0</v>
      </c>
      <c r="V177" s="155"/>
      <c r="W177" s="155"/>
      <c r="X177" s="157"/>
      <c r="Y177" s="157"/>
      <c r="Z177" s="157"/>
      <c r="AA177" s="157"/>
      <c r="AB177" s="157"/>
      <c r="AC177" s="162"/>
      <c r="AD177" s="162"/>
      <c r="AE177" s="162"/>
      <c r="AF177" s="16">
        <f>(AM177-AN177)/ABS(AN177)</f>
        <v>-8.6835513498469241E-2</v>
      </c>
      <c r="AG177" s="16">
        <f>(AN177-AO177)/ABS(AO177)</f>
        <v>0.36928353658536589</v>
      </c>
      <c r="AH177" s="16">
        <f>(AO177-AP177)/ABS(AP177)</f>
        <v>-0.12513891975994659</v>
      </c>
      <c r="AI177" s="16">
        <f>(AP177-AQ177)/ABS(AQ177)</f>
        <v>1.8928849794008975E-3</v>
      </c>
      <c r="AJ177" s="16">
        <f>(AQ177-AR177)/ABS(AR177)</f>
        <v>3.7785994915645937E-2</v>
      </c>
      <c r="AK177" s="243">
        <f>AM177-AN177</f>
        <v>-0.93599999999999994</v>
      </c>
      <c r="AL177" s="243">
        <f>AN177-AO177</f>
        <v>2.907</v>
      </c>
      <c r="AM177" s="155">
        <v>9.843</v>
      </c>
      <c r="AN177" s="155">
        <v>10.779</v>
      </c>
      <c r="AO177" s="157">
        <v>7.8719999999999999</v>
      </c>
      <c r="AP177" s="157">
        <v>8.9979999999999993</v>
      </c>
      <c r="AQ177" s="157">
        <v>8.9809999999999999</v>
      </c>
      <c r="AR177" s="157">
        <v>8.6539999999999999</v>
      </c>
      <c r="AS177" s="157">
        <v>7.7949999999999999</v>
      </c>
      <c r="AT177" s="157">
        <v>7.0339999999999998</v>
      </c>
      <c r="AU177" s="157">
        <v>7.194</v>
      </c>
      <c r="AV177" s="158"/>
      <c r="AW177" s="16">
        <f>(BD177-BE177)/ABS(BE177)</f>
        <v>-0.56496062992125984</v>
      </c>
      <c r="AX177" s="16">
        <f>(BE177-BF177)/ABS(BF177)</f>
        <v>10.288888888888888</v>
      </c>
      <c r="AY177" s="16">
        <f>(BF177-BG177)/ABS(BG177)</f>
        <v>-0.82993197278911557</v>
      </c>
      <c r="AZ177" s="16">
        <f>(BG177-BH177)/ABS(BH177)</f>
        <v>2.5581395348837146E-2</v>
      </c>
      <c r="BA177" s="16">
        <f>(BH177-BI177)/ABS(BI177)</f>
        <v>-0.28412874583795783</v>
      </c>
      <c r="BB177" s="243">
        <f>BD177-BE177</f>
        <v>-1.4350000000000001</v>
      </c>
      <c r="BC177" s="243">
        <f>BE177-BF177</f>
        <v>2.3149999999999999</v>
      </c>
      <c r="BD177" s="155">
        <v>1.105</v>
      </c>
      <c r="BE177" s="155">
        <v>2.54</v>
      </c>
      <c r="BF177" s="162">
        <v>0.22500000000000001</v>
      </c>
      <c r="BG177" s="162">
        <v>1.323</v>
      </c>
      <c r="BH177" s="162">
        <v>1.29</v>
      </c>
      <c r="BI177" s="162">
        <v>1.802</v>
      </c>
      <c r="BJ177" s="162">
        <v>1.079</v>
      </c>
      <c r="BK177" s="162">
        <v>0.60299999999999998</v>
      </c>
      <c r="BL177" s="157">
        <v>0.69299999999999995</v>
      </c>
      <c r="BM177" s="162"/>
      <c r="BN177" s="16">
        <f>(BU177-BV177)/ABS(BV177)</f>
        <v>-0.60387390808963159</v>
      </c>
      <c r="BO177" s="16">
        <f>(BV177-BW177)/ABS(BW177)</f>
        <v>17.942446043165464</v>
      </c>
      <c r="BP177" s="16">
        <f>(BW177-BX177)/ABS(BX177)</f>
        <v>-0.88968253968253963</v>
      </c>
      <c r="BQ177" s="16">
        <f>(BX177-BY177)/ABS(BY177)</f>
        <v>0.23287671232876711</v>
      </c>
      <c r="BR177" s="16">
        <f>(BY177-BZ177)/ABS(BZ177)</f>
        <v>-0.35479797979797983</v>
      </c>
      <c r="BS177" s="243">
        <f>BU177-BV177</f>
        <v>-1.59</v>
      </c>
      <c r="BT177" s="243">
        <f>BV177-BW177</f>
        <v>2.4939999999999998</v>
      </c>
      <c r="BU177" s="155">
        <v>1.0429999999999999</v>
      </c>
      <c r="BV177" s="155">
        <v>2.633</v>
      </c>
      <c r="BW177" s="157">
        <v>0.13900000000000001</v>
      </c>
      <c r="BX177" s="157">
        <v>1.26</v>
      </c>
      <c r="BY177" s="157">
        <v>1.022</v>
      </c>
      <c r="BZ177" s="157">
        <v>1.5840000000000001</v>
      </c>
      <c r="CA177" s="157">
        <v>0.70199999999999996</v>
      </c>
      <c r="CB177" s="162">
        <v>0.42499999999999999</v>
      </c>
      <c r="CC177" s="162">
        <v>0.56200000000000006</v>
      </c>
      <c r="CD177" s="162"/>
      <c r="CE177" s="16">
        <f>(CL177-CM177)/ABS(CM177)</f>
        <v>5.8572873031922573E-2</v>
      </c>
      <c r="CF177" s="16">
        <f>(CM177-CN177)/ABS(CN177)</f>
        <v>0.17818243703199449</v>
      </c>
      <c r="CG177" s="16">
        <f>(CN177-CO177)/ABS(CO177)</f>
        <v>9.4485483593885252E-3</v>
      </c>
      <c r="CH177" s="16">
        <f>(CO177-CP177)/ABS(CP177)</f>
        <v>7.2303582941880828E-2</v>
      </c>
      <c r="CI177" s="16">
        <f>(CP177-CQ177)/ABS(CQ177)</f>
        <v>5.1729148503341947E-2</v>
      </c>
      <c r="CJ177" s="243">
        <f>CL177-CM177</f>
        <v>0.81099999999999994</v>
      </c>
      <c r="CK177" s="243">
        <f>CM177-CN177</f>
        <v>2.0939999999999994</v>
      </c>
      <c r="CL177" s="155">
        <v>14.657</v>
      </c>
      <c r="CM177" s="155">
        <v>13.846</v>
      </c>
      <c r="CN177" s="162">
        <v>11.752000000000001</v>
      </c>
      <c r="CO177" s="162">
        <v>11.641999999999999</v>
      </c>
      <c r="CP177" s="162">
        <v>10.856999999999999</v>
      </c>
      <c r="CQ177" s="162">
        <v>10.323</v>
      </c>
      <c r="CR177" s="162">
        <v>9.2870000000000008</v>
      </c>
      <c r="CS177" s="162">
        <v>8.9920000000000009</v>
      </c>
      <c r="CT177" s="157">
        <v>9.0299999999999994</v>
      </c>
      <c r="CU177" s="158"/>
      <c r="CV177" s="16">
        <f>(DC177-DD177)/ABS(DD177)</f>
        <v>-2.6755169772785341E-2</v>
      </c>
      <c r="CW177" s="16">
        <f>(DD177-DE177)/ABS(DE177)</f>
        <v>0.10096126819944905</v>
      </c>
      <c r="CX177" s="16">
        <f>(DE177-DF177)/ABS(DF177)</f>
        <v>4.8076356566311353E-2</v>
      </c>
      <c r="CY177" s="16">
        <f>(DF177-DG177)/ABS(DG177)</f>
        <v>3.5128377142160189E-2</v>
      </c>
      <c r="CZ177" s="16">
        <f>(DG177-DH177)/ABS(DH177)</f>
        <v>1.309854803830706E-2</v>
      </c>
      <c r="DA177" s="243">
        <f>DC177-DD177</f>
        <v>-0.52400000000000091</v>
      </c>
      <c r="DB177" s="243">
        <f>DD177-DE177</f>
        <v>1.7959999999999994</v>
      </c>
      <c r="DC177" s="155">
        <v>19.061</v>
      </c>
      <c r="DD177" s="155">
        <v>19.585000000000001</v>
      </c>
      <c r="DE177" s="162">
        <v>17.789000000000001</v>
      </c>
      <c r="DF177" s="162">
        <v>16.972999999999999</v>
      </c>
      <c r="DG177" s="162">
        <v>16.396999999999998</v>
      </c>
      <c r="DH177" s="162">
        <v>16.184999999999999</v>
      </c>
      <c r="DI177" s="162">
        <v>15.682</v>
      </c>
      <c r="DJ177" s="162">
        <v>15.932</v>
      </c>
      <c r="DK177" s="162">
        <v>15.1</v>
      </c>
      <c r="DL177" s="162"/>
      <c r="DM177" s="16">
        <f>(DT177-DU177)/ABS(DU177)</f>
        <v>6.25E-2</v>
      </c>
      <c r="DN177" s="16">
        <f>(DU177-DV177)/ABS(DV177)</f>
        <v>-5.8823529411764705E-2</v>
      </c>
      <c r="DO177" s="16">
        <f>(DV177-DW177)/ABS(DW177)</f>
        <v>-5.5555555555555552E-2</v>
      </c>
      <c r="DP177" s="16">
        <f>(DW177-DX177)/ABS(DX177)</f>
        <v>0</v>
      </c>
      <c r="DQ177" s="16">
        <f>(DX177-DY177)/ABS(DY177)</f>
        <v>0</v>
      </c>
      <c r="DR177" s="243">
        <f>DT177-DU177</f>
        <v>1</v>
      </c>
      <c r="DS177" s="243">
        <f>DU177-DV177</f>
        <v>-1</v>
      </c>
      <c r="DT177" s="222">
        <v>17</v>
      </c>
      <c r="DU177" s="222">
        <v>16</v>
      </c>
      <c r="DV177" s="224">
        <v>17</v>
      </c>
      <c r="DW177" s="224">
        <v>18</v>
      </c>
      <c r="DX177" s="224">
        <v>18</v>
      </c>
      <c r="DY177" s="224">
        <v>18</v>
      </c>
      <c r="DZ177" s="224">
        <v>17</v>
      </c>
      <c r="EA177" s="224">
        <v>17</v>
      </c>
      <c r="EB177" s="225">
        <v>17</v>
      </c>
      <c r="EC177" s="226"/>
      <c r="ED177" s="92"/>
      <c r="EE177" s="14" t="s">
        <v>49</v>
      </c>
      <c r="EF177" s="209"/>
      <c r="EG177" s="97">
        <v>9400</v>
      </c>
      <c r="EH177" t="s">
        <v>448</v>
      </c>
      <c r="EI177" t="s">
        <v>88</v>
      </c>
      <c r="EJ177" s="16" t="e">
        <f>(EQ177-ER177)/ABS(ER177)</f>
        <v>#DIV/0!</v>
      </c>
      <c r="EK177" s="16" t="e">
        <f>(ER177-ES177)/ABS(ES177)</f>
        <v>#DIV/0!</v>
      </c>
      <c r="EL177" s="16" t="e">
        <f>(ES177-ET177)/ABS(ET177)</f>
        <v>#DIV/0!</v>
      </c>
      <c r="EM177" s="16" t="e">
        <f>(ET177-EU177)/ABS(EU177)</f>
        <v>#DIV/0!</v>
      </c>
      <c r="EN177" s="16" t="e">
        <f>(EU177-EV177)/ABS(EV177)</f>
        <v>#DIV/0!</v>
      </c>
      <c r="EO177" s="246">
        <f>EQ177-ER177</f>
        <v>0</v>
      </c>
      <c r="EP177" s="246">
        <f>ER177-ES177</f>
        <v>0</v>
      </c>
      <c r="EQ177" s="240">
        <f>IFERROR((V177/DT177),"i.a")</f>
        <v>0</v>
      </c>
      <c r="ER177" s="240">
        <f>IFERROR((W177/DU177),"i.a")</f>
        <v>0</v>
      </c>
      <c r="ES177" s="240">
        <f>IFERROR((X177/DV177),"i.a")</f>
        <v>0</v>
      </c>
      <c r="ET177" s="240">
        <f>IFERROR((Y177/DW177),"i.a")</f>
        <v>0</v>
      </c>
      <c r="EU177" s="240">
        <f>IFERROR((Z177/DX177),"i.a")</f>
        <v>0</v>
      </c>
      <c r="EV177" s="240">
        <f>IFERROR((AA177/DY177),"i.a")</f>
        <v>0</v>
      </c>
      <c r="EW177" s="240">
        <f>IFERROR((AB177/DZ177),"i.a")</f>
        <v>0</v>
      </c>
      <c r="EX177" s="240">
        <f>IFERROR((AC177/EA177),"i.a")</f>
        <v>0</v>
      </c>
      <c r="EY177" s="240">
        <f>IFERROR((AD177/EB177),"i.a")</f>
        <v>0</v>
      </c>
      <c r="EZ177" s="240" t="str">
        <f>IFERROR((AE177/EC177),"i.a")</f>
        <v>i.a</v>
      </c>
      <c r="FA177" s="16">
        <f>(FH177-FI177)/ABS(FI177)</f>
        <v>-0.64424672137243066</v>
      </c>
      <c r="FB177" s="16">
        <f>(FI177-FJ177)/ABS(FJ177)</f>
        <v>16.311492410884167</v>
      </c>
      <c r="FC177" s="16">
        <f>(FJ177-FK177)/ABS(FK177)</f>
        <v>-0.89390302899536034</v>
      </c>
      <c r="FD177" s="16">
        <f>(FK177-FL177)/ABS(FL177)</f>
        <v>0.16059952740669764</v>
      </c>
      <c r="FE177" s="16">
        <f>(FL177-FM177)/ABS(FM177)</f>
        <v>-0.40262456958632598</v>
      </c>
      <c r="FF177" s="249">
        <f>FH177-FI177</f>
        <v>-0.13253391806966247</v>
      </c>
      <c r="FG177" s="249">
        <f>FI177-FJ177</f>
        <v>0.19383580790911339</v>
      </c>
      <c r="FH177" s="16">
        <f>IFERROR(BU177/MAX(AVERAGE(CL177:CM177),0),"Negativ EK")</f>
        <v>7.3185278742588497E-2</v>
      </c>
      <c r="FI177" s="16">
        <f>IFERROR(BV177/MAX(AVERAGE(CM177:CN177),0),"Negativ EK")</f>
        <v>0.20571919681225095</v>
      </c>
      <c r="FJ177" s="16">
        <f>IFERROR(BW177/MAX(AVERAGE(CN177:CO177),0),"Negativ EK")</f>
        <v>1.1883388903137558E-2</v>
      </c>
      <c r="FK177" s="16">
        <f>IFERROR(BX177/MAX(AVERAGE(CO177:CP177),0),"Negativ EK")</f>
        <v>0.11200497799902219</v>
      </c>
      <c r="FL177" s="16">
        <f>IFERROR(BY177/MAX(AVERAGE(CP177:CQ177),0),"Negativ EK")</f>
        <v>9.6506137865911237E-2</v>
      </c>
      <c r="FM177" s="16">
        <f>IFERROR(BZ177/MAX(AVERAGE(CQ177:CR177),0),"Negativ EK")</f>
        <v>0.16155022947475778</v>
      </c>
      <c r="FN177" s="16">
        <f>IFERROR(CA177/MAX(AVERAGE(CR177:CS177),0),"Negativ EK")</f>
        <v>7.6809453471196429E-2</v>
      </c>
      <c r="FO177" s="16">
        <f>IFERROR(CB177/MAX(AVERAGE(CS177:CT177),0),"Negativ EK")</f>
        <v>4.7164576628565089E-2</v>
      </c>
      <c r="FP177" s="16">
        <f>IFERROR(CC177/MAX(AVERAGE(CT177:CU177),0),"Negativ EK")</f>
        <v>6.2236987818383174E-2</v>
      </c>
      <c r="FQ177" s="16">
        <f>(FX177-FY177)/ABS(FY177)</f>
        <v>-0.5792795782921174</v>
      </c>
      <c r="FR177" s="16">
        <f>(FY177-FZ177)/ABS(FZ177)</f>
        <v>9.4999292437404481</v>
      </c>
      <c r="FS177" s="16">
        <f>(FZ177-GA177)/ABS(GA177)</f>
        <v>-0.83674213025639466</v>
      </c>
      <c r="FT177" s="16">
        <f>(GA177-GB177)/ABS(GB177)</f>
        <v>1.3632910774890271E-3</v>
      </c>
      <c r="FU177" s="16">
        <f>(GB177-GC177)/ABS(GC177)</f>
        <v>-0.29983827707378918</v>
      </c>
      <c r="FV177" s="249">
        <f>FX177-FY177</f>
        <v>-7.8737631982767592E-2</v>
      </c>
      <c r="FW177" s="249">
        <f>FY177-FZ177</f>
        <v>0.1229781991739026</v>
      </c>
      <c r="FX177" s="16">
        <f>IFERROR(BD177/AVERAGE(DC177:DD177),"i.a.")</f>
        <v>5.7185737204367849E-2</v>
      </c>
      <c r="FY177" s="16">
        <f>IFERROR(BE177/AVERAGE(DD177:DE177),"i.a.")</f>
        <v>0.13592336918713543</v>
      </c>
      <c r="FZ177" s="16">
        <f>IFERROR(BF177/AVERAGE(DE177:DF177),"i.a.")</f>
        <v>1.2945170013232841E-2</v>
      </c>
      <c r="GA177" s="16">
        <f>IFERROR(BG177/AVERAGE(DF177:DG177),"i.a.")</f>
        <v>7.9292777944261317E-2</v>
      </c>
      <c r="GB177" s="16">
        <f>IFERROR(BH177/AVERAGE(DG177:DH177),"i.a.")</f>
        <v>7.9184825977533624E-2</v>
      </c>
      <c r="GC177" s="16">
        <f>IFERROR(BI177/AVERAGE(DH177:DI177),"i.a.")</f>
        <v>0.11309505130699471</v>
      </c>
      <c r="GD177" s="16">
        <f>IFERROR(BJ177/AVERAGE(DI177:DJ177),"i.a.")</f>
        <v>6.8260897070917939E-2</v>
      </c>
      <c r="GE177" s="16">
        <f>IFERROR(BK177/AVERAGE(DJ177:DK177),"i.a.")</f>
        <v>3.88631090487239E-2</v>
      </c>
      <c r="GF177" s="16">
        <f>IFERROR(BL177/AVERAGE(DK177:DL177),"i.a.")</f>
        <v>4.5894039735099333E-2</v>
      </c>
      <c r="GG177" s="16">
        <f>(GN177-GO177)/ABS(GO177)</f>
        <v>8.7673769389339726E-2</v>
      </c>
      <c r="GH177" s="16">
        <f>(GO177-GP177)/ABS(GP177)</f>
        <v>7.0139768821146212E-2</v>
      </c>
      <c r="GI177" s="16">
        <f>(GP177-GQ177)/ABS(GQ177)</f>
        <v>-3.6855910320765635E-2</v>
      </c>
      <c r="GJ177" s="16">
        <f>(GQ177-GR177)/ABS(GR177)</f>
        <v>3.5913618658930099E-2</v>
      </c>
      <c r="GK177" s="16">
        <f>(GR177-GS177)/ABS(GS177)</f>
        <v>3.8131137923192511E-2</v>
      </c>
      <c r="GL177" s="249">
        <f>GN177-GO177</f>
        <v>6.198269139467949E-2</v>
      </c>
      <c r="GM177" s="249">
        <f>GO177-GP177</f>
        <v>4.6336644172584762E-2</v>
      </c>
      <c r="GN177" s="16">
        <f>IFERROR(CL177/DC177,"i.a.")</f>
        <v>0.76895231100152139</v>
      </c>
      <c r="GO177" s="16">
        <f>IFERROR(CM177/DD177,"i.a.")</f>
        <v>0.7069696196068419</v>
      </c>
      <c r="GP177" s="16">
        <f>IFERROR(CN177/DE177,"i.a.")</f>
        <v>0.66063297543425714</v>
      </c>
      <c r="GQ177" s="16">
        <f>IFERROR(CO177/DF177,"i.a.")</f>
        <v>0.6859129205208272</v>
      </c>
      <c r="GR177" s="16">
        <f>IFERROR(CP177/DG177,"i.a.")</f>
        <v>0.66213331707019574</v>
      </c>
      <c r="GS177" s="16">
        <f>IFERROR(CQ177/DH177,"i.a.")</f>
        <v>0.63781278962001864</v>
      </c>
      <c r="GT177" s="16">
        <f>IFERROR(CR177/DI177,"i.a.")</f>
        <v>0.59220762657824266</v>
      </c>
      <c r="GU177" s="16">
        <f>IFERROR(CS177/DJ177,"i.a.")</f>
        <v>0.56439869445141855</v>
      </c>
      <c r="GV177" s="16">
        <f>IFERROR(CT177/DK177,"i.a.")</f>
        <v>0.59801324503311259</v>
      </c>
      <c r="GW177" s="16" t="str">
        <f>IFERROR(CU177/DL177,"i.a.")</f>
        <v>i.a.</v>
      </c>
      <c r="GX177" s="16" t="e">
        <f>(HE177-HF177)/ABS(HF177)</f>
        <v>#VALUE!</v>
      </c>
      <c r="GY177" s="16" t="e">
        <f>(HF177-HG177)/ABS(HG177)</f>
        <v>#VALUE!</v>
      </c>
      <c r="GZ177" s="16" t="e">
        <f>(HG177-HH177)/ABS(HH177)</f>
        <v>#VALUE!</v>
      </c>
      <c r="HA177" s="16" t="e">
        <f>(HH177-HI177)/ABS(HI177)</f>
        <v>#VALUE!</v>
      </c>
      <c r="HB177" s="16" t="e">
        <f>(HI177-HJ177)/ABS(HJ177)</f>
        <v>#VALUE!</v>
      </c>
      <c r="HC177" s="249" t="e">
        <f>HE177-HF177</f>
        <v>#VALUE!</v>
      </c>
      <c r="HD177" s="249" t="e">
        <f>HF177-HG177</f>
        <v>#VALUE!</v>
      </c>
      <c r="HE177" s="16" t="str">
        <f>IFERROR((BD177/V177),"i.a.")</f>
        <v>i.a.</v>
      </c>
      <c r="HF177" s="16" t="str">
        <f>IFERROR((BE177/W177),"i.a.")</f>
        <v>i.a.</v>
      </c>
      <c r="HG177" s="16" t="str">
        <f>IFERROR((BF177/X177),"i.a.")</f>
        <v>i.a.</v>
      </c>
      <c r="HH177" s="16" t="str">
        <f>IFERROR((BG177/Y177),"i.a.")</f>
        <v>i.a.</v>
      </c>
      <c r="HI177" s="16" t="str">
        <f>IFERROR((BH177/Z177),"i.a.")</f>
        <v>i.a.</v>
      </c>
      <c r="HJ177" s="16" t="str">
        <f>IFERROR((BI177/AA177),"i.a.")</f>
        <v>i.a.</v>
      </c>
      <c r="HK177" s="16" t="str">
        <f>IFERROR((BJ177/AB177),"i.a.")</f>
        <v>i.a.</v>
      </c>
      <c r="HL177" s="16" t="str">
        <f>IFERROR((BK177/AC177),"i.a.")</f>
        <v>i.a.</v>
      </c>
      <c r="HM177" s="16" t="str">
        <f>IFERROR((BL177/AD177),"i.a.")</f>
        <v>i.a.</v>
      </c>
      <c r="HN177" s="16" t="str">
        <f>IFERROR((BM177/AE177),"i.a.")</f>
        <v>i.a.</v>
      </c>
      <c r="HO177" s="16">
        <f>(HV177-HW177)/ABS(HW177)</f>
        <v>-0.62717544290788863</v>
      </c>
      <c r="HP177" s="16">
        <f>(HW177-HX177)/ABS(HX177)</f>
        <v>19.126348920863308</v>
      </c>
      <c r="HQ177" s="16">
        <f>(HX177-HY177)/ABS(HY177)</f>
        <v>-0.88319327731092434</v>
      </c>
      <c r="HR177" s="16">
        <f>(HY177-HZ177)/ABS(HZ177)</f>
        <v>0.23287671232876717</v>
      </c>
      <c r="HS177" s="16">
        <f>(HZ177-IA177)/ABS(IA177)</f>
        <v>-0.35479797979797983</v>
      </c>
      <c r="HT177" s="246">
        <f>HV177-HW177</f>
        <v>-0.10320955882352942</v>
      </c>
      <c r="HU177" s="246">
        <f>HW177-HX177</f>
        <v>0.15638602941176472</v>
      </c>
      <c r="HV177" s="102">
        <f>IFERROR(BU177/DT177,"i.a.")</f>
        <v>6.1352941176470582E-2</v>
      </c>
      <c r="HW177" s="102">
        <f>IFERROR(BV177/DU177,"i.a.")</f>
        <v>0.1645625</v>
      </c>
      <c r="HX177" s="102">
        <f>IFERROR(BW177/DV177,"i.a.")</f>
        <v>8.1764705882352955E-3</v>
      </c>
      <c r="HY177" s="102">
        <f>IFERROR(BX177/DW177,"i.a.")</f>
        <v>7.0000000000000007E-2</v>
      </c>
      <c r="HZ177" s="102">
        <f>IFERROR(BY177/DX177,"i.a.")</f>
        <v>5.6777777777777781E-2</v>
      </c>
      <c r="IA177" s="102">
        <f>IFERROR(BZ177/DY177,"i.a.")</f>
        <v>8.8000000000000009E-2</v>
      </c>
      <c r="IB177" s="102">
        <f>IFERROR(CA177/DZ177,"i.a.")</f>
        <v>4.1294117647058821E-2</v>
      </c>
      <c r="IC177" s="102">
        <f>IFERROR(CB177/EA177,"i.a.")</f>
        <v>2.4999999999999998E-2</v>
      </c>
      <c r="ID177" s="102">
        <f>IFERROR(CC177/EB177,"i.a.")</f>
        <v>3.3058823529411765E-2</v>
      </c>
      <c r="IE177" s="102" t="str">
        <f>IFERROR(CD177/EC177,"i.a.")</f>
        <v>i.a.</v>
      </c>
    </row>
    <row r="178" spans="1:239" customFormat="1" ht="17.25" customHeight="1" outlineLevel="2" x14ac:dyDescent="0.25">
      <c r="A178" s="10" t="s">
        <v>341</v>
      </c>
      <c r="B178" s="101">
        <v>73490715</v>
      </c>
      <c r="C178" s="10" t="s">
        <v>67</v>
      </c>
      <c r="D178" s="10"/>
      <c r="E178" s="11">
        <v>467700</v>
      </c>
      <c r="F178" s="11"/>
      <c r="G178" s="11"/>
      <c r="H178" s="12">
        <v>44882</v>
      </c>
      <c r="I178" s="13" t="s">
        <v>50</v>
      </c>
      <c r="J178" s="13" t="s">
        <v>50</v>
      </c>
      <c r="K178" s="117" t="s">
        <v>50</v>
      </c>
      <c r="L178" s="117" t="s">
        <v>50</v>
      </c>
      <c r="M178" s="13" t="s">
        <v>50</v>
      </c>
      <c r="N178" s="19" t="s">
        <v>50</v>
      </c>
      <c r="O178" s="16" t="e">
        <f>(V178-W178)/ABS(W178)</f>
        <v>#DIV/0!</v>
      </c>
      <c r="P178" s="16" t="e">
        <f>(W178-X178)/ABS(X178)</f>
        <v>#DIV/0!</v>
      </c>
      <c r="Q178" s="16" t="e">
        <f>(X178-Y178)/ABS(Y178)</f>
        <v>#DIV/0!</v>
      </c>
      <c r="R178" s="16" t="e">
        <f>(Y178-Z178)/ABS(Z178)</f>
        <v>#DIV/0!</v>
      </c>
      <c r="S178" s="16" t="e">
        <f>(Z178-AA178)/ABS(AA178)</f>
        <v>#DIV/0!</v>
      </c>
      <c r="T178" s="243">
        <f>V178-W178</f>
        <v>0</v>
      </c>
      <c r="U178" s="243">
        <f>W178-X178</f>
        <v>0</v>
      </c>
      <c r="V178" s="155"/>
      <c r="W178" s="155"/>
      <c r="X178" s="157"/>
      <c r="Y178" s="157"/>
      <c r="Z178" s="157"/>
      <c r="AA178" s="157"/>
      <c r="AB178" s="157"/>
      <c r="AC178" s="162"/>
      <c r="AD178" s="162"/>
      <c r="AE178" s="162"/>
      <c r="AF178" s="16">
        <f>(AM178-AN178)/ABS(AN178)</f>
        <v>0.17811396873424107</v>
      </c>
      <c r="AG178" s="16">
        <f>(AN178-AO178)/ABS(AO178)</f>
        <v>0.24701295434536533</v>
      </c>
      <c r="AH178" s="16">
        <f>(AO178-AP178)/ABS(AP178)</f>
        <v>-0.16830543933054401</v>
      </c>
      <c r="AI178" s="16">
        <f>(AP178-AQ178)/ABS(AQ178)</f>
        <v>8.6116791638264134E-2</v>
      </c>
      <c r="AJ178" s="16">
        <f>(AQ178-AR178)/ABS(AR178)</f>
        <v>0.31216457960643995</v>
      </c>
      <c r="AK178" s="243">
        <f>AM178-AN178</f>
        <v>1.766</v>
      </c>
      <c r="AL178" s="243">
        <f>AN178-AO178</f>
        <v>1.9639999999999995</v>
      </c>
      <c r="AM178" s="155">
        <v>11.680999999999999</v>
      </c>
      <c r="AN178" s="155">
        <v>9.9149999999999991</v>
      </c>
      <c r="AO178" s="157">
        <v>7.9509999999999996</v>
      </c>
      <c r="AP178" s="170">
        <v>9.56</v>
      </c>
      <c r="AQ178" s="157">
        <v>8.8019999999999996</v>
      </c>
      <c r="AR178" s="157">
        <v>6.7080000000000002</v>
      </c>
      <c r="AS178" s="157">
        <v>4.1050000000000004</v>
      </c>
      <c r="AT178" s="157">
        <v>6.4969999999999999</v>
      </c>
      <c r="AU178" s="157">
        <v>6.6619999999999999</v>
      </c>
      <c r="AV178" s="158">
        <v>7.157</v>
      </c>
      <c r="AW178" s="16">
        <f>(BD178-BE178)/ABS(BE178)</f>
        <v>0.13344594594594589</v>
      </c>
      <c r="AX178" s="16">
        <f>(BE178-BF178)/ABS(BF178)</f>
        <v>0.77688844422211101</v>
      </c>
      <c r="AY178" s="16">
        <f>(BF178-BG178)/ABS(BG178)</f>
        <v>-0.39588999697793897</v>
      </c>
      <c r="AZ178" s="16">
        <f>(BG178-BH178)/ABS(BH178)</f>
        <v>-7.2007200720072065E-3</v>
      </c>
      <c r="BA178" s="16">
        <f>(BH178-BI178)/ABS(BI178)</f>
        <v>0.83838940981798138</v>
      </c>
      <c r="BB178" s="243">
        <f>BD178-BE178</f>
        <v>0.47399999999999975</v>
      </c>
      <c r="BC178" s="243">
        <f>BE178-BF178</f>
        <v>1.5529999999999999</v>
      </c>
      <c r="BD178" s="155">
        <v>4.0259999999999998</v>
      </c>
      <c r="BE178" s="155">
        <v>3.552</v>
      </c>
      <c r="BF178" s="162">
        <v>1.9990000000000001</v>
      </c>
      <c r="BG178" s="162">
        <v>3.3090000000000002</v>
      </c>
      <c r="BH178" s="162">
        <v>3.3330000000000002</v>
      </c>
      <c r="BI178" s="162">
        <v>1.8129999999999999</v>
      </c>
      <c r="BJ178" s="162">
        <v>-0.127</v>
      </c>
      <c r="BK178" s="162">
        <v>1.1559999999999999</v>
      </c>
      <c r="BL178" s="157">
        <v>-0.29299999999999998</v>
      </c>
      <c r="BM178" s="162">
        <v>1.0649999999999999</v>
      </c>
      <c r="BN178" s="16">
        <f>(BU178-BV178)/ABS(BV178)</f>
        <v>0.12464985994397755</v>
      </c>
      <c r="BO178" s="16">
        <f>(BV178-BW178)/ABS(BW178)</f>
        <v>0.67134831460674138</v>
      </c>
      <c r="BP178" s="16">
        <f>(BW178-BX178)/ABS(BX178)</f>
        <v>-0.37852778585976138</v>
      </c>
      <c r="BQ178" s="16">
        <f>(BX178-BY178)/ABS(BY178)</f>
        <v>-1.8560822387207295E-2</v>
      </c>
      <c r="BR178" s="16">
        <f>(BY178-BZ178)/ABS(BZ178)</f>
        <v>-0.57582364341085279</v>
      </c>
      <c r="BS178" s="243">
        <f>BU178-BV178</f>
        <v>0.44499999999999984</v>
      </c>
      <c r="BT178" s="243">
        <f>BV178-BW178</f>
        <v>1.4339999999999997</v>
      </c>
      <c r="BU178" s="155">
        <v>4.0149999999999997</v>
      </c>
      <c r="BV178" s="155">
        <v>3.57</v>
      </c>
      <c r="BW178" s="157">
        <v>2.1360000000000001</v>
      </c>
      <c r="BX178" s="157">
        <v>3.4369999999999998</v>
      </c>
      <c r="BY178" s="157">
        <v>3.5019999999999998</v>
      </c>
      <c r="BZ178" s="157">
        <v>8.2560000000000002</v>
      </c>
      <c r="CA178" s="157">
        <v>5.7480000000000002</v>
      </c>
      <c r="CB178" s="162">
        <v>4.351</v>
      </c>
      <c r="CC178" s="162">
        <v>21.75</v>
      </c>
      <c r="CD178" s="162">
        <v>13.396000000000001</v>
      </c>
      <c r="CE178" s="16">
        <f>(CL178-CM178)/ABS(CM178)</f>
        <v>2.12415610077391E-2</v>
      </c>
      <c r="CF178" s="16">
        <f>(CM178-CN178)/ABS(CN178)</f>
        <v>-0.54321173373448661</v>
      </c>
      <c r="CG178" s="16">
        <f>(CN178-CO178)/ABS(CO178)</f>
        <v>0.14296767537826688</v>
      </c>
      <c r="CH178" s="16">
        <f>(CO178-CP178)/ABS(CP178)</f>
        <v>0.29734552754851667</v>
      </c>
      <c r="CI178" s="16">
        <f>(CP178-CQ178)/ABS(CQ178)</f>
        <v>-0.37497385848727788</v>
      </c>
      <c r="CJ178" s="243">
        <f>CL178-CM178</f>
        <v>0.12899999999999956</v>
      </c>
      <c r="CK178" s="243">
        <f>CM178-CN178</f>
        <v>-7.2219999999999995</v>
      </c>
      <c r="CL178" s="155">
        <v>6.202</v>
      </c>
      <c r="CM178" s="155">
        <v>6.0730000000000004</v>
      </c>
      <c r="CN178" s="162">
        <v>13.295</v>
      </c>
      <c r="CO178" s="162">
        <v>11.632</v>
      </c>
      <c r="CP178" s="162">
        <v>8.9659999999999993</v>
      </c>
      <c r="CQ178" s="162">
        <v>14.345000000000001</v>
      </c>
      <c r="CR178" s="162">
        <v>22.901</v>
      </c>
      <c r="CS178" s="162">
        <v>35.112000000000002</v>
      </c>
      <c r="CT178" s="157">
        <v>31.792000000000002</v>
      </c>
      <c r="CU178" s="158">
        <v>20.363</v>
      </c>
      <c r="CV178" s="16">
        <f>(DC178-DD178)/ABS(DD178)</f>
        <v>-0.15950308306129854</v>
      </c>
      <c r="CW178" s="16">
        <f>(DD178-DE178)/ABS(DE178)</f>
        <v>-0.39253057177481543</v>
      </c>
      <c r="CX178" s="16">
        <f>(DE178-DF178)/ABS(DF178)</f>
        <v>0.11785714285714297</v>
      </c>
      <c r="CY178" s="16">
        <f>(DF178-DG178)/ABS(DG178)</f>
        <v>2.7197975964579249E-2</v>
      </c>
      <c r="CZ178" s="16">
        <f>(DG178-DH178)/ABS(DH178)</f>
        <v>-0.22118226600985222</v>
      </c>
      <c r="DA178" s="243">
        <f>DC178-DD178</f>
        <v>-1.7590000000000003</v>
      </c>
      <c r="DB178" s="243">
        <f>DD178-DE178</f>
        <v>-7.1259999999999994</v>
      </c>
      <c r="DC178" s="155">
        <v>9.2690000000000001</v>
      </c>
      <c r="DD178" s="155">
        <v>11.028</v>
      </c>
      <c r="DE178" s="162">
        <v>18.154</v>
      </c>
      <c r="DF178" s="162">
        <v>16.239999999999998</v>
      </c>
      <c r="DG178" s="162">
        <v>15.81</v>
      </c>
      <c r="DH178" s="162">
        <v>20.3</v>
      </c>
      <c r="DI178" s="162">
        <v>33.459000000000003</v>
      </c>
      <c r="DJ178" s="162">
        <v>45.12</v>
      </c>
      <c r="DK178" s="162">
        <v>63.957000000000001</v>
      </c>
      <c r="DL178" s="162">
        <v>34.496000000000002</v>
      </c>
      <c r="DM178" s="16">
        <f>(DT178-DU178)/ABS(DU178)</f>
        <v>0</v>
      </c>
      <c r="DN178" s="16">
        <f>(DU178-DV178)/ABS(DV178)</f>
        <v>0</v>
      </c>
      <c r="DO178" s="16">
        <f>(DV178-DW178)/ABS(DW178)</f>
        <v>-0.22222222222222221</v>
      </c>
      <c r="DP178" s="16">
        <f>(DW178-DX178)/ABS(DX178)</f>
        <v>0</v>
      </c>
      <c r="DQ178" s="16">
        <f>(DX178-DY178)/ABS(DY178)</f>
        <v>0</v>
      </c>
      <c r="DR178" s="243">
        <f>DT178-DU178</f>
        <v>0</v>
      </c>
      <c r="DS178" s="243">
        <f>DU178-DV178</f>
        <v>0</v>
      </c>
      <c r="DT178" s="222">
        <v>7</v>
      </c>
      <c r="DU178" s="222">
        <v>7</v>
      </c>
      <c r="DV178" s="224">
        <v>7</v>
      </c>
      <c r="DW178" s="224">
        <v>9</v>
      </c>
      <c r="DX178" s="224">
        <v>9</v>
      </c>
      <c r="DY178" s="224">
        <v>9</v>
      </c>
      <c r="DZ178" s="224">
        <v>7</v>
      </c>
      <c r="EA178" s="224">
        <v>7</v>
      </c>
      <c r="EB178" s="225"/>
      <c r="EC178" s="226"/>
      <c r="ED178" s="92"/>
      <c r="EE178" s="14" t="s">
        <v>49</v>
      </c>
      <c r="EF178" s="209"/>
      <c r="EG178" s="97">
        <v>3700</v>
      </c>
      <c r="EH178" t="s">
        <v>451</v>
      </c>
      <c r="EI178" t="s">
        <v>86</v>
      </c>
      <c r="EJ178" s="16" t="e">
        <f>(EQ178-ER178)/ABS(ER178)</f>
        <v>#DIV/0!</v>
      </c>
      <c r="EK178" s="16" t="e">
        <f>(ER178-ES178)/ABS(ES178)</f>
        <v>#DIV/0!</v>
      </c>
      <c r="EL178" s="16" t="e">
        <f>(ES178-ET178)/ABS(ET178)</f>
        <v>#DIV/0!</v>
      </c>
      <c r="EM178" s="16" t="e">
        <f>(ET178-EU178)/ABS(EU178)</f>
        <v>#DIV/0!</v>
      </c>
      <c r="EN178" s="16" t="e">
        <f>(EU178-EV178)/ABS(EV178)</f>
        <v>#DIV/0!</v>
      </c>
      <c r="EO178" s="246">
        <f>EQ178-ER178</f>
        <v>0</v>
      </c>
      <c r="EP178" s="246">
        <f>ER178-ES178</f>
        <v>0</v>
      </c>
      <c r="EQ178" s="240">
        <f>IFERROR((V178/DT178),"i.a")</f>
        <v>0</v>
      </c>
      <c r="ER178" s="240">
        <f>IFERROR((W178/DU178),"i.a")</f>
        <v>0</v>
      </c>
      <c r="ES178" s="240">
        <f>IFERROR((X178/DV178),"i.a")</f>
        <v>0</v>
      </c>
      <c r="ET178" s="240">
        <f>IFERROR((Y178/DW178),"i.a")</f>
        <v>0</v>
      </c>
      <c r="EU178" s="240">
        <f>IFERROR((Z178/DX178),"i.a")</f>
        <v>0</v>
      </c>
      <c r="EV178" s="240">
        <f>IFERROR((AA178/DY178),"i.a")</f>
        <v>0</v>
      </c>
      <c r="EW178" s="240">
        <f>IFERROR((AB178/DZ178),"i.a")</f>
        <v>0</v>
      </c>
      <c r="EX178" s="240">
        <f>IFERROR((AC178/EA178),"i.a")</f>
        <v>0</v>
      </c>
      <c r="EY178" s="240" t="str">
        <f>IFERROR((AD178/EB178),"i.a")</f>
        <v>i.a</v>
      </c>
      <c r="EZ178" s="240" t="str">
        <f>IFERROR((AE178/EC178),"i.a")</f>
        <v>i.a</v>
      </c>
      <c r="FA178" s="16">
        <f>(FH178-FI178)/ABS(FI178)</f>
        <v>0.77451881771038378</v>
      </c>
      <c r="FB178" s="16">
        <f>(FI178-FJ178)/ABS(FJ178)</f>
        <v>1.151058417916266</v>
      </c>
      <c r="FC178" s="16">
        <f>(FJ178-FK178)/ABS(FK178)</f>
        <v>-0.4864570679640296</v>
      </c>
      <c r="FD178" s="16">
        <f>(FK178-FL178)/ABS(FL178)</f>
        <v>0.11070631465830712</v>
      </c>
      <c r="FE178" s="16">
        <f>(FL178-FM178)/ABS(FM178)</f>
        <v>-0.3222567638660126</v>
      </c>
      <c r="FF178" s="249">
        <f>FH178-FI178</f>
        <v>0.285525834286046</v>
      </c>
      <c r="FG178" s="249">
        <f>FI178-FJ178</f>
        <v>0.19726888760533912</v>
      </c>
      <c r="FH178" s="16">
        <f>IFERROR(BU178/MAX(AVERAGE(CL178:CM178),0),"Negativ EK")</f>
        <v>0.65417515274949078</v>
      </c>
      <c r="FI178" s="16">
        <f>IFERROR(BV178/MAX(AVERAGE(CM178:CN178),0),"Negativ EK")</f>
        <v>0.36864931846344479</v>
      </c>
      <c r="FJ178" s="16">
        <f>IFERROR(BW178/MAX(AVERAGE(CN178:CO178),0),"Negativ EK")</f>
        <v>0.17138043085810567</v>
      </c>
      <c r="FK178" s="16">
        <f>IFERROR(BX178/MAX(AVERAGE(CO178:CP178),0),"Negativ EK")</f>
        <v>0.33372172055539373</v>
      </c>
      <c r="FL178" s="16">
        <f>IFERROR(BY178/MAX(AVERAGE(CP178:CQ178),0),"Negativ EK")</f>
        <v>0.30045901076744885</v>
      </c>
      <c r="FM178" s="16">
        <f>IFERROR(BZ178/MAX(AVERAGE(CQ178:CR178),0),"Negativ EK")</f>
        <v>0.44332277291521238</v>
      </c>
      <c r="FN178" s="16">
        <f>IFERROR(CA178/MAX(AVERAGE(CR178:CS178),0),"Negativ EK")</f>
        <v>0.19816248082326374</v>
      </c>
      <c r="FO178" s="16">
        <f>IFERROR(CB178/MAX(AVERAGE(CS178:CT178),0),"Negativ EK")</f>
        <v>0.13006696161664474</v>
      </c>
      <c r="FP178" s="16">
        <f>IFERROR(CC178/MAX(AVERAGE(CT178:CU178),0),"Negativ EK")</f>
        <v>0.83405234397469086</v>
      </c>
      <c r="FQ178" s="16">
        <f>(FX178-FY178)/ABS(FY178)</f>
        <v>0.62961125262820083</v>
      </c>
      <c r="FR178" s="16">
        <f>(FY178-FZ178)/ABS(FZ178)</f>
        <v>1.0942464927206934</v>
      </c>
      <c r="FS178" s="16">
        <f>(FZ178-GA178)/ABS(GA178)</f>
        <v>-0.43706095258309419</v>
      </c>
      <c r="FT178" s="16">
        <f>(GA178-GB178)/ABS(GB178)</f>
        <v>0.11856418091107079</v>
      </c>
      <c r="FU178" s="16">
        <f>(GB178-GC178)/ABS(GC178)</f>
        <v>1.7369143251842942</v>
      </c>
      <c r="FV178" s="249">
        <f>FX178-FY178</f>
        <v>0.15327113764206493</v>
      </c>
      <c r="FW178" s="249">
        <f>FY178-FZ178</f>
        <v>0.12719653072911941</v>
      </c>
      <c r="FX178" s="16">
        <f>IFERROR(BD178/AVERAGE(DC178:DD178),"i.a.")</f>
        <v>0.39670887323249737</v>
      </c>
      <c r="FY178" s="16">
        <f>IFERROR(BE178/AVERAGE(DD178:DE178),"i.a.")</f>
        <v>0.24343773559043244</v>
      </c>
      <c r="FZ178" s="16">
        <f>IFERROR(BF178/AVERAGE(DE178:DF178),"i.a.")</f>
        <v>0.11624120486131304</v>
      </c>
      <c r="GA178" s="16">
        <f>IFERROR(BG178/AVERAGE(DF178:DG178),"i.a.")</f>
        <v>0.20648985959438379</v>
      </c>
      <c r="GB178" s="16">
        <f>IFERROR(BH178/AVERAGE(DG178:DH178),"i.a.")</f>
        <v>0.18460260315702023</v>
      </c>
      <c r="GC178" s="16">
        <f>IFERROR(BI178/AVERAGE(DH178:DI178),"i.a.")</f>
        <v>6.744917130154951E-2</v>
      </c>
      <c r="GD178" s="16">
        <f>IFERROR(BJ178/AVERAGE(DI178:DJ178),"i.a.")</f>
        <v>-3.2324157853879532E-3</v>
      </c>
      <c r="GE178" s="16">
        <f>IFERROR(BK178/AVERAGE(DJ178:DK178),"i.a.")</f>
        <v>2.1196035827901388E-2</v>
      </c>
      <c r="GF178" s="16">
        <f>IFERROR(BL178/AVERAGE(DK178:DL178),"i.a.")</f>
        <v>-5.9520786568210207E-3</v>
      </c>
      <c r="GG178" s="16">
        <f>(GN178-GO178)/ABS(GO178)</f>
        <v>0.21504498163699942</v>
      </c>
      <c r="GH178" s="16">
        <f>(GO178-GP178)/ABS(GP178)</f>
        <v>-0.24804731721217538</v>
      </c>
      <c r="GI178" s="16">
        <f>(GP178-GQ178)/ABS(GQ178)</f>
        <v>2.246309618503094E-2</v>
      </c>
      <c r="GJ178" s="16">
        <f>(GQ178-GR178)/ABS(GR178)</f>
        <v>0.26299462995948597</v>
      </c>
      <c r="GK178" s="16">
        <f>(GR178-GS178)/ABS(GS178)</f>
        <v>-0.19746801564147637</v>
      </c>
      <c r="GL178" s="249">
        <f>GN178-GO178</f>
        <v>0.11842293919853986</v>
      </c>
      <c r="GM178" s="249">
        <f>GO178-GP178</f>
        <v>-0.18165633371906309</v>
      </c>
      <c r="GN178" s="16">
        <f>IFERROR(CL178/DC178,"i.a.")</f>
        <v>0.66911209407703098</v>
      </c>
      <c r="GO178" s="16">
        <f>IFERROR(CM178/DD178,"i.a.")</f>
        <v>0.55068915487849113</v>
      </c>
      <c r="GP178" s="16">
        <f>IFERROR(CN178/DE178,"i.a.")</f>
        <v>0.73234548859755422</v>
      </c>
      <c r="GQ178" s="16">
        <f>IFERROR(CO178/DF178,"i.a.")</f>
        <v>0.71625615763546802</v>
      </c>
      <c r="GR178" s="16">
        <f>IFERROR(CP178/DG178,"i.a.")</f>
        <v>0.56710942441492718</v>
      </c>
      <c r="GS178" s="16">
        <f>IFERROR(CQ178/DH178,"i.a.")</f>
        <v>0.70665024630541873</v>
      </c>
      <c r="GT178" s="16">
        <f>IFERROR(CR178/DI178,"i.a.")</f>
        <v>0.68444962491407391</v>
      </c>
      <c r="GU178" s="16">
        <f>IFERROR(CS178/DJ178,"i.a.")</f>
        <v>0.77819148936170224</v>
      </c>
      <c r="GV178" s="16">
        <f>IFERROR(CT178/DK178,"i.a.")</f>
        <v>0.49708397829791895</v>
      </c>
      <c r="GW178" s="16">
        <f>IFERROR(CU178/DL178,"i.a.")</f>
        <v>0.59030032467532467</v>
      </c>
      <c r="GX178" s="16" t="e">
        <f>(HE178-HF178)/ABS(HF178)</f>
        <v>#VALUE!</v>
      </c>
      <c r="GY178" s="16" t="e">
        <f>(HF178-HG178)/ABS(HG178)</f>
        <v>#VALUE!</v>
      </c>
      <c r="GZ178" s="16" t="e">
        <f>(HG178-HH178)/ABS(HH178)</f>
        <v>#VALUE!</v>
      </c>
      <c r="HA178" s="16" t="e">
        <f>(HH178-HI178)/ABS(HI178)</f>
        <v>#VALUE!</v>
      </c>
      <c r="HB178" s="16" t="e">
        <f>(HI178-HJ178)/ABS(HJ178)</f>
        <v>#VALUE!</v>
      </c>
      <c r="HC178" s="249" t="e">
        <f>HE178-HF178</f>
        <v>#VALUE!</v>
      </c>
      <c r="HD178" s="249" t="e">
        <f>HF178-HG178</f>
        <v>#VALUE!</v>
      </c>
      <c r="HE178" s="16" t="str">
        <f>IFERROR((BD178/V178),"i.a.")</f>
        <v>i.a.</v>
      </c>
      <c r="HF178" s="16" t="str">
        <f>IFERROR((BE178/W178),"i.a.")</f>
        <v>i.a.</v>
      </c>
      <c r="HG178" s="16" t="str">
        <f>IFERROR((BF178/X178),"i.a.")</f>
        <v>i.a.</v>
      </c>
      <c r="HH178" s="16" t="str">
        <f>IFERROR((BG178/Y178),"i.a.")</f>
        <v>i.a.</v>
      </c>
      <c r="HI178" s="16" t="str">
        <f>IFERROR((BH178/Z178),"i.a.")</f>
        <v>i.a.</v>
      </c>
      <c r="HJ178" s="16" t="str">
        <f>IFERROR((BI178/AA178),"i.a.")</f>
        <v>i.a.</v>
      </c>
      <c r="HK178" s="16" t="str">
        <f>IFERROR((BJ178/AB178),"i.a.")</f>
        <v>i.a.</v>
      </c>
      <c r="HL178" s="16" t="str">
        <f>IFERROR((BK178/AC178),"i.a.")</f>
        <v>i.a.</v>
      </c>
      <c r="HM178" s="16" t="str">
        <f>IFERROR((BL178/AD178),"i.a.")</f>
        <v>i.a.</v>
      </c>
      <c r="HN178" s="16" t="str">
        <f>IFERROR((BM178/AE178),"i.a.")</f>
        <v>i.a.</v>
      </c>
      <c r="HO178" s="16">
        <f>(HV178-HW178)/ABS(HW178)</f>
        <v>0.12464985994397745</v>
      </c>
      <c r="HP178" s="16">
        <f>(HW178-HX178)/ABS(HX178)</f>
        <v>0.67134831460674149</v>
      </c>
      <c r="HQ178" s="16">
        <f>(HX178-HY178)/ABS(HY178)</f>
        <v>-0.2009642961054075</v>
      </c>
      <c r="HR178" s="16">
        <f>(HY178-HZ178)/ABS(HZ178)</f>
        <v>-1.8560822387207219E-2</v>
      </c>
      <c r="HS178" s="16">
        <f>(HZ178-IA178)/ABS(IA178)</f>
        <v>-0.57582364341085279</v>
      </c>
      <c r="HT178" s="246">
        <f>HV178-HW178</f>
        <v>6.3571428571428501E-2</v>
      </c>
      <c r="HU178" s="246">
        <f>HW178-HX178</f>
        <v>0.20485714285714285</v>
      </c>
      <c r="HV178" s="102">
        <f>IFERROR(BU178/DT178,"i.a.")</f>
        <v>0.57357142857142851</v>
      </c>
      <c r="HW178" s="102">
        <f>IFERROR(BV178/DU178,"i.a.")</f>
        <v>0.51</v>
      </c>
      <c r="HX178" s="102">
        <f>IFERROR(BW178/DV178,"i.a.")</f>
        <v>0.30514285714285716</v>
      </c>
      <c r="HY178" s="102">
        <f>IFERROR(BX178/DW178,"i.a.")</f>
        <v>0.38188888888888889</v>
      </c>
      <c r="HZ178" s="102">
        <f>IFERROR(BY178/DX178,"i.a.")</f>
        <v>0.38911111111111107</v>
      </c>
      <c r="IA178" s="102">
        <f>IFERROR(BZ178/DY178,"i.a.")</f>
        <v>0.91733333333333333</v>
      </c>
      <c r="IB178" s="102">
        <f>IFERROR(CA178/DZ178,"i.a.")</f>
        <v>0.82114285714285717</v>
      </c>
      <c r="IC178" s="102">
        <f>IFERROR(CB178/EA178,"i.a.")</f>
        <v>0.62157142857142855</v>
      </c>
      <c r="ID178" s="102" t="str">
        <f>IFERROR(CC178/EB178,"i.a.")</f>
        <v>i.a.</v>
      </c>
      <c r="IE178" s="102" t="str">
        <f>IFERROR(CD178/EC178,"i.a.")</f>
        <v>i.a.</v>
      </c>
    </row>
    <row r="179" spans="1:239" customFormat="1" ht="17.25" customHeight="1" outlineLevel="2" x14ac:dyDescent="0.25">
      <c r="A179" s="10" t="s">
        <v>382</v>
      </c>
      <c r="B179" s="98">
        <v>27478522</v>
      </c>
      <c r="C179" s="10" t="s">
        <v>79</v>
      </c>
      <c r="D179" s="10"/>
      <c r="E179" s="11">
        <v>642020</v>
      </c>
      <c r="F179" s="11"/>
      <c r="G179" s="119">
        <v>1</v>
      </c>
      <c r="H179" s="12">
        <v>44886</v>
      </c>
      <c r="I179" s="13" t="s">
        <v>50</v>
      </c>
      <c r="J179" s="13" t="s">
        <v>50</v>
      </c>
      <c r="K179" s="117" t="s">
        <v>50</v>
      </c>
      <c r="L179" s="117" t="s">
        <v>50</v>
      </c>
      <c r="M179" s="121" t="s">
        <v>50</v>
      </c>
      <c r="N179" s="121" t="s">
        <v>50</v>
      </c>
      <c r="O179" s="16" t="e">
        <f>(V179-W179)/ABS(W179)</f>
        <v>#DIV/0!</v>
      </c>
      <c r="P179" s="16" t="e">
        <f>(W179-X179)/ABS(X179)</f>
        <v>#DIV/0!</v>
      </c>
      <c r="Q179" s="16" t="e">
        <f>(X179-Y179)/ABS(Y179)</f>
        <v>#DIV/0!</v>
      </c>
      <c r="R179" s="16" t="e">
        <f>(Y179-Z179)/ABS(Z179)</f>
        <v>#DIV/0!</v>
      </c>
      <c r="S179" s="16" t="e">
        <f>(Z179-AA179)/ABS(AA179)</f>
        <v>#DIV/0!</v>
      </c>
      <c r="T179" s="243">
        <f>V179-W179</f>
        <v>0</v>
      </c>
      <c r="U179" s="243">
        <f>W179-X179</f>
        <v>0</v>
      </c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6">
        <f>(AM179-AN179)/ABS(AN179)</f>
        <v>5.5960361410667375E-2</v>
      </c>
      <c r="AG179" s="16">
        <f>(AN179-AO179)/ABS(AO179)</f>
        <v>9.7490759169747018E-2</v>
      </c>
      <c r="AH179" s="16">
        <f>(AO179-AP179)/ABS(AP179)</f>
        <v>-8.8919111456511948E-2</v>
      </c>
      <c r="AI179" s="16">
        <f>(AP179-AQ179)/ABS(AQ179)</f>
        <v>1.0536649214659776E-2</v>
      </c>
      <c r="AJ179" s="16">
        <f>(AQ179-AR179)/ABS(AR179)</f>
        <v>9.8924808515228793E-2</v>
      </c>
      <c r="AK179" s="243">
        <f>AM179-AN179</f>
        <v>1.727999999999998</v>
      </c>
      <c r="AL179" s="243">
        <f>AN179-AO179</f>
        <v>2.7430000000000021</v>
      </c>
      <c r="AM179" s="155">
        <v>32.606999999999999</v>
      </c>
      <c r="AN179" s="155">
        <v>30.879000000000001</v>
      </c>
      <c r="AO179" s="155">
        <v>28.135999999999999</v>
      </c>
      <c r="AP179" s="155">
        <v>30.882000000000001</v>
      </c>
      <c r="AQ179" s="159">
        <v>30.56</v>
      </c>
      <c r="AR179" s="160">
        <v>27.809000000000001</v>
      </c>
      <c r="AS179" s="160">
        <v>27.315000000000001</v>
      </c>
      <c r="AT179" s="160">
        <v>22.122</v>
      </c>
      <c r="AU179" s="160">
        <v>23.315999999999999</v>
      </c>
      <c r="AV179" s="161"/>
      <c r="AW179" s="16">
        <f>(BD179-BE179)/ABS(BE179)</f>
        <v>-0.14437689969604875</v>
      </c>
      <c r="AX179" s="16">
        <f>(BE179-BF179)/ABS(BF179)</f>
        <v>-0.56133333333333335</v>
      </c>
      <c r="AY179" s="16">
        <f>(BF179-BG179)/ABS(BG179)</f>
        <v>0.33988387673068343</v>
      </c>
      <c r="AZ179" s="16">
        <f>(BG179-BH179)/ABS(BH179)</f>
        <v>-0.49159854677565851</v>
      </c>
      <c r="BA179" s="16">
        <f>(BH179-BI179)/ABS(BI179)</f>
        <v>0.35299539170506916</v>
      </c>
      <c r="BB179" s="243">
        <f>BD179-BE179</f>
        <v>-0.19000000000000017</v>
      </c>
      <c r="BC179" s="243">
        <f>BE179-BF179</f>
        <v>-1.6839999999999999</v>
      </c>
      <c r="BD179" s="155">
        <v>1.1259999999999999</v>
      </c>
      <c r="BE179" s="155">
        <v>1.3160000000000001</v>
      </c>
      <c r="BF179" s="155">
        <v>3</v>
      </c>
      <c r="BG179" s="155">
        <v>2.2389999999999999</v>
      </c>
      <c r="BH179" s="159">
        <v>4.4039999999999999</v>
      </c>
      <c r="BI179" s="165">
        <v>3.2549999999999999</v>
      </c>
      <c r="BJ179" s="165">
        <v>5.157</v>
      </c>
      <c r="BK179" s="165">
        <v>2.5489999999999999</v>
      </c>
      <c r="BL179" s="160">
        <v>0.82499999999999996</v>
      </c>
      <c r="BM179" s="165"/>
      <c r="BN179" s="16">
        <f>(BU179-BV179)/ABS(BV179)</f>
        <v>-0.38813559322033897</v>
      </c>
      <c r="BO179" s="16">
        <f>(BV179-BW179)/ABS(BW179)</f>
        <v>-0.74156811213315821</v>
      </c>
      <c r="BP179" s="16">
        <f>(BW179-BX179)/ABS(BX179)</f>
        <v>0.20347917764891929</v>
      </c>
      <c r="BQ179" s="16">
        <f>(BX179-BY179)/ABS(BY179)</f>
        <v>-0.52132223063335847</v>
      </c>
      <c r="BR179" s="16">
        <f>(BY179-BZ179)/ABS(BZ179)</f>
        <v>0.50341426403641876</v>
      </c>
      <c r="BS179" s="243">
        <f>BU179-BV179</f>
        <v>-0.22899999999999998</v>
      </c>
      <c r="BT179" s="243">
        <f>BV179-BW179</f>
        <v>-1.6930000000000001</v>
      </c>
      <c r="BU179" s="155">
        <v>0.36099999999999999</v>
      </c>
      <c r="BV179" s="155">
        <v>0.59</v>
      </c>
      <c r="BW179" s="155">
        <v>2.2829999999999999</v>
      </c>
      <c r="BX179" s="155">
        <v>1.897</v>
      </c>
      <c r="BY179" s="159">
        <v>3.9630000000000001</v>
      </c>
      <c r="BZ179" s="160">
        <v>2.6360000000000001</v>
      </c>
      <c r="CA179" s="160">
        <v>4.8010000000000002</v>
      </c>
      <c r="CB179" s="165">
        <v>1.4239999999999999</v>
      </c>
      <c r="CC179" s="165">
        <v>-0.51800000000000002</v>
      </c>
      <c r="CD179" s="165"/>
      <c r="CE179" s="16">
        <f>(CL179-CM179)/ABS(CM179)</f>
        <v>7.4964988878821227E-3</v>
      </c>
      <c r="CF179" s="16">
        <f>(CM179-CN179)/ABS(CN179)</f>
        <v>0.41331936197461855</v>
      </c>
      <c r="CG179" s="16">
        <f>(CN179-CO179)/ABS(CO179)</f>
        <v>0.1079721362229103</v>
      </c>
      <c r="CH179" s="16">
        <f>(CO179-CP179)/ABS(CP179)</f>
        <v>-7.5381679389313047E-2</v>
      </c>
      <c r="CI179" s="16">
        <f>(CP179-CQ179)/ABS(CQ179)</f>
        <v>0.52519556121520838</v>
      </c>
      <c r="CJ179" s="243">
        <f>CL179-CM179</f>
        <v>9.100000000000108E-2</v>
      </c>
      <c r="CK179" s="243">
        <f>CM179-CN179</f>
        <v>3.5499999999999989</v>
      </c>
      <c r="CL179" s="155">
        <v>12.23</v>
      </c>
      <c r="CM179" s="155">
        <v>12.138999999999999</v>
      </c>
      <c r="CN179" s="155">
        <v>8.5890000000000004</v>
      </c>
      <c r="CO179" s="155">
        <v>7.7519999999999998</v>
      </c>
      <c r="CP179" s="159">
        <v>8.3840000000000003</v>
      </c>
      <c r="CQ179" s="165">
        <v>5.4969999999999999</v>
      </c>
      <c r="CR179" s="165">
        <v>3.948</v>
      </c>
      <c r="CS179" s="165">
        <v>0.14699999999999999</v>
      </c>
      <c r="CT179" s="160">
        <v>-0.93799999999999994</v>
      </c>
      <c r="CU179" s="161"/>
      <c r="CV179" s="16">
        <f>(DC179-DD179)/ABS(DD179)</f>
        <v>-0.14740545294635013</v>
      </c>
      <c r="CW179" s="16">
        <f>(DD179-DE179)/ABS(DE179)</f>
        <v>0.5275687876182289</v>
      </c>
      <c r="CX179" s="16">
        <f>(DE179-DF179)/ABS(DF179)</f>
        <v>1.3654851830331117E-2</v>
      </c>
      <c r="CY179" s="16">
        <f>(DF179-DG179)/ABS(DG179)</f>
        <v>0.10196894509364503</v>
      </c>
      <c r="CZ179" s="16">
        <f>(DG179-DH179)/ABS(DH179)</f>
        <v>2.1920497300834195E-2</v>
      </c>
      <c r="DA179" s="243">
        <f>DC179-DD179</f>
        <v>-12.570000000000007</v>
      </c>
      <c r="DB179" s="243">
        <f>DD179-DE179</f>
        <v>29.451000000000008</v>
      </c>
      <c r="DC179" s="155">
        <v>72.704999999999998</v>
      </c>
      <c r="DD179" s="155">
        <v>85.275000000000006</v>
      </c>
      <c r="DE179" s="155">
        <v>55.823999999999998</v>
      </c>
      <c r="DF179" s="155">
        <v>55.072000000000003</v>
      </c>
      <c r="DG179" s="159">
        <v>49.975999999999999</v>
      </c>
      <c r="DH179" s="165">
        <v>48.904000000000003</v>
      </c>
      <c r="DI179" s="165">
        <v>38.854999999999997</v>
      </c>
      <c r="DJ179" s="165">
        <v>35.360999999999997</v>
      </c>
      <c r="DK179" s="165">
        <v>35.066000000000003</v>
      </c>
      <c r="DL179" s="171"/>
      <c r="DM179" s="16">
        <f>(DT179-DU179)/ABS(DU179)</f>
        <v>2.6315789473684209E-2</v>
      </c>
      <c r="DN179" s="16">
        <f>(DU179-DV179)/ABS(DV179)</f>
        <v>0.11764705882352941</v>
      </c>
      <c r="DO179" s="16">
        <f>(DV179-DW179)/ABS(DW179)</f>
        <v>-1.4492753623188406E-2</v>
      </c>
      <c r="DP179" s="16">
        <f>(DW179-DX179)/ABS(DX179)</f>
        <v>6.1538461538461542E-2</v>
      </c>
      <c r="DQ179" s="16">
        <f>(DX179-DY179)/ABS(DY179)</f>
        <v>3.1746031746031744E-2</v>
      </c>
      <c r="DR179" s="243">
        <f>DT179-DU179</f>
        <v>2</v>
      </c>
      <c r="DS179" s="243">
        <f>DU179-DV179</f>
        <v>8</v>
      </c>
      <c r="DT179" s="222">
        <v>78</v>
      </c>
      <c r="DU179" s="222">
        <v>76</v>
      </c>
      <c r="DV179" s="222">
        <v>68</v>
      </c>
      <c r="DW179" s="222">
        <v>69</v>
      </c>
      <c r="DX179" s="233">
        <v>65</v>
      </c>
      <c r="DY179" s="227">
        <v>63</v>
      </c>
      <c r="DZ179" s="227">
        <v>63</v>
      </c>
      <c r="EA179" s="227">
        <v>58</v>
      </c>
      <c r="EB179" s="228">
        <v>58</v>
      </c>
      <c r="EC179" s="229"/>
      <c r="ED179" s="14"/>
      <c r="EE179" s="14" t="s">
        <v>221</v>
      </c>
      <c r="EF179" s="209"/>
      <c r="EG179" s="15">
        <v>4200</v>
      </c>
      <c r="EH179" t="s">
        <v>174</v>
      </c>
      <c r="EI179" t="s">
        <v>91</v>
      </c>
      <c r="EJ179" s="16" t="e">
        <f>(EQ179-ER179)/ABS(ER179)</f>
        <v>#DIV/0!</v>
      </c>
      <c r="EK179" s="16" t="e">
        <f>(ER179-ES179)/ABS(ES179)</f>
        <v>#DIV/0!</v>
      </c>
      <c r="EL179" s="16" t="e">
        <f>(ES179-ET179)/ABS(ET179)</f>
        <v>#DIV/0!</v>
      </c>
      <c r="EM179" s="16" t="e">
        <f>(ET179-EU179)/ABS(EU179)</f>
        <v>#DIV/0!</v>
      </c>
      <c r="EN179" s="16" t="e">
        <f>(EU179-EV179)/ABS(EV179)</f>
        <v>#DIV/0!</v>
      </c>
      <c r="EO179" s="246">
        <f>EQ179-ER179</f>
        <v>0</v>
      </c>
      <c r="EP179" s="246">
        <f>ER179-ES179</f>
        <v>0</v>
      </c>
      <c r="EQ179" s="240">
        <f>IFERROR((V179/DT179),"i.a")</f>
        <v>0</v>
      </c>
      <c r="ER179" s="240">
        <f>IFERROR((W179/DU179),"i.a")</f>
        <v>0</v>
      </c>
      <c r="ES179" s="240">
        <f>IFERROR((X179/DV179),"i.a")</f>
        <v>0</v>
      </c>
      <c r="ET179" s="240">
        <f>IFERROR((Y179/DW179),"i.a")</f>
        <v>0</v>
      </c>
      <c r="EU179" s="240">
        <f>IFERROR((Z179/DX179),"i.a")</f>
        <v>0</v>
      </c>
      <c r="EV179" s="240">
        <f>IFERROR((AA179/DY179),"i.a")</f>
        <v>0</v>
      </c>
      <c r="EW179" s="240">
        <f>IFERROR((AB179/DZ179),"i.a")</f>
        <v>0</v>
      </c>
      <c r="EX179" s="240">
        <f>IFERROR((AC179/EA179),"i.a")</f>
        <v>0</v>
      </c>
      <c r="EY179" s="240">
        <f>IFERROR((AD179/EB179),"i.a")</f>
        <v>0</v>
      </c>
      <c r="EZ179" s="240" t="str">
        <f>IFERROR((AE179/EC179),"i.a")</f>
        <v>i.a</v>
      </c>
      <c r="FA179" s="16">
        <f>(FH179-FI179)/ABS(FI179)</f>
        <v>-0.47955494998855858</v>
      </c>
      <c r="FB179" s="16">
        <f>(FI179-FJ179)/ABS(FJ179)</f>
        <v>-0.79626420881744187</v>
      </c>
      <c r="FC179" s="16">
        <f>(FJ179-FK179)/ABS(FK179)</f>
        <v>0.18838137265424135</v>
      </c>
      <c r="FD179" s="16">
        <f>(FK179-FL179)/ABS(FL179)</f>
        <v>-0.58821727091110876</v>
      </c>
      <c r="FE179" s="16">
        <f>(FL179-FM179)/ABS(FM179)</f>
        <v>2.2962879030615575E-2</v>
      </c>
      <c r="FF179" s="249">
        <f>FH179-FI179</f>
        <v>-2.730002127491794E-2</v>
      </c>
      <c r="FG179" s="249">
        <f>FI179-FJ179</f>
        <v>-0.22249203705161491</v>
      </c>
      <c r="FH179" s="16">
        <f>IFERROR(BU179/MAX(AVERAGE(CL179:CM179),0),"Negativ EK")</f>
        <v>2.9627805818868234E-2</v>
      </c>
      <c r="FI179" s="16">
        <f>IFERROR(BV179/MAX(AVERAGE(CM179:CN179),0),"Negativ EK")</f>
        <v>5.6927827093786174E-2</v>
      </c>
      <c r="FJ179" s="16">
        <f>IFERROR(BW179/MAX(AVERAGE(CN179:CO179),0),"Negativ EK")</f>
        <v>0.2794198641454011</v>
      </c>
      <c r="FK179" s="16">
        <f>IFERROR(BX179/MAX(AVERAGE(CO179:CP179),0),"Negativ EK")</f>
        <v>0.23512642538423403</v>
      </c>
      <c r="FL179" s="16">
        <f>IFERROR(BY179/MAX(AVERAGE(CP179:CQ179),0),"Negativ EK")</f>
        <v>0.57099632591311866</v>
      </c>
      <c r="FM179" s="16">
        <f>IFERROR(BZ179/MAX(AVERAGE(CQ179:CR179),0),"Negativ EK")</f>
        <v>0.55817893065113822</v>
      </c>
      <c r="FN179" s="16">
        <f>IFERROR(CA179/MAX(AVERAGE(CR179:CS179),0),"Negativ EK")</f>
        <v>2.3448107448107449</v>
      </c>
      <c r="FO179" s="16" t="str">
        <f>IFERROR(CB179/MAX(AVERAGE(CS179:CT179),0),"Negativ EK")</f>
        <v>Negativ EK</v>
      </c>
      <c r="FP179" s="16" t="str">
        <f>IFERROR(CC179/MAX(AVERAGE(CT179:CU179),0),"Negativ EK")</f>
        <v>Negativ EK</v>
      </c>
      <c r="FQ179" s="16">
        <f>(FX179-FY179)/ABS(FY179)</f>
        <v>-0.23580476117364735</v>
      </c>
      <c r="FR179" s="16">
        <f>(FY179-FZ179)/ABS(FZ179)</f>
        <v>-0.65523229316531895</v>
      </c>
      <c r="FS179" s="16">
        <f>(FZ179-GA179)/ABS(GA179)</f>
        <v>0.26922631549203618</v>
      </c>
      <c r="FT179" s="16">
        <f>(GA179-GB179)/ABS(GB179)</f>
        <v>-0.52144985440157943</v>
      </c>
      <c r="FU179" s="16">
        <f>(GB179-GC179)/ABS(GC179)</f>
        <v>0.20082445975571567</v>
      </c>
      <c r="FV179" s="249">
        <f>FX179-FY179</f>
        <v>-4.3986004961696391E-3</v>
      </c>
      <c r="FW179" s="249">
        <f>FY179-FZ179</f>
        <v>-3.5451177310199769E-2</v>
      </c>
      <c r="FX179" s="16">
        <f>IFERROR(BD179/AVERAGE(DC179:DD179),"i.a.")</f>
        <v>1.425496898341562E-2</v>
      </c>
      <c r="FY179" s="16">
        <f>IFERROR(BE179/AVERAGE(DD179:DE179),"i.a.")</f>
        <v>1.8653569479585259E-2</v>
      </c>
      <c r="FZ179" s="16">
        <f>IFERROR(BF179/AVERAGE(DE179:DF179),"i.a.")</f>
        <v>5.4104746789785024E-2</v>
      </c>
      <c r="GA179" s="16">
        <f>IFERROR(BG179/AVERAGE(DF179:DG179),"i.a.")</f>
        <v>4.2628131901606879E-2</v>
      </c>
      <c r="GB179" s="16">
        <f>IFERROR(BH179/AVERAGE(DG179:DH179),"i.a.")</f>
        <v>8.9077669902912618E-2</v>
      </c>
      <c r="GC179" s="16">
        <f>IFERROR(BI179/AVERAGE(DH179:DI179),"i.a.")</f>
        <v>7.4180425939219904E-2</v>
      </c>
      <c r="GD179" s="16">
        <f>IFERROR(BJ179/AVERAGE(DI179:DJ179),"i.a.")</f>
        <v>0.1389727282526679</v>
      </c>
      <c r="GE179" s="16">
        <f>IFERROR(BK179/AVERAGE(DJ179:DK179),"i.a.")</f>
        <v>7.2387010663523932E-2</v>
      </c>
      <c r="GF179" s="16">
        <f>IFERROR(BL179/AVERAGE(DK179:DL179),"i.a.")</f>
        <v>2.3527063252153081E-2</v>
      </c>
      <c r="GG179" s="16">
        <f>(GN179-GO179)/ABS(GO179)</f>
        <v>0.18168301963639563</v>
      </c>
      <c r="GH179" s="16">
        <f>(GO179-GP179)/ABS(GP179)</f>
        <v>-7.4791673258620836E-2</v>
      </c>
      <c r="GI179" s="16">
        <f>(GP179-GQ179)/ABS(GQ179)</f>
        <v>9.3046744877975818E-2</v>
      </c>
      <c r="GJ179" s="16">
        <f>(GQ179-GR179)/ABS(GR179)</f>
        <v>-0.1609397662906798</v>
      </c>
      <c r="GK179" s="16">
        <f>(GR179-GS179)/ABS(GS179)</f>
        <v>0.49247966475245236</v>
      </c>
      <c r="GL179" s="249">
        <f>GN179-GO179</f>
        <v>2.5862798890251615E-2</v>
      </c>
      <c r="GM179" s="249">
        <f>GO179-GP179</f>
        <v>-1.1507338808008999E-2</v>
      </c>
      <c r="GN179" s="16">
        <f>IFERROR(CL179/DC179,"i.a.")</f>
        <v>0.16821401554225981</v>
      </c>
      <c r="GO179" s="16">
        <f>IFERROR(CM179/DD179,"i.a.")</f>
        <v>0.1423512166520082</v>
      </c>
      <c r="GP179" s="16">
        <f>IFERROR(CN179/DE179,"i.a.")</f>
        <v>0.1538585554600172</v>
      </c>
      <c r="GQ179" s="16">
        <f>IFERROR(CO179/DF179,"i.a.")</f>
        <v>0.14076118535735035</v>
      </c>
      <c r="GR179" s="16">
        <f>IFERROR(CP179/DG179,"i.a.")</f>
        <v>0.16776052505202499</v>
      </c>
      <c r="GS179" s="16">
        <f>IFERROR(CQ179/DH179,"i.a.")</f>
        <v>0.1124038933420579</v>
      </c>
      <c r="GT179" s="16">
        <f>IFERROR(CR179/DI179,"i.a.")</f>
        <v>0.10160854458885601</v>
      </c>
      <c r="GU179" s="16">
        <f>IFERROR(CS179/DJ179,"i.a.")</f>
        <v>4.1571222533299396E-3</v>
      </c>
      <c r="GV179" s="16">
        <f>IFERROR(CT179/DK179,"i.a.")</f>
        <v>-2.6749557976387381E-2</v>
      </c>
      <c r="GW179" s="16" t="str">
        <f>IFERROR(CU179/DL179,"i.a.")</f>
        <v>i.a.</v>
      </c>
      <c r="GX179" s="16" t="e">
        <f>(HE179-HF179)/ABS(HF179)</f>
        <v>#VALUE!</v>
      </c>
      <c r="GY179" s="16" t="e">
        <f>(HF179-HG179)/ABS(HG179)</f>
        <v>#VALUE!</v>
      </c>
      <c r="GZ179" s="16" t="e">
        <f>(HG179-HH179)/ABS(HH179)</f>
        <v>#VALUE!</v>
      </c>
      <c r="HA179" s="16" t="e">
        <f>(HH179-HI179)/ABS(HI179)</f>
        <v>#VALUE!</v>
      </c>
      <c r="HB179" s="16" t="e">
        <f>(HI179-HJ179)/ABS(HJ179)</f>
        <v>#VALUE!</v>
      </c>
      <c r="HC179" s="249" t="e">
        <f>HE179-HF179</f>
        <v>#VALUE!</v>
      </c>
      <c r="HD179" s="249" t="e">
        <f>HF179-HG179</f>
        <v>#VALUE!</v>
      </c>
      <c r="HE179" s="16" t="str">
        <f>IFERROR((BD179/V179),"i.a.")</f>
        <v>i.a.</v>
      </c>
      <c r="HF179" s="16" t="str">
        <f>IFERROR((BE179/W179),"i.a.")</f>
        <v>i.a.</v>
      </c>
      <c r="HG179" s="16" t="str">
        <f>IFERROR((BF179/X179),"i.a.")</f>
        <v>i.a.</v>
      </c>
      <c r="HH179" s="16" t="str">
        <f>IFERROR((BG179/Y179),"i.a.")</f>
        <v>i.a.</v>
      </c>
      <c r="HI179" s="16" t="str">
        <f>IFERROR((BH179/Z179),"i.a.")</f>
        <v>i.a.</v>
      </c>
      <c r="HJ179" s="16" t="str">
        <f>IFERROR((BI179/AA179),"i.a.")</f>
        <v>i.a.</v>
      </c>
      <c r="HK179" s="16" t="str">
        <f>IFERROR((BJ179/AB179),"i.a.")</f>
        <v>i.a.</v>
      </c>
      <c r="HL179" s="16" t="str">
        <f>IFERROR((BK179/AC179),"i.a.")</f>
        <v>i.a.</v>
      </c>
      <c r="HM179" s="16" t="str">
        <f>IFERROR((BL179/AD179),"i.a.")</f>
        <v>i.a.</v>
      </c>
      <c r="HN179" s="16" t="str">
        <f>IFERROR((BM179/AE179),"i.a.")</f>
        <v>i.a.</v>
      </c>
      <c r="HO179" s="16">
        <f>(HV179-HW179)/ABS(HW179)</f>
        <v>-0.40382442416340725</v>
      </c>
      <c r="HP179" s="16">
        <f>(HW179-HX179)/ABS(HX179)</f>
        <v>-0.76877146875072044</v>
      </c>
      <c r="HQ179" s="16">
        <f>(HX179-HY179)/ABS(HY179)</f>
        <v>0.22117740084963869</v>
      </c>
      <c r="HR179" s="16">
        <f>(HY179-HZ179)/ABS(HZ179)</f>
        <v>-0.54907166653867112</v>
      </c>
      <c r="HS179" s="16">
        <f>(HZ179-IA179)/ABS(IA179)</f>
        <v>0.45715536360452885</v>
      </c>
      <c r="HT179" s="246">
        <f>HV179-HW179</f>
        <v>-3.1349527665317138E-3</v>
      </c>
      <c r="HU179" s="246">
        <f>HW179-HX179</f>
        <v>-2.5810371517027864E-2</v>
      </c>
      <c r="HV179" s="102">
        <f>IFERROR(BU179/DT179,"i.a.")</f>
        <v>4.6282051282051278E-3</v>
      </c>
      <c r="HW179" s="102">
        <f>IFERROR(BV179/DU179,"i.a.")</f>
        <v>7.7631578947368416E-3</v>
      </c>
      <c r="HX179" s="102">
        <f>IFERROR(BW179/DV179,"i.a.")</f>
        <v>3.3573529411764703E-2</v>
      </c>
      <c r="HY179" s="102">
        <f>IFERROR(BX179/DW179,"i.a.")</f>
        <v>2.7492753623188405E-2</v>
      </c>
      <c r="HZ179" s="102">
        <f>IFERROR(BY179/DX179,"i.a.")</f>
        <v>6.0969230769230769E-2</v>
      </c>
      <c r="IA179" s="102">
        <f>IFERROR(BZ179/DY179,"i.a.")</f>
        <v>4.1841269841269846E-2</v>
      </c>
      <c r="IB179" s="102">
        <f>IFERROR(CA179/DZ179,"i.a.")</f>
        <v>7.6206349206349208E-2</v>
      </c>
      <c r="IC179" s="102">
        <f>IFERROR(CB179/EA179,"i.a.")</f>
        <v>2.4551724137931032E-2</v>
      </c>
      <c r="ID179" s="102">
        <f>IFERROR(CC179/EB179,"i.a.")</f>
        <v>-8.9310344827586204E-3</v>
      </c>
      <c r="IE179" s="102" t="str">
        <f>IFERROR(CD179/EC179,"i.a.")</f>
        <v>i.a.</v>
      </c>
    </row>
    <row r="180" spans="1:239" customFormat="1" ht="17.25" customHeight="1" outlineLevel="2" x14ac:dyDescent="0.25">
      <c r="A180" s="116" t="s">
        <v>680</v>
      </c>
      <c r="B180" s="101">
        <v>39031124</v>
      </c>
      <c r="C180" s="116" t="s">
        <v>67</v>
      </c>
      <c r="D180" s="116"/>
      <c r="E180" s="119">
        <v>467700</v>
      </c>
      <c r="F180" s="119" t="s">
        <v>415</v>
      </c>
      <c r="G180" s="11">
        <v>1</v>
      </c>
      <c r="H180" s="120">
        <v>44886</v>
      </c>
      <c r="I180" s="13" t="s">
        <v>50</v>
      </c>
      <c r="J180" s="13" t="s">
        <v>50</v>
      </c>
      <c r="K180" s="121" t="s">
        <v>50</v>
      </c>
      <c r="L180" s="121" t="s">
        <v>50</v>
      </c>
      <c r="M180" s="121" t="s">
        <v>50</v>
      </c>
      <c r="N180" s="121"/>
      <c r="O180" s="16" t="e">
        <f>(V180-W180)/ABS(W180)</f>
        <v>#DIV/0!</v>
      </c>
      <c r="P180" s="16" t="e">
        <f>(W180-X180)/ABS(X180)</f>
        <v>#DIV/0!</v>
      </c>
      <c r="Q180" s="16" t="e">
        <f>(X180-Y180)/ABS(Y180)</f>
        <v>#DIV/0!</v>
      </c>
      <c r="R180" s="16" t="e">
        <f>(Y180-Z180)/ABS(Z180)</f>
        <v>#DIV/0!</v>
      </c>
      <c r="S180" s="16" t="e">
        <f>(Z180-AA180)/ABS(AA180)</f>
        <v>#DIV/0!</v>
      </c>
      <c r="T180" s="243">
        <f>V180-W180</f>
        <v>0</v>
      </c>
      <c r="U180" s="243">
        <f>W180-X180</f>
        <v>0</v>
      </c>
      <c r="V180" s="155"/>
      <c r="W180" s="155"/>
      <c r="X180" s="159"/>
      <c r="Y180" s="159"/>
      <c r="Z180" s="159"/>
      <c r="AA180" s="160"/>
      <c r="AB180" s="160"/>
      <c r="AC180" s="165"/>
      <c r="AD180" s="165"/>
      <c r="AE180" s="165"/>
      <c r="AF180" s="16">
        <f>(AM180-AN180)/ABS(AN180)</f>
        <v>0.88378288378288372</v>
      </c>
      <c r="AG180" s="16">
        <f>(AN180-AO180)/ABS(AO180)</f>
        <v>-0.42930444697833514</v>
      </c>
      <c r="AH180" s="16">
        <f>(AO180-AP180)/ABS(AP180)</f>
        <v>0.27293619594798901</v>
      </c>
      <c r="AI180" s="16">
        <f>(AP180-AQ180)/ABS(AQ180)</f>
        <v>0.70657446588915263</v>
      </c>
      <c r="AJ180" s="16">
        <f>(AQ180-AR180)/ABS(AR180)</f>
        <v>-0.53321770968829796</v>
      </c>
      <c r="AK180" s="243">
        <f>AM180-AN180</f>
        <v>10.616</v>
      </c>
      <c r="AL180" s="243">
        <f>AN180-AO180</f>
        <v>-9.0359999999999978</v>
      </c>
      <c r="AM180" s="155">
        <v>22.628</v>
      </c>
      <c r="AN180" s="155">
        <v>12.012</v>
      </c>
      <c r="AO180" s="159">
        <v>21.047999999999998</v>
      </c>
      <c r="AP180" s="159">
        <v>16.535</v>
      </c>
      <c r="AQ180" s="159">
        <v>9.6890000000000001</v>
      </c>
      <c r="AR180" s="160">
        <v>20.757000000000001</v>
      </c>
      <c r="AS180" s="160"/>
      <c r="AT180" s="160"/>
      <c r="AU180" s="160"/>
      <c r="AV180" s="161"/>
      <c r="AW180" s="16">
        <f>(BD180-BE180)/ABS(BE180)</f>
        <v>6.6784643071385723</v>
      </c>
      <c r="AX180" s="16">
        <f>(BE180-BF180)/ABS(BF180)</f>
        <v>-0.82743271221532089</v>
      </c>
      <c r="AY180" s="16">
        <f>(BF180-BG180)/ABS(BG180)</f>
        <v>1.0083160083160085</v>
      </c>
      <c r="AZ180" s="16">
        <f>(BG180-BH180)/ABS(BH180)</f>
        <v>2.0793854033290646</v>
      </c>
      <c r="BA180" s="16">
        <f>(BH180-BI180)/ABS(BI180)</f>
        <v>-0.82865291794646767</v>
      </c>
      <c r="BB180" s="243">
        <f>BD180-BE180</f>
        <v>11.133000000000001</v>
      </c>
      <c r="BC180" s="243">
        <f>BE180-BF180</f>
        <v>-7.9930000000000003</v>
      </c>
      <c r="BD180" s="155">
        <v>12.8</v>
      </c>
      <c r="BE180" s="155">
        <v>1.667</v>
      </c>
      <c r="BF180" s="159">
        <v>9.66</v>
      </c>
      <c r="BG180" s="159">
        <v>4.8099999999999996</v>
      </c>
      <c r="BH180" s="159">
        <v>1.5620000000000001</v>
      </c>
      <c r="BI180" s="165">
        <v>9.1159999999999997</v>
      </c>
      <c r="BJ180" s="165"/>
      <c r="BK180" s="165"/>
      <c r="BL180" s="160"/>
      <c r="BM180" s="165"/>
      <c r="BN180" s="16">
        <f>(BU180-BV180)/ABS(BV180)</f>
        <v>7.3414795244385731</v>
      </c>
      <c r="BO180" s="16">
        <f>(BV180-BW180)/ABS(BW180)</f>
        <v>-0.84114993180149</v>
      </c>
      <c r="BP180" s="16">
        <f>(BW180-BX180)/ABS(BX180)</f>
        <v>0.967588769611891</v>
      </c>
      <c r="BQ180" s="16">
        <f>(BX180-BY180)/ABS(BY180)</f>
        <v>2.1011523687580027</v>
      </c>
      <c r="BR180" s="16">
        <f>(BY180-BZ180)/ABS(BZ180)</f>
        <v>-0.82475036463592499</v>
      </c>
      <c r="BS180" s="243">
        <f>BU180-BV180</f>
        <v>11.115</v>
      </c>
      <c r="BT180" s="243">
        <f>BV180-BW180</f>
        <v>-8.0170000000000012</v>
      </c>
      <c r="BU180" s="155">
        <v>12.629</v>
      </c>
      <c r="BV180" s="155">
        <v>1.514</v>
      </c>
      <c r="BW180" s="159">
        <v>9.5310000000000006</v>
      </c>
      <c r="BX180" s="159">
        <v>4.8440000000000003</v>
      </c>
      <c r="BY180" s="159">
        <v>1.5620000000000001</v>
      </c>
      <c r="BZ180" s="160">
        <v>8.9130000000000003</v>
      </c>
      <c r="CA180" s="160"/>
      <c r="CB180" s="165"/>
      <c r="CC180" s="165"/>
      <c r="CD180" s="165"/>
      <c r="CE180" s="16">
        <f>(CL180-CM180)/ABS(CM180)</f>
        <v>0.51003495320780246</v>
      </c>
      <c r="CF180" s="16">
        <f>(CM180-CN180)/ABS(CN180)</f>
        <v>7.1458773784355167E-2</v>
      </c>
      <c r="CG180" s="16">
        <f>(CN180-CO180)/ABS(CO180)</f>
        <v>-0.36317125711647946</v>
      </c>
      <c r="CH180" s="16">
        <f>(CO180-CP180)/ABS(CP180)</f>
        <v>0.11964854853992586</v>
      </c>
      <c r="CI180" s="16">
        <f>(CP180-CQ180)/ABS(CQ180)</f>
        <v>-0.51134402491897124</v>
      </c>
      <c r="CJ180" s="243">
        <f>CL180-CM180</f>
        <v>9.0470000000000006</v>
      </c>
      <c r="CK180" s="243">
        <f>CM180-CN180</f>
        <v>1.1829999999999998</v>
      </c>
      <c r="CL180" s="155">
        <v>26.785</v>
      </c>
      <c r="CM180" s="155">
        <v>17.738</v>
      </c>
      <c r="CN180" s="159">
        <v>16.555</v>
      </c>
      <c r="CO180" s="159">
        <v>25.995999999999999</v>
      </c>
      <c r="CP180" s="159">
        <v>23.218</v>
      </c>
      <c r="CQ180" s="165">
        <v>47.514000000000003</v>
      </c>
      <c r="CR180" s="165"/>
      <c r="CS180" s="165"/>
      <c r="CT180" s="160"/>
      <c r="CU180" s="161"/>
      <c r="CV180" s="16">
        <f>(DC180-DD180)/ABS(DD180)</f>
        <v>0.39465454697077096</v>
      </c>
      <c r="CW180" s="16">
        <f>(DD180-DE180)/ABS(DE180)</f>
        <v>-0.12642966416551321</v>
      </c>
      <c r="CX180" s="16">
        <f>(DE180-DF180)/ABS(DF180)</f>
        <v>-0.12433018627200815</v>
      </c>
      <c r="CY180" s="16">
        <f>(DF180-DG180)/ABS(DG180)</f>
        <v>0.13862357000181588</v>
      </c>
      <c r="CZ180" s="16">
        <f>(DG180-DH180)/ABS(DH180)</f>
        <v>-0.54776881764580299</v>
      </c>
      <c r="DA180" s="243">
        <f>DC180-DD180</f>
        <v>9.4649999999999999</v>
      </c>
      <c r="DB180" s="243">
        <f>DD180-DE180</f>
        <v>-3.4710000000000001</v>
      </c>
      <c r="DC180" s="155">
        <v>33.448</v>
      </c>
      <c r="DD180" s="155">
        <v>23.983000000000001</v>
      </c>
      <c r="DE180" s="159">
        <v>27.454000000000001</v>
      </c>
      <c r="DF180" s="159">
        <v>31.352</v>
      </c>
      <c r="DG180" s="159">
        <v>27.535</v>
      </c>
      <c r="DH180" s="165">
        <v>60.887</v>
      </c>
      <c r="DI180" s="165"/>
      <c r="DJ180" s="165"/>
      <c r="DK180" s="165"/>
      <c r="DL180" s="165"/>
      <c r="DM180" s="16">
        <f>(DT180-DU180)/ABS(DU180)</f>
        <v>-0.17391304347826086</v>
      </c>
      <c r="DN180" s="16">
        <f>(DU180-DV180)/ABS(DV180)</f>
        <v>-4.1666666666666664E-2</v>
      </c>
      <c r="DO180" s="16">
        <f>(DV180-DW180)/ABS(DW180)</f>
        <v>-0.04</v>
      </c>
      <c r="DP180" s="16">
        <f>(DW180-DX180)/ABS(DX180)</f>
        <v>-0.10714285714285714</v>
      </c>
      <c r="DQ180" s="16">
        <f>(DX180-DY180)/ABS(DY180)</f>
        <v>-3.4482758620689655E-2</v>
      </c>
      <c r="DR180" s="243">
        <f>DT180-DU180</f>
        <v>-4</v>
      </c>
      <c r="DS180" s="243">
        <f>DU180-DV180</f>
        <v>-1</v>
      </c>
      <c r="DT180" s="222">
        <v>19</v>
      </c>
      <c r="DU180" s="222">
        <v>23</v>
      </c>
      <c r="DV180" s="233">
        <v>24</v>
      </c>
      <c r="DW180" s="233">
        <v>25</v>
      </c>
      <c r="DX180" s="233">
        <v>28</v>
      </c>
      <c r="DY180" s="227">
        <v>29</v>
      </c>
      <c r="DZ180" s="227"/>
      <c r="EA180" s="227"/>
      <c r="EB180" s="228"/>
      <c r="EC180" s="229"/>
      <c r="ED180" s="124"/>
      <c r="EE180" s="118" t="s">
        <v>51</v>
      </c>
      <c r="EF180" s="127"/>
      <c r="EG180" s="125">
        <v>9631</v>
      </c>
      <c r="EH180" t="s">
        <v>449</v>
      </c>
      <c r="EI180" t="s">
        <v>88</v>
      </c>
      <c r="EJ180" s="16" t="e">
        <f>(EQ180-ER180)/ABS(ER180)</f>
        <v>#DIV/0!</v>
      </c>
      <c r="EK180" s="16" t="e">
        <f>(ER180-ES180)/ABS(ES180)</f>
        <v>#DIV/0!</v>
      </c>
      <c r="EL180" s="16" t="e">
        <f>(ES180-ET180)/ABS(ET180)</f>
        <v>#DIV/0!</v>
      </c>
      <c r="EM180" s="16" t="e">
        <f>(ET180-EU180)/ABS(EU180)</f>
        <v>#DIV/0!</v>
      </c>
      <c r="EN180" s="109" t="e">
        <f>(EU180-EV180)/ABS(EV180)</f>
        <v>#DIV/0!</v>
      </c>
      <c r="EO180" s="246">
        <f>EQ180-ER180</f>
        <v>0</v>
      </c>
      <c r="EP180" s="246">
        <f>ER180-ES180</f>
        <v>0</v>
      </c>
      <c r="EQ180" s="240">
        <f>IFERROR((V180/DT180),"i.a")</f>
        <v>0</v>
      </c>
      <c r="ER180" s="265">
        <f>IFERROR((W180/DU180),"i.a")</f>
        <v>0</v>
      </c>
      <c r="ES180" s="240">
        <f>IFERROR((X180/DV180),"i.a")</f>
        <v>0</v>
      </c>
      <c r="ET180" s="240">
        <f>IFERROR((Y180/DW180),"i.a")</f>
        <v>0</v>
      </c>
      <c r="EU180" s="240">
        <f>IFERROR((Z180/DX180),"i.a")</f>
        <v>0</v>
      </c>
      <c r="EV180" s="240">
        <f>IFERROR((AA180/DY180),"i.a")</f>
        <v>0</v>
      </c>
      <c r="EW180" s="240" t="str">
        <f>IFERROR((AB180/DZ180),"i.a")</f>
        <v>i.a</v>
      </c>
      <c r="EX180" s="240" t="str">
        <f>IFERROR((AC180/EA180),"i.a")</f>
        <v>i.a</v>
      </c>
      <c r="EY180" s="240" t="str">
        <f>IFERROR((AD180/EB180),"i.a")</f>
        <v>i.a</v>
      </c>
      <c r="EZ180" s="240" t="str">
        <f>IFERROR((AE180/EC180),"i.a")</f>
        <v>i.a</v>
      </c>
      <c r="FA180" s="16">
        <f>(FH180-FI180)/ABS(FI180)</f>
        <v>5.4248670873834195</v>
      </c>
      <c r="FB180" s="16">
        <f>(FI180-FJ180)/ABS(FJ180)</f>
        <v>-0.80289769772505171</v>
      </c>
      <c r="FC180" s="16">
        <f>(FJ180-FK180)/ABS(FK180)</f>
        <v>1.2756906701999857</v>
      </c>
      <c r="FD180" s="16">
        <f>(FK180-FL180)/ABS(FL180)</f>
        <v>3.4570794763073724</v>
      </c>
      <c r="FE180" s="109">
        <f>(FL180-FM180)/ABS(FM180)</f>
        <v>-0.76455321001276211</v>
      </c>
      <c r="FF180" s="249">
        <f>FH180-FI180</f>
        <v>0.4790043898345725</v>
      </c>
      <c r="FG180" s="249">
        <f>FI180-FJ180</f>
        <v>-0.359682167611453</v>
      </c>
      <c r="FH180" s="16">
        <f>IFERROR(BU180/MAX(AVERAGE(CL180:CM180),0),"Negativ EK")</f>
        <v>0.56730229319677472</v>
      </c>
      <c r="FI180" s="109">
        <f>IFERROR(BV180/MAX(AVERAGE(CM180:CN180),0),"Negativ EK")</f>
        <v>8.8297903362202196E-2</v>
      </c>
      <c r="FJ180" s="16">
        <f>IFERROR(BW180/MAX(AVERAGE(CN180:CO180),0),"Negativ EK")</f>
        <v>0.44798007097365516</v>
      </c>
      <c r="FK180" s="16">
        <f>IFERROR(BX180/MAX(AVERAGE(CO180:CP180),0),"Negativ EK")</f>
        <v>0.19685455358231399</v>
      </c>
      <c r="FL180" s="16">
        <f>IFERROR(BY180/MAX(AVERAGE(CP180:CQ180),0),"Negativ EK")</f>
        <v>4.4166713792908444E-2</v>
      </c>
      <c r="FM180" s="16">
        <f>IFERROR(BZ180/MAX(AVERAGE(CQ180:CR180),0),"Negativ EK")</f>
        <v>0.18758681651723702</v>
      </c>
      <c r="FN180" s="16" t="str">
        <f>IFERROR(CA180/MAX(AVERAGE(CR180:CS180),0),"Negativ EK")</f>
        <v>Negativ EK</v>
      </c>
      <c r="FO180" s="16" t="str">
        <f>IFERROR(CB180/MAX(AVERAGE(CS180:CT180),0),"Negativ EK")</f>
        <v>Negativ EK</v>
      </c>
      <c r="FP180" s="16" t="str">
        <f>IFERROR(CC180/MAX(AVERAGE(CT180:CU180),0),"Negativ EK")</f>
        <v>Negativ EK</v>
      </c>
      <c r="FQ180" s="16">
        <f>(FX180-FY180)/ABS(FY180)</f>
        <v>5.8770728102642602</v>
      </c>
      <c r="FR180" s="16">
        <f>(FY180-FZ180)/ABS(FZ180)</f>
        <v>-0.80271026837751347</v>
      </c>
      <c r="FS180" s="16">
        <f>(FZ180-GA180)/ABS(GA180)</f>
        <v>1.011082283809557</v>
      </c>
      <c r="FT180" s="16">
        <f>(GA180-GB180)/ABS(GB180)</f>
        <v>3.6238629261664297</v>
      </c>
      <c r="FU180" s="109">
        <f>(GB180-GC180)/ABS(GC180)</f>
        <v>-0.7640223070051928</v>
      </c>
      <c r="FV180" s="249">
        <f>FX180-FY180</f>
        <v>0.38093513909094712</v>
      </c>
      <c r="FW180" s="249">
        <f>FY180-FZ180</f>
        <v>-0.26372074932921064</v>
      </c>
      <c r="FX180" s="16">
        <f>IFERROR(BD180/AVERAGE(DC180:DD180),"i.a.")</f>
        <v>0.44575229405721656</v>
      </c>
      <c r="FY180" s="109">
        <f>IFERROR(BE180/AVERAGE(DD180:DE180),"i.a.")</f>
        <v>6.4817154966269427E-2</v>
      </c>
      <c r="FZ180" s="16">
        <f>IFERROR(BF180/AVERAGE(DE180:DF180),"i.a.")</f>
        <v>0.32853790429548008</v>
      </c>
      <c r="GA180" s="16">
        <f>IFERROR(BG180/AVERAGE(DF180:DG180),"i.a.")</f>
        <v>0.16336373053475298</v>
      </c>
      <c r="GB180" s="16">
        <f>IFERROR(BH180/AVERAGE(DG180:DH180),"i.a.")</f>
        <v>3.5330573839089822E-2</v>
      </c>
      <c r="GC180" s="16">
        <f>IFERROR(BI180/AVERAGE(DH180:DI180),"i.a.")</f>
        <v>0.14971997306485785</v>
      </c>
      <c r="GD180" s="16" t="str">
        <f>IFERROR(BJ180/AVERAGE(DI180:DJ180),"i.a.")</f>
        <v>i.a.</v>
      </c>
      <c r="GE180" s="16" t="str">
        <f>IFERROR(BK180/AVERAGE(DJ180:DK180),"i.a.")</f>
        <v>i.a.</v>
      </c>
      <c r="GF180" s="16" t="str">
        <f>IFERROR(BL180/AVERAGE(DK180:DL180),"i.a.")</f>
        <v>i.a.</v>
      </c>
      <c r="GG180" s="16">
        <f>(GN180-GO180)/ABS(GO180)</f>
        <v>8.2730455715819398E-2</v>
      </c>
      <c r="GH180" s="16">
        <f>(GO180-GP180)/ABS(GP180)</f>
        <v>0.22652833988557264</v>
      </c>
      <c r="GI180" s="16">
        <f>(GP180-GQ180)/ABS(GQ180)</f>
        <v>-0.27275243145318956</v>
      </c>
      <c r="GJ180" s="16">
        <f>(GQ180-GR180)/ABS(GR180)</f>
        <v>-1.6664876752779452E-2</v>
      </c>
      <c r="GK180" s="109">
        <f>(GR180-GS180)/ABS(GS180)</f>
        <v>8.0544628827259726E-2</v>
      </c>
      <c r="GL180" s="249">
        <f>GN180-GO180</f>
        <v>6.1188042508743878E-2</v>
      </c>
      <c r="GM180" s="249">
        <f>GO180-GP180</f>
        <v>0.13659855273569077</v>
      </c>
      <c r="GN180" s="16">
        <f>IFERROR(CL180/DC180,"i.a.")</f>
        <v>0.80079526429083947</v>
      </c>
      <c r="GO180" s="109">
        <f>IFERROR(CM180/DD180,"i.a.")</f>
        <v>0.73960722178209559</v>
      </c>
      <c r="GP180" s="16">
        <f>IFERROR(CN180/DE180,"i.a.")</f>
        <v>0.60300866904640482</v>
      </c>
      <c r="GQ180" s="16">
        <f>IFERROR(CO180/DF180,"i.a.")</f>
        <v>0.82916560347027302</v>
      </c>
      <c r="GR180" s="16">
        <f>IFERROR(CP180/DG180,"i.a.")</f>
        <v>0.84321772289812968</v>
      </c>
      <c r="GS180" s="16">
        <f>IFERROR(CQ180/DH180,"i.a.")</f>
        <v>0.78036362441900575</v>
      </c>
      <c r="GT180" s="16" t="str">
        <f>IFERROR(CR180/DI180,"i.a.")</f>
        <v>i.a.</v>
      </c>
      <c r="GU180" s="16" t="str">
        <f>IFERROR(CS180/DJ180,"i.a.")</f>
        <v>i.a.</v>
      </c>
      <c r="GV180" s="16" t="str">
        <f>IFERROR(CT180/DK180,"i.a.")</f>
        <v>i.a.</v>
      </c>
      <c r="GW180" s="16" t="str">
        <f>IFERROR(CU180/DL180,"i.a.")</f>
        <v>i.a.</v>
      </c>
      <c r="GX180" s="16" t="e">
        <f>(HE180-HF180)/ABS(HF180)</f>
        <v>#VALUE!</v>
      </c>
      <c r="GY180" s="16" t="e">
        <f>(HF180-HG180)/ABS(HG180)</f>
        <v>#VALUE!</v>
      </c>
      <c r="GZ180" s="16" t="e">
        <f>(HG180-HH180)/ABS(HH180)</f>
        <v>#VALUE!</v>
      </c>
      <c r="HA180" s="16" t="e">
        <f>(HH180-HI180)/ABS(HI180)</f>
        <v>#VALUE!</v>
      </c>
      <c r="HB180" s="109" t="e">
        <f>(HI180-HJ180)/ABS(HJ180)</f>
        <v>#VALUE!</v>
      </c>
      <c r="HC180" s="249" t="e">
        <f>HE180-HF180</f>
        <v>#VALUE!</v>
      </c>
      <c r="HD180" s="249" t="e">
        <f>HF180-HG180</f>
        <v>#VALUE!</v>
      </c>
      <c r="HE180" s="16" t="str">
        <f>IFERROR((BD180/V180),"i.a.")</f>
        <v>i.a.</v>
      </c>
      <c r="HF180" s="109" t="str">
        <f>IFERROR((BE180/W180),"i.a.")</f>
        <v>i.a.</v>
      </c>
      <c r="HG180" s="16" t="str">
        <f>IFERROR((BF180/X180),"i.a.")</f>
        <v>i.a.</v>
      </c>
      <c r="HH180" s="16" t="str">
        <f>IFERROR((BG180/Y180),"i.a.")</f>
        <v>i.a.</v>
      </c>
      <c r="HI180" s="16" t="str">
        <f>IFERROR((BH180/Z180),"i.a.")</f>
        <v>i.a.</v>
      </c>
      <c r="HJ180" s="16" t="str">
        <f>IFERROR((BI180/AA180),"i.a.")</f>
        <v>i.a.</v>
      </c>
      <c r="HK180" s="16" t="str">
        <f>IFERROR((BJ180/AB180),"i.a.")</f>
        <v>i.a.</v>
      </c>
      <c r="HL180" s="16" t="str">
        <f>IFERROR((BK180/AC180),"i.a.")</f>
        <v>i.a.</v>
      </c>
      <c r="HM180" s="16" t="str">
        <f>IFERROR((BL180/AD180),"i.a.")</f>
        <v>i.a.</v>
      </c>
      <c r="HN180" s="16" t="str">
        <f>IFERROR((BM180/AE180),"i.a.")</f>
        <v>i.a.</v>
      </c>
      <c r="HO180" s="16">
        <f>(HV180-HW180)/ABS(HW180)</f>
        <v>9.0975804769519577</v>
      </c>
      <c r="HP180" s="16">
        <f>(HW180-HX180)/ABS(HX180)</f>
        <v>-0.83424340709720679</v>
      </c>
      <c r="HQ180" s="16">
        <f>(HX180-HY180)/ABS(HY180)</f>
        <v>1.0495716350123863</v>
      </c>
      <c r="HR180" s="16">
        <f>(HY180-HZ180)/ABS(HZ180)</f>
        <v>2.4732906530089629</v>
      </c>
      <c r="HS180" s="109">
        <f>(HZ180-IA180)/ABS(IA180)</f>
        <v>-0.81849144908720817</v>
      </c>
      <c r="HT180" s="246">
        <f>HV180-HW180</f>
        <v>0.59885812356979407</v>
      </c>
      <c r="HU180" s="246">
        <f>HW180-HX180</f>
        <v>-0.33129891304347825</v>
      </c>
      <c r="HV180" s="102">
        <f>IFERROR(BU180/DT180,"i.a.")</f>
        <v>0.66468421052631577</v>
      </c>
      <c r="HW180" s="266">
        <f>IFERROR(BV180/DU180,"i.a.")</f>
        <v>6.5826086956521743E-2</v>
      </c>
      <c r="HX180" s="102">
        <f>IFERROR(BW180/DV180,"i.a.")</f>
        <v>0.39712500000000001</v>
      </c>
      <c r="HY180" s="102">
        <f>IFERROR(BX180/DW180,"i.a.")</f>
        <v>0.19376000000000002</v>
      </c>
      <c r="HZ180" s="102">
        <f>IFERROR(BY180/DX180,"i.a.")</f>
        <v>5.5785714285714286E-2</v>
      </c>
      <c r="IA180" s="102">
        <f>IFERROR(BZ180/DY180,"i.a.")</f>
        <v>0.3073448275862069</v>
      </c>
      <c r="IB180" s="102" t="str">
        <f>IFERROR(CA180/DZ180,"i.a.")</f>
        <v>i.a.</v>
      </c>
      <c r="IC180" s="102" t="str">
        <f>IFERROR(CB180/EA180,"i.a.")</f>
        <v>i.a.</v>
      </c>
      <c r="ID180" s="102" t="str">
        <f>IFERROR(CC180/EB180,"i.a.")</f>
        <v>i.a.</v>
      </c>
      <c r="IE180" s="102" t="str">
        <f>IFERROR(CD180/EC180,"i.a.")</f>
        <v>i.a.</v>
      </c>
    </row>
    <row r="181" spans="1:239" customFormat="1" ht="17.25" customHeight="1" outlineLevel="2" x14ac:dyDescent="0.25">
      <c r="A181" s="10" t="s">
        <v>307</v>
      </c>
      <c r="B181" s="98">
        <v>17889605</v>
      </c>
      <c r="C181" s="10" t="s">
        <v>272</v>
      </c>
      <c r="D181" s="10"/>
      <c r="E181" s="11">
        <v>453100</v>
      </c>
      <c r="F181" s="11"/>
      <c r="G181" s="11">
        <v>1</v>
      </c>
      <c r="H181" s="12">
        <v>44886</v>
      </c>
      <c r="I181" s="13" t="s">
        <v>50</v>
      </c>
      <c r="J181" s="13" t="s">
        <v>50</v>
      </c>
      <c r="K181" s="117" t="s">
        <v>50</v>
      </c>
      <c r="L181" s="117" t="s">
        <v>50</v>
      </c>
      <c r="M181" s="13" t="s">
        <v>50</v>
      </c>
      <c r="N181" s="121" t="s">
        <v>50</v>
      </c>
      <c r="O181" s="16" t="e">
        <f>(V181-W181)/ABS(W181)</f>
        <v>#DIV/0!</v>
      </c>
      <c r="P181" s="16" t="e">
        <f>(W181-X181)/ABS(X181)</f>
        <v>#DIV/0!</v>
      </c>
      <c r="Q181" s="16" t="e">
        <f>(X181-Y181)/ABS(Y181)</f>
        <v>#DIV/0!</v>
      </c>
      <c r="R181" s="16" t="e">
        <f>(Y181-Z181)/ABS(Z181)</f>
        <v>#DIV/0!</v>
      </c>
      <c r="S181" s="16" t="e">
        <f>(Z181-AA181)/ABS(AA181)</f>
        <v>#DIV/0!</v>
      </c>
      <c r="T181" s="243">
        <f>V181-W181</f>
        <v>0</v>
      </c>
      <c r="U181" s="243">
        <f>W181-X181</f>
        <v>0</v>
      </c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6">
        <f>(AM181-AN181)/ABS(AN181)</f>
        <v>-8.5423345276258777E-2</v>
      </c>
      <c r="AG181" s="16">
        <f>(AN181-AO181)/ABS(AO181)</f>
        <v>0.21253001028924204</v>
      </c>
      <c r="AH181" s="16">
        <f>(AO181-AP181)/ABS(AP181)</f>
        <v>-0.22811507236145434</v>
      </c>
      <c r="AI181" s="16">
        <f>(AP181-AQ181)/ABS(AQ181)</f>
        <v>-4.6127946127946129E-2</v>
      </c>
      <c r="AJ181" s="16">
        <f>(AQ181-AR181)/ABS(AR181)</f>
        <v>0.2307054801616078</v>
      </c>
      <c r="AK181" s="243">
        <f>AM181-AN181</f>
        <v>-0.90600000000000058</v>
      </c>
      <c r="AL181" s="243">
        <f>AN181-AO181</f>
        <v>1.859</v>
      </c>
      <c r="AM181" s="155">
        <v>9.6999999999999993</v>
      </c>
      <c r="AN181" s="155">
        <v>10.606</v>
      </c>
      <c r="AO181" s="155">
        <v>8.7469999999999999</v>
      </c>
      <c r="AP181" s="155">
        <v>11.332000000000001</v>
      </c>
      <c r="AQ181" s="155">
        <v>11.88</v>
      </c>
      <c r="AR181" s="160">
        <v>9.6530000000000005</v>
      </c>
      <c r="AS181" s="160">
        <v>10.755000000000001</v>
      </c>
      <c r="AT181" s="160">
        <v>10.079000000000001</v>
      </c>
      <c r="AU181" s="160">
        <v>7.9640000000000004</v>
      </c>
      <c r="AV181" s="161"/>
      <c r="AW181" s="16">
        <f>(BD181-BE181)/ABS(BE181)</f>
        <v>-0.18262806236080187</v>
      </c>
      <c r="AX181" s="16">
        <f>(BE181-BF181)/ABS(BF181)</f>
        <v>0.69008782936010049</v>
      </c>
      <c r="AY181" s="16">
        <f>(BF181-BG181)/ABS(BG181)</f>
        <v>-0.47669074195666444</v>
      </c>
      <c r="AZ181" s="16">
        <f>(BG181-BH181)/ABS(BH181)</f>
        <v>-0.13857466063348423</v>
      </c>
      <c r="BA181" s="16">
        <f>(BH181-BI181)/ABS(BI181)</f>
        <v>0.23205574912891999</v>
      </c>
      <c r="BB181" s="243">
        <f>BD181-BE181</f>
        <v>-0.73800000000000043</v>
      </c>
      <c r="BC181" s="243">
        <f>BE181-BF181</f>
        <v>1.6500000000000004</v>
      </c>
      <c r="BD181" s="155">
        <v>3.3029999999999999</v>
      </c>
      <c r="BE181" s="155">
        <v>4.0410000000000004</v>
      </c>
      <c r="BF181" s="155">
        <v>2.391</v>
      </c>
      <c r="BG181" s="155">
        <v>4.569</v>
      </c>
      <c r="BH181" s="155">
        <v>5.3040000000000003</v>
      </c>
      <c r="BI181" s="165">
        <v>4.3049999999999997</v>
      </c>
      <c r="BJ181" s="165">
        <v>5.6360000000000001</v>
      </c>
      <c r="BK181" s="165">
        <v>4.992</v>
      </c>
      <c r="BL181" s="160">
        <v>3.3149999999999999</v>
      </c>
      <c r="BM181" s="165"/>
      <c r="BN181" s="16">
        <f>(BU181-BV181)/ABS(BV181)</f>
        <v>-0.12208573577337682</v>
      </c>
      <c r="BO181" s="16">
        <f>(BV181-BW181)/ABS(BW181)</f>
        <v>0.68596787827557049</v>
      </c>
      <c r="BP181" s="16">
        <f>(BW181-BX181)/ABS(BX181)</f>
        <v>-0.47678018575851394</v>
      </c>
      <c r="BQ181" s="16">
        <f>(BX181-BY181)/ABS(BY181)</f>
        <v>-0.13850257191846055</v>
      </c>
      <c r="BR181" s="16">
        <f>(BY181-BZ181)/ABS(BZ181)</f>
        <v>0.20279560036663608</v>
      </c>
      <c r="BS181" s="243">
        <f>BU181-BV181</f>
        <v>-0.4870000000000001</v>
      </c>
      <c r="BT181" s="243">
        <f>BV181-BW181</f>
        <v>1.6229999999999998</v>
      </c>
      <c r="BU181" s="155">
        <v>3.5019999999999998</v>
      </c>
      <c r="BV181" s="155">
        <v>3.9889999999999999</v>
      </c>
      <c r="BW181" s="155">
        <v>2.3660000000000001</v>
      </c>
      <c r="BX181" s="155">
        <v>4.5220000000000002</v>
      </c>
      <c r="BY181" s="155">
        <v>5.2489999999999997</v>
      </c>
      <c r="BZ181" s="160">
        <v>4.3639999999999999</v>
      </c>
      <c r="CA181" s="160">
        <v>5.649</v>
      </c>
      <c r="CB181" s="165">
        <v>4.9820000000000002</v>
      </c>
      <c r="CC181" s="165">
        <v>3.2850000000000001</v>
      </c>
      <c r="CD181" s="165"/>
      <c r="CE181" s="16">
        <f>(CL181-CM181)/ABS(CM181)</f>
        <v>-8.2212581344902474E-2</v>
      </c>
      <c r="CF181" s="16">
        <f>(CM181-CN181)/ABS(CN181)</f>
        <v>0.37858851674641164</v>
      </c>
      <c r="CG181" s="16">
        <f>(CN181-CO181)/ABS(CO181)</f>
        <v>-0.33452736318407966</v>
      </c>
      <c r="CH181" s="16">
        <f>(CO181-CP181)/ABS(CP181)</f>
        <v>-0.1028387787895018</v>
      </c>
      <c r="CI181" s="16">
        <f>(CP181-CQ181)/ABS(CQ181)</f>
        <v>3.6838208071084753E-2</v>
      </c>
      <c r="CJ181" s="243">
        <f>CL181-CM181</f>
        <v>-0.37900000000000045</v>
      </c>
      <c r="CK181" s="243">
        <f>CM181-CN181</f>
        <v>1.2660000000000005</v>
      </c>
      <c r="CL181" s="155">
        <v>4.2309999999999999</v>
      </c>
      <c r="CM181" s="155">
        <v>4.6100000000000003</v>
      </c>
      <c r="CN181" s="155">
        <v>3.3439999999999999</v>
      </c>
      <c r="CO181" s="155">
        <v>5.0250000000000004</v>
      </c>
      <c r="CP181" s="155">
        <v>5.601</v>
      </c>
      <c r="CQ181" s="165">
        <v>5.4020000000000001</v>
      </c>
      <c r="CR181" s="165">
        <v>6.3970000000000002</v>
      </c>
      <c r="CS181" s="165">
        <v>5.8090000000000002</v>
      </c>
      <c r="CT181" s="160">
        <v>4.4779999999999998</v>
      </c>
      <c r="CU181" s="161"/>
      <c r="CV181" s="16">
        <f>(DC181-DD181)/ABS(DD181)</f>
        <v>-0.24764571137694066</v>
      </c>
      <c r="CW181" s="16">
        <f>(DD181-DE181)/ABS(DE181)</f>
        <v>0.1431480942682572</v>
      </c>
      <c r="CX181" s="16">
        <f>(DE181-DF181)/ABS(DF181)</f>
        <v>-0.16527018822100786</v>
      </c>
      <c r="CY181" s="16">
        <f>(DF181-DG181)/ABS(DG181)</f>
        <v>-0.12551768079006057</v>
      </c>
      <c r="CZ181" s="16">
        <f>(DG181-DH181)/ABS(DH181)</f>
        <v>4.3728668941979921E-3</v>
      </c>
      <c r="DA181" s="243">
        <f>DC181-DD181</f>
        <v>-1.9459999999999997</v>
      </c>
      <c r="DB181" s="243">
        <f>DD181-DE181</f>
        <v>0.98399999999999999</v>
      </c>
      <c r="DC181" s="155">
        <v>5.9119999999999999</v>
      </c>
      <c r="DD181" s="155">
        <v>7.8579999999999997</v>
      </c>
      <c r="DE181" s="155">
        <v>6.8739999999999997</v>
      </c>
      <c r="DF181" s="155">
        <v>8.2349999999999994</v>
      </c>
      <c r="DG181" s="155">
        <v>9.4169999999999998</v>
      </c>
      <c r="DH181" s="165">
        <v>9.3759999999999994</v>
      </c>
      <c r="DI181" s="165">
        <v>8.9870000000000001</v>
      </c>
      <c r="DJ181" s="165">
        <v>8.8529999999999998</v>
      </c>
      <c r="DK181" s="165">
        <v>7.9189999999999996</v>
      </c>
      <c r="DL181" s="171"/>
      <c r="DM181" s="16">
        <f>(DT181-DU181)/ABS(DU181)</f>
        <v>-0.125</v>
      </c>
      <c r="DN181" s="16">
        <f>(DU181-DV181)/ABS(DV181)</f>
        <v>0</v>
      </c>
      <c r="DO181" s="16">
        <f>(DV181-DW181)/ABS(DW181)</f>
        <v>0</v>
      </c>
      <c r="DP181" s="16">
        <f>(DW181-DX181)/ABS(DX181)</f>
        <v>0</v>
      </c>
      <c r="DQ181" s="16">
        <f>(DX181-DY181)/ABS(DY181)</f>
        <v>0</v>
      </c>
      <c r="DR181" s="243">
        <f>DT181-DU181</f>
        <v>-1</v>
      </c>
      <c r="DS181" s="243">
        <f>DU181-DV181</f>
        <v>0</v>
      </c>
      <c r="DT181" s="222">
        <v>7</v>
      </c>
      <c r="DU181" s="222">
        <v>8</v>
      </c>
      <c r="DV181" s="222">
        <v>8</v>
      </c>
      <c r="DW181" s="222">
        <v>8</v>
      </c>
      <c r="DX181" s="222">
        <v>8</v>
      </c>
      <c r="DY181" s="227">
        <v>8</v>
      </c>
      <c r="DZ181" s="227"/>
      <c r="EA181" s="222"/>
      <c r="EB181" s="222"/>
      <c r="EC181" s="223"/>
      <c r="ED181" s="14"/>
      <c r="EE181" s="14" t="s">
        <v>51</v>
      </c>
      <c r="EF181" s="209"/>
      <c r="EG181" s="15">
        <v>4000</v>
      </c>
      <c r="EH181" t="s">
        <v>111</v>
      </c>
      <c r="EI181" t="s">
        <v>91</v>
      </c>
      <c r="EJ181" s="16" t="e">
        <f>(EQ181-ER181)/ABS(ER181)</f>
        <v>#DIV/0!</v>
      </c>
      <c r="EK181" s="16" t="e">
        <f>(ER181-ES181)/ABS(ES181)</f>
        <v>#DIV/0!</v>
      </c>
      <c r="EL181" s="16" t="e">
        <f>(ES181-ET181)/ABS(ET181)</f>
        <v>#DIV/0!</v>
      </c>
      <c r="EM181" s="16" t="e">
        <f>(ET181-EU181)/ABS(EU181)</f>
        <v>#DIV/0!</v>
      </c>
      <c r="EN181" s="109" t="e">
        <f>(EU181-EV181)/ABS(EV181)</f>
        <v>#DIV/0!</v>
      </c>
      <c r="EO181" s="246">
        <f>EQ181-ER181</f>
        <v>0</v>
      </c>
      <c r="EP181" s="246">
        <f>ER181-ES181</f>
        <v>0</v>
      </c>
      <c r="EQ181" s="240">
        <f>IFERROR((V181/DT181),"i.a")</f>
        <v>0</v>
      </c>
      <c r="ER181" s="265">
        <f>IFERROR((W181/DU181),"i.a")</f>
        <v>0</v>
      </c>
      <c r="ES181" s="240">
        <f>IFERROR((X181/DV181),"i.a")</f>
        <v>0</v>
      </c>
      <c r="ET181" s="240">
        <f>IFERROR((Y181/DW181),"i.a")</f>
        <v>0</v>
      </c>
      <c r="EU181" s="240">
        <f>IFERROR((Z181/DX181),"i.a")</f>
        <v>0</v>
      </c>
      <c r="EV181" s="240">
        <f>IFERROR((AA181/DY181),"i.a")</f>
        <v>0</v>
      </c>
      <c r="EW181" s="240" t="str">
        <f>IFERROR((AB181/DZ181),"i.a")</f>
        <v>i.a</v>
      </c>
      <c r="EX181" s="240" t="str">
        <f>IFERROR((AC181/EA181),"i.a")</f>
        <v>i.a</v>
      </c>
      <c r="EY181" s="240" t="str">
        <f>IFERROR((AD181/EB181),"i.a")</f>
        <v>i.a</v>
      </c>
      <c r="EZ181" s="240" t="str">
        <f>IFERROR((AE181/EC181),"i.a")</f>
        <v>i.a</v>
      </c>
      <c r="FA181" s="16">
        <f>(FH181-FI181)/ABS(FI181)</f>
        <v>-0.21016513316835647</v>
      </c>
      <c r="FB181" s="16">
        <f>(FI181-FJ181)/ABS(FJ181)</f>
        <v>0.77393326292283704</v>
      </c>
      <c r="FC181" s="16">
        <f>(FJ181-FK181)/ABS(FK181)</f>
        <v>-0.3356752603500977</v>
      </c>
      <c r="FD181" s="16">
        <f>(FK181-FL181)/ABS(FL181)</f>
        <v>-0.10793749283068156</v>
      </c>
      <c r="FE181" s="109">
        <f>(FL181-FM181)/ABS(FM181)</f>
        <v>0.28981053246623079</v>
      </c>
      <c r="FF181" s="249">
        <f>FH181-FI181</f>
        <v>-0.2107992748827191</v>
      </c>
      <c r="FG181" s="249">
        <f>FI181-FJ181</f>
        <v>0.43759734737135447</v>
      </c>
      <c r="FH181" s="16">
        <f>IFERROR(BU181/MAX(AVERAGE(CL181:CM181),0),"Negativ EK")</f>
        <v>0.79221807487840723</v>
      </c>
      <c r="FI181" s="109">
        <f>IFERROR(BV181/MAX(AVERAGE(CM181:CN181),0),"Negativ EK")</f>
        <v>1.0030173497611263</v>
      </c>
      <c r="FJ181" s="16">
        <f>IFERROR(BW181/MAX(AVERAGE(CN181:CO181),0),"Negativ EK")</f>
        <v>0.56542000238977186</v>
      </c>
      <c r="FK181" s="16">
        <f>IFERROR(BX181/MAX(AVERAGE(CO181:CP181),0),"Negativ EK")</f>
        <v>0.8511198945981554</v>
      </c>
      <c r="FL181" s="16">
        <f>IFERROR(BY181/MAX(AVERAGE(CP181:CQ181),0),"Negativ EK")</f>
        <v>0.95410342633827128</v>
      </c>
      <c r="FM181" s="16">
        <f>IFERROR(BZ181/MAX(AVERAGE(CQ181:CR181),0),"Negativ EK")</f>
        <v>0.73972370539876264</v>
      </c>
      <c r="FN181" s="16">
        <f>IFERROR(CA181/MAX(AVERAGE(CR181:CS181),0),"Negativ EK")</f>
        <v>0.92561035556283799</v>
      </c>
      <c r="FO181" s="16">
        <f>IFERROR(CB181/MAX(AVERAGE(CS181:CT181),0),"Negativ EK")</f>
        <v>0.96860114707883749</v>
      </c>
      <c r="FP181" s="16">
        <f>IFERROR(CC181/MAX(AVERAGE(CT181:CU181),0),"Negativ EK")</f>
        <v>0.73358642251004924</v>
      </c>
      <c r="FQ181" s="16">
        <f>(FX181-FY181)/ABS(FY181)</f>
        <v>-0.12552480862014045</v>
      </c>
      <c r="FR181" s="16">
        <f>(FY181-FZ181)/ABS(FZ181)</f>
        <v>0.73333810845789849</v>
      </c>
      <c r="FS181" s="16">
        <f>(FZ181-GA181)/ABS(GA181)</f>
        <v>-0.38861241491952087</v>
      </c>
      <c r="FT181" s="16">
        <f>(GA181-GB181)/ABS(GB181)</f>
        <v>-8.2893360371916566E-2</v>
      </c>
      <c r="FU181" s="109">
        <f>(GB181-GC181)/ABS(GC181)</f>
        <v>0.2038652541507136</v>
      </c>
      <c r="FV181" s="249">
        <f>FX181-FY181</f>
        <v>-6.8863121318760212E-2</v>
      </c>
      <c r="FW181" s="249">
        <f>FY181-FZ181</f>
        <v>0.2321015841316878</v>
      </c>
      <c r="FX181" s="16">
        <f>IFERROR(BD181/AVERAGE(DC181:DD181),"i.a.")</f>
        <v>0.47973856209150328</v>
      </c>
      <c r="FY181" s="109">
        <f>IFERROR(BE181/AVERAGE(DD181:DE181),"i.a.")</f>
        <v>0.5486016834102635</v>
      </c>
      <c r="FZ181" s="16">
        <f>IFERROR(BF181/AVERAGE(DE181:DF181),"i.a.")</f>
        <v>0.3165000992785757</v>
      </c>
      <c r="GA181" s="16">
        <f>IFERROR(BG181/AVERAGE(DF181:DG181),"i.a.")</f>
        <v>0.51767505098572397</v>
      </c>
      <c r="GB181" s="16">
        <f>IFERROR(BH181/AVERAGE(DG181:DH181),"i.a.")</f>
        <v>0.56446549247060085</v>
      </c>
      <c r="GC181" s="16">
        <f>IFERROR(BI181/AVERAGE(DH181:DI181),"i.a.")</f>
        <v>0.46887763437346835</v>
      </c>
      <c r="GD181" s="16">
        <f>IFERROR(BJ181/AVERAGE(DI181:DJ181),"i.a.")</f>
        <v>0.63183856502242153</v>
      </c>
      <c r="GE181" s="16">
        <f>IFERROR(BK181/AVERAGE(DJ181:DK181),"i.a.")</f>
        <v>0.59527784402575723</v>
      </c>
      <c r="GF181" s="16">
        <f>IFERROR(BL181/AVERAGE(DK181:DL181),"i.a.")</f>
        <v>0.41861346129561816</v>
      </c>
      <c r="GG181" s="16">
        <f>(GN181-GO181)/ABS(GO181)</f>
        <v>0.21988726924759067</v>
      </c>
      <c r="GH181" s="16">
        <f>(GO181-GP181)/ABS(GP181)</f>
        <v>0.20595793638519133</v>
      </c>
      <c r="GI181" s="16">
        <f>(GP181-GQ181)/ABS(GQ181)</f>
        <v>-0.2027688152197987</v>
      </c>
      <c r="GJ181" s="16">
        <f>(GQ181-GR181)/ABS(GR181)</f>
        <v>2.5934088662934038E-2</v>
      </c>
      <c r="GK181" s="109">
        <f>(GR181-GS181)/ABS(GS181)</f>
        <v>3.2323992659497675E-2</v>
      </c>
      <c r="GL181" s="249">
        <f>GN181-GO181</f>
        <v>0.12899978508925847</v>
      </c>
      <c r="GM181" s="249">
        <f>GO181-GP181</f>
        <v>0.10019251371429733</v>
      </c>
      <c r="GN181" s="16">
        <f>IFERROR(CL181/DC181,"i.a.")</f>
        <v>0.71566305818673881</v>
      </c>
      <c r="GO181" s="109">
        <f>IFERROR(CM181/DD181,"i.a.")</f>
        <v>0.58666327309748034</v>
      </c>
      <c r="GP181" s="16">
        <f>IFERROR(CN181/DE181,"i.a.")</f>
        <v>0.48647075938318302</v>
      </c>
      <c r="GQ181" s="16">
        <f>IFERROR(CO181/DF181,"i.a.")</f>
        <v>0.61020036429872504</v>
      </c>
      <c r="GR181" s="16">
        <f>IFERROR(CP181/DG181,"i.a.")</f>
        <v>0.59477540618031222</v>
      </c>
      <c r="GS181" s="16">
        <f>IFERROR(CQ181/DH181,"i.a.")</f>
        <v>0.57615187713310589</v>
      </c>
      <c r="GT181" s="16">
        <f>IFERROR(CR181/DI181,"i.a.")</f>
        <v>0.71180594191610103</v>
      </c>
      <c r="GU181" s="16">
        <f>IFERROR(CS181/DJ181,"i.a.")</f>
        <v>0.65616175307805269</v>
      </c>
      <c r="GV181" s="16">
        <f>IFERROR(CT181/DK181,"i.a.")</f>
        <v>0.56547543881803253</v>
      </c>
      <c r="GW181" s="16" t="str">
        <f>IFERROR(CU181/DL181,"i.a.")</f>
        <v>i.a.</v>
      </c>
      <c r="GX181" s="16" t="e">
        <f>(HE181-HF181)/ABS(HF181)</f>
        <v>#VALUE!</v>
      </c>
      <c r="GY181" s="16" t="e">
        <f>(HF181-HG181)/ABS(HG181)</f>
        <v>#VALUE!</v>
      </c>
      <c r="GZ181" s="16" t="e">
        <f>(HG181-HH181)/ABS(HH181)</f>
        <v>#VALUE!</v>
      </c>
      <c r="HA181" s="16" t="e">
        <f>(HH181-HI181)/ABS(HI181)</f>
        <v>#VALUE!</v>
      </c>
      <c r="HB181" s="109" t="e">
        <f>(HI181-HJ181)/ABS(HJ181)</f>
        <v>#VALUE!</v>
      </c>
      <c r="HC181" s="249" t="e">
        <f>HE181-HF181</f>
        <v>#VALUE!</v>
      </c>
      <c r="HD181" s="249" t="e">
        <f>HF181-HG181</f>
        <v>#VALUE!</v>
      </c>
      <c r="HE181" s="16" t="str">
        <f>IFERROR((BD181/V181),"i.a.")</f>
        <v>i.a.</v>
      </c>
      <c r="HF181" s="109" t="str">
        <f>IFERROR((BE181/W181),"i.a.")</f>
        <v>i.a.</v>
      </c>
      <c r="HG181" s="16" t="str">
        <f>IFERROR((BF181/X181),"i.a.")</f>
        <v>i.a.</v>
      </c>
      <c r="HH181" s="16" t="str">
        <f>IFERROR((BG181/Y181),"i.a.")</f>
        <v>i.a.</v>
      </c>
      <c r="HI181" s="16" t="str">
        <f>IFERROR((BH181/Z181),"i.a.")</f>
        <v>i.a.</v>
      </c>
      <c r="HJ181" s="16" t="str">
        <f>IFERROR((BI181/AA181),"i.a.")</f>
        <v>i.a.</v>
      </c>
      <c r="HK181" s="16" t="str">
        <f>IFERROR((BJ181/AB181),"i.a.")</f>
        <v>i.a.</v>
      </c>
      <c r="HL181" s="16" t="str">
        <f>IFERROR((BK181/AC181),"i.a.")</f>
        <v>i.a.</v>
      </c>
      <c r="HM181" s="16" t="str">
        <f>IFERROR((BL181/AD181),"i.a.")</f>
        <v>i.a.</v>
      </c>
      <c r="HN181" s="16" t="str">
        <f>IFERROR((BM181/AE181),"i.a.")</f>
        <v>i.a.</v>
      </c>
      <c r="HO181" s="16">
        <f>(HV181-HW181)/ABS(HW181)</f>
        <v>3.3305876875692909E-3</v>
      </c>
      <c r="HP181" s="16">
        <f>(HW181-HX181)/ABS(HX181)</f>
        <v>0.68596787827557049</v>
      </c>
      <c r="HQ181" s="16">
        <f>(HX181-HY181)/ABS(HY181)</f>
        <v>-0.47678018575851394</v>
      </c>
      <c r="HR181" s="16">
        <f>(HY181-HZ181)/ABS(HZ181)</f>
        <v>-0.13850257191846055</v>
      </c>
      <c r="HS181" s="109">
        <f>(HZ181-IA181)/ABS(IA181)</f>
        <v>0.20279560036663608</v>
      </c>
      <c r="HT181" s="246">
        <f>HV181-HW181</f>
        <v>1.6607142857142376E-3</v>
      </c>
      <c r="HU181" s="246">
        <f>HW181-HX181</f>
        <v>0.20287499999999997</v>
      </c>
      <c r="HV181" s="102">
        <f>IFERROR(BU181/DT181,"i.a.")</f>
        <v>0.50028571428571422</v>
      </c>
      <c r="HW181" s="266">
        <f>IFERROR(BV181/DU181,"i.a.")</f>
        <v>0.49862499999999998</v>
      </c>
      <c r="HX181" s="102">
        <f>IFERROR(BW181/DV181,"i.a.")</f>
        <v>0.29575000000000001</v>
      </c>
      <c r="HY181" s="102">
        <f>IFERROR(BX181/DW181,"i.a.")</f>
        <v>0.56525000000000003</v>
      </c>
      <c r="HZ181" s="102">
        <f>IFERROR(BY181/DX181,"i.a.")</f>
        <v>0.65612499999999996</v>
      </c>
      <c r="IA181" s="102">
        <f>IFERROR(BZ181/DY181,"i.a.")</f>
        <v>0.54549999999999998</v>
      </c>
      <c r="IB181" s="102" t="str">
        <f>IFERROR(CA181/DZ181,"i.a.")</f>
        <v>i.a.</v>
      </c>
      <c r="IC181" s="102" t="str">
        <f>IFERROR(CB181/EA181,"i.a.")</f>
        <v>i.a.</v>
      </c>
      <c r="ID181" s="102" t="str">
        <f>IFERROR(CC181/EB181,"i.a.")</f>
        <v>i.a.</v>
      </c>
      <c r="IE181" s="102" t="str">
        <f>IFERROR(CD181/EC181,"i.a.")</f>
        <v>i.a.</v>
      </c>
    </row>
    <row r="182" spans="1:239" customFormat="1" ht="15.75" customHeight="1" x14ac:dyDescent="0.25">
      <c r="A182" s="10" t="s">
        <v>72</v>
      </c>
      <c r="B182" s="178">
        <v>26086280</v>
      </c>
      <c r="C182" s="10" t="s">
        <v>67</v>
      </c>
      <c r="D182" s="10"/>
      <c r="E182" s="11">
        <v>467700</v>
      </c>
      <c r="F182" s="11"/>
      <c r="G182" s="119">
        <v>1</v>
      </c>
      <c r="H182" s="12">
        <v>44886</v>
      </c>
      <c r="I182" s="13" t="s">
        <v>50</v>
      </c>
      <c r="J182" s="13" t="s">
        <v>50</v>
      </c>
      <c r="K182" s="117" t="s">
        <v>50</v>
      </c>
      <c r="L182" s="117" t="s">
        <v>50</v>
      </c>
      <c r="M182" s="121" t="s">
        <v>50</v>
      </c>
      <c r="N182" s="121" t="s">
        <v>50</v>
      </c>
      <c r="O182" s="16" t="e">
        <f>(V182-W182)/ABS(W182)</f>
        <v>#DIV/0!</v>
      </c>
      <c r="P182" s="16" t="e">
        <f>(W182-X182)/ABS(X182)</f>
        <v>#DIV/0!</v>
      </c>
      <c r="Q182" s="16" t="e">
        <f>(X182-Y182)/ABS(Y182)</f>
        <v>#DIV/0!</v>
      </c>
      <c r="R182" s="16" t="e">
        <f>(Y182-Z182)/ABS(Z182)</f>
        <v>#DIV/0!</v>
      </c>
      <c r="S182" s="16" t="e">
        <f>(Z182-AA182)/ABS(AA182)</f>
        <v>#DIV/0!</v>
      </c>
      <c r="T182" s="243">
        <f>V182-W182</f>
        <v>0</v>
      </c>
      <c r="U182" s="243">
        <f>W182-X182</f>
        <v>0</v>
      </c>
      <c r="V182" s="155"/>
      <c r="W182" s="155"/>
      <c r="X182" s="170"/>
      <c r="Y182" s="170"/>
      <c r="Z182" s="170"/>
      <c r="AA182" s="170"/>
      <c r="AB182" s="170"/>
      <c r="AC182" s="158"/>
      <c r="AD182" s="158"/>
      <c r="AE182" s="158"/>
      <c r="AF182" s="16">
        <f>(AM182-AN182)/ABS(AN182)</f>
        <v>0.16996197718631181</v>
      </c>
      <c r="AG182" s="16">
        <f>(AN182-AO182)/ABS(AO182)</f>
        <v>0.20905643029536822</v>
      </c>
      <c r="AH182" s="16">
        <f>(AO182-AP182)/ABS(AP182)</f>
        <v>0.16075240128068302</v>
      </c>
      <c r="AI182" s="16">
        <f>(AP182-AQ182)/ABS(AQ182)</f>
        <v>0.17676609105180538</v>
      </c>
      <c r="AJ182" s="16">
        <f>(AQ182-AR182)/ABS(AR182)</f>
        <v>-0.1326252723311547</v>
      </c>
      <c r="AK182" s="243">
        <f>AM182-AN182</f>
        <v>1.7880000000000003</v>
      </c>
      <c r="AL182" s="243">
        <f>AN182-AO182</f>
        <v>1.8189999999999991</v>
      </c>
      <c r="AM182" s="155">
        <v>12.308</v>
      </c>
      <c r="AN182" s="155">
        <v>10.52</v>
      </c>
      <c r="AO182" s="170">
        <v>8.7010000000000005</v>
      </c>
      <c r="AP182" s="170">
        <v>7.4960000000000004</v>
      </c>
      <c r="AQ182" s="169">
        <v>6.37</v>
      </c>
      <c r="AR182" s="169">
        <v>7.3440000000000003</v>
      </c>
      <c r="AS182" s="169">
        <v>6.165</v>
      </c>
      <c r="AT182" s="169">
        <v>6.2050000000000001</v>
      </c>
      <c r="AU182" s="169">
        <v>6.9089999999999998</v>
      </c>
      <c r="AV182" s="161"/>
      <c r="AW182" s="16">
        <f>(BD182-BE182)/ABS(BE182)</f>
        <v>0.21790309334793315</v>
      </c>
      <c r="AX182" s="16">
        <f>(BE182-BF182)/ABS(BF182)</f>
        <v>0.65970013630168101</v>
      </c>
      <c r="AY182" s="16">
        <f>(BF182-BG182)/ABS(BG182)</f>
        <v>0.84492875104777865</v>
      </c>
      <c r="AZ182" s="16">
        <f>(BG182-BH182)/ABS(BH182)</f>
        <v>1.1770072992700729</v>
      </c>
      <c r="BA182" s="16">
        <f>(BH182-BI182)/ABS(BI182)</f>
        <v>-0.52389226759339702</v>
      </c>
      <c r="BB182" s="243">
        <f>BD182-BE182</f>
        <v>0.79599999999999982</v>
      </c>
      <c r="BC182" s="243">
        <f>BE182-BF182</f>
        <v>1.452</v>
      </c>
      <c r="BD182" s="155">
        <v>4.4489999999999998</v>
      </c>
      <c r="BE182" s="155">
        <v>3.653</v>
      </c>
      <c r="BF182" s="158">
        <v>2.2010000000000001</v>
      </c>
      <c r="BG182" s="158">
        <v>1.1930000000000001</v>
      </c>
      <c r="BH182" s="161">
        <v>0.54800000000000004</v>
      </c>
      <c r="BI182" s="161">
        <v>1.151</v>
      </c>
      <c r="BJ182" s="161">
        <v>0.19700000000000001</v>
      </c>
      <c r="BK182" s="161">
        <v>0.39800000000000002</v>
      </c>
      <c r="BL182" s="169">
        <v>0.91700000000000004</v>
      </c>
      <c r="BM182" s="161"/>
      <c r="BN182" s="16">
        <f>(BU182-BV182)/ABS(BV182)</f>
        <v>0.25482954545454539</v>
      </c>
      <c r="BO182" s="16">
        <f>(BV182-BW182)/ABS(BW182)</f>
        <v>0.63113994439295651</v>
      </c>
      <c r="BP182" s="16">
        <f>(BW182-BX182)/ABS(BX182)</f>
        <v>0.9319606087735004</v>
      </c>
      <c r="BQ182" s="16">
        <f>(BX182-BY182)/ABS(BY182)</f>
        <v>1.4603524229074891</v>
      </c>
      <c r="BR182" s="16">
        <f>(BY182-BZ182)/ABS(BZ182)</f>
        <v>-0.5655502392344498</v>
      </c>
      <c r="BS182" s="243">
        <f>BU182-BV182</f>
        <v>0.8969999999999998</v>
      </c>
      <c r="BT182" s="243">
        <f>BV182-BW182</f>
        <v>1.3620000000000001</v>
      </c>
      <c r="BU182" s="155">
        <v>4.4169999999999998</v>
      </c>
      <c r="BV182" s="155">
        <v>3.52</v>
      </c>
      <c r="BW182" s="170">
        <v>2.1579999999999999</v>
      </c>
      <c r="BX182" s="170">
        <v>1.117</v>
      </c>
      <c r="BY182" s="169">
        <v>0.45400000000000001</v>
      </c>
      <c r="BZ182" s="169">
        <v>1.0449999999999999</v>
      </c>
      <c r="CA182" s="169">
        <v>1.9E-2</v>
      </c>
      <c r="CB182" s="161">
        <v>0.27500000000000002</v>
      </c>
      <c r="CC182" s="161">
        <v>0.76800000000000002</v>
      </c>
      <c r="CD182" s="161"/>
      <c r="CE182" s="16">
        <f>(CL182-CM182)/ABS(CM182)</f>
        <v>0.33046633517000412</v>
      </c>
      <c r="CF182" s="16">
        <f>(CM182-CN182)/ABS(CN182)</f>
        <v>0.30796273510282995</v>
      </c>
      <c r="CG182" s="16">
        <f>(CN182-CO182)/ABS(CO182)</f>
        <v>0.1842214820982514</v>
      </c>
      <c r="CH182" s="16">
        <f>(CO182-CP182)/ABS(CP182)</f>
        <v>2.4307036247334726E-2</v>
      </c>
      <c r="CI182" s="16">
        <f>(CP182-CQ182)/ABS(CQ182)</f>
        <v>-1.0339734121122492E-2</v>
      </c>
      <c r="CJ182" s="243">
        <f>CL182-CM182</f>
        <v>2.4590000000000005</v>
      </c>
      <c r="CK182" s="243">
        <f>CM182-CN182</f>
        <v>1.7519999999999998</v>
      </c>
      <c r="CL182" s="155">
        <v>9.9</v>
      </c>
      <c r="CM182" s="155">
        <v>7.4409999999999998</v>
      </c>
      <c r="CN182" s="158">
        <v>5.6890000000000001</v>
      </c>
      <c r="CO182" s="158">
        <v>4.8040000000000003</v>
      </c>
      <c r="CP182" s="161">
        <v>4.6900000000000004</v>
      </c>
      <c r="CQ182" s="161">
        <v>4.7389999999999999</v>
      </c>
      <c r="CR182" s="161">
        <v>3.9289999999999998</v>
      </c>
      <c r="CS182" s="161">
        <v>4.1260000000000003</v>
      </c>
      <c r="CT182" s="169">
        <v>4.2229999999999999</v>
      </c>
      <c r="CU182" s="161"/>
      <c r="CV182" s="16">
        <f>(DC182-DD182)/ABS(DD182)</f>
        <v>0.41146833013435713</v>
      </c>
      <c r="CW182" s="16">
        <f>(DD182-DE182)/ABS(DE182)</f>
        <v>0.21374490390215492</v>
      </c>
      <c r="CX182" s="16">
        <f>(DE182-DF182)/ABS(DF182)</f>
        <v>-3.0965744145539024E-3</v>
      </c>
      <c r="CY182" s="16">
        <f>(DF182-DG182)/ABS(DG182)</f>
        <v>1.8128078817733918E-2</v>
      </c>
      <c r="CZ182" s="16">
        <f>(DG182-DH182)/ABS(DH182)</f>
        <v>4.7796015278208009E-2</v>
      </c>
      <c r="DA182" s="243">
        <f>DC182-DD182</f>
        <v>5.1450000000000014</v>
      </c>
      <c r="DB182" s="243">
        <f>DD182-DE182</f>
        <v>2.202</v>
      </c>
      <c r="DC182" s="155">
        <v>17.649000000000001</v>
      </c>
      <c r="DD182" s="155">
        <v>12.504</v>
      </c>
      <c r="DE182" s="158">
        <v>10.302</v>
      </c>
      <c r="DF182" s="158">
        <v>10.334</v>
      </c>
      <c r="DG182" s="161">
        <v>10.15</v>
      </c>
      <c r="DH182" s="161">
        <v>9.6869999999999994</v>
      </c>
      <c r="DI182" s="161">
        <v>9.3309999999999995</v>
      </c>
      <c r="DJ182" s="161">
        <v>8.5429999999999993</v>
      </c>
      <c r="DK182" s="161">
        <v>8.516</v>
      </c>
      <c r="DL182" s="171"/>
      <c r="DM182" s="16">
        <f>(DT182-DU182)/ABS(DU182)</f>
        <v>0.125</v>
      </c>
      <c r="DN182" s="16">
        <f>(DU182-DV182)/ABS(DV182)</f>
        <v>-5.8823529411764705E-2</v>
      </c>
      <c r="DO182" s="16">
        <f>(DV182-DW182)/ABS(DW182)</f>
        <v>0</v>
      </c>
      <c r="DP182" s="16">
        <f>(DW182-DX182)/ABS(DX182)</f>
        <v>0</v>
      </c>
      <c r="DQ182" s="16">
        <f>(DX182-DY182)/ABS(DY182)</f>
        <v>0</v>
      </c>
      <c r="DR182" s="243">
        <f>DT182-DU182</f>
        <v>2</v>
      </c>
      <c r="DS182" s="243">
        <f>DU182-DV182</f>
        <v>-1</v>
      </c>
      <c r="DT182" s="222">
        <v>18</v>
      </c>
      <c r="DU182" s="222">
        <v>16</v>
      </c>
      <c r="DV182" s="226">
        <v>17</v>
      </c>
      <c r="DW182" s="226">
        <v>17</v>
      </c>
      <c r="DX182" s="229">
        <v>17</v>
      </c>
      <c r="DY182" s="229">
        <v>17</v>
      </c>
      <c r="DZ182" s="229">
        <v>17</v>
      </c>
      <c r="EA182" s="229">
        <v>15</v>
      </c>
      <c r="EB182" s="232">
        <v>14</v>
      </c>
      <c r="EC182" s="229"/>
      <c r="ED182" s="146"/>
      <c r="EE182" s="147" t="s">
        <v>51</v>
      </c>
      <c r="EF182" s="211"/>
      <c r="EG182" s="148">
        <v>5853</v>
      </c>
      <c r="EH182" t="s">
        <v>455</v>
      </c>
      <c r="EI182" t="s">
        <v>66</v>
      </c>
      <c r="EJ182" s="16" t="e">
        <f>(EQ182-ER182)/ABS(ER182)</f>
        <v>#DIV/0!</v>
      </c>
      <c r="EK182" s="16" t="e">
        <f>(ER182-ES182)/ABS(ES182)</f>
        <v>#DIV/0!</v>
      </c>
      <c r="EL182" s="16" t="e">
        <f>(ES182-ET182)/ABS(ET182)</f>
        <v>#DIV/0!</v>
      </c>
      <c r="EM182" s="16" t="e">
        <f>(ET182-EU182)/ABS(EU182)</f>
        <v>#DIV/0!</v>
      </c>
      <c r="EN182" s="16" t="e">
        <f>(EU182-EV182)/ABS(EV182)</f>
        <v>#DIV/0!</v>
      </c>
      <c r="EO182" s="246">
        <f>EQ182-ER182</f>
        <v>0</v>
      </c>
      <c r="EP182" s="246">
        <f>ER182-ES182</f>
        <v>0</v>
      </c>
      <c r="EQ182" s="240">
        <f>IFERROR((V182/DT182),"i.a")</f>
        <v>0</v>
      </c>
      <c r="ER182" s="240">
        <f>IFERROR((W182/DU182),"i.a")</f>
        <v>0</v>
      </c>
      <c r="ES182" s="240">
        <f>IFERROR((X182/DV182),"i.a")</f>
        <v>0</v>
      </c>
      <c r="ET182" s="240">
        <f>IFERROR((Y182/DW182),"i.a")</f>
        <v>0</v>
      </c>
      <c r="EU182" s="240">
        <f>IFERROR((Z182/DX182),"i.a")</f>
        <v>0</v>
      </c>
      <c r="EV182" s="240">
        <f>IFERROR((AA182/DY182),"i.a")</f>
        <v>0</v>
      </c>
      <c r="EW182" s="240">
        <f>IFERROR((AB182/DZ182),"i.a")</f>
        <v>0</v>
      </c>
      <c r="EX182" s="240">
        <f>IFERROR((AC182/EA182),"i.a")</f>
        <v>0</v>
      </c>
      <c r="EY182" s="240">
        <f>IFERROR((AD182/EB182),"i.a")</f>
        <v>0</v>
      </c>
      <c r="EZ182" s="240" t="str">
        <f>IFERROR((AE182/EC182),"i.a")</f>
        <v>i.a</v>
      </c>
      <c r="FA182" s="16">
        <f>(FH182-FI182)/ABS(FI182)</f>
        <v>-4.9886861667828915E-2</v>
      </c>
      <c r="FB182" s="16">
        <f>(FI182-FJ182)/ABS(FJ182)</f>
        <v>0.303545425477174</v>
      </c>
      <c r="FC182" s="16">
        <f>(FJ182-FK182)/ABS(FK182)</f>
        <v>0.74802573331703159</v>
      </c>
      <c r="FD182" s="16">
        <f>(FK182-FL182)/ABS(FL182)</f>
        <v>1.4435077939324534</v>
      </c>
      <c r="FE182" s="16">
        <f>(FL182-FM182)/ABS(FM182)</f>
        <v>-0.60061400717830216</v>
      </c>
      <c r="FF182" s="249">
        <f>FH182-FI182</f>
        <v>-2.6748172592651609E-2</v>
      </c>
      <c r="FG182" s="249">
        <f>FI182-FJ182</f>
        <v>0.12485486098918164</v>
      </c>
      <c r="FH182" s="16">
        <f>IFERROR(BU182/MAX(AVERAGE(CL182:CM182),0),"Negativ EK")</f>
        <v>0.50942852199988464</v>
      </c>
      <c r="FI182" s="16">
        <f>IFERROR(BV182/MAX(AVERAGE(CM182:CN182),0),"Negativ EK")</f>
        <v>0.53617669459253625</v>
      </c>
      <c r="FJ182" s="16">
        <f>IFERROR(BW182/MAX(AVERAGE(CN182:CO182),0),"Negativ EK")</f>
        <v>0.41132183360335461</v>
      </c>
      <c r="FK182" s="16">
        <f>IFERROR(BX182/MAX(AVERAGE(CO182:CP182),0),"Negativ EK")</f>
        <v>0.23530650937434169</v>
      </c>
      <c r="FL182" s="16">
        <f>IFERROR(BY182/MAX(AVERAGE(CP182:CQ182),0),"Negativ EK")</f>
        <v>9.6298653091526146E-2</v>
      </c>
      <c r="FM182" s="16">
        <f>IFERROR(BZ182/MAX(AVERAGE(CQ182:CR182),0),"Negativ EK")</f>
        <v>0.24111675126903553</v>
      </c>
      <c r="FN182" s="16">
        <f>IFERROR(CA182/MAX(AVERAGE(CR182:CS182),0),"Negativ EK")</f>
        <v>4.7175667287399133E-3</v>
      </c>
      <c r="FO182" s="16">
        <f>IFERROR(CB182/MAX(AVERAGE(CS182:CT182),0),"Negativ EK")</f>
        <v>6.5876152832674575E-2</v>
      </c>
      <c r="FP182" s="16">
        <f>IFERROR(CC182/MAX(AVERAGE(CT182:CU182),0),"Negativ EK")</f>
        <v>0.18186123608808905</v>
      </c>
      <c r="FQ182" s="16">
        <f>(FX182-FY182)/ABS(FY182)</f>
        <v>-7.8847943922894487E-2</v>
      </c>
      <c r="FR182" s="16">
        <f>(FY182-FZ182)/ABS(FZ182)</f>
        <v>0.50177900608267523</v>
      </c>
      <c r="FS182" s="16">
        <f>(FZ182-GA182)/ABS(GA182)</f>
        <v>0.83133943285824297</v>
      </c>
      <c r="FT182" s="16">
        <f>(GA182-GB182)/ABS(GB182)</f>
        <v>1.1082451569820559</v>
      </c>
      <c r="FU182" s="16">
        <f>(GB182-GC182)/ABS(GC182)</f>
        <v>-0.54354908227510335</v>
      </c>
      <c r="FV182" s="249">
        <f>FX182-FY182</f>
        <v>-2.5259277308632255E-2</v>
      </c>
      <c r="FW182" s="249">
        <f>FY182-FZ182</f>
        <v>0.10703775851792677</v>
      </c>
      <c r="FX182" s="16">
        <f>IFERROR(BD182/AVERAGE(DC182:DD182),"i.a.")</f>
        <v>0.29509501542135114</v>
      </c>
      <c r="FY182" s="16">
        <f>IFERROR(BE182/AVERAGE(DD182:DE182),"i.a.")</f>
        <v>0.32035429272998339</v>
      </c>
      <c r="FZ182" s="16">
        <f>IFERROR(BF182/AVERAGE(DE182:DF182),"i.a.")</f>
        <v>0.21331653421205662</v>
      </c>
      <c r="GA182" s="16">
        <f>IFERROR(BG182/AVERAGE(DF182:DG182),"i.a.")</f>
        <v>0.11648115602421402</v>
      </c>
      <c r="GB182" s="16">
        <f>IFERROR(BH182/AVERAGE(DG182:DH182),"i.a.")</f>
        <v>5.5250289862378392E-2</v>
      </c>
      <c r="GC182" s="16">
        <f>IFERROR(BI182/AVERAGE(DH182:DI182),"i.a.")</f>
        <v>0.12104322221053739</v>
      </c>
      <c r="GD182" s="16">
        <f>IFERROR(BJ182/AVERAGE(DI182:DJ182),"i.a.")</f>
        <v>2.204319122748126E-2</v>
      </c>
      <c r="GE182" s="16">
        <f>IFERROR(BK182/AVERAGE(DJ182:DK182),"i.a.")</f>
        <v>4.6661586259452499E-2</v>
      </c>
      <c r="GF182" s="16">
        <f>IFERROR(BL182/AVERAGE(DK182:DL182),"i.a.")</f>
        <v>0.10767966181305778</v>
      </c>
      <c r="GG182" s="16">
        <f>(GN182-GO182)/ABS(GO182)</f>
        <v>-5.7388460821251583E-2</v>
      </c>
      <c r="GH182" s="16">
        <f>(GO182-GP182)/ABS(GP182)</f>
        <v>7.7625727529538863E-2</v>
      </c>
      <c r="GI182" s="16">
        <f>(GP182-GQ182)/ABS(GQ182)</f>
        <v>0.18789990254351871</v>
      </c>
      <c r="GJ182" s="16">
        <f>(GQ182-GR182)/ABS(GR182)</f>
        <v>6.0689392210613946E-3</v>
      </c>
      <c r="GK182" s="16">
        <f>(GR182-GS182)/ABS(GS182)</f>
        <v>-5.5483842801114715E-2</v>
      </c>
      <c r="GL182" s="249">
        <f>GN182-GO182</f>
        <v>-3.41512745498187E-2</v>
      </c>
      <c r="GM182" s="249">
        <f>GO182-GP182</f>
        <v>4.2866701991413958E-2</v>
      </c>
      <c r="GN182" s="16">
        <f>IFERROR(CL182/DC182,"i.a.")</f>
        <v>0.56093829678735341</v>
      </c>
      <c r="GO182" s="16">
        <f>IFERROR(CM182/DD182,"i.a.")</f>
        <v>0.59508957133717211</v>
      </c>
      <c r="GP182" s="16">
        <f>IFERROR(CN182/DE182,"i.a.")</f>
        <v>0.55222286934575815</v>
      </c>
      <c r="GQ182" s="16">
        <f>IFERROR(CO182/DF182,"i.a.")</f>
        <v>0.46487323398490427</v>
      </c>
      <c r="GR182" s="16">
        <f>IFERROR(CP182/DG182,"i.a.")</f>
        <v>0.46206896551724141</v>
      </c>
      <c r="GS182" s="16">
        <f>IFERROR(CQ182/DH182,"i.a.")</f>
        <v>0.48921234644368744</v>
      </c>
      <c r="GT182" s="16">
        <f>IFERROR(CR182/DI182,"i.a.")</f>
        <v>0.42106955310256133</v>
      </c>
      <c r="GU182" s="16">
        <f>IFERROR(CS182/DJ182,"i.a.")</f>
        <v>0.48296851223223702</v>
      </c>
      <c r="GV182" s="16">
        <f>IFERROR(CT182/DK182,"i.a.")</f>
        <v>0.49589008924377642</v>
      </c>
      <c r="GW182" s="16" t="str">
        <f>IFERROR(CU182/DL182,"i.a.")</f>
        <v>i.a.</v>
      </c>
      <c r="GX182" s="16" t="e">
        <f>(HE182-HF182)/ABS(HF182)</f>
        <v>#VALUE!</v>
      </c>
      <c r="GY182" s="16" t="e">
        <f>(HF182-HG182)/ABS(HG182)</f>
        <v>#VALUE!</v>
      </c>
      <c r="GZ182" s="16" t="e">
        <f>(HG182-HH182)/ABS(HH182)</f>
        <v>#VALUE!</v>
      </c>
      <c r="HA182" s="16" t="e">
        <f>(HH182-HI182)/ABS(HI182)</f>
        <v>#VALUE!</v>
      </c>
      <c r="HB182" s="16" t="e">
        <f>(HI182-HJ182)/ABS(HJ182)</f>
        <v>#VALUE!</v>
      </c>
      <c r="HC182" s="249" t="e">
        <f>HE182-HF182</f>
        <v>#VALUE!</v>
      </c>
      <c r="HD182" s="249" t="e">
        <f>HF182-HG182</f>
        <v>#VALUE!</v>
      </c>
      <c r="HE182" s="16" t="str">
        <f>IFERROR((BD182/V182),"i.a.")</f>
        <v>i.a.</v>
      </c>
      <c r="HF182" s="16" t="str">
        <f>IFERROR((BE182/W182),"i.a.")</f>
        <v>i.a.</v>
      </c>
      <c r="HG182" s="16" t="str">
        <f>IFERROR((BF182/X182),"i.a.")</f>
        <v>i.a.</v>
      </c>
      <c r="HH182" s="16" t="str">
        <f>IFERROR((BG182/Y182),"i.a.")</f>
        <v>i.a.</v>
      </c>
      <c r="HI182" s="16" t="str">
        <f>IFERROR((BH182/Z182),"i.a.")</f>
        <v>i.a.</v>
      </c>
      <c r="HJ182" s="16" t="str">
        <f>IFERROR((BI182/AA182),"i.a.")</f>
        <v>i.a.</v>
      </c>
      <c r="HK182" s="16" t="str">
        <f>IFERROR((BJ182/AB182),"i.a.")</f>
        <v>i.a.</v>
      </c>
      <c r="HL182" s="16" t="str">
        <f>IFERROR((BK182/AC182),"i.a.")</f>
        <v>i.a.</v>
      </c>
      <c r="HM182" s="16" t="str">
        <f>IFERROR((BL182/AD182),"i.a.")</f>
        <v>i.a.</v>
      </c>
      <c r="HN182" s="16" t="str">
        <f>IFERROR((BM182/AE182),"i.a.")</f>
        <v>i.a.</v>
      </c>
      <c r="HO182" s="16">
        <f>(HV182-HW182)/ABS(HW182)</f>
        <v>0.11540404040404036</v>
      </c>
      <c r="HP182" s="16">
        <f>(HW182-HX182)/ABS(HX182)</f>
        <v>0.73308619091751637</v>
      </c>
      <c r="HQ182" s="16">
        <f>(HX182-HY182)/ABS(HY182)</f>
        <v>0.93196060877350051</v>
      </c>
      <c r="HR182" s="16">
        <f>(HY182-HZ182)/ABS(HZ182)</f>
        <v>1.4603524229074887</v>
      </c>
      <c r="HS182" s="16">
        <f>(HZ182-IA182)/ABS(IA182)</f>
        <v>-0.56555023923444969</v>
      </c>
      <c r="HT182" s="246">
        <f>HV182-HW182</f>
        <v>2.5388888888888878E-2</v>
      </c>
      <c r="HU182" s="246">
        <f>HW182-HX182</f>
        <v>9.3058823529411777E-2</v>
      </c>
      <c r="HV182" s="102">
        <f>IFERROR(BU182/DT182,"i.a.")</f>
        <v>0.24538888888888888</v>
      </c>
      <c r="HW182" s="102">
        <f>IFERROR(BV182/DU182,"i.a.")</f>
        <v>0.22</v>
      </c>
      <c r="HX182" s="102">
        <f>IFERROR(BW182/DV182,"i.a.")</f>
        <v>0.12694117647058822</v>
      </c>
      <c r="HY182" s="102">
        <f>IFERROR(BX182/DW182,"i.a.")</f>
        <v>6.570588235294117E-2</v>
      </c>
      <c r="HZ182" s="102">
        <f>IFERROR(BY182/DX182,"i.a.")</f>
        <v>2.6705882352941177E-2</v>
      </c>
      <c r="IA182" s="102">
        <f>IFERROR(BZ182/DY182,"i.a.")</f>
        <v>6.147058823529411E-2</v>
      </c>
      <c r="IB182" s="102">
        <f>IFERROR(CA182/DZ182,"i.a.")</f>
        <v>1.1176470588235294E-3</v>
      </c>
      <c r="IC182" s="102">
        <f>IFERROR(CB182/EA182,"i.a.")</f>
        <v>1.8333333333333333E-2</v>
      </c>
      <c r="ID182" s="102">
        <f>IFERROR(CC182/EB182,"i.a.")</f>
        <v>5.4857142857142861E-2</v>
      </c>
      <c r="IE182" s="102" t="str">
        <f>IFERROR(CD182/EC182,"i.a.")</f>
        <v>i.a.</v>
      </c>
    </row>
    <row r="183" spans="1:239" customFormat="1" ht="15.75" customHeight="1" x14ac:dyDescent="0.25">
      <c r="A183" s="10" t="s">
        <v>214</v>
      </c>
      <c r="B183" s="98">
        <v>13118205</v>
      </c>
      <c r="C183" s="10" t="s">
        <v>79</v>
      </c>
      <c r="D183" s="10"/>
      <c r="E183" s="11">
        <v>451120</v>
      </c>
      <c r="F183" s="11"/>
      <c r="G183" s="11">
        <v>1</v>
      </c>
      <c r="H183" s="12">
        <v>44889</v>
      </c>
      <c r="I183" s="13" t="s">
        <v>50</v>
      </c>
      <c r="J183" s="13" t="s">
        <v>50</v>
      </c>
      <c r="K183" s="117" t="s">
        <v>50</v>
      </c>
      <c r="L183" s="117" t="s">
        <v>50</v>
      </c>
      <c r="M183" s="121" t="s">
        <v>50</v>
      </c>
      <c r="N183" s="121" t="s">
        <v>50</v>
      </c>
      <c r="O183" s="16" t="e">
        <f>(V183-W183)/ABS(W183)</f>
        <v>#DIV/0!</v>
      </c>
      <c r="P183" s="16" t="e">
        <f>(W183-X183)/ABS(X183)</f>
        <v>#DIV/0!</v>
      </c>
      <c r="Q183" s="16" t="e">
        <f>(X183-Y183)/ABS(Y183)</f>
        <v>#DIV/0!</v>
      </c>
      <c r="R183" s="16" t="e">
        <f>(Y183-Z183)/ABS(Z183)</f>
        <v>#DIV/0!</v>
      </c>
      <c r="S183" s="16" t="e">
        <f>(Z183-AA183)/ABS(AA183)</f>
        <v>#DIV/0!</v>
      </c>
      <c r="T183" s="243">
        <f>V183-W183</f>
        <v>0</v>
      </c>
      <c r="U183" s="243">
        <f>W183-X183</f>
        <v>0</v>
      </c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6">
        <f>(AM183-AN183)/ABS(AN183)</f>
        <v>-5.0754544595318377E-2</v>
      </c>
      <c r="AG183" s="16">
        <f>(AN183-AO183)/ABS(AO183)</f>
        <v>0.19854246120152547</v>
      </c>
      <c r="AH183" s="16">
        <f>(AO183-AP183)/ABS(AP183)</f>
        <v>9.2938797408278595E-2</v>
      </c>
      <c r="AI183" s="16">
        <f>(AP183-AQ183)/ABS(AQ183)</f>
        <v>8.2545709686839911E-5</v>
      </c>
      <c r="AJ183" s="16">
        <f>(AQ183-AR183)/ABS(AR183)</f>
        <v>0.14093991335468065</v>
      </c>
      <c r="AK183" s="243">
        <f>AM183-AN183</f>
        <v>-1.6110000000000007</v>
      </c>
      <c r="AL183" s="243">
        <f>AN183-AO183</f>
        <v>5.2579999999999991</v>
      </c>
      <c r="AM183" s="155">
        <v>30.13</v>
      </c>
      <c r="AN183" s="155">
        <v>31.741</v>
      </c>
      <c r="AO183" s="155">
        <v>26.483000000000001</v>
      </c>
      <c r="AP183" s="155">
        <v>24.231000000000002</v>
      </c>
      <c r="AQ183" s="159">
        <v>24.228999999999999</v>
      </c>
      <c r="AR183" s="160">
        <v>21.236000000000001</v>
      </c>
      <c r="AS183" s="160">
        <v>19.111000000000001</v>
      </c>
      <c r="AT183" s="160">
        <v>15.369</v>
      </c>
      <c r="AU183" s="160">
        <v>12.352</v>
      </c>
      <c r="AV183" s="161"/>
      <c r="AW183" s="16">
        <f>(BD183-BE183)/ABS(BE183)</f>
        <v>-0.16878427176675143</v>
      </c>
      <c r="AX183" s="16">
        <f>(BE183-BF183)/ABS(BF183)</f>
        <v>1.4709187045604761</v>
      </c>
      <c r="AY183" s="16">
        <f>(BF183-BG183)/ABS(BG183)</f>
        <v>4.4168391994478834E-2</v>
      </c>
      <c r="AZ183" s="16">
        <f>(BG183-BH183)/ABS(BH183)</f>
        <v>-0.54376574307304781</v>
      </c>
      <c r="BA183" s="16">
        <f>(BH183-BI183)/ABS(BI183)</f>
        <v>-3.8449894035725032E-2</v>
      </c>
      <c r="BB183" s="243">
        <f>BD183-BE183</f>
        <v>-1.2620000000000005</v>
      </c>
      <c r="BC183" s="243">
        <f>BE183-BF183</f>
        <v>4.4510000000000005</v>
      </c>
      <c r="BD183" s="155">
        <v>6.2149999999999999</v>
      </c>
      <c r="BE183" s="155">
        <v>7.4770000000000003</v>
      </c>
      <c r="BF183" s="155">
        <v>3.0259999999999998</v>
      </c>
      <c r="BG183" s="155">
        <v>2.8980000000000001</v>
      </c>
      <c r="BH183" s="159">
        <v>6.3520000000000003</v>
      </c>
      <c r="BI183" s="165">
        <v>6.6059999999999999</v>
      </c>
      <c r="BJ183" s="165">
        <v>6</v>
      </c>
      <c r="BK183" s="165">
        <v>3.5640000000000001</v>
      </c>
      <c r="BL183" s="160">
        <v>1.881</v>
      </c>
      <c r="BM183" s="165"/>
      <c r="BN183" s="16">
        <f>(BU183-BV183)/ABS(BV183)</f>
        <v>-0.21287128712871287</v>
      </c>
      <c r="BO183" s="16">
        <f>(BV183-BW183)/ABS(BW183)</f>
        <v>3.5165767154973016</v>
      </c>
      <c r="BP183" s="16">
        <f>(BW183-BX183)/ABS(BX183)</f>
        <v>-0.22980997624703089</v>
      </c>
      <c r="BQ183" s="16">
        <f>(BX183-BY183)/ABS(BY183)</f>
        <v>-0.66587301587301584</v>
      </c>
      <c r="BR183" s="16">
        <f>(BY183-BZ183)/ABS(BZ183)</f>
        <v>-5.1204819277108474E-2</v>
      </c>
      <c r="BS183" s="243">
        <f>BU183-BV183</f>
        <v>-1.2469999999999999</v>
      </c>
      <c r="BT183" s="243">
        <f>BV183-BW183</f>
        <v>4.5609999999999999</v>
      </c>
      <c r="BU183" s="155">
        <v>4.6109999999999998</v>
      </c>
      <c r="BV183" s="155">
        <v>5.8579999999999997</v>
      </c>
      <c r="BW183" s="155">
        <v>1.2969999999999999</v>
      </c>
      <c r="BX183" s="155">
        <v>1.6839999999999999</v>
      </c>
      <c r="BY183" s="159">
        <v>5.04</v>
      </c>
      <c r="BZ183" s="160">
        <v>5.3120000000000003</v>
      </c>
      <c r="CA183" s="160">
        <v>4.6479999999999997</v>
      </c>
      <c r="CB183" s="165">
        <v>2.0190000000000001</v>
      </c>
      <c r="CC183" s="165">
        <v>0.53</v>
      </c>
      <c r="CD183" s="165"/>
      <c r="CE183" s="16">
        <f>(CL183-CM183)/ABS(CM183)</f>
        <v>-1.6604297291269157E-3</v>
      </c>
      <c r="CF183" s="16">
        <f>(CM183-CN183)/ABS(CN183)</f>
        <v>0.13431535153065524</v>
      </c>
      <c r="CG183" s="16">
        <f>(CN183-CO183)/ABS(CO183)</f>
        <v>3.3708191671752062E-2</v>
      </c>
      <c r="CH183" s="16">
        <f>(CO183-CP183)/ABS(CP183)</f>
        <v>-3.6023418022913846E-2</v>
      </c>
      <c r="CI183" s="16">
        <f>(CP183-CQ183)/ABS(CQ183)</f>
        <v>-3.0629701034567035E-2</v>
      </c>
      <c r="CJ183" s="243">
        <f>CL183-CM183</f>
        <v>-6.7000000000000171E-2</v>
      </c>
      <c r="CK183" s="243">
        <f>CM183-CN183</f>
        <v>4.7779999999999987</v>
      </c>
      <c r="CL183" s="155">
        <v>40.283999999999999</v>
      </c>
      <c r="CM183" s="155">
        <v>40.350999999999999</v>
      </c>
      <c r="CN183" s="155">
        <v>35.573</v>
      </c>
      <c r="CO183" s="155">
        <v>34.412999999999997</v>
      </c>
      <c r="CP183" s="159">
        <v>35.698999999999998</v>
      </c>
      <c r="CQ183" s="165">
        <v>36.826999999999998</v>
      </c>
      <c r="CR183" s="165">
        <v>33.283999999999999</v>
      </c>
      <c r="CS183" s="165">
        <v>22.978000000000002</v>
      </c>
      <c r="CT183" s="160">
        <v>21.614999999999998</v>
      </c>
      <c r="CU183" s="161"/>
      <c r="CV183" s="16">
        <f>(DC183-DD183)/ABS(DD183)</f>
        <v>-9.8142076502732226E-2</v>
      </c>
      <c r="CW183" s="16">
        <f>(DD183-DE183)/ABS(DE183)</f>
        <v>6.3747335787638013E-2</v>
      </c>
      <c r="CX183" s="16">
        <f>(DE183-DF183)/ABS(DF183)</f>
        <v>4.348634834368538E-2</v>
      </c>
      <c r="CY183" s="16">
        <f>(DF183-DG183)/ABS(DG183)</f>
        <v>0.10302500468336018</v>
      </c>
      <c r="CZ183" s="16">
        <f>(DG183-DH183)/ABS(DH183)</f>
        <v>5.9044696296695221E-3</v>
      </c>
      <c r="DA183" s="243">
        <f>DC183-DD183</f>
        <v>-13.469999999999999</v>
      </c>
      <c r="DB183" s="243">
        <f>DD183-DE183</f>
        <v>8.2249999999999943</v>
      </c>
      <c r="DC183" s="155">
        <v>123.78</v>
      </c>
      <c r="DD183" s="155">
        <v>137.25</v>
      </c>
      <c r="DE183" s="155">
        <v>129.02500000000001</v>
      </c>
      <c r="DF183" s="155">
        <v>123.648</v>
      </c>
      <c r="DG183" s="159">
        <v>112.099</v>
      </c>
      <c r="DH183" s="165">
        <v>111.441</v>
      </c>
      <c r="DI183" s="165">
        <v>108.00700000000001</v>
      </c>
      <c r="DJ183" s="165">
        <v>90.655000000000001</v>
      </c>
      <c r="DK183" s="165">
        <v>85.966999999999999</v>
      </c>
      <c r="DL183" s="171"/>
      <c r="DM183" s="16">
        <f>(DT183-DU183)/ABS(DU183)</f>
        <v>-7.5471698113207544E-2</v>
      </c>
      <c r="DN183" s="16">
        <f>(DU183-DV183)/ABS(DV183)</f>
        <v>0.10416666666666667</v>
      </c>
      <c r="DO183" s="16">
        <f>(DV183-DW183)/ABS(DW183)</f>
        <v>0</v>
      </c>
      <c r="DP183" s="16">
        <f>(DW183-DX183)/ABS(DX183)</f>
        <v>9.0909090909090912E-2</v>
      </c>
      <c r="DQ183" s="16">
        <f>(DX183-DY183)/ABS(DY183)</f>
        <v>0.25714285714285712</v>
      </c>
      <c r="DR183" s="243">
        <f>DT183-DU183</f>
        <v>-4</v>
      </c>
      <c r="DS183" s="243">
        <f>DU183-DV183</f>
        <v>5</v>
      </c>
      <c r="DT183" s="222">
        <v>49</v>
      </c>
      <c r="DU183" s="222">
        <v>53</v>
      </c>
      <c r="DV183" s="222">
        <v>48</v>
      </c>
      <c r="DW183" s="222">
        <v>48</v>
      </c>
      <c r="DX183" s="233">
        <v>44</v>
      </c>
      <c r="DY183" s="227">
        <v>35</v>
      </c>
      <c r="DZ183" s="227">
        <v>33</v>
      </c>
      <c r="EA183" s="227">
        <v>27</v>
      </c>
      <c r="EB183" s="228">
        <v>27</v>
      </c>
      <c r="EC183" s="229"/>
      <c r="ED183" s="14"/>
      <c r="EE183" s="14" t="s">
        <v>51</v>
      </c>
      <c r="EF183" s="209"/>
      <c r="EG183" s="15">
        <v>8600</v>
      </c>
      <c r="EH183" t="s">
        <v>198</v>
      </c>
      <c r="EI183" t="s">
        <v>130</v>
      </c>
      <c r="EJ183" s="16" t="e">
        <f>(EQ183-ER183)/ABS(ER183)</f>
        <v>#DIV/0!</v>
      </c>
      <c r="EK183" s="16" t="e">
        <f>(ER183-ES183)/ABS(ES183)</f>
        <v>#DIV/0!</v>
      </c>
      <c r="EL183" s="16" t="e">
        <f>(ES183-ET183)/ABS(ET183)</f>
        <v>#DIV/0!</v>
      </c>
      <c r="EM183" s="16" t="e">
        <f>(ET183-EU183)/ABS(EU183)</f>
        <v>#DIV/0!</v>
      </c>
      <c r="EN183" s="16" t="e">
        <f>(EU183-EV183)/ABS(EV183)</f>
        <v>#DIV/0!</v>
      </c>
      <c r="EO183" s="246">
        <f>EQ183-ER183</f>
        <v>0</v>
      </c>
      <c r="EP183" s="246">
        <f>ER183-ES183</f>
        <v>0</v>
      </c>
      <c r="EQ183" s="240">
        <f>IFERROR((V183/DT183),"i.a")</f>
        <v>0</v>
      </c>
      <c r="ER183" s="240">
        <f>IFERROR((W183/DU183),"i.a")</f>
        <v>0</v>
      </c>
      <c r="ES183" s="240">
        <f>IFERROR((X183/DV183),"i.a")</f>
        <v>0</v>
      </c>
      <c r="ET183" s="240">
        <f>IFERROR((Y183/DW183),"i.a")</f>
        <v>0</v>
      </c>
      <c r="EU183" s="240">
        <f>IFERROR((Z183/DX183),"i.a")</f>
        <v>0</v>
      </c>
      <c r="EV183" s="240">
        <f>IFERROR((AA183/DY183),"i.a")</f>
        <v>0</v>
      </c>
      <c r="EW183" s="240">
        <f>IFERROR((AB183/DZ183),"i.a")</f>
        <v>0</v>
      </c>
      <c r="EX183" s="240">
        <f>IFERROR((AC183/EA183),"i.a")</f>
        <v>0</v>
      </c>
      <c r="EY183" s="240">
        <f>IFERROR((AD183/EB183),"i.a")</f>
        <v>0</v>
      </c>
      <c r="EZ183" s="240" t="str">
        <f>IFERROR((AE183/EC183),"i.a")</f>
        <v>i.a</v>
      </c>
      <c r="FA183" s="16">
        <f>(FH183-FI183)/ABS(FI183)</f>
        <v>-0.25885830723582043</v>
      </c>
      <c r="FB183" s="16">
        <f>(FI183-FJ183)/ABS(FJ183)</f>
        <v>3.1633362047678473</v>
      </c>
      <c r="FC183" s="16">
        <f>(FJ183-FK183)/ABS(FK183)</f>
        <v>-0.22842335688040213</v>
      </c>
      <c r="FD183" s="16">
        <f>(FK183-FL183)/ABS(FL183)</f>
        <v>-0.65436881488484633</v>
      </c>
      <c r="FE183" s="16">
        <f>(FL183-FM183)/ABS(FM183)</f>
        <v>-8.2798183883536339E-2</v>
      </c>
      <c r="FF183" s="249">
        <f>FH183-FI183</f>
        <v>-3.9944996675292027E-2</v>
      </c>
      <c r="FG183" s="249">
        <f>FI183-FJ183</f>
        <v>0.11724765117548934</v>
      </c>
      <c r="FH183" s="16">
        <f>IFERROR(BU183/MAX(AVERAGE(CL183:CM183),0),"Negativ EK")</f>
        <v>0.11436721026849384</v>
      </c>
      <c r="FI183" s="16">
        <f>IFERROR(BV183/MAX(AVERAGE(CM183:CN183),0),"Negativ EK")</f>
        <v>0.15431220694378586</v>
      </c>
      <c r="FJ183" s="16">
        <f>IFERROR(BW183/MAX(AVERAGE(CN183:CO183),0),"Negativ EK")</f>
        <v>3.7064555768296523E-2</v>
      </c>
      <c r="FK183" s="16">
        <f>IFERROR(BX183/MAX(AVERAGE(CO183:CP183),0),"Negativ EK")</f>
        <v>4.8037425832952993E-2</v>
      </c>
      <c r="FL183" s="16">
        <f>IFERROR(BY183/MAX(AVERAGE(CP183:CQ183),0),"Negativ EK")</f>
        <v>0.13898463999117558</v>
      </c>
      <c r="FM183" s="16">
        <f>IFERROR(BZ183/MAX(AVERAGE(CQ183:CR183),0),"Negativ EK")</f>
        <v>0.15153114347249363</v>
      </c>
      <c r="FN183" s="16">
        <f>IFERROR(CA183/MAX(AVERAGE(CR183:CS183),0),"Negativ EK")</f>
        <v>0.16522697380114462</v>
      </c>
      <c r="FO183" s="16">
        <f>IFERROR(CB183/MAX(AVERAGE(CS183:CT183),0),"Negativ EK")</f>
        <v>9.0552328840849461E-2</v>
      </c>
      <c r="FP183" s="16">
        <f>IFERROR(CC183/MAX(AVERAGE(CT183:CU183),0),"Negativ EK")</f>
        <v>2.4520009252833683E-2</v>
      </c>
      <c r="FQ183" s="16">
        <f>(FX183-FY183)/ABS(FY183)</f>
        <v>-0.15208225860894048</v>
      </c>
      <c r="FR183" s="16">
        <f>(FY183-FZ183)/ABS(FZ183)</f>
        <v>1.3446979319778771</v>
      </c>
      <c r="FS183" s="16">
        <f>(FZ183-GA183)/ABS(GA183)</f>
        <v>-2.5778116745665686E-2</v>
      </c>
      <c r="FT183" s="16">
        <f>(GA183-GB183)/ABS(GB183)</f>
        <v>-0.56738959226013097</v>
      </c>
      <c r="FU183" s="16">
        <f>(GB183-GC183)/ABS(GC183)</f>
        <v>-5.6051500162618756E-2</v>
      </c>
      <c r="FV183" s="249">
        <f>FX183-FY183</f>
        <v>-8.5409373588887297E-3</v>
      </c>
      <c r="FW183" s="249">
        <f>FY183-FZ183</f>
        <v>3.2208078759226794E-2</v>
      </c>
      <c r="FX183" s="16">
        <f>IFERROR(BD183/AVERAGE(DC183:DD183),"i.a.")</f>
        <v>4.7619047619047623E-2</v>
      </c>
      <c r="FY183" s="16">
        <f>IFERROR(BE183/AVERAGE(DD183:DE183),"i.a.")</f>
        <v>5.6159984977936353E-2</v>
      </c>
      <c r="FZ183" s="16">
        <f>IFERROR(BF183/AVERAGE(DE183:DF183),"i.a.")</f>
        <v>2.3951906218709556E-2</v>
      </c>
      <c r="GA183" s="16">
        <f>IFERROR(BG183/AVERAGE(DF183:DG183),"i.a.")</f>
        <v>2.4585678714893509E-2</v>
      </c>
      <c r="GB183" s="16">
        <f>IFERROR(BH183/AVERAGE(DG183:DH183),"i.a.")</f>
        <v>5.6830992216158178E-2</v>
      </c>
      <c r="GC183" s="16">
        <f>IFERROR(BI183/AVERAGE(DH183:DI183),"i.a.")</f>
        <v>6.0205606795231667E-2</v>
      </c>
      <c r="GD183" s="16">
        <f>IFERROR(BJ183/AVERAGE(DI183:DJ183),"i.a.")</f>
        <v>6.0404103452094508E-2</v>
      </c>
      <c r="GE183" s="16">
        <f>IFERROR(BK183/AVERAGE(DJ183:DK183),"i.a.")</f>
        <v>4.0357373373645408E-2</v>
      </c>
      <c r="GF183" s="16">
        <f>IFERROR(BL183/AVERAGE(DK183:DL183),"i.a.")</f>
        <v>2.1880489024858375E-2</v>
      </c>
      <c r="GG183" s="16">
        <f>(GN183-GO183)/ABS(GO183)</f>
        <v>0.10698098254707814</v>
      </c>
      <c r="GH183" s="16">
        <f>(GO183-GP183)/ABS(GP183)</f>
        <v>6.6339076366067729E-2</v>
      </c>
      <c r="GI183" s="16">
        <f>(GP183-GQ183)/ABS(GQ183)</f>
        <v>-9.3706608499996655E-3</v>
      </c>
      <c r="GJ183" s="16">
        <f>(GQ183-GR183)/ABS(GR183)</f>
        <v>-0.12606098874992402</v>
      </c>
      <c r="GK183" s="16">
        <f>(GR183-GS183)/ABS(GS183)</f>
        <v>-3.6319721968913136E-2</v>
      </c>
      <c r="GL183" s="249">
        <f>GN183-GO183</f>
        <v>3.145201913848561E-2</v>
      </c>
      <c r="GM183" s="249">
        <f>GO183-GP183</f>
        <v>1.8290098535711119E-2</v>
      </c>
      <c r="GN183" s="16">
        <f>IFERROR(CL183/DC183,"i.a.")</f>
        <v>0.32544837615123606</v>
      </c>
      <c r="GO183" s="16">
        <f>IFERROR(CM183/DD183,"i.a.")</f>
        <v>0.29399635701275045</v>
      </c>
      <c r="GP183" s="16">
        <f>IFERROR(CN183/DE183,"i.a.")</f>
        <v>0.27570625847703933</v>
      </c>
      <c r="GQ183" s="16">
        <f>IFERROR(CO183/DF183,"i.a.")</f>
        <v>0.27831424689440992</v>
      </c>
      <c r="GR183" s="16">
        <f>IFERROR(CP183/DG183,"i.a.")</f>
        <v>0.318459575910579</v>
      </c>
      <c r="GS183" s="16">
        <f>IFERROR(CQ183/DH183,"i.a.")</f>
        <v>0.33046185874139677</v>
      </c>
      <c r="GT183" s="16">
        <f>IFERROR(CR183/DI183,"i.a.")</f>
        <v>0.3081652115140685</v>
      </c>
      <c r="GU183" s="16">
        <f>IFERROR(CS183/DJ183,"i.a.")</f>
        <v>0.25346643869615576</v>
      </c>
      <c r="GV183" s="16">
        <f>IFERROR(CT183/DK183,"i.a.")</f>
        <v>0.25143368967161817</v>
      </c>
      <c r="GW183" s="16" t="str">
        <f>IFERROR(CU183/DL183,"i.a.")</f>
        <v>i.a.</v>
      </c>
      <c r="GX183" s="16" t="e">
        <f>(HE183-HF183)/ABS(HF183)</f>
        <v>#VALUE!</v>
      </c>
      <c r="GY183" s="16" t="e">
        <f>(HF183-HG183)/ABS(HG183)</f>
        <v>#VALUE!</v>
      </c>
      <c r="GZ183" s="16" t="e">
        <f>(HG183-HH183)/ABS(HH183)</f>
        <v>#VALUE!</v>
      </c>
      <c r="HA183" s="16" t="e">
        <f>(HH183-HI183)/ABS(HI183)</f>
        <v>#VALUE!</v>
      </c>
      <c r="HB183" s="16" t="e">
        <f>(HI183-HJ183)/ABS(HJ183)</f>
        <v>#VALUE!</v>
      </c>
      <c r="HC183" s="249" t="e">
        <f>HE183-HF183</f>
        <v>#VALUE!</v>
      </c>
      <c r="HD183" s="249" t="e">
        <f>HF183-HG183</f>
        <v>#VALUE!</v>
      </c>
      <c r="HE183" s="16" t="str">
        <f>IFERROR((BD183/V183),"i.a.")</f>
        <v>i.a.</v>
      </c>
      <c r="HF183" s="16" t="str">
        <f>IFERROR((BE183/W183),"i.a.")</f>
        <v>i.a.</v>
      </c>
      <c r="HG183" s="16" t="str">
        <f>IFERROR((BF183/X183),"i.a.")</f>
        <v>i.a.</v>
      </c>
      <c r="HH183" s="16" t="str">
        <f>IFERROR((BG183/Y183),"i.a.")</f>
        <v>i.a.</v>
      </c>
      <c r="HI183" s="16" t="str">
        <f>IFERROR((BH183/Z183),"i.a.")</f>
        <v>i.a.</v>
      </c>
      <c r="HJ183" s="16" t="str">
        <f>IFERROR((BI183/AA183),"i.a.")</f>
        <v>i.a.</v>
      </c>
      <c r="HK183" s="16" t="str">
        <f>IFERROR((BJ183/AB183),"i.a.")</f>
        <v>i.a.</v>
      </c>
      <c r="HL183" s="16" t="str">
        <f>IFERROR((BK183/AC183),"i.a.")</f>
        <v>i.a.</v>
      </c>
      <c r="HM183" s="16" t="str">
        <f>IFERROR((BL183/AD183),"i.a.")</f>
        <v>i.a.</v>
      </c>
      <c r="HN183" s="16" t="str">
        <f>IFERROR((BM183/AE183),"i.a.")</f>
        <v>i.a.</v>
      </c>
      <c r="HO183" s="16">
        <f>(HV183-HW183)/ABS(HW183)</f>
        <v>-0.1486158819963628</v>
      </c>
      <c r="HP183" s="16">
        <f>(HW183-HX183)/ABS(HX183)</f>
        <v>3.0904845725258578</v>
      </c>
      <c r="HQ183" s="16">
        <f>(HX183-HY183)/ABS(HY183)</f>
        <v>-0.22980997624703098</v>
      </c>
      <c r="HR183" s="16">
        <f>(HY183-HZ183)/ABS(HZ183)</f>
        <v>-0.69371693121693112</v>
      </c>
      <c r="HS183" s="16">
        <f>(HZ183-IA183)/ABS(IA183)</f>
        <v>-0.24527656078860904</v>
      </c>
      <c r="HT183" s="246">
        <f>HV183-HW183</f>
        <v>-1.6426261070465908E-2</v>
      </c>
      <c r="HU183" s="246">
        <f>HW183-HX183</f>
        <v>8.3507468553459113E-2</v>
      </c>
      <c r="HV183" s="102">
        <f>IFERROR(BU183/DT183,"i.a.")</f>
        <v>9.4102040816326532E-2</v>
      </c>
      <c r="HW183" s="102">
        <f>IFERROR(BV183/DU183,"i.a.")</f>
        <v>0.11052830188679244</v>
      </c>
      <c r="HX183" s="102">
        <f>IFERROR(BW183/DV183,"i.a.")</f>
        <v>2.7020833333333331E-2</v>
      </c>
      <c r="HY183" s="102">
        <f>IFERROR(BX183/DW183,"i.a.")</f>
        <v>3.5083333333333334E-2</v>
      </c>
      <c r="HZ183" s="102">
        <f>IFERROR(BY183/DX183,"i.a.")</f>
        <v>0.11454545454545455</v>
      </c>
      <c r="IA183" s="102">
        <f>IFERROR(BZ183/DY183,"i.a.")</f>
        <v>0.15177142857142858</v>
      </c>
      <c r="IB183" s="102">
        <f>IFERROR(CA183/DZ183,"i.a.")</f>
        <v>0.14084848484848483</v>
      </c>
      <c r="IC183" s="102">
        <f>IFERROR(CB183/EA183,"i.a.")</f>
        <v>7.4777777777777776E-2</v>
      </c>
      <c r="ID183" s="102">
        <f>IFERROR(CC183/EB183,"i.a.")</f>
        <v>1.9629629629629632E-2</v>
      </c>
      <c r="IE183" s="102" t="str">
        <f>IFERROR(CD183/EC183,"i.a.")</f>
        <v>i.a.</v>
      </c>
    </row>
    <row r="184" spans="1:239" customFormat="1" ht="15.75" customHeight="1" x14ac:dyDescent="0.25">
      <c r="A184" s="17" t="s">
        <v>372</v>
      </c>
      <c r="B184" s="98">
        <v>33546815</v>
      </c>
      <c r="C184" s="10" t="s">
        <v>79</v>
      </c>
      <c r="D184" s="10"/>
      <c r="E184" s="11"/>
      <c r="F184" s="11"/>
      <c r="G184" s="119">
        <v>1</v>
      </c>
      <c r="H184" s="12">
        <v>44893</v>
      </c>
      <c r="I184" s="13" t="s">
        <v>59</v>
      </c>
      <c r="J184" s="13" t="s">
        <v>59</v>
      </c>
      <c r="K184" s="117" t="s">
        <v>59</v>
      </c>
      <c r="L184" s="117" t="s">
        <v>59</v>
      </c>
      <c r="M184" s="13" t="s">
        <v>59</v>
      </c>
      <c r="N184" s="121" t="s">
        <v>59</v>
      </c>
      <c r="O184" s="16" t="e">
        <f>(V184-W184)/ABS(W184)</f>
        <v>#DIV/0!</v>
      </c>
      <c r="P184" s="16" t="e">
        <f>(W184-X184)/ABS(X184)</f>
        <v>#DIV/0!</v>
      </c>
      <c r="Q184" s="16" t="e">
        <f>(X184-Y184)/ABS(Y184)</f>
        <v>#DIV/0!</v>
      </c>
      <c r="R184" s="16" t="e">
        <f>(Y184-Z184)/ABS(Z184)</f>
        <v>#DIV/0!</v>
      </c>
      <c r="S184" s="16" t="e">
        <f>(Z184-AA184)/ABS(AA184)</f>
        <v>#DIV/0!</v>
      </c>
      <c r="T184" s="243">
        <f>V184-W184</f>
        <v>0</v>
      </c>
      <c r="U184" s="243">
        <f>W184-X184</f>
        <v>0</v>
      </c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6">
        <f>(AM184-AN184)/ABS(AN184)</f>
        <v>2.6776519052523231E-2</v>
      </c>
      <c r="AG184" s="16">
        <f>(AN184-AO184)/ABS(AO184)</f>
        <v>0.20237042278436232</v>
      </c>
      <c r="AH184" s="16">
        <f>(AO184-AP184)/ABS(AP184)</f>
        <v>-4.5020694315398367E-2</v>
      </c>
      <c r="AI184" s="16">
        <f>(AP184-AQ184)/ABS(AQ184)</f>
        <v>0.1220737370865321</v>
      </c>
      <c r="AJ184" s="16">
        <f>(AQ184-AR184)/ABS(AR184)</f>
        <v>6.5004542242858593E-2</v>
      </c>
      <c r="AK184" s="243">
        <f>AM184-AN184</f>
        <v>0.36400000000000077</v>
      </c>
      <c r="AL184" s="243">
        <f>AN184-AO184</f>
        <v>2.2880000000000003</v>
      </c>
      <c r="AM184" s="155">
        <v>13.958</v>
      </c>
      <c r="AN184" s="155">
        <v>13.593999999999999</v>
      </c>
      <c r="AO184" s="155">
        <v>11.305999999999999</v>
      </c>
      <c r="AP184" s="155">
        <v>11.839</v>
      </c>
      <c r="AQ184" s="155">
        <v>10.551</v>
      </c>
      <c r="AR184" s="155">
        <v>9.907</v>
      </c>
      <c r="AS184" s="155">
        <v>9.6609999999999996</v>
      </c>
      <c r="AT184" s="155">
        <v>9.5960000000000001</v>
      </c>
      <c r="AU184" s="155">
        <v>8.4469999999999992</v>
      </c>
      <c r="AV184" s="156">
        <v>8.4469999999999992</v>
      </c>
      <c r="AW184" s="16">
        <f>(BD184-BE184)/ABS(BE184)</f>
        <v>-0.1336355110972178</v>
      </c>
      <c r="AX184" s="16">
        <f>(BE184-BF184)/ABS(BF184)</f>
        <v>0.59750312109862669</v>
      </c>
      <c r="AY184" s="16">
        <f>(BF184-BG184)/ABS(BG184)</f>
        <v>-0.1575515355490113</v>
      </c>
      <c r="AZ184" s="16">
        <f>(BG184-BH184)/ABS(BH184)</f>
        <v>0.26739536123700336</v>
      </c>
      <c r="BA184" s="16">
        <f>(BH184-BI184)/ABS(BI184)</f>
        <v>0.25535475234270411</v>
      </c>
      <c r="BB184" s="243">
        <f>BD184-BE184</f>
        <v>-0.85499999999999954</v>
      </c>
      <c r="BC184" s="243">
        <f>BE184-BF184</f>
        <v>2.3929999999999998</v>
      </c>
      <c r="BD184" s="155">
        <v>5.5430000000000001</v>
      </c>
      <c r="BE184" s="155">
        <v>6.3979999999999997</v>
      </c>
      <c r="BF184" s="155">
        <v>4.0049999999999999</v>
      </c>
      <c r="BG184" s="155">
        <v>4.7539999999999996</v>
      </c>
      <c r="BH184" s="155">
        <v>3.7509999999999999</v>
      </c>
      <c r="BI184" s="155">
        <v>2.988</v>
      </c>
      <c r="BJ184" s="155">
        <v>3.1059999999999999</v>
      </c>
      <c r="BK184" s="155">
        <v>3.1579999999999999</v>
      </c>
      <c r="BL184" s="155">
        <v>1.8380000000000001</v>
      </c>
      <c r="BM184" s="155"/>
      <c r="BN184" s="16">
        <f>(BU184-BV184)/ABS(BV184)</f>
        <v>0.20308483290488424</v>
      </c>
      <c r="BO184" s="16">
        <f>(BV184-BW184)/ABS(BW184)</f>
        <v>0.47642828605673188</v>
      </c>
      <c r="BP184" s="16">
        <f>(BW184-BX184)/ABS(BX184)</f>
        <v>-2.4931827035449963E-2</v>
      </c>
      <c r="BQ184" s="16">
        <f>(BX184-BY184)/ABS(BY184)</f>
        <v>0.34489161231914439</v>
      </c>
      <c r="BR184" s="16">
        <f>(BY184-BZ184)/ABS(BZ184)</f>
        <v>0.32462236509172476</v>
      </c>
      <c r="BS184" s="243">
        <f>BU184-BV184</f>
        <v>1.5009999999999994</v>
      </c>
      <c r="BT184" s="243">
        <f>BV184-BW184</f>
        <v>2.3849999999999998</v>
      </c>
      <c r="BU184" s="155">
        <v>8.8919999999999995</v>
      </c>
      <c r="BV184" s="155">
        <v>7.391</v>
      </c>
      <c r="BW184" s="155">
        <v>5.0060000000000002</v>
      </c>
      <c r="BX184" s="155">
        <v>5.1340000000000003</v>
      </c>
      <c r="BY184" s="155">
        <v>3.8174079999999999</v>
      </c>
      <c r="BZ184" s="160">
        <v>2.8818839999999999</v>
      </c>
      <c r="CA184" s="160">
        <v>3.105909</v>
      </c>
      <c r="CB184" s="165">
        <v>3.157851</v>
      </c>
      <c r="CC184" s="165"/>
      <c r="CD184" s="155"/>
      <c r="CE184" s="16">
        <f>(CL184-CM184)/ABS(CM184)</f>
        <v>0.27298956869127777</v>
      </c>
      <c r="CF184" s="16">
        <f>(CM184-CN184)/ABS(CN184)</f>
        <v>0.3917833607907743</v>
      </c>
      <c r="CG184" s="16">
        <f>(CN184-CO184)/ABS(CO184)</f>
        <v>0.24480902332735199</v>
      </c>
      <c r="CH184" s="16">
        <f>(CO184-CP184)/ABS(CP184)</f>
        <v>0.32058226134055501</v>
      </c>
      <c r="CI184" s="16">
        <f>(CP184-CQ184)/ABS(CQ184)</f>
        <v>0.15956820412168807</v>
      </c>
      <c r="CJ184" s="243">
        <f>CL184-CM184</f>
        <v>3.6900000000000013</v>
      </c>
      <c r="CK184" s="243">
        <f>CM184-CN184</f>
        <v>3.8049999999999997</v>
      </c>
      <c r="CL184" s="155">
        <v>17.207000000000001</v>
      </c>
      <c r="CM184" s="155">
        <v>13.516999999999999</v>
      </c>
      <c r="CN184" s="155">
        <v>9.7119999999999997</v>
      </c>
      <c r="CO184" s="155">
        <v>7.8019999999999996</v>
      </c>
      <c r="CP184" s="155">
        <v>5.9080000000000004</v>
      </c>
      <c r="CQ184" s="155">
        <v>5.0949999999999998</v>
      </c>
      <c r="CR184" s="155">
        <v>5.0670000000000002</v>
      </c>
      <c r="CS184" s="155">
        <v>4.92</v>
      </c>
      <c r="CT184" s="155">
        <v>3.6269999999999998</v>
      </c>
      <c r="CU184" s="156"/>
      <c r="CV184" s="16">
        <f>(DC184-DD184)/ABS(DD184)</f>
        <v>0.26191980900217687</v>
      </c>
      <c r="CW184" s="16">
        <f>(DD184-DE184)/ABS(DE184)</f>
        <v>-3.6337799431587547E-2</v>
      </c>
      <c r="CX184" s="16">
        <f>(DE184-DF184)/ABS(DF184)</f>
        <v>0.14575903240812535</v>
      </c>
      <c r="CY184" s="16">
        <f>(DF184-DG184)/ABS(DG184)</f>
        <v>0.22209588781504636</v>
      </c>
      <c r="CZ184" s="16">
        <f>(DG184-DH184)/ABS(DH184)</f>
        <v>-3.4312379906670326E-2</v>
      </c>
      <c r="DA184" s="243">
        <f>DC184-DD184</f>
        <v>7.4600000000000009</v>
      </c>
      <c r="DB184" s="243">
        <f>DD184-DE184</f>
        <v>-1.0740000000000016</v>
      </c>
      <c r="DC184" s="155">
        <v>35.942</v>
      </c>
      <c r="DD184" s="155">
        <v>28.481999999999999</v>
      </c>
      <c r="DE184" s="155">
        <v>29.556000000000001</v>
      </c>
      <c r="DF184" s="155">
        <v>25.795999999999999</v>
      </c>
      <c r="DG184" s="155">
        <v>21.108000000000001</v>
      </c>
      <c r="DH184" s="155">
        <v>21.858000000000001</v>
      </c>
      <c r="DI184" s="155">
        <v>20.327999999999999</v>
      </c>
      <c r="DJ184" s="155">
        <v>19.745999999999999</v>
      </c>
      <c r="DK184" s="155">
        <v>20.341000000000001</v>
      </c>
      <c r="DL184" s="155"/>
      <c r="DM184" s="16">
        <f>(DT184-DU184)/ABS(DU184)</f>
        <v>2.7027027027027029E-2</v>
      </c>
      <c r="DN184" s="16">
        <f>(DU184-DV184)/ABS(DV184)</f>
        <v>0</v>
      </c>
      <c r="DO184" s="16">
        <f>(DV184-DW184)/ABS(DW184)</f>
        <v>-2.6315789473684209E-2</v>
      </c>
      <c r="DP184" s="16">
        <f>(DW184-DX184)/ABS(DX184)</f>
        <v>0</v>
      </c>
      <c r="DQ184" s="16">
        <f>(DX184-DY184)/ABS(DY184)</f>
        <v>2.7027027027027029E-2</v>
      </c>
      <c r="DR184" s="243">
        <f>DT184-DU184</f>
        <v>1</v>
      </c>
      <c r="DS184" s="243">
        <f>DU184-DV184</f>
        <v>0</v>
      </c>
      <c r="DT184" s="222">
        <v>38</v>
      </c>
      <c r="DU184" s="222">
        <v>37</v>
      </c>
      <c r="DV184" s="222">
        <v>37</v>
      </c>
      <c r="DW184" s="222">
        <v>38</v>
      </c>
      <c r="DX184" s="222">
        <v>38</v>
      </c>
      <c r="DY184" s="222">
        <v>37</v>
      </c>
      <c r="DZ184" s="222">
        <v>35</v>
      </c>
      <c r="EA184" s="222">
        <v>33</v>
      </c>
      <c r="EB184" s="222">
        <v>33</v>
      </c>
      <c r="EC184" s="223"/>
      <c r="ED184" s="14"/>
      <c r="EE184" s="14" t="s">
        <v>54</v>
      </c>
      <c r="EF184" s="209"/>
      <c r="EG184" s="15">
        <v>4400</v>
      </c>
      <c r="EH184" t="s">
        <v>453</v>
      </c>
      <c r="EI184" t="s">
        <v>91</v>
      </c>
      <c r="EJ184" s="16" t="e">
        <f>(EQ184-ER184)/ABS(ER184)</f>
        <v>#DIV/0!</v>
      </c>
      <c r="EK184" s="16" t="e">
        <f>(ER184-ES184)/ABS(ES184)</f>
        <v>#DIV/0!</v>
      </c>
      <c r="EL184" s="16" t="e">
        <f>(ES184-ET184)/ABS(ET184)</f>
        <v>#DIV/0!</v>
      </c>
      <c r="EM184" s="16" t="e">
        <f>(ET184-EU184)/ABS(EU184)</f>
        <v>#DIV/0!</v>
      </c>
      <c r="EN184" s="16" t="e">
        <f>(EU184-EV184)/ABS(EV184)</f>
        <v>#DIV/0!</v>
      </c>
      <c r="EO184" s="246">
        <f>EQ184-ER184</f>
        <v>0</v>
      </c>
      <c r="EP184" s="246">
        <f>ER184-ES184</f>
        <v>0</v>
      </c>
      <c r="EQ184" s="240">
        <f>IFERROR((V184/DT184),"i.a")</f>
        <v>0</v>
      </c>
      <c r="ER184" s="240">
        <f>IFERROR((W184/DU184),"i.a")</f>
        <v>0</v>
      </c>
      <c r="ES184" s="240">
        <f>IFERROR((X184/DV184),"i.a")</f>
        <v>0</v>
      </c>
      <c r="ET184" s="240">
        <f>IFERROR((Y184/DW184),"i.a")</f>
        <v>0</v>
      </c>
      <c r="EU184" s="240">
        <f>IFERROR((Z184/DX184),"i.a")</f>
        <v>0</v>
      </c>
      <c r="EV184" s="240">
        <f>IFERROR((AA184/DY184),"i.a")</f>
        <v>0</v>
      </c>
      <c r="EW184" s="240">
        <f>IFERROR((AB184/DZ184),"i.a")</f>
        <v>0</v>
      </c>
      <c r="EX184" s="240">
        <f>IFERROR((AC184/EA184),"i.a")</f>
        <v>0</v>
      </c>
      <c r="EY184" s="240">
        <f>IFERROR((AD184/EB184),"i.a")</f>
        <v>0</v>
      </c>
      <c r="EZ184" s="240" t="str">
        <f>IFERROR((AE184/EC184),"i.a")</f>
        <v>i.a</v>
      </c>
      <c r="FA184" s="16">
        <f>(FH184-FI184)/ABS(FI184)</f>
        <v>-9.0403020975538553E-2</v>
      </c>
      <c r="FB184" s="16">
        <f>(FI184-FJ184)/ABS(FJ184)</f>
        <v>0.11318459692615268</v>
      </c>
      <c r="FC184" s="16">
        <f>(FJ184-FK184)/ABS(FK184)</f>
        <v>-0.23671436271874025</v>
      </c>
      <c r="FD184" s="16">
        <f>(FK184-FL184)/ABS(FL184)</f>
        <v>7.9346638245626933E-2</v>
      </c>
      <c r="FE184" s="16">
        <f>(FL184-FM184)/ABS(FM184)</f>
        <v>0.22337657675743933</v>
      </c>
      <c r="FF184" s="249">
        <f>FH184-FI184</f>
        <v>-5.7528841364691163E-2</v>
      </c>
      <c r="FG184" s="249">
        <f>FI184-FJ184</f>
        <v>6.4702762614173848E-2</v>
      </c>
      <c r="FH184" s="16">
        <f>IFERROR(BU184/MAX(AVERAGE(CL184:CM184),0),"Negativ EK")</f>
        <v>0.57883088139565153</v>
      </c>
      <c r="FI184" s="16">
        <f>IFERROR(BV184/MAX(AVERAGE(CM184:CN184),0),"Negativ EK")</f>
        <v>0.63635972276034269</v>
      </c>
      <c r="FJ184" s="16">
        <f>IFERROR(BW184/MAX(AVERAGE(CN184:CO184),0),"Negativ EK")</f>
        <v>0.57165696014616885</v>
      </c>
      <c r="FK184" s="16">
        <f>IFERROR(BX184/MAX(AVERAGE(CO184:CP184),0),"Negativ EK")</f>
        <v>0.74894237782640405</v>
      </c>
      <c r="FL184" s="16">
        <f>IFERROR(BY184/MAX(AVERAGE(CP184:CQ184),0),"Negativ EK")</f>
        <v>0.69388494047078064</v>
      </c>
      <c r="FM184" s="16">
        <f>IFERROR(BZ184/MAX(AVERAGE(CQ184:CR184),0),"Negativ EK")</f>
        <v>0.56718834875024604</v>
      </c>
      <c r="FN184" s="16">
        <f>IFERROR(CA184/MAX(AVERAGE(CR184:CS184),0),"Negativ EK")</f>
        <v>0.6219903875037549</v>
      </c>
      <c r="FO184" s="16">
        <f>IFERROR(CB184/MAX(AVERAGE(CS184:CT184),0),"Negativ EK")</f>
        <v>0.73893787293787283</v>
      </c>
      <c r="FP184" s="16">
        <f>IFERROR(CC184/MAX(AVERAGE(CT184:CU184),0),"Negativ EK")</f>
        <v>0</v>
      </c>
      <c r="FQ184" s="16">
        <f>(FX184-FY184)/ABS(FY184)</f>
        <v>-0.21951350107196593</v>
      </c>
      <c r="FR184" s="16">
        <f>(FY184-FZ184)/ABS(FZ184)</f>
        <v>0.52357063922001434</v>
      </c>
      <c r="FS184" s="16">
        <f>(FZ184-GA184)/ABS(GA184)</f>
        <v>-0.28612872567189684</v>
      </c>
      <c r="FT184" s="16">
        <f>(GA184-GB184)/ABS(GB184)</f>
        <v>0.16098646364721764</v>
      </c>
      <c r="FU184" s="16">
        <f>(GB184-GC184)/ABS(GC184)</f>
        <v>0.23256518136036203</v>
      </c>
      <c r="FV184" s="249">
        <f>FX184-FY184</f>
        <v>-4.8397511280831113E-2</v>
      </c>
      <c r="FW184" s="249">
        <f>FY184-FZ184</f>
        <v>7.5766021465390854E-2</v>
      </c>
      <c r="FX184" s="16">
        <f>IFERROR(BD184/AVERAGE(DC184:DD184),"i.a.")</f>
        <v>0.17207872842418973</v>
      </c>
      <c r="FY184" s="16">
        <f>IFERROR(BE184/AVERAGE(DD184:DE184),"i.a.")</f>
        <v>0.22047623970502084</v>
      </c>
      <c r="FZ184" s="16">
        <f>IFERROR(BF184/AVERAGE(DE184:DF184),"i.a.")</f>
        <v>0.14471021823962998</v>
      </c>
      <c r="GA184" s="16">
        <f>IFERROR(BG184/AVERAGE(DF184:DG184),"i.a.")</f>
        <v>0.20271192222411735</v>
      </c>
      <c r="GB184" s="16">
        <f>IFERROR(BH184/AVERAGE(DG184:DH184),"i.a.")</f>
        <v>0.17460317460317459</v>
      </c>
      <c r="GC184" s="16">
        <f>IFERROR(BI184/AVERAGE(DH184:DI184),"i.a.")</f>
        <v>0.14165837007538046</v>
      </c>
      <c r="GD184" s="16">
        <f>IFERROR(BJ184/AVERAGE(DI184:DJ184),"i.a.")</f>
        <v>0.15501322553276439</v>
      </c>
      <c r="GE184" s="16">
        <f>IFERROR(BK184/AVERAGE(DJ184:DK184),"i.a.")</f>
        <v>0.15755731284456306</v>
      </c>
      <c r="GF184" s="16">
        <f>IFERROR(BL184/AVERAGE(DK184:DL184),"i.a.")</f>
        <v>9.0359372695541021E-2</v>
      </c>
      <c r="GG184" s="16">
        <f>(GN184-GO184)/ABS(GO184)</f>
        <v>8.7721577949188799E-3</v>
      </c>
      <c r="GH184" s="16">
        <f>(GO184-GP184)/ABS(GP184)</f>
        <v>0.44426476411530524</v>
      </c>
      <c r="GI184" s="16">
        <f>(GP184-GQ184)/ABS(GQ184)</f>
        <v>8.6449234191107449E-2</v>
      </c>
      <c r="GJ184" s="16">
        <f>(GQ184-GR184)/ABS(GR184)</f>
        <v>8.058809010607984E-2</v>
      </c>
      <c r="GK184" s="16">
        <f>(GR184-GS184)/ABS(GS184)</f>
        <v>0.20076946208507951</v>
      </c>
      <c r="GL184" s="249">
        <f>GN184-GO184</f>
        <v>4.163094477702356E-3</v>
      </c>
      <c r="GM184" s="249">
        <f>GO184-GP184</f>
        <v>0.14598387430937354</v>
      </c>
      <c r="GN184" s="16">
        <f>IFERROR(CL184/DC184,"i.a.")</f>
        <v>0.4787435312447833</v>
      </c>
      <c r="GO184" s="16">
        <f>IFERROR(CM184/DD184,"i.a.")</f>
        <v>0.47458043676708095</v>
      </c>
      <c r="GP184" s="16">
        <f>IFERROR(CN184/DE184,"i.a.")</f>
        <v>0.32859656245770741</v>
      </c>
      <c r="GQ184" s="16">
        <f>IFERROR(CO184/DF184,"i.a.")</f>
        <v>0.30244999224685998</v>
      </c>
      <c r="GR184" s="16">
        <f>IFERROR(CP184/DG184,"i.a.")</f>
        <v>0.27989387909797236</v>
      </c>
      <c r="GS184" s="16">
        <f>IFERROR(CQ184/DH184,"i.a.")</f>
        <v>0.23309543416598041</v>
      </c>
      <c r="GT184" s="16">
        <f>IFERROR(CR184/DI184,"i.a.")</f>
        <v>0.24926210153482883</v>
      </c>
      <c r="GU184" s="16">
        <f>IFERROR(CS184/DJ184,"i.a.")</f>
        <v>0.24916438772409602</v>
      </c>
      <c r="GV184" s="16">
        <f>IFERROR(CT184/DK184,"i.a.")</f>
        <v>0.17830981760975367</v>
      </c>
      <c r="GW184" s="16" t="str">
        <f>IFERROR(CU184/DL184,"i.a.")</f>
        <v>i.a.</v>
      </c>
      <c r="GX184" s="16" t="e">
        <f>(HE184-HF184)/ABS(HF184)</f>
        <v>#VALUE!</v>
      </c>
      <c r="GY184" s="16" t="e">
        <f>(HF184-HG184)/ABS(HG184)</f>
        <v>#VALUE!</v>
      </c>
      <c r="GZ184" s="16" t="e">
        <f>(HG184-HH184)/ABS(HH184)</f>
        <v>#VALUE!</v>
      </c>
      <c r="HA184" s="16" t="e">
        <f>(HH184-HI184)/ABS(HI184)</f>
        <v>#VALUE!</v>
      </c>
      <c r="HB184" s="16" t="e">
        <f>(HI184-HJ184)/ABS(HJ184)</f>
        <v>#VALUE!</v>
      </c>
      <c r="HC184" s="249" t="e">
        <f>HE184-HF184</f>
        <v>#VALUE!</v>
      </c>
      <c r="HD184" s="249" t="e">
        <f>HF184-HG184</f>
        <v>#VALUE!</v>
      </c>
      <c r="HE184" s="16" t="str">
        <f>IFERROR((BD184/V184),"i.a.")</f>
        <v>i.a.</v>
      </c>
      <c r="HF184" s="16" t="str">
        <f>IFERROR((BE184/W184),"i.a.")</f>
        <v>i.a.</v>
      </c>
      <c r="HG184" s="16" t="str">
        <f>IFERROR((BF184/X184),"i.a.")</f>
        <v>i.a.</v>
      </c>
      <c r="HH184" s="16" t="str">
        <f>IFERROR((BG184/Y184),"i.a.")</f>
        <v>i.a.</v>
      </c>
      <c r="HI184" s="16" t="str">
        <f>IFERROR((BH184/Z184),"i.a.")</f>
        <v>i.a.</v>
      </c>
      <c r="HJ184" s="16" t="str">
        <f>IFERROR((BI184/AA184),"i.a.")</f>
        <v>i.a.</v>
      </c>
      <c r="HK184" s="16" t="str">
        <f>IFERROR((BJ184/AB184),"i.a.")</f>
        <v>i.a.</v>
      </c>
      <c r="HL184" s="16" t="str">
        <f>IFERROR((BK184/AC184),"i.a.")</f>
        <v>i.a.</v>
      </c>
      <c r="HM184" s="16" t="str">
        <f>IFERROR((BL184/AD184),"i.a.")</f>
        <v>i.a.</v>
      </c>
      <c r="HN184" s="16" t="str">
        <f>IFERROR((BM184/AE184),"i.a.")</f>
        <v>i.a.</v>
      </c>
      <c r="HO184" s="16">
        <f>(HV184-HW184)/ABS(HW184)</f>
        <v>0.17142470572317681</v>
      </c>
      <c r="HP184" s="16">
        <f>(HW184-HX184)/ABS(HX184)</f>
        <v>0.47642828605673171</v>
      </c>
      <c r="HQ184" s="16">
        <f>(HX184-HY184)/ABS(HY184)</f>
        <v>1.4213668284567588E-3</v>
      </c>
      <c r="HR184" s="16">
        <f>(HY184-HZ184)/ABS(HZ184)</f>
        <v>0.34489161231914456</v>
      </c>
      <c r="HS184" s="16">
        <f>(HZ184-IA184)/ABS(IA184)</f>
        <v>0.28976388179983714</v>
      </c>
      <c r="HT184" s="246">
        <f>HV184-HW184</f>
        <v>3.4243243243243238E-2</v>
      </c>
      <c r="HU184" s="246">
        <f>HW184-HX184</f>
        <v>6.4459459459459439E-2</v>
      </c>
      <c r="HV184" s="102">
        <f>IFERROR(BU184/DT184,"i.a.")</f>
        <v>0.23399999999999999</v>
      </c>
      <c r="HW184" s="102">
        <f>IFERROR(BV184/DU184,"i.a.")</f>
        <v>0.19975675675675675</v>
      </c>
      <c r="HX184" s="102">
        <f>IFERROR(BW184/DV184,"i.a.")</f>
        <v>0.13529729729729731</v>
      </c>
      <c r="HY184" s="102">
        <f>IFERROR(BX184/DW184,"i.a.")</f>
        <v>0.13510526315789476</v>
      </c>
      <c r="HZ184" s="102">
        <f>IFERROR(BY184/DX184,"i.a.")</f>
        <v>0.10045810526315789</v>
      </c>
      <c r="IA184" s="102">
        <f>IFERROR(BZ184/DY184,"i.a.")</f>
        <v>7.7888756756756758E-2</v>
      </c>
      <c r="IB184" s="102">
        <f>IFERROR(CA184/DZ184,"i.a.")</f>
        <v>8.8740257142857146E-2</v>
      </c>
      <c r="IC184" s="102">
        <f>IFERROR(CB184/EA184,"i.a.")</f>
        <v>9.5692454545454539E-2</v>
      </c>
      <c r="ID184" s="102">
        <f>IFERROR(CC184/EB184,"i.a.")</f>
        <v>0</v>
      </c>
      <c r="IE184" s="102" t="str">
        <f>IFERROR(CD184/EC184,"i.a.")</f>
        <v>i.a.</v>
      </c>
    </row>
    <row r="185" spans="1:239" customFormat="1" ht="15.75" customHeight="1" x14ac:dyDescent="0.25">
      <c r="A185" s="18" t="s">
        <v>280</v>
      </c>
      <c r="B185" s="98">
        <v>15235918</v>
      </c>
      <c r="C185" s="10" t="s">
        <v>272</v>
      </c>
      <c r="D185" s="10"/>
      <c r="E185" s="11">
        <v>453100</v>
      </c>
      <c r="F185" s="11"/>
      <c r="G185" s="11">
        <v>1</v>
      </c>
      <c r="H185" s="12">
        <v>44896</v>
      </c>
      <c r="I185" s="13"/>
      <c r="J185" s="13" t="s">
        <v>53</v>
      </c>
      <c r="K185" s="13" t="s">
        <v>53</v>
      </c>
      <c r="L185" s="13" t="s">
        <v>53</v>
      </c>
      <c r="M185" s="117" t="s">
        <v>53</v>
      </c>
      <c r="N185" s="13" t="s">
        <v>53</v>
      </c>
      <c r="O185" s="16" t="e">
        <f>(V185-W185)/ABS(W185)</f>
        <v>#DIV/0!</v>
      </c>
      <c r="P185" s="16" t="e">
        <f>(W185-X185)/ABS(X185)</f>
        <v>#DIV/0!</v>
      </c>
      <c r="Q185" s="16" t="e">
        <f>(X185-Y185)/ABS(Y185)</f>
        <v>#DIV/0!</v>
      </c>
      <c r="R185" s="16" t="e">
        <f>(Y185-Z185)/ABS(Z185)</f>
        <v>#DIV/0!</v>
      </c>
      <c r="S185" s="16" t="e">
        <f>(Z185-AA185)/ABS(AA185)</f>
        <v>#DIV/0!</v>
      </c>
      <c r="T185" s="243">
        <f>V185-W185</f>
        <v>0</v>
      </c>
      <c r="U185" s="243">
        <f>W185-X185</f>
        <v>0</v>
      </c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6">
        <f>(AM185-AN185)/ABS(AN185)</f>
        <v>-1</v>
      </c>
      <c r="AG185" s="16">
        <f>(AN185-AO185)/ABS(AO185)</f>
        <v>-3.4690799396681661E-2</v>
      </c>
      <c r="AH185" s="16">
        <f>(AO185-AP185)/ABS(AP185)</f>
        <v>-0.14348989572759988</v>
      </c>
      <c r="AI185" s="16">
        <f>(AP185-AQ185)/ABS(AQ185)</f>
        <v>-0.18205147558306292</v>
      </c>
      <c r="AJ185" s="16">
        <f>(AQ185-AR185)/ABS(AR185)</f>
        <v>5.8818828418444873E-2</v>
      </c>
      <c r="AK185" s="243">
        <f>AM185-AN185</f>
        <v>-8.9600000000000009</v>
      </c>
      <c r="AL185" s="243">
        <f>AN185-AO185</f>
        <v>-0.32199999999999918</v>
      </c>
      <c r="AM185" s="155"/>
      <c r="AN185" s="155">
        <v>8.9600000000000009</v>
      </c>
      <c r="AO185" s="155">
        <v>9.282</v>
      </c>
      <c r="AP185" s="155">
        <v>10.837</v>
      </c>
      <c r="AQ185" s="155">
        <v>13.249000000000001</v>
      </c>
      <c r="AR185" s="155">
        <v>12.513</v>
      </c>
      <c r="AS185" s="155">
        <v>13.486000000000001</v>
      </c>
      <c r="AT185" s="155">
        <v>15.162000000000001</v>
      </c>
      <c r="AU185" s="155">
        <v>21.047000000000001</v>
      </c>
      <c r="AV185" s="156">
        <v>18.466000000000001</v>
      </c>
      <c r="AW185" s="16">
        <f>(BD185-BE185)/ABS(BE185)</f>
        <v>-1</v>
      </c>
      <c r="AX185" s="16">
        <f>(BE185-BF185)/ABS(BF185)</f>
        <v>-7.6005302695536778E-2</v>
      </c>
      <c r="AY185" s="16">
        <f>(BF185-BG185)/ABS(BG185)</f>
        <v>-0.15936106983655285</v>
      </c>
      <c r="AZ185" s="16">
        <f>(BG185-BH185)/ABS(BH185)</f>
        <v>-0.49188372970932426</v>
      </c>
      <c r="BA185" s="16">
        <f>(BH185-BI185)/ABS(BI185)</f>
        <v>0.19029431588407111</v>
      </c>
      <c r="BB185" s="243">
        <f>BD185-BE185</f>
        <v>-2.0910000000000002</v>
      </c>
      <c r="BC185" s="243">
        <f>BE185-BF185</f>
        <v>-0.17199999999999971</v>
      </c>
      <c r="BD185" s="155"/>
      <c r="BE185" s="155">
        <v>2.0910000000000002</v>
      </c>
      <c r="BF185" s="155">
        <v>2.2629999999999999</v>
      </c>
      <c r="BG185" s="155">
        <v>2.6920000000000002</v>
      </c>
      <c r="BH185" s="155">
        <v>5.298</v>
      </c>
      <c r="BI185" s="155">
        <v>4.4509999999999996</v>
      </c>
      <c r="BJ185" s="155">
        <v>5.01</v>
      </c>
      <c r="BK185" s="155">
        <v>6.6449999999999996</v>
      </c>
      <c r="BL185" s="155">
        <v>6.42</v>
      </c>
      <c r="BM185" s="155">
        <v>4.8070000000000004</v>
      </c>
      <c r="BN185" s="16">
        <f>(BU185-BV185)/ABS(BV185)</f>
        <v>-1</v>
      </c>
      <c r="BO185" s="16">
        <f>(BV185-BW185)/ABS(BW185)</f>
        <v>-2.763819095477384E-2</v>
      </c>
      <c r="BP185" s="16">
        <f>(BW185-BX185)/ABS(BX185)</f>
        <v>-0.22021943573667713</v>
      </c>
      <c r="BQ185" s="16">
        <f>(BX185-BY185)/ABS(BY185)</f>
        <v>-0.51054852320675104</v>
      </c>
      <c r="BR185" s="16">
        <f>(BY185-BZ185)/ABS(BZ185)</f>
        <v>0.16513966480446945</v>
      </c>
      <c r="BS185" s="243">
        <f>BU185-BV185</f>
        <v>-1.9350000000000001</v>
      </c>
      <c r="BT185" s="243">
        <f>BV185-BW185</f>
        <v>-5.4999999999999938E-2</v>
      </c>
      <c r="BU185" s="155"/>
      <c r="BV185" s="155">
        <v>1.9350000000000001</v>
      </c>
      <c r="BW185" s="155">
        <v>1.99</v>
      </c>
      <c r="BX185" s="155">
        <v>2.552</v>
      </c>
      <c r="BY185" s="155">
        <v>5.2140000000000004</v>
      </c>
      <c r="BZ185" s="155">
        <v>4.4749999999999996</v>
      </c>
      <c r="CA185" s="155">
        <v>5.0659999999999998</v>
      </c>
      <c r="CB185" s="155">
        <v>6.6890000000000001</v>
      </c>
      <c r="CC185" s="155">
        <v>6.41</v>
      </c>
      <c r="CD185" s="155">
        <v>4.8230000000000004</v>
      </c>
      <c r="CE185" s="16">
        <f>(CL185-CM185)/ABS(CM185)</f>
        <v>-1</v>
      </c>
      <c r="CF185" s="16">
        <f>(CM185-CN185)/ABS(CN185)</f>
        <v>-2.4448332847282983E-2</v>
      </c>
      <c r="CG185" s="16">
        <f>(CN185-CO185)/ABS(CO185)</f>
        <v>8.0907849112115307E-2</v>
      </c>
      <c r="CH185" s="16">
        <f>(CO185-CP185)/ABS(CP185)</f>
        <v>-9.6244242913441955E-2</v>
      </c>
      <c r="CI185" s="16">
        <f>(CP185-CQ185)/ABS(CQ185)</f>
        <v>2.751622188612968E-2</v>
      </c>
      <c r="CJ185" s="243">
        <f>CL185-CM185</f>
        <v>-20.071000000000002</v>
      </c>
      <c r="CK185" s="243">
        <f>CM185-CN185</f>
        <v>-0.50300000000000011</v>
      </c>
      <c r="CL185" s="155"/>
      <c r="CM185" s="155">
        <v>20.071000000000002</v>
      </c>
      <c r="CN185" s="155">
        <v>20.574000000000002</v>
      </c>
      <c r="CO185" s="155">
        <v>19.033999999999999</v>
      </c>
      <c r="CP185" s="155">
        <v>21.061</v>
      </c>
      <c r="CQ185" s="155">
        <v>20.497</v>
      </c>
      <c r="CR185" s="155">
        <v>21.009</v>
      </c>
      <c r="CS185" s="155">
        <v>22.059000000000001</v>
      </c>
      <c r="CT185" s="155">
        <v>21.846</v>
      </c>
      <c r="CU185" s="156">
        <v>19.949000000000002</v>
      </c>
      <c r="CV185" s="16">
        <f>(DC185-DD185)/ABS(DD185)</f>
        <v>-1</v>
      </c>
      <c r="CW185" s="16">
        <f>(DD185-DE185)/ABS(DE185)</f>
        <v>-3.2493992268310512E-2</v>
      </c>
      <c r="CX185" s="16">
        <f>(DE185-DF185)/ABS(DF185)</f>
        <v>7.334305259616461E-2</v>
      </c>
      <c r="CY185" s="16">
        <f>(DF185-DG185)/ABS(DG185)</f>
        <v>-0.15462646947288577</v>
      </c>
      <c r="CZ185" s="16">
        <f>(DG185-DH185)/ABS(DH185)</f>
        <v>-7.3273589878755999E-2</v>
      </c>
      <c r="DA185" s="243">
        <f>DC185-DD185</f>
        <v>-27.78</v>
      </c>
      <c r="DB185" s="243">
        <f>DD185-DE185</f>
        <v>-0.93299999999999983</v>
      </c>
      <c r="DC185" s="155"/>
      <c r="DD185" s="155">
        <v>27.78</v>
      </c>
      <c r="DE185" s="155">
        <v>28.713000000000001</v>
      </c>
      <c r="DF185" s="155">
        <v>26.751000000000001</v>
      </c>
      <c r="DG185" s="155">
        <v>31.643999999999998</v>
      </c>
      <c r="DH185" s="155">
        <v>34.146000000000001</v>
      </c>
      <c r="DI185" s="155">
        <v>34.188000000000002</v>
      </c>
      <c r="DJ185" s="155">
        <v>31.29</v>
      </c>
      <c r="DK185" s="155">
        <v>32.991</v>
      </c>
      <c r="DL185" s="155">
        <v>31.606999999999999</v>
      </c>
      <c r="DM185" s="16">
        <f>(DT185-DU185)/ABS(DU185)</f>
        <v>-1</v>
      </c>
      <c r="DN185" s="16">
        <f>(DU185-DV185)/ABS(DV185)</f>
        <v>0</v>
      </c>
      <c r="DO185" s="16">
        <f>(DV185-DW185)/ABS(DW185)</f>
        <v>-7.6923076923076927E-2</v>
      </c>
      <c r="DP185" s="16">
        <f>(DW185-DX185)/ABS(DX185)</f>
        <v>0</v>
      </c>
      <c r="DQ185" s="16">
        <f>(DX185-DY185)/ABS(DY185)</f>
        <v>0</v>
      </c>
      <c r="DR185" s="243">
        <f>DT185-DU185</f>
        <v>-12</v>
      </c>
      <c r="DS185" s="243">
        <f>DU185-DV185</f>
        <v>0</v>
      </c>
      <c r="DT185" s="222"/>
      <c r="DU185" s="222">
        <v>12</v>
      </c>
      <c r="DV185" s="222">
        <v>12</v>
      </c>
      <c r="DW185" s="222">
        <v>13</v>
      </c>
      <c r="DX185" s="222">
        <v>13</v>
      </c>
      <c r="DY185" s="222">
        <v>13</v>
      </c>
      <c r="DZ185" s="222">
        <v>15</v>
      </c>
      <c r="EA185" s="222">
        <v>16</v>
      </c>
      <c r="EB185" s="222">
        <v>14</v>
      </c>
      <c r="EC185" s="223">
        <v>13</v>
      </c>
      <c r="ED185" s="14"/>
      <c r="EE185" s="14" t="s">
        <v>51</v>
      </c>
      <c r="EF185" s="209"/>
      <c r="EG185" s="15">
        <v>6200</v>
      </c>
      <c r="EH185" t="s">
        <v>446</v>
      </c>
      <c r="EI185" t="s">
        <v>66</v>
      </c>
      <c r="EJ185" s="16" t="e">
        <f>(EQ185-ER185)/ABS(ER185)</f>
        <v>#VALUE!</v>
      </c>
      <c r="EK185" s="16" t="e">
        <f>(ER185-ES185)/ABS(ES185)</f>
        <v>#DIV/0!</v>
      </c>
      <c r="EL185" s="16" t="e">
        <f>(ES185-ET185)/ABS(ET185)</f>
        <v>#DIV/0!</v>
      </c>
      <c r="EM185" s="16" t="e">
        <f>(ET185-EU185)/ABS(EU185)</f>
        <v>#DIV/0!</v>
      </c>
      <c r="EN185" s="16" t="e">
        <f>(EU185-EV185)/ABS(EV185)</f>
        <v>#DIV/0!</v>
      </c>
      <c r="EO185" s="246" t="e">
        <f>EQ185-ER185</f>
        <v>#VALUE!</v>
      </c>
      <c r="EP185" s="246">
        <f>ER185-ES185</f>
        <v>0</v>
      </c>
      <c r="EQ185" s="240" t="str">
        <f>IFERROR((V185/DT185),"i.a")</f>
        <v>i.a</v>
      </c>
      <c r="ER185" s="240">
        <f>IFERROR((W185/DU185),"i.a")</f>
        <v>0</v>
      </c>
      <c r="ES185" s="240">
        <f>IFERROR((X185/DV185),"i.a")</f>
        <v>0</v>
      </c>
      <c r="ET185" s="240">
        <f>IFERROR((Y185/DW185),"i.a")</f>
        <v>0</v>
      </c>
      <c r="EU185" s="240">
        <f>IFERROR((Z185/DX185),"i.a")</f>
        <v>0</v>
      </c>
      <c r="EV185" s="240">
        <f>IFERROR((AA185/DY185),"i.a")</f>
        <v>0</v>
      </c>
      <c r="EW185" s="240">
        <f>IFERROR((AB185/DZ185),"i.a")</f>
        <v>0</v>
      </c>
      <c r="EX185" s="240">
        <f>IFERROR((AC185/EA185),"i.a")</f>
        <v>0</v>
      </c>
      <c r="EY185" s="240">
        <f>IFERROR((AD185/EB185),"i.a")</f>
        <v>0</v>
      </c>
      <c r="EZ185" s="240">
        <f>IFERROR((AE185/EC185),"i.a")</f>
        <v>0</v>
      </c>
      <c r="FA185" s="16">
        <f>(FH185-FI185)/ABS(FI185)</f>
        <v>-1</v>
      </c>
      <c r="FB185" s="16">
        <f>(FI185-FJ185)/ABS(FJ185)</f>
        <v>-5.2446634698897224E-2</v>
      </c>
      <c r="FC185" s="16">
        <f>(FJ185-FK185)/ABS(FK185)</f>
        <v>-0.21063164703751955</v>
      </c>
      <c r="FD185" s="16">
        <f>(FK185-FL185)/ABS(FL185)</f>
        <v>-0.49268925121402074</v>
      </c>
      <c r="FE185" s="16">
        <f>(FL185-FM185)/ABS(FM185)</f>
        <v>0.16368176830873263</v>
      </c>
      <c r="FF185" s="249">
        <f>FH185-FI185</f>
        <v>-9.5214663550252182E-2</v>
      </c>
      <c r="FG185" s="249">
        <f>FI185-FJ185</f>
        <v>-5.2700870051911458E-3</v>
      </c>
      <c r="FH185" s="16">
        <f>IFERROR(BU185/MAX(AVERAGE(CL185:CM185),0),"Negativ EK")</f>
        <v>0</v>
      </c>
      <c r="FI185" s="16">
        <f>IFERROR(BV185/MAX(AVERAGE(CM185:CN185),0),"Negativ EK")</f>
        <v>9.5214663550252182E-2</v>
      </c>
      <c r="FJ185" s="16">
        <f>IFERROR(BW185/MAX(AVERAGE(CN185:CO185),0),"Negativ EK")</f>
        <v>0.10048475055544333</v>
      </c>
      <c r="FK185" s="16">
        <f>IFERROR(BX185/MAX(AVERAGE(CO185:CP185),0),"Negativ EK")</f>
        <v>0.12729766803840878</v>
      </c>
      <c r="FL185" s="16">
        <f>IFERROR(BY185/MAX(AVERAGE(CP185:CQ185),0),"Negativ EK")</f>
        <v>0.25092641609317101</v>
      </c>
      <c r="FM185" s="16">
        <f>IFERROR(BZ185/MAX(AVERAGE(CQ185:CR185),0),"Negativ EK")</f>
        <v>0.21563147496747456</v>
      </c>
      <c r="FN185" s="16">
        <f>IFERROR(CA185/MAX(AVERAGE(CR185:CS185),0),"Negativ EK")</f>
        <v>0.23525587443113216</v>
      </c>
      <c r="FO185" s="16">
        <f>IFERROR(CB185/MAX(AVERAGE(CS185:CT185),0),"Negativ EK")</f>
        <v>0.30470333674980071</v>
      </c>
      <c r="FP185" s="16">
        <f>IFERROR(CC185/MAX(AVERAGE(CT185:CU185),0),"Negativ EK")</f>
        <v>0.30673525541332697</v>
      </c>
      <c r="FQ185" s="16">
        <f>(FX185-FY185)/ABS(FY185)</f>
        <v>-1</v>
      </c>
      <c r="FR185" s="16">
        <f>(FY185-FZ185)/ABS(FZ185)</f>
        <v>-9.2835539070420275E-2</v>
      </c>
      <c r="FS185" s="16">
        <f>(FZ185-GA185)/ABS(GA185)</f>
        <v>-0.11493743100219075</v>
      </c>
      <c r="FT185" s="16">
        <f>(GA185-GB185)/ABS(GB185)</f>
        <v>-0.42753712779478459</v>
      </c>
      <c r="FU185" s="16">
        <f>(GB185-GC185)/ABS(GC185)</f>
        <v>0.23632120051105218</v>
      </c>
      <c r="FV185" s="249">
        <f>FX185-FY185</f>
        <v>-7.4026870585736287E-2</v>
      </c>
      <c r="FW185" s="249">
        <f>FY185-FZ185</f>
        <v>-7.57561030276796E-3</v>
      </c>
      <c r="FX185" s="16">
        <f>IFERROR(BD185/AVERAGE(DC185:DD185),"i.a.")</f>
        <v>0</v>
      </c>
      <c r="FY185" s="16">
        <f>IFERROR(BE185/AVERAGE(DD185:DE185),"i.a.")</f>
        <v>7.4026870585736287E-2</v>
      </c>
      <c r="FZ185" s="16">
        <f>IFERROR(BF185/AVERAGE(DE185:DF185),"i.a.")</f>
        <v>8.1602480888504247E-2</v>
      </c>
      <c r="GA185" s="16">
        <f>IFERROR(BG185/AVERAGE(DF185:DG185),"i.a.")</f>
        <v>9.2199674629677209E-2</v>
      </c>
      <c r="GB185" s="16">
        <f>IFERROR(BH185/AVERAGE(DG185:DH185),"i.a.")</f>
        <v>0.16105791153670773</v>
      </c>
      <c r="GC185" s="16">
        <f>IFERROR(BI185/AVERAGE(DH185:DI185),"i.a.")</f>
        <v>0.13027189978634354</v>
      </c>
      <c r="GD185" s="16">
        <f>IFERROR(BJ185/AVERAGE(DI185:DJ185),"i.a.")</f>
        <v>0.15302849812150643</v>
      </c>
      <c r="GE185" s="16">
        <f>IFERROR(BK185/AVERAGE(DJ185:DK185),"i.a.")</f>
        <v>0.20674849488962521</v>
      </c>
      <c r="GF185" s="16">
        <f>IFERROR(BL185/AVERAGE(DK185:DL185),"i.a.")</f>
        <v>0.19876776370785473</v>
      </c>
      <c r="GG185" s="16" t="e">
        <f>(GN185-GO185)/ABS(GO185)</f>
        <v>#VALUE!</v>
      </c>
      <c r="GH185" s="16">
        <f>(GO185-GP185)/ABS(GP185)</f>
        <v>8.3158754123816118E-3</v>
      </c>
      <c r="GI185" s="16">
        <f>(GP185-GQ185)/ABS(GQ185)</f>
        <v>7.0478832444606874E-3</v>
      </c>
      <c r="GJ185" s="16">
        <f>(GQ185-GR185)/ABS(GR185)</f>
        <v>6.906086416384577E-2</v>
      </c>
      <c r="GK185" s="16">
        <f>(GR185-GS185)/ABS(GS185)</f>
        <v>0.10875897208076685</v>
      </c>
      <c r="GL185" s="249" t="e">
        <f>GN185-GO185</f>
        <v>#VALUE!</v>
      </c>
      <c r="GM185" s="249">
        <f>GO185-GP185</f>
        <v>5.9586535971281052E-3</v>
      </c>
      <c r="GN185" s="16" t="str">
        <f>IFERROR(CL185/DC185,"i.a.")</f>
        <v>i.a.</v>
      </c>
      <c r="GO185" s="16">
        <f>IFERROR(CM185/DD185,"i.a.")</f>
        <v>0.72249820014398847</v>
      </c>
      <c r="GP185" s="16">
        <f>IFERROR(CN185/DE185,"i.a.")</f>
        <v>0.71653954654686036</v>
      </c>
      <c r="GQ185" s="16">
        <f>IFERROR(CO185/DF185,"i.a.")</f>
        <v>0.71152480281110975</v>
      </c>
      <c r="GR185" s="16">
        <f>IFERROR(CP185/DG185,"i.a.")</f>
        <v>0.66556061180634563</v>
      </c>
      <c r="GS185" s="16">
        <f>IFERROR(CQ185/DH185,"i.a.")</f>
        <v>0.60027528846717038</v>
      </c>
      <c r="GT185" s="16">
        <f>IFERROR(CR185/DI185,"i.a.")</f>
        <v>0.61451386451386447</v>
      </c>
      <c r="GU185" s="16">
        <f>IFERROR(CS185/DJ185,"i.a.")</f>
        <v>0.70498561840843721</v>
      </c>
      <c r="GV185" s="16">
        <f>IFERROR(CT185/DK185,"i.a.")</f>
        <v>0.66218059470764756</v>
      </c>
      <c r="GW185" s="16">
        <f>IFERROR(CU185/DL185,"i.a.")</f>
        <v>0.63115765494985299</v>
      </c>
      <c r="GX185" s="16" t="e">
        <f>(HE185-HF185)/ABS(HF185)</f>
        <v>#VALUE!</v>
      </c>
      <c r="GY185" s="16" t="e">
        <f>(HF185-HG185)/ABS(HG185)</f>
        <v>#VALUE!</v>
      </c>
      <c r="GZ185" s="16" t="e">
        <f>(HG185-HH185)/ABS(HH185)</f>
        <v>#VALUE!</v>
      </c>
      <c r="HA185" s="16" t="e">
        <f>(HH185-HI185)/ABS(HI185)</f>
        <v>#VALUE!</v>
      </c>
      <c r="HB185" s="16" t="e">
        <f>(HI185-HJ185)/ABS(HJ185)</f>
        <v>#VALUE!</v>
      </c>
      <c r="HC185" s="249" t="e">
        <f>HE185-HF185</f>
        <v>#VALUE!</v>
      </c>
      <c r="HD185" s="249" t="e">
        <f>HF185-HG185</f>
        <v>#VALUE!</v>
      </c>
      <c r="HE185" s="16" t="str">
        <f>IFERROR((BD185/V185),"i.a.")</f>
        <v>i.a.</v>
      </c>
      <c r="HF185" s="16" t="str">
        <f>IFERROR((BE185/W185),"i.a.")</f>
        <v>i.a.</v>
      </c>
      <c r="HG185" s="16" t="str">
        <f>IFERROR((BF185/X185),"i.a.")</f>
        <v>i.a.</v>
      </c>
      <c r="HH185" s="16" t="str">
        <f>IFERROR((BG185/Y185),"i.a.")</f>
        <v>i.a.</v>
      </c>
      <c r="HI185" s="16" t="str">
        <f>IFERROR((BH185/Z185),"i.a.")</f>
        <v>i.a.</v>
      </c>
      <c r="HJ185" s="16" t="str">
        <f>IFERROR((BI185/AA185),"i.a.")</f>
        <v>i.a.</v>
      </c>
      <c r="HK185" s="16" t="str">
        <f>IFERROR((BJ185/AB185),"i.a.")</f>
        <v>i.a.</v>
      </c>
      <c r="HL185" s="16" t="str">
        <f>IFERROR((BK185/AC185),"i.a.")</f>
        <v>i.a.</v>
      </c>
      <c r="HM185" s="16" t="str">
        <f>IFERROR((BL185/AD185),"i.a.")</f>
        <v>i.a.</v>
      </c>
      <c r="HN185" s="16" t="str">
        <f>IFERROR((BM185/AE185),"i.a.")</f>
        <v>i.a.</v>
      </c>
      <c r="HO185" s="16" t="e">
        <f>(HV185-HW185)/ABS(HW185)</f>
        <v>#VALUE!</v>
      </c>
      <c r="HP185" s="16">
        <f>(HW185-HX185)/ABS(HX185)</f>
        <v>-2.763819095477384E-2</v>
      </c>
      <c r="HQ185" s="16">
        <f>(HX185-HY185)/ABS(HY185)</f>
        <v>-0.15523772204806693</v>
      </c>
      <c r="HR185" s="16">
        <f>(HY185-HZ185)/ABS(HZ185)</f>
        <v>-0.51054852320675104</v>
      </c>
      <c r="HS185" s="16">
        <f>(HZ185-IA185)/ABS(IA185)</f>
        <v>0.16513966480446937</v>
      </c>
      <c r="HT185" s="246" t="e">
        <f>HV185-HW185</f>
        <v>#VALUE!</v>
      </c>
      <c r="HU185" s="246">
        <f>HW185-HX185</f>
        <v>-4.5833333333333282E-3</v>
      </c>
      <c r="HV185" s="102" t="str">
        <f>IFERROR(BU185/DT185,"i.a.")</f>
        <v>i.a.</v>
      </c>
      <c r="HW185" s="102">
        <f>IFERROR(BV185/DU185,"i.a.")</f>
        <v>0.16125</v>
      </c>
      <c r="HX185" s="102">
        <f>IFERROR(BW185/DV185,"i.a.")</f>
        <v>0.16583333333333333</v>
      </c>
      <c r="HY185" s="102">
        <f>IFERROR(BX185/DW185,"i.a.")</f>
        <v>0.19630769230769232</v>
      </c>
      <c r="HZ185" s="102">
        <f>IFERROR(BY185/DX185,"i.a.")</f>
        <v>0.40107692307692311</v>
      </c>
      <c r="IA185" s="102">
        <f>IFERROR(BZ185/DY185,"i.a.")</f>
        <v>0.34423076923076923</v>
      </c>
      <c r="IB185" s="102">
        <f>IFERROR(CA185/DZ185,"i.a.")</f>
        <v>0.33773333333333333</v>
      </c>
      <c r="IC185" s="102">
        <f>IFERROR(CB185/EA185,"i.a.")</f>
        <v>0.4180625</v>
      </c>
      <c r="ID185" s="102">
        <f>IFERROR(CC185/EB185,"i.a.")</f>
        <v>0.45785714285714285</v>
      </c>
      <c r="IE185" s="102">
        <f>IFERROR(CD185/EC185,"i.a.")</f>
        <v>0.37100000000000005</v>
      </c>
    </row>
    <row r="186" spans="1:239" customFormat="1" ht="15.75" customHeight="1" x14ac:dyDescent="0.25">
      <c r="A186" s="10" t="s">
        <v>94</v>
      </c>
      <c r="B186" s="98">
        <v>27211615</v>
      </c>
      <c r="C186" s="10" t="s">
        <v>79</v>
      </c>
      <c r="D186" s="10"/>
      <c r="E186" s="11">
        <v>451120</v>
      </c>
      <c r="F186" s="11" t="s">
        <v>95</v>
      </c>
      <c r="G186" s="11">
        <v>1</v>
      </c>
      <c r="H186" s="12">
        <v>44897</v>
      </c>
      <c r="I186" s="13" t="s">
        <v>59</v>
      </c>
      <c r="J186" s="13" t="s">
        <v>59</v>
      </c>
      <c r="K186" s="117" t="s">
        <v>59</v>
      </c>
      <c r="L186" s="117" t="s">
        <v>59</v>
      </c>
      <c r="M186" s="117" t="s">
        <v>59</v>
      </c>
      <c r="N186" s="13" t="s">
        <v>59</v>
      </c>
      <c r="O186" s="16">
        <f>(V186-W186)/ABS(W186)</f>
        <v>-6.5408746603317219E-2</v>
      </c>
      <c r="P186" s="16">
        <f>(W186-X186)/ABS(X186)</f>
        <v>0.22280509574813373</v>
      </c>
      <c r="Q186" s="16">
        <f>(X186-Y186)/ABS(Y186)</f>
        <v>7.1596264542719459E-2</v>
      </c>
      <c r="R186" s="16" t="e">
        <f>(Y186-Z186)/ABS(Z186)</f>
        <v>#DIV/0!</v>
      </c>
      <c r="S186" s="16" t="e">
        <f>(Z186-AA186)/ABS(AA186)</f>
        <v>#DIV/0!</v>
      </c>
      <c r="T186" s="243">
        <f>V186-W186</f>
        <v>-19.713999999999999</v>
      </c>
      <c r="U186" s="243">
        <f>W186-X186</f>
        <v>54.917000000000002</v>
      </c>
      <c r="V186" s="155">
        <v>281.68299999999999</v>
      </c>
      <c r="W186" s="155">
        <v>301.39699999999999</v>
      </c>
      <c r="X186" s="155">
        <v>246.48</v>
      </c>
      <c r="Y186" s="155">
        <v>230.012</v>
      </c>
      <c r="Z186" s="155"/>
      <c r="AA186" s="155"/>
      <c r="AB186" s="155"/>
      <c r="AC186" s="155"/>
      <c r="AD186" s="155"/>
      <c r="AE186" s="155"/>
      <c r="AF186" s="16">
        <f>(AM186-AN186)/ABS(AN186)</f>
        <v>0.11833800345305813</v>
      </c>
      <c r="AG186" s="16">
        <f>(AN186-AO186)/ABS(AO186)</f>
        <v>0.10454247037859146</v>
      </c>
      <c r="AH186" s="16">
        <f>(AO186-AP186)/ABS(AP186)</f>
        <v>5.2723383248313202E-2</v>
      </c>
      <c r="AI186" s="16">
        <f>(AP186-AQ186)/ABS(AQ186)</f>
        <v>-5.4104535690937837E-2</v>
      </c>
      <c r="AJ186" s="16">
        <f>(AQ186-AR186)/ABS(AR186)</f>
        <v>5.1902547645556268E-2</v>
      </c>
      <c r="AK186" s="243">
        <f>AM186-AN186</f>
        <v>4.1809999999999974</v>
      </c>
      <c r="AL186" s="243">
        <f>AN186-AO186</f>
        <v>3.3440000000000047</v>
      </c>
      <c r="AM186" s="155">
        <v>39.512</v>
      </c>
      <c r="AN186" s="155">
        <v>35.331000000000003</v>
      </c>
      <c r="AO186" s="155">
        <v>31.986999999999998</v>
      </c>
      <c r="AP186" s="155">
        <v>30.385000000000002</v>
      </c>
      <c r="AQ186" s="155">
        <v>32.122999999999998</v>
      </c>
      <c r="AR186" s="155">
        <v>30.538</v>
      </c>
      <c r="AS186" s="155">
        <v>29.733559</v>
      </c>
      <c r="AT186" s="155">
        <v>28.064</v>
      </c>
      <c r="AU186" s="155">
        <v>25.291</v>
      </c>
      <c r="AV186" s="156"/>
      <c r="AW186" s="16">
        <f>(BD186-BE186)/ABS(BE186)</f>
        <v>-3.6118468576912325E-4</v>
      </c>
      <c r="AX186" s="16">
        <f>(BE186-BF186)/ABS(BF186)</f>
        <v>0.32768542199488471</v>
      </c>
      <c r="AY186" s="16">
        <f>(BF186-BG186)/ABS(BG186)</f>
        <v>0.98603174603174615</v>
      </c>
      <c r="AZ186" s="16">
        <f>(BG186-BH186)/ABS(BH186)</f>
        <v>-0.23913043478260865</v>
      </c>
      <c r="BA186" s="16">
        <f>(BH186-BI186)/ABS(BI186)</f>
        <v>-0.19782987793063359</v>
      </c>
      <c r="BB186" s="243">
        <f>BD186-BE186</f>
        <v>-2.9999999999983373E-3</v>
      </c>
      <c r="BC186" s="243">
        <f>BE186-BF186</f>
        <v>2.0499999999999989</v>
      </c>
      <c r="BD186" s="155">
        <v>8.3030000000000008</v>
      </c>
      <c r="BE186" s="155">
        <v>8.3059999999999992</v>
      </c>
      <c r="BF186" s="155">
        <v>6.2560000000000002</v>
      </c>
      <c r="BG186" s="155">
        <v>3.15</v>
      </c>
      <c r="BH186" s="155">
        <v>4.1399999999999997</v>
      </c>
      <c r="BI186" s="155">
        <v>5.1609999999999996</v>
      </c>
      <c r="BJ186" s="155">
        <v>5.2560000000000002</v>
      </c>
      <c r="BK186" s="155">
        <v>4.7469999999999999</v>
      </c>
      <c r="BL186" s="155">
        <v>3.5289999999999999</v>
      </c>
      <c r="BM186" s="155"/>
      <c r="BN186" s="16">
        <f>(BU186-BV186)/ABS(BV186)</f>
        <v>3.0174187354271502E-3</v>
      </c>
      <c r="BO186" s="16">
        <f>(BV186-BW186)/ABS(BW186)</f>
        <v>0.31085940309241278</v>
      </c>
      <c r="BP186" s="16">
        <f>(BW186-BX186)/ABS(BX186)</f>
        <v>0.87778528021607016</v>
      </c>
      <c r="BQ186" s="16">
        <f>(BX186-BY186)/ABS(BY186)</f>
        <v>-0.25164224355735221</v>
      </c>
      <c r="BR186" s="16">
        <f>(BY186-BZ186)/ABS(BZ186)</f>
        <v>-0.23649691358024691</v>
      </c>
      <c r="BS186" s="243">
        <f>BU186-BV186</f>
        <v>2.1999999999999353E-2</v>
      </c>
      <c r="BT186" s="243">
        <f>BV186-BW186</f>
        <v>1.7290000000000001</v>
      </c>
      <c r="BU186" s="155">
        <v>7.3129999999999997</v>
      </c>
      <c r="BV186" s="155">
        <v>7.2910000000000004</v>
      </c>
      <c r="BW186" s="155">
        <v>5.5620000000000003</v>
      </c>
      <c r="BX186" s="155">
        <v>2.9620000000000002</v>
      </c>
      <c r="BY186" s="155">
        <v>3.9580000000000002</v>
      </c>
      <c r="BZ186" s="155">
        <v>5.1840000000000002</v>
      </c>
      <c r="CA186" s="155">
        <v>5.1989900000000002</v>
      </c>
      <c r="CB186" s="155">
        <v>4.7723599999999999</v>
      </c>
      <c r="CC186" s="155">
        <v>3.4910000000000001</v>
      </c>
      <c r="CD186" s="155"/>
      <c r="CE186" s="16">
        <f>(CL186-CM186)/ABS(CM186)</f>
        <v>0.22823519993595637</v>
      </c>
      <c r="CF186" s="16">
        <f>(CM186-CN186)/ABS(CN186)</f>
        <v>0.20122127127608436</v>
      </c>
      <c r="CG186" s="16">
        <f>(CN186-CO186)/ABS(CO186)</f>
        <v>0.26347123504039854</v>
      </c>
      <c r="CH186" s="16">
        <f>(CO186-CP186)/ABS(CP186)</f>
        <v>-4.0454677936461826E-2</v>
      </c>
      <c r="CI186" s="16">
        <f>(CP186-CQ186)/ABS(CQ186)</f>
        <v>6.7450687573890833E-2</v>
      </c>
      <c r="CJ186" s="243">
        <f>CL186-CM186</f>
        <v>5.7019999999999982</v>
      </c>
      <c r="CK186" s="243">
        <f>CM186-CN186</f>
        <v>4.1850000000000023</v>
      </c>
      <c r="CL186" s="155">
        <v>30.684999999999999</v>
      </c>
      <c r="CM186" s="155">
        <v>24.983000000000001</v>
      </c>
      <c r="CN186" s="155">
        <v>20.797999999999998</v>
      </c>
      <c r="CO186" s="155">
        <v>16.460999999999999</v>
      </c>
      <c r="CP186" s="155">
        <v>17.155000000000001</v>
      </c>
      <c r="CQ186" s="155">
        <v>16.071000000000002</v>
      </c>
      <c r="CR186" s="155">
        <v>14.031516999999999</v>
      </c>
      <c r="CS186" s="155">
        <v>13.638209000000002</v>
      </c>
      <c r="CT186" s="155">
        <v>11.413</v>
      </c>
      <c r="CU186" s="156"/>
      <c r="CV186" s="16">
        <f>(DC186-DD186)/ABS(DD186)</f>
        <v>-7.9160894518105545E-4</v>
      </c>
      <c r="CW186" s="16">
        <f>(DD186-DE186)/ABS(DE186)</f>
        <v>0.35814004964505358</v>
      </c>
      <c r="CX186" s="16">
        <f>(DE186-DF186)/ABS(DF186)</f>
        <v>8.0662247129579062E-2</v>
      </c>
      <c r="CY186" s="16">
        <f>(DF186-DG186)/ABS(DG186)</f>
        <v>3.0041709931187426E-2</v>
      </c>
      <c r="CZ186" s="16">
        <f>(DG186-DH186)/ABS(DH186)</f>
        <v>3.1688467158425931E-4</v>
      </c>
      <c r="DA186" s="243">
        <f>DC186-DD186</f>
        <v>-6.799999999999784E-2</v>
      </c>
      <c r="DB186" s="243">
        <f>DD186-DE186</f>
        <v>22.651999999999994</v>
      </c>
      <c r="DC186" s="155">
        <v>85.832999999999998</v>
      </c>
      <c r="DD186" s="155">
        <v>85.900999999999996</v>
      </c>
      <c r="DE186" s="155">
        <v>63.249000000000002</v>
      </c>
      <c r="DF186" s="155">
        <v>58.527999999999999</v>
      </c>
      <c r="DG186" s="155">
        <v>56.820999999999998</v>
      </c>
      <c r="DH186" s="155">
        <v>56.802999999999997</v>
      </c>
      <c r="DI186" s="155">
        <v>60.24</v>
      </c>
      <c r="DJ186" s="155">
        <v>55.863999999999997</v>
      </c>
      <c r="DK186" s="155">
        <v>45.994</v>
      </c>
      <c r="DL186" s="155"/>
      <c r="DM186" s="16">
        <f>(DT186-DU186)/ABS(DU186)</f>
        <v>-0.05</v>
      </c>
      <c r="DN186" s="16">
        <f>(DU186-DV186)/ABS(DV186)</f>
        <v>3.4482758620689655E-2</v>
      </c>
      <c r="DO186" s="16">
        <f>(DV186-DW186)/ABS(DW186)</f>
        <v>-0.12121212121212122</v>
      </c>
      <c r="DP186" s="16">
        <f>(DW186-DX186)/ABS(DX186)</f>
        <v>3.125E-2</v>
      </c>
      <c r="DQ186" s="16">
        <f>(DX186-DY186)/ABS(DY186)</f>
        <v>4.9180327868852458E-2</v>
      </c>
      <c r="DR186" s="243">
        <f>DT186-DU186</f>
        <v>-3</v>
      </c>
      <c r="DS186" s="243">
        <f>DU186-DV186</f>
        <v>2</v>
      </c>
      <c r="DT186" s="222">
        <v>57</v>
      </c>
      <c r="DU186" s="222">
        <v>60</v>
      </c>
      <c r="DV186" s="222">
        <v>58</v>
      </c>
      <c r="DW186" s="222">
        <v>66</v>
      </c>
      <c r="DX186" s="222">
        <v>64</v>
      </c>
      <c r="DY186" s="222">
        <v>61</v>
      </c>
      <c r="DZ186" s="222">
        <v>60</v>
      </c>
      <c r="EA186" s="222">
        <v>58</v>
      </c>
      <c r="EB186" s="222">
        <v>55</v>
      </c>
      <c r="EC186" s="223"/>
      <c r="ED186" s="14"/>
      <c r="EE186" s="14" t="s">
        <v>49</v>
      </c>
      <c r="EF186" s="209"/>
      <c r="EG186" s="15">
        <v>9000</v>
      </c>
      <c r="EH186" t="s">
        <v>442</v>
      </c>
      <c r="EI186" t="s">
        <v>88</v>
      </c>
      <c r="EJ186" s="16">
        <f>(EQ186-ER186)/ABS(ER186)</f>
        <v>-1.6219733266649768E-2</v>
      </c>
      <c r="EK186" s="16">
        <f>(ER186-ES186)/ABS(ES186)</f>
        <v>0.18204492588986262</v>
      </c>
      <c r="EL186" s="16">
        <f>(ES186-ET186)/ABS(ET186)</f>
        <v>0.21940264585895666</v>
      </c>
      <c r="EM186" s="16" t="e">
        <f>(ET186-EU186)/ABS(EU186)</f>
        <v>#DIV/0!</v>
      </c>
      <c r="EN186" s="16" t="e">
        <f>(EU186-EV186)/ABS(EV186)</f>
        <v>#DIV/0!</v>
      </c>
      <c r="EO186" s="246">
        <f>EQ186-ER186</f>
        <v>-8.1476315789474008E-2</v>
      </c>
      <c r="EP186" s="246">
        <f>ER186-ES186</f>
        <v>0.77362816091954034</v>
      </c>
      <c r="EQ186" s="240">
        <f>IFERROR((V186/DT186),"i.a")</f>
        <v>4.9418070175438595</v>
      </c>
      <c r="ER186" s="240">
        <f>IFERROR((W186/DU186),"i.a")</f>
        <v>5.0232833333333335</v>
      </c>
      <c r="ES186" s="240">
        <f>IFERROR((X186/DV186),"i.a")</f>
        <v>4.2496551724137932</v>
      </c>
      <c r="ET186" s="240">
        <f>IFERROR((Y186/DW186),"i.a")</f>
        <v>3.4850303030303031</v>
      </c>
      <c r="EU186" s="240">
        <f>IFERROR((Z186/DX186),"i.a")</f>
        <v>0</v>
      </c>
      <c r="EV186" s="240">
        <f>IFERROR((AA186/DY186),"i.a")</f>
        <v>0</v>
      </c>
      <c r="EW186" s="240">
        <f>IFERROR((AB186/DZ186),"i.a")</f>
        <v>0</v>
      </c>
      <c r="EX186" s="240">
        <f>IFERROR((AC186/EA186),"i.a")</f>
        <v>0</v>
      </c>
      <c r="EY186" s="240">
        <f>IFERROR((AD186/EB186),"i.a")</f>
        <v>0</v>
      </c>
      <c r="EZ186" s="240" t="str">
        <f>IFERROR((AE186/EC186),"i.a")</f>
        <v>i.a</v>
      </c>
      <c r="FA186" s="16">
        <f>(FH186-FI186)/ABS(FI186)</f>
        <v>-0.17512501891344054</v>
      </c>
      <c r="FB186" s="16">
        <f>(FI186-FJ186)/ABS(FJ186)</f>
        <v>6.6846737725698713E-2</v>
      </c>
      <c r="FC186" s="16">
        <f>(FJ186-FK186)/ABS(FK186)</f>
        <v>0.69418476018528186</v>
      </c>
      <c r="FD186" s="16">
        <f>(FK186-FL186)/ABS(FL186)</f>
        <v>-0.2603244045822401</v>
      </c>
      <c r="FE186" s="16">
        <f>(FL186-FM186)/ABS(FM186)</f>
        <v>-0.30827169570507773</v>
      </c>
      <c r="FF186" s="249">
        <f>FH186-FI186</f>
        <v>-5.5780193219802765E-2</v>
      </c>
      <c r="FG186" s="249">
        <f>FI186-FJ186</f>
        <v>1.9957677620458747E-2</v>
      </c>
      <c r="FH186" s="16">
        <f>IFERROR(BU186/MAX(AVERAGE(CL186:CM186),0),"Negativ EK")</f>
        <v>0.26273622188690093</v>
      </c>
      <c r="FI186" s="16">
        <f>IFERROR(BV186/MAX(AVERAGE(CM186:CN186),0),"Negativ EK")</f>
        <v>0.3185164151067037</v>
      </c>
      <c r="FJ186" s="16">
        <f>IFERROR(BW186/MAX(AVERAGE(CN186:CO186),0),"Negativ EK")</f>
        <v>0.29855873748624495</v>
      </c>
      <c r="FK186" s="16">
        <f>IFERROR(BX186/MAX(AVERAGE(CO186:CP186),0),"Negativ EK")</f>
        <v>0.17622560685387911</v>
      </c>
      <c r="FL186" s="16">
        <f>IFERROR(BY186/MAX(AVERAGE(CP186:CQ186),0),"Negativ EK")</f>
        <v>0.23824715584181064</v>
      </c>
      <c r="FM186" s="16">
        <f>IFERROR(BZ186/MAX(AVERAGE(CQ186:CR186),0),"Negativ EK")</f>
        <v>0.34442302615425813</v>
      </c>
      <c r="FN186" s="16">
        <f>IFERROR(CA186/MAX(AVERAGE(CR186:CS186),0),"Negativ EK")</f>
        <v>0.37578904829053966</v>
      </c>
      <c r="FO186" s="16">
        <f>IFERROR(CB186/MAX(AVERAGE(CS186:CT186),0),"Negativ EK")</f>
        <v>0.38100835772037989</v>
      </c>
      <c r="FP186" s="16">
        <f>IFERROR(CC186/MAX(AVERAGE(CT186:CU186),0),"Negativ EK")</f>
        <v>0.30587926049242092</v>
      </c>
      <c r="FQ186" s="16">
        <f>(FX186-FY186)/ABS(FY186)</f>
        <v>-0.13181938751722111</v>
      </c>
      <c r="FR186" s="16">
        <f>(FY186-FZ186)/ABS(FZ186)</f>
        <v>8.4019762884821145E-2</v>
      </c>
      <c r="FS186" s="16">
        <f>(FZ186-GA186)/ABS(GA186)</f>
        <v>0.88119904311171959</v>
      </c>
      <c r="FT186" s="16">
        <f>(GA186-GB186)/ABS(GB186)</f>
        <v>-0.25050894695003106</v>
      </c>
      <c r="FU186" s="16">
        <f>(GB186-GC186)/ABS(GC186)</f>
        <v>-0.17369219885442461</v>
      </c>
      <c r="FV186" s="249">
        <f>FX186-FY186</f>
        <v>-1.4681754377714226E-2</v>
      </c>
      <c r="FW186" s="249">
        <f>FY186-FZ186</f>
        <v>8.6326258095936192E-3</v>
      </c>
      <c r="FX186" s="16">
        <f>IFERROR(BD186/AVERAGE(DC186:DD186),"i.a.")</f>
        <v>9.6696053198551263E-2</v>
      </c>
      <c r="FY186" s="16">
        <f>IFERROR(BE186/AVERAGE(DD186:DE186),"i.a.")</f>
        <v>0.11137780757626549</v>
      </c>
      <c r="FZ186" s="16">
        <f>IFERROR(BF186/AVERAGE(DE186:DF186),"i.a.")</f>
        <v>0.10274518176667187</v>
      </c>
      <c r="GA186" s="16">
        <f>IFERROR(BG186/AVERAGE(DF186:DG186),"i.a.")</f>
        <v>5.4616858403627254E-2</v>
      </c>
      <c r="GB186" s="16">
        <f>IFERROR(BH186/AVERAGE(DG186:DH186),"i.a.")</f>
        <v>7.2871928465817082E-2</v>
      </c>
      <c r="GC186" s="16">
        <f>IFERROR(BI186/AVERAGE(DH186:DI186),"i.a.")</f>
        <v>8.818981058243551E-2</v>
      </c>
      <c r="GD186" s="16">
        <f>IFERROR(BJ186/AVERAGE(DI186:DJ186),"i.a.")</f>
        <v>9.0539516295734868E-2</v>
      </c>
      <c r="GE186" s="16">
        <f>IFERROR(BK186/AVERAGE(DJ186:DK186),"i.a.")</f>
        <v>9.3208191796422465E-2</v>
      </c>
      <c r="GF186" s="16">
        <f>IFERROR(BL186/AVERAGE(DK186:DL186),"i.a.")</f>
        <v>7.6727399225985995E-2</v>
      </c>
      <c r="GG186" s="16">
        <f>(GN186-GO186)/ABS(GO186)</f>
        <v>0.22920825218387569</v>
      </c>
      <c r="GH186" s="16">
        <f>(GO186-GP186)/ABS(GP186)</f>
        <v>-0.11553946767859442</v>
      </c>
      <c r="GI186" s="16">
        <f>(GP186-GQ186)/ABS(GQ186)</f>
        <v>0.16916385151456048</v>
      </c>
      <c r="GJ186" s="16">
        <f>(GQ186-GR186)/ABS(GR186)</f>
        <v>-6.8440323520839577E-2</v>
      </c>
      <c r="GK186" s="16">
        <f>(GR186-GS186)/ABS(GS186)</f>
        <v>6.7112535968387205E-2</v>
      </c>
      <c r="GL186" s="249">
        <f>GN186-GO186</f>
        <v>6.6661735769196706E-2</v>
      </c>
      <c r="GM186" s="249">
        <f>GO186-GP186</f>
        <v>-3.7992535040544617E-2</v>
      </c>
      <c r="GN186" s="16">
        <f>IFERROR(CL186/DC186,"i.a.")</f>
        <v>0.35749653396712222</v>
      </c>
      <c r="GO186" s="16">
        <f>IFERROR(CM186/DD186,"i.a.")</f>
        <v>0.29083479819792551</v>
      </c>
      <c r="GP186" s="16">
        <f>IFERROR(CN186/DE186,"i.a.")</f>
        <v>0.32882733323847013</v>
      </c>
      <c r="GQ186" s="16">
        <f>IFERROR(CO186/DF186,"i.a.")</f>
        <v>0.28125</v>
      </c>
      <c r="GR186" s="16">
        <f>IFERROR(CP186/DG186,"i.a.")</f>
        <v>0.3019130251139544</v>
      </c>
      <c r="GS186" s="16">
        <f>IFERROR(CQ186/DH186,"i.a.")</f>
        <v>0.28292519761280216</v>
      </c>
      <c r="GT186" s="16">
        <f>IFERROR(CR186/DI186,"i.a.")</f>
        <v>0.23292690903054447</v>
      </c>
      <c r="GU186" s="16">
        <f>IFERROR(CS186/DJ186,"i.a.")</f>
        <v>0.24413233925247033</v>
      </c>
      <c r="GV186" s="16">
        <f>IFERROR(CT186/DK186,"i.a.")</f>
        <v>0.24814106187763621</v>
      </c>
      <c r="GW186" s="16" t="str">
        <f>IFERROR(CU186/DL186,"i.a.")</f>
        <v>i.a.</v>
      </c>
      <c r="GX186" s="16">
        <f>(HE186-HF186)/ABS(HF186)</f>
        <v>6.9600011428674183E-2</v>
      </c>
      <c r="GY186" s="16">
        <f>(HF186-HG186)/ABS(HG186)</f>
        <v>8.5770272475502965E-2</v>
      </c>
      <c r="GZ186" s="16">
        <f>(HG186-HH186)/ABS(HH186)</f>
        <v>0.85333955683322793</v>
      </c>
      <c r="HA186" s="16" t="e">
        <f>(HH186-HI186)/ABS(HI186)</f>
        <v>#VALUE!</v>
      </c>
      <c r="HB186" s="16" t="e">
        <f>(HI186-HJ186)/ABS(HJ186)</f>
        <v>#VALUE!</v>
      </c>
      <c r="HC186" s="249">
        <f>HE186-HF186</f>
        <v>1.9180605478042838E-3</v>
      </c>
      <c r="HD186" s="249">
        <f>HF186-HG186</f>
        <v>2.176966993698258E-3</v>
      </c>
      <c r="HE186" s="16">
        <f>IFERROR((BD186/V186),"i.a.")</f>
        <v>2.9476397226669698E-2</v>
      </c>
      <c r="HF186" s="16">
        <f>IFERROR((BE186/W186),"i.a.")</f>
        <v>2.7558336678865415E-2</v>
      </c>
      <c r="HG186" s="16">
        <f>IFERROR((BF186/X186),"i.a.")</f>
        <v>2.5381369685167156E-2</v>
      </c>
      <c r="HH186" s="16">
        <f>IFERROR((BG186/Y186),"i.a.")</f>
        <v>1.3694937655426674E-2</v>
      </c>
      <c r="HI186" s="16" t="str">
        <f>IFERROR((BH186/Z186),"i.a.")</f>
        <v>i.a.</v>
      </c>
      <c r="HJ186" s="16" t="str">
        <f>IFERROR((BI186/AA186),"i.a.")</f>
        <v>i.a.</v>
      </c>
      <c r="HK186" s="16" t="str">
        <f>IFERROR((BJ186/AB186),"i.a.")</f>
        <v>i.a.</v>
      </c>
      <c r="HL186" s="16" t="str">
        <f>IFERROR((BK186/AC186),"i.a.")</f>
        <v>i.a.</v>
      </c>
      <c r="HM186" s="16" t="str">
        <f>IFERROR((BL186/AD186),"i.a.")</f>
        <v>i.a.</v>
      </c>
      <c r="HN186" s="16" t="str">
        <f>IFERROR((BM186/AE186),"i.a.")</f>
        <v>i.a.</v>
      </c>
      <c r="HO186" s="16">
        <f>(HV186-HW186)/ABS(HW186)</f>
        <v>5.5807809195186409E-2</v>
      </c>
      <c r="HP186" s="16">
        <f>(HW186-HX186)/ABS(HX186)</f>
        <v>0.26716408965599903</v>
      </c>
      <c r="HQ186" s="16">
        <f>(HX186-HY186)/ABS(HY186)</f>
        <v>1.1367901464527697</v>
      </c>
      <c r="HR186" s="16">
        <f>(HY186-HZ186)/ABS(HZ186)</f>
        <v>-0.27431975132834158</v>
      </c>
      <c r="HS186" s="16">
        <f>(HZ186-IA186)/ABS(IA186)</f>
        <v>-0.27228612075617281</v>
      </c>
      <c r="HT186" s="246">
        <f>HV186-HW186</f>
        <v>6.7815789473684024E-3</v>
      </c>
      <c r="HU186" s="246">
        <f>HW186-HX186</f>
        <v>2.5620114942528735E-2</v>
      </c>
      <c r="HV186" s="102">
        <f>IFERROR(BU186/DT186,"i.a.")</f>
        <v>0.12829824561403508</v>
      </c>
      <c r="HW186" s="102">
        <f>IFERROR(BV186/DU186,"i.a.")</f>
        <v>0.12151666666666668</v>
      </c>
      <c r="HX186" s="102">
        <f>IFERROR(BW186/DV186,"i.a.")</f>
        <v>9.5896551724137941E-2</v>
      </c>
      <c r="HY186" s="102">
        <f>IFERROR(BX186/DW186,"i.a.")</f>
        <v>4.4878787878787879E-2</v>
      </c>
      <c r="HZ186" s="102">
        <f>IFERROR(BY186/DX186,"i.a.")</f>
        <v>6.1843750000000003E-2</v>
      </c>
      <c r="IA186" s="102">
        <f>IFERROR(BZ186/DY186,"i.a.")</f>
        <v>8.498360655737705E-2</v>
      </c>
      <c r="IB186" s="102">
        <f>IFERROR(CA186/DZ186,"i.a.")</f>
        <v>8.6649833333333343E-2</v>
      </c>
      <c r="IC186" s="102">
        <f>IFERROR(CB186/EA186,"i.a.")</f>
        <v>8.2282068965517235E-2</v>
      </c>
      <c r="ID186" s="102">
        <f>IFERROR(CC186/EB186,"i.a.")</f>
        <v>6.3472727272727278E-2</v>
      </c>
      <c r="IE186" s="102" t="str">
        <f>IFERROR(CD186/EC186,"i.a.")</f>
        <v>i.a.</v>
      </c>
    </row>
    <row r="187" spans="1:239" customFormat="1" ht="15.75" customHeight="1" x14ac:dyDescent="0.25">
      <c r="A187" s="10" t="s">
        <v>80</v>
      </c>
      <c r="B187" s="98">
        <v>27414494</v>
      </c>
      <c r="C187" s="10" t="s">
        <v>79</v>
      </c>
      <c r="D187" s="10"/>
      <c r="E187" s="11">
        <v>451120</v>
      </c>
      <c r="F187" s="11"/>
      <c r="G187" s="11">
        <v>1</v>
      </c>
      <c r="H187" s="12">
        <v>44897</v>
      </c>
      <c r="I187" s="13" t="s">
        <v>50</v>
      </c>
      <c r="J187" s="13" t="s">
        <v>50</v>
      </c>
      <c r="K187" s="117" t="s">
        <v>50</v>
      </c>
      <c r="L187" s="117" t="s">
        <v>50</v>
      </c>
      <c r="M187" s="13" t="s">
        <v>50</v>
      </c>
      <c r="N187" s="121" t="s">
        <v>50</v>
      </c>
      <c r="O187" s="16" t="e">
        <f>(V187-W187)/ABS(W187)</f>
        <v>#DIV/0!</v>
      </c>
      <c r="P187" s="16" t="e">
        <f>(W187-X187)/ABS(X187)</f>
        <v>#DIV/0!</v>
      </c>
      <c r="Q187" s="16" t="e">
        <f>(X187-Y187)/ABS(Y187)</f>
        <v>#DIV/0!</v>
      </c>
      <c r="R187" s="16" t="e">
        <f>(Y187-Z187)/ABS(Z187)</f>
        <v>#DIV/0!</v>
      </c>
      <c r="S187" s="16" t="e">
        <f>(Z187-AA187)/ABS(AA187)</f>
        <v>#DIV/0!</v>
      </c>
      <c r="T187" s="243">
        <f>V187-W187</f>
        <v>0</v>
      </c>
      <c r="U187" s="243">
        <f>W187-X187</f>
        <v>0</v>
      </c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6">
        <f>(AM187-AN187)/ABS(AN187)</f>
        <v>0.17217621729049343</v>
      </c>
      <c r="AG187" s="16">
        <f>(AN187-AO187)/ABS(AO187)</f>
        <v>-0.12901736772257799</v>
      </c>
      <c r="AH187" s="16">
        <f>(AO187-AP187)/ABS(AP187)</f>
        <v>-1.9351553216771279E-2</v>
      </c>
      <c r="AI187" s="16">
        <f>(AP187-AQ187)/ABS(AQ187)</f>
        <v>-1.7320470405071162E-2</v>
      </c>
      <c r="AJ187" s="16">
        <f>(AQ187-AR187)/ABS(AR187)</f>
        <v>-7.3513123663807509E-2</v>
      </c>
      <c r="AK187" s="243">
        <f>AM187-AN187</f>
        <v>5.1979999999999968</v>
      </c>
      <c r="AL187" s="243">
        <f>AN187-AO187</f>
        <v>-4.4719999999999978</v>
      </c>
      <c r="AM187" s="155">
        <v>35.387999999999998</v>
      </c>
      <c r="AN187" s="155">
        <v>30.19</v>
      </c>
      <c r="AO187" s="155">
        <v>34.661999999999999</v>
      </c>
      <c r="AP187" s="156">
        <v>35.345999999999997</v>
      </c>
      <c r="AQ187" s="155">
        <v>35.969000000000001</v>
      </c>
      <c r="AR187" s="160">
        <v>38.823</v>
      </c>
      <c r="AS187" s="160">
        <v>34.780439000000001</v>
      </c>
      <c r="AT187" s="160">
        <v>29.988842000000002</v>
      </c>
      <c r="AU187" s="160">
        <v>29.603999999999999</v>
      </c>
      <c r="AV187" s="161"/>
      <c r="AW187" s="16">
        <f>(BD187-BE187)/ABS(BE187)</f>
        <v>1.5281609195402297</v>
      </c>
      <c r="AX187" s="16">
        <f>(BE187-BF187)/ABS(BF187)</f>
        <v>4.0669856459330182E-2</v>
      </c>
      <c r="AY187" s="16">
        <f>(BF187-BG187)/ABS(BG187)</f>
        <v>-0.56739974126778792</v>
      </c>
      <c r="AZ187" s="16">
        <f>(BG187-BH187)/ABS(BH187)</f>
        <v>-5.3855569155446696E-2</v>
      </c>
      <c r="BA187" s="16">
        <f>(BH187-BI187)/ABS(BI187)</f>
        <v>-0.30182874722269698</v>
      </c>
      <c r="BB187" s="243">
        <f>BD187-BE187</f>
        <v>2.6589999999999998</v>
      </c>
      <c r="BC187" s="243">
        <f>BE187-BF187</f>
        <v>6.800000000000006E-2</v>
      </c>
      <c r="BD187" s="155">
        <v>4.399</v>
      </c>
      <c r="BE187" s="155">
        <v>1.74</v>
      </c>
      <c r="BF187" s="155">
        <v>1.6719999999999999</v>
      </c>
      <c r="BG187" s="155">
        <v>3.8650000000000002</v>
      </c>
      <c r="BH187" s="155">
        <v>4.085</v>
      </c>
      <c r="BI187" s="165">
        <v>5.851</v>
      </c>
      <c r="BJ187" s="165">
        <v>4.5711740000000001</v>
      </c>
      <c r="BK187" s="165">
        <v>3.6579999999999999</v>
      </c>
      <c r="BL187" s="160">
        <v>1.091</v>
      </c>
      <c r="BM187" s="165"/>
      <c r="BN187" s="16">
        <f>(BU187-BV187)/ABS(BV187)</f>
        <v>1.9740802675585283</v>
      </c>
      <c r="BO187" s="16">
        <f>(BV187-BW187)/ABS(BW187)</f>
        <v>0.13043478260869557</v>
      </c>
      <c r="BP187" s="16">
        <f>(BW187-BX187)/ABS(BX187)</f>
        <v>-0.6798789712556732</v>
      </c>
      <c r="BQ187" s="16">
        <f>(BX187-BY187)/ABS(BY187)</f>
        <v>-0.1101238556812062</v>
      </c>
      <c r="BR187" s="16">
        <f>(BY187-BZ187)/ABS(BZ187)</f>
        <v>-0.34323607427055708</v>
      </c>
      <c r="BS187" s="243">
        <f>BU187-BV187</f>
        <v>2.3609999999999998</v>
      </c>
      <c r="BT187" s="243">
        <f>BV187-BW187</f>
        <v>0.1379999999999999</v>
      </c>
      <c r="BU187" s="155">
        <v>3.5569999999999999</v>
      </c>
      <c r="BV187" s="155">
        <v>1.196</v>
      </c>
      <c r="BW187" s="155">
        <v>1.0580000000000001</v>
      </c>
      <c r="BX187" s="155">
        <v>3.3050000000000002</v>
      </c>
      <c r="BY187" s="155">
        <v>3.714</v>
      </c>
      <c r="BZ187" s="160">
        <v>5.6550000000000002</v>
      </c>
      <c r="CA187" s="160">
        <v>4.4750839999999998</v>
      </c>
      <c r="CB187" s="165">
        <v>3.4940470000000001</v>
      </c>
      <c r="CC187" s="165">
        <v>0.7705789999999999</v>
      </c>
      <c r="CD187" s="165"/>
      <c r="CE187" s="16">
        <f>(CL187-CM187)/ABS(CM187)</f>
        <v>9.9452990197878025E-2</v>
      </c>
      <c r="CF187" s="16">
        <f>(CM187-CN187)/ABS(CN187)</f>
        <v>3.5506557688652386E-2</v>
      </c>
      <c r="CG187" s="16">
        <f>(CN187-CO187)/ABS(CO187)</f>
        <v>3.2418854743121811E-2</v>
      </c>
      <c r="CH187" s="16">
        <f>(CO187-CP187)/ABS(CP187)</f>
        <v>0.1126686754880125</v>
      </c>
      <c r="CI187" s="16">
        <f>(CP187-CQ187)/ABS(CQ187)</f>
        <v>2.7828897167736479E-2</v>
      </c>
      <c r="CJ187" s="243">
        <f>CL187-CM187</f>
        <v>2.7089999999999996</v>
      </c>
      <c r="CK187" s="243">
        <f>CM187-CN187</f>
        <v>0.93400000000000105</v>
      </c>
      <c r="CL187" s="155">
        <v>29.948</v>
      </c>
      <c r="CM187" s="155">
        <v>27.239000000000001</v>
      </c>
      <c r="CN187" s="155">
        <v>26.305</v>
      </c>
      <c r="CO187" s="155">
        <v>25.478999999999999</v>
      </c>
      <c r="CP187" s="155">
        <v>22.899000000000001</v>
      </c>
      <c r="CQ187" s="165">
        <v>22.279</v>
      </c>
      <c r="CR187" s="165">
        <v>17.865071</v>
      </c>
      <c r="CS187" s="165">
        <v>14.370331</v>
      </c>
      <c r="CT187" s="160">
        <v>11.687621</v>
      </c>
      <c r="CU187" s="161"/>
      <c r="CV187" s="16">
        <f>(DC187-DD187)/ABS(DD187)</f>
        <v>5.4016243252612284E-2</v>
      </c>
      <c r="CW187" s="16">
        <f>(DD187-DE187)/ABS(DE187)</f>
        <v>0.12950455174728379</v>
      </c>
      <c r="CX187" s="16">
        <f>(DE187-DF187)/ABS(DF187)</f>
        <v>-6.8648902086426516E-2</v>
      </c>
      <c r="CY187" s="16">
        <f>(DF187-DG187)/ABS(DG187)</f>
        <v>0.1064645358388332</v>
      </c>
      <c r="CZ187" s="16">
        <f>(DG187-DH187)/ABS(DH187)</f>
        <v>0.20781842865596833</v>
      </c>
      <c r="DA187" s="243">
        <f>DC187-DD187</f>
        <v>4.3629999999999995</v>
      </c>
      <c r="DB187" s="243">
        <f>DD187-DE187</f>
        <v>9.2610000000000099</v>
      </c>
      <c r="DC187" s="155">
        <v>85.135000000000005</v>
      </c>
      <c r="DD187" s="155">
        <v>80.772000000000006</v>
      </c>
      <c r="DE187" s="155">
        <v>71.510999999999996</v>
      </c>
      <c r="DF187" s="155">
        <v>76.781999999999996</v>
      </c>
      <c r="DG187" s="155">
        <v>69.394000000000005</v>
      </c>
      <c r="DH187" s="165">
        <v>57.454000000000001</v>
      </c>
      <c r="DI187" s="165">
        <v>45.527673</v>
      </c>
      <c r="DJ187" s="165">
        <v>40.591861999999999</v>
      </c>
      <c r="DK187" s="165">
        <v>39.508378</v>
      </c>
      <c r="DL187" s="171"/>
      <c r="DM187" s="16">
        <f>(DT187-DU187)/ABS(DU187)</f>
        <v>8.9285714285714288E-2</v>
      </c>
      <c r="DN187" s="16">
        <f>(DU187-DV187)/ABS(DV187)</f>
        <v>-0.16417910447761194</v>
      </c>
      <c r="DO187" s="16">
        <f>(DV187-DW187)/ABS(DW187)</f>
        <v>3.0769230769230771E-2</v>
      </c>
      <c r="DP187" s="16">
        <f>(DW187-DX187)/ABS(DX187)</f>
        <v>3.1746031746031744E-2</v>
      </c>
      <c r="DQ187" s="16">
        <f>(DX187-DY187)/ABS(DY187)</f>
        <v>-4.5454545454545456E-2</v>
      </c>
      <c r="DR187" s="243">
        <f>DT187-DU187</f>
        <v>5</v>
      </c>
      <c r="DS187" s="243">
        <f>DU187-DV187</f>
        <v>-11</v>
      </c>
      <c r="DT187" s="222">
        <v>61</v>
      </c>
      <c r="DU187" s="222">
        <v>56</v>
      </c>
      <c r="DV187" s="222">
        <v>67</v>
      </c>
      <c r="DW187" s="222">
        <v>65</v>
      </c>
      <c r="DX187" s="222">
        <v>63</v>
      </c>
      <c r="DY187" s="227">
        <v>66</v>
      </c>
      <c r="DZ187" s="227">
        <v>64</v>
      </c>
      <c r="EA187" s="227">
        <v>59</v>
      </c>
      <c r="EB187" s="228">
        <v>63</v>
      </c>
      <c r="EC187" s="229"/>
      <c r="ED187" s="14"/>
      <c r="EE187" s="14" t="s">
        <v>49</v>
      </c>
      <c r="EF187" s="209"/>
      <c r="EG187" s="15">
        <v>9200</v>
      </c>
      <c r="EH187" t="s">
        <v>450</v>
      </c>
      <c r="EI187" t="s">
        <v>88</v>
      </c>
      <c r="EJ187" s="16" t="e">
        <f>(EQ187-ER187)/ABS(ER187)</f>
        <v>#DIV/0!</v>
      </c>
      <c r="EK187" s="16" t="e">
        <f>(ER187-ES187)/ABS(ES187)</f>
        <v>#DIV/0!</v>
      </c>
      <c r="EL187" s="16" t="e">
        <f>(ES187-ET187)/ABS(ET187)</f>
        <v>#DIV/0!</v>
      </c>
      <c r="EM187" s="16" t="e">
        <f>(ET187-EU187)/ABS(EU187)</f>
        <v>#DIV/0!</v>
      </c>
      <c r="EN187" s="16" t="e">
        <f>(EU187-EV187)/ABS(EV187)</f>
        <v>#DIV/0!</v>
      </c>
      <c r="EO187" s="246">
        <f>EQ187-ER187</f>
        <v>0</v>
      </c>
      <c r="EP187" s="246">
        <f>ER187-ES187</f>
        <v>0</v>
      </c>
      <c r="EQ187" s="240">
        <f>IFERROR((V187/DT187),"i.a")</f>
        <v>0</v>
      </c>
      <c r="ER187" s="240">
        <f>IFERROR((W187/DU187),"i.a")</f>
        <v>0</v>
      </c>
      <c r="ES187" s="240">
        <f>IFERROR((X187/DV187),"i.a")</f>
        <v>0</v>
      </c>
      <c r="ET187" s="240">
        <f>IFERROR((Y187/DW187),"i.a")</f>
        <v>0</v>
      </c>
      <c r="EU187" s="240">
        <f>IFERROR((Z187/DX187),"i.a")</f>
        <v>0</v>
      </c>
      <c r="EV187" s="240">
        <f>IFERROR((AA187/DY187),"i.a")</f>
        <v>0</v>
      </c>
      <c r="EW187" s="240">
        <f>IFERROR((AB187/DZ187),"i.a")</f>
        <v>0</v>
      </c>
      <c r="EX187" s="240">
        <f>IFERROR((AC187/EA187),"i.a")</f>
        <v>0</v>
      </c>
      <c r="EY187" s="240">
        <f>IFERROR((AD187/EB187),"i.a")</f>
        <v>0</v>
      </c>
      <c r="EZ187" s="240" t="str">
        <f>IFERROR((AE187/EC187),"i.a")</f>
        <v>i.a</v>
      </c>
      <c r="FA187" s="16">
        <f>(FH187-FI187)/ABS(FI187)</f>
        <v>1.7846215721432115</v>
      </c>
      <c r="FB187" s="16">
        <f>(FI187-FJ187)/ABS(FJ187)</f>
        <v>9.3277207205451532E-2</v>
      </c>
      <c r="FC187" s="16">
        <f>(FJ187-FK187)/ABS(FK187)</f>
        <v>-0.70093435948182758</v>
      </c>
      <c r="FD187" s="16">
        <f>(FK187-FL187)/ABS(FL187)</f>
        <v>-0.16898539732865209</v>
      </c>
      <c r="FE187" s="16">
        <f>(FL187-FM187)/ABS(FM187)</f>
        <v>-0.41641556366546806</v>
      </c>
      <c r="FF187" s="249">
        <f>FH187-FI187</f>
        <v>7.9725362329421817E-2</v>
      </c>
      <c r="FG187" s="249">
        <f>FI187-FJ187</f>
        <v>3.8114971892232244E-3</v>
      </c>
      <c r="FH187" s="16">
        <f>IFERROR(BU187/MAX(AVERAGE(CL187:CM187),0),"Negativ EK")</f>
        <v>0.12439890184832217</v>
      </c>
      <c r="FI187" s="16">
        <f>IFERROR(BV187/MAX(AVERAGE(CM187:CN187),0),"Negativ EK")</f>
        <v>4.4673539518900345E-2</v>
      </c>
      <c r="FJ187" s="16">
        <f>IFERROR(BW187/MAX(AVERAGE(CN187:CO187),0),"Negativ EK")</f>
        <v>4.086204232967712E-2</v>
      </c>
      <c r="FK187" s="16">
        <f>IFERROR(BX187/MAX(AVERAGE(CO187:CP187),0),"Negativ EK")</f>
        <v>0.13663235354913392</v>
      </c>
      <c r="FL187" s="16">
        <f>IFERROR(BY187/MAX(AVERAGE(CP187:CQ187),0),"Negativ EK")</f>
        <v>0.16441630882287839</v>
      </c>
      <c r="FM187" s="16">
        <f>IFERROR(BZ187/MAX(AVERAGE(CQ187:CR187),0),"Negativ EK")</f>
        <v>0.28173525300909319</v>
      </c>
      <c r="FN187" s="16">
        <f>IFERROR(CA187/MAX(AVERAGE(CR187:CS187),0),"Negativ EK")</f>
        <v>0.27765026786388453</v>
      </c>
      <c r="FO187" s="16">
        <f>IFERROR(CB187/MAX(AVERAGE(CS187:CT187),0),"Negativ EK")</f>
        <v>0.26817510447482595</v>
      </c>
      <c r="FP187" s="16">
        <f>IFERROR(CC187/MAX(AVERAGE(CT187:CU187),0),"Negativ EK")</f>
        <v>6.5931210466184678E-2</v>
      </c>
      <c r="FQ187" s="16">
        <f>(FX187-FY187)/ABS(FY187)</f>
        <v>1.3205526548629345</v>
      </c>
      <c r="FR187" s="16">
        <f>(FY187-FZ187)/ABS(FZ187)</f>
        <v>1.3403039235656241E-2</v>
      </c>
      <c r="FS187" s="16">
        <f>(FZ187-GA187)/ABS(GA187)</f>
        <v>-0.57357545251333619</v>
      </c>
      <c r="FT187" s="16">
        <f>(GA187-GB187)/ABS(GB187)</f>
        <v>-0.17895872945100494</v>
      </c>
      <c r="FU187" s="16">
        <f>(GB187-GC187)/ABS(GC187)</f>
        <v>-0.43318898483608287</v>
      </c>
      <c r="FV187" s="249">
        <f>FX187-FY187</f>
        <v>3.0177519742341636E-2</v>
      </c>
      <c r="FW187" s="249">
        <f>FY187-FZ187</f>
        <v>3.0223788853172076E-4</v>
      </c>
      <c r="FX187" s="16">
        <f>IFERROR(BD187/AVERAGE(DC187:DD187),"i.a.")</f>
        <v>5.3029709415515922E-2</v>
      </c>
      <c r="FY187" s="16">
        <f>IFERROR(BE187/AVERAGE(DD187:DE187),"i.a.")</f>
        <v>2.2852189673174286E-2</v>
      </c>
      <c r="FZ187" s="16">
        <f>IFERROR(BF187/AVERAGE(DE187:DF187),"i.a.")</f>
        <v>2.2549951784642565E-2</v>
      </c>
      <c r="GA187" s="16">
        <f>IFERROR(BG187/AVERAGE(DF187:DG187),"i.a.")</f>
        <v>5.2881457968476361E-2</v>
      </c>
      <c r="GB187" s="16">
        <f>IFERROR(BH187/AVERAGE(DG187:DH187),"i.a.")</f>
        <v>6.4407795156407668E-2</v>
      </c>
      <c r="GC187" s="16">
        <f>IFERROR(BI187/AVERAGE(DH187:DI187),"i.a.")</f>
        <v>0.11363186923560661</v>
      </c>
      <c r="GD187" s="16">
        <f>IFERROR(BJ187/AVERAGE(DI187:DJ187),"i.a.")</f>
        <v>0.10615881750871042</v>
      </c>
      <c r="GE187" s="16">
        <f>IFERROR(BK187/AVERAGE(DJ187:DK187),"i.a.")</f>
        <v>9.1335556547645802E-2</v>
      </c>
      <c r="GF187" s="16">
        <f>IFERROR(BL187/AVERAGE(DK187:DL187),"i.a.")</f>
        <v>2.7614396116185786E-2</v>
      </c>
      <c r="GG187" s="16">
        <f>(GN187-GO187)/ABS(GO187)</f>
        <v>4.3108203726587101E-2</v>
      </c>
      <c r="GH187" s="16">
        <f>(GO187-GP187)/ABS(GP187)</f>
        <v>-8.3220553572113845E-2</v>
      </c>
      <c r="GI187" s="16">
        <f>(GP187-GQ187)/ABS(GQ187)</f>
        <v>0.10851735404184498</v>
      </c>
      <c r="GJ187" s="16">
        <f>(GQ187-GR187)/ABS(GR187)</f>
        <v>5.6071744264950367E-3</v>
      </c>
      <c r="GK187" s="16">
        <f>(GR187-GS187)/ABS(GS187)</f>
        <v>-0.14902035539275538</v>
      </c>
      <c r="GL187" s="249">
        <f>GN187-GO187</f>
        <v>1.4537517472744343E-2</v>
      </c>
      <c r="GM187" s="249">
        <f>GO187-GP187</f>
        <v>-3.0612306662114286E-2</v>
      </c>
      <c r="GN187" s="16">
        <f>IFERROR(CL187/DC187,"i.a.")</f>
        <v>0.35177071709637631</v>
      </c>
      <c r="GO187" s="16">
        <f>IFERROR(CM187/DD187,"i.a.")</f>
        <v>0.33723319962363196</v>
      </c>
      <c r="GP187" s="16">
        <f>IFERROR(CN187/DE187,"i.a.")</f>
        <v>0.36784550628574625</v>
      </c>
      <c r="GQ187" s="16">
        <f>IFERROR(CO187/DF187,"i.a.")</f>
        <v>0.33183558646557787</v>
      </c>
      <c r="GR187" s="16">
        <f>IFERROR(CP187/DG187,"i.a.")</f>
        <v>0.32998530132288095</v>
      </c>
      <c r="GS187" s="16">
        <f>IFERROR(CQ187/DH187,"i.a.")</f>
        <v>0.38777108643436486</v>
      </c>
      <c r="GT187" s="16">
        <f>IFERROR(CR187/DI187,"i.a.")</f>
        <v>0.39240026609750073</v>
      </c>
      <c r="GU187" s="16">
        <f>IFERROR(CS187/DJ187,"i.a.")</f>
        <v>0.35402000036361969</v>
      </c>
      <c r="GV187" s="16">
        <f>IFERROR(CT187/DK187,"i.a.")</f>
        <v>0.29582639408785649</v>
      </c>
      <c r="GW187" s="16" t="str">
        <f>IFERROR(CU187/DL187,"i.a.")</f>
        <v>i.a.</v>
      </c>
      <c r="GX187" s="16" t="e">
        <f>(HE187-HF187)/ABS(HF187)</f>
        <v>#VALUE!</v>
      </c>
      <c r="GY187" s="16" t="e">
        <f>(HF187-HG187)/ABS(HG187)</f>
        <v>#VALUE!</v>
      </c>
      <c r="GZ187" s="16" t="e">
        <f>(HG187-HH187)/ABS(HH187)</f>
        <v>#VALUE!</v>
      </c>
      <c r="HA187" s="16" t="e">
        <f>(HH187-HI187)/ABS(HI187)</f>
        <v>#VALUE!</v>
      </c>
      <c r="HB187" s="16" t="e">
        <f>(HI187-HJ187)/ABS(HJ187)</f>
        <v>#VALUE!</v>
      </c>
      <c r="HC187" s="249" t="e">
        <f>HE187-HF187</f>
        <v>#VALUE!</v>
      </c>
      <c r="HD187" s="249" t="e">
        <f>HF187-HG187</f>
        <v>#VALUE!</v>
      </c>
      <c r="HE187" s="16" t="str">
        <f>IFERROR((BD187/V187),"i.a.")</f>
        <v>i.a.</v>
      </c>
      <c r="HF187" s="16" t="str">
        <f>IFERROR((BE187/W187),"i.a.")</f>
        <v>i.a.</v>
      </c>
      <c r="HG187" s="16" t="str">
        <f>IFERROR((BF187/X187),"i.a.")</f>
        <v>i.a.</v>
      </c>
      <c r="HH187" s="16" t="str">
        <f>IFERROR((BG187/Y187),"i.a.")</f>
        <v>i.a.</v>
      </c>
      <c r="HI187" s="16" t="str">
        <f>IFERROR((BH187/Z187),"i.a.")</f>
        <v>i.a.</v>
      </c>
      <c r="HJ187" s="16" t="str">
        <f>IFERROR((BI187/AA187),"i.a.")</f>
        <v>i.a.</v>
      </c>
      <c r="HK187" s="16" t="str">
        <f>IFERROR((BJ187/AB187),"i.a.")</f>
        <v>i.a.</v>
      </c>
      <c r="HL187" s="16" t="str">
        <f>IFERROR((BK187/AC187),"i.a.")</f>
        <v>i.a.</v>
      </c>
      <c r="HM187" s="16" t="str">
        <f>IFERROR((BL187/AD187),"i.a.")</f>
        <v>i.a.</v>
      </c>
      <c r="HN187" s="16" t="str">
        <f>IFERROR((BM187/AE187),"i.a.")</f>
        <v>i.a.</v>
      </c>
      <c r="HO187" s="16">
        <f>(HV187-HW187)/ABS(HW187)</f>
        <v>1.7303031964471736</v>
      </c>
      <c r="HP187" s="16">
        <f>(HW187-HX187)/ABS(HX187)</f>
        <v>0.35248447204968913</v>
      </c>
      <c r="HQ187" s="16">
        <f>(HX187-HY187)/ABS(HY187)</f>
        <v>-0.68943482285998137</v>
      </c>
      <c r="HR187" s="16">
        <f>(HY187-HZ187)/ABS(HZ187)</f>
        <v>-0.13750466012178447</v>
      </c>
      <c r="HS187" s="16">
        <f>(HZ187-IA187)/ABS(IA187)</f>
        <v>-0.31196160161677411</v>
      </c>
      <c r="HT187" s="246">
        <f>HV187-HW187</f>
        <v>3.6954332552693203E-2</v>
      </c>
      <c r="HU187" s="246">
        <f>HW187-HX187</f>
        <v>5.5660980810234503E-3</v>
      </c>
      <c r="HV187" s="102">
        <f>IFERROR(BU187/DT187,"i.a.")</f>
        <v>5.8311475409836062E-2</v>
      </c>
      <c r="HW187" s="102">
        <f>IFERROR(BV187/DU187,"i.a.")</f>
        <v>2.1357142857142856E-2</v>
      </c>
      <c r="HX187" s="102">
        <f>IFERROR(BW187/DV187,"i.a.")</f>
        <v>1.5791044776119405E-2</v>
      </c>
      <c r="HY187" s="102">
        <f>IFERROR(BX187/DW187,"i.a.")</f>
        <v>5.0846153846153846E-2</v>
      </c>
      <c r="HZ187" s="102">
        <f>IFERROR(BY187/DX187,"i.a.")</f>
        <v>5.8952380952380951E-2</v>
      </c>
      <c r="IA187" s="102">
        <f>IFERROR(BZ187/DY187,"i.a.")</f>
        <v>8.5681818181818192E-2</v>
      </c>
      <c r="IB187" s="102">
        <f>IFERROR(CA187/DZ187,"i.a.")</f>
        <v>6.9923187499999997E-2</v>
      </c>
      <c r="IC187" s="102">
        <f>IFERROR(CB187/EA187,"i.a.")</f>
        <v>5.9221135593220342E-2</v>
      </c>
      <c r="ID187" s="102">
        <f>IFERROR(CC187/EB187,"i.a.")</f>
        <v>1.2231412698412696E-2</v>
      </c>
      <c r="IE187" s="102" t="str">
        <f>IFERROR(CD187/EC187,"i.a.")</f>
        <v>i.a.</v>
      </c>
    </row>
    <row r="188" spans="1:239" customFormat="1" ht="16.5" customHeight="1" x14ac:dyDescent="0.25">
      <c r="A188" s="17" t="s">
        <v>89</v>
      </c>
      <c r="B188" s="98">
        <v>81813418</v>
      </c>
      <c r="C188" s="10" t="s">
        <v>79</v>
      </c>
      <c r="D188" s="10"/>
      <c r="E188" s="11">
        <v>451120</v>
      </c>
      <c r="F188" s="11"/>
      <c r="G188" s="119">
        <v>1</v>
      </c>
      <c r="H188" s="12">
        <v>44901</v>
      </c>
      <c r="I188" s="13" t="s">
        <v>59</v>
      </c>
      <c r="J188" s="13" t="s">
        <v>59</v>
      </c>
      <c r="K188" s="117" t="s">
        <v>59</v>
      </c>
      <c r="L188" s="117" t="s">
        <v>59</v>
      </c>
      <c r="M188" s="13" t="s">
        <v>59</v>
      </c>
      <c r="N188" s="19" t="s">
        <v>59</v>
      </c>
      <c r="O188" s="16" t="e">
        <f>(V188-W188)/ABS(W188)</f>
        <v>#DIV/0!</v>
      </c>
      <c r="P188" s="16" t="e">
        <f>(W188-X188)/ABS(X188)</f>
        <v>#DIV/0!</v>
      </c>
      <c r="Q188" s="16" t="e">
        <f>(X188-Y188)/ABS(Y188)</f>
        <v>#DIV/0!</v>
      </c>
      <c r="R188" s="16" t="e">
        <f>(Y188-Z188)/ABS(Z188)</f>
        <v>#DIV/0!</v>
      </c>
      <c r="S188" s="16" t="e">
        <f>(Z188-AA188)/ABS(AA188)</f>
        <v>#DIV/0!</v>
      </c>
      <c r="T188" s="243">
        <f>V188-W188</f>
        <v>0</v>
      </c>
      <c r="U188" s="243">
        <f>W188-X188</f>
        <v>0</v>
      </c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6">
        <f>(AM188-AN188)/ABS(AN188)</f>
        <v>0.16112945838837509</v>
      </c>
      <c r="AG188" s="16">
        <f>(AN188-AO188)/ABS(AO188)</f>
        <v>0.10426315597534742</v>
      </c>
      <c r="AH188" s="16">
        <f>(AO188-AP188)/ABS(AP188)</f>
        <v>-0.13675428931213604</v>
      </c>
      <c r="AI188" s="16">
        <f>(AP188-AQ188)/ABS(AQ188)</f>
        <v>0.16083174974418943</v>
      </c>
      <c r="AJ188" s="16">
        <f>(AQ188-AR188)/ABS(AR188)</f>
        <v>0.15762754886200181</v>
      </c>
      <c r="AK188" s="243">
        <f>AM188-AN188</f>
        <v>4.8789999999999978</v>
      </c>
      <c r="AL188" s="243">
        <f>AN188-AO188</f>
        <v>2.8590000000000018</v>
      </c>
      <c r="AM188" s="155">
        <v>35.158999999999999</v>
      </c>
      <c r="AN188" s="155">
        <v>30.28</v>
      </c>
      <c r="AO188" s="155">
        <v>27.420999999999999</v>
      </c>
      <c r="AP188" s="156">
        <v>31.765000000000001</v>
      </c>
      <c r="AQ188" s="155">
        <v>27.364000000000001</v>
      </c>
      <c r="AR188" s="155">
        <v>23.638000000000002</v>
      </c>
      <c r="AS188" s="155">
        <v>19.863</v>
      </c>
      <c r="AT188" s="155">
        <v>18.262</v>
      </c>
      <c r="AU188" s="155">
        <v>16.356999999999999</v>
      </c>
      <c r="AV188" s="156">
        <v>16.109000000000002</v>
      </c>
      <c r="AW188" s="16">
        <f>(BD188-BE188)/ABS(BE188)</f>
        <v>0.55776233035418754</v>
      </c>
      <c r="AX188" s="16">
        <f>(BE188-BF188)/ABS(BF188)</f>
        <v>-0.22299382716049382</v>
      </c>
      <c r="AY188" s="16">
        <f>(BF188-BG188)/ABS(BG188)</f>
        <v>-9.3283582089552314E-2</v>
      </c>
      <c r="AZ188" s="16">
        <f>(BG188-BH188)/ABS(BH188)</f>
        <v>0.20754716981132076</v>
      </c>
      <c r="BA188" s="16">
        <f>(BH188-BI188)/ABS(BI188)</f>
        <v>0.8798305982001059</v>
      </c>
      <c r="BB188" s="243">
        <f>BD188-BE188</f>
        <v>3.370000000000001</v>
      </c>
      <c r="BC188" s="243">
        <f>BE188-BF188</f>
        <v>-1.734</v>
      </c>
      <c r="BD188" s="155">
        <v>9.4120000000000008</v>
      </c>
      <c r="BE188" s="155">
        <v>6.0419999999999998</v>
      </c>
      <c r="BF188" s="155">
        <v>7.7759999999999998</v>
      </c>
      <c r="BG188" s="155">
        <v>8.5760000000000005</v>
      </c>
      <c r="BH188" s="155">
        <v>7.1020000000000003</v>
      </c>
      <c r="BI188" s="155">
        <v>3.778</v>
      </c>
      <c r="BJ188" s="155">
        <v>1.861</v>
      </c>
      <c r="BK188" s="155">
        <v>1.0589999999999999</v>
      </c>
      <c r="BL188" s="155">
        <v>8.5999999999999993E-2</v>
      </c>
      <c r="BM188" s="155">
        <v>0.56000000000000005</v>
      </c>
      <c r="BN188" s="16">
        <f>(BU188-BV188)/ABS(BV188)</f>
        <v>0.44788376500315846</v>
      </c>
      <c r="BO188" s="16">
        <f>(BV188-BW188)/ABS(BW188)</f>
        <v>-0.19100549380350071</v>
      </c>
      <c r="BP188" s="16">
        <f>(BW188-BX188)/ABS(BX188)</f>
        <v>-8.9248312776355546E-2</v>
      </c>
      <c r="BQ188" s="16">
        <f>(BX188-BY188)/ABS(BY188)</f>
        <v>0.19410865638460462</v>
      </c>
      <c r="BR188" s="16">
        <f>(BY188-BZ188)/ABS(BZ188)</f>
        <v>0.71889180797707175</v>
      </c>
      <c r="BS188" s="243">
        <f>BU188-BV188</f>
        <v>2.8359999999999994</v>
      </c>
      <c r="BT188" s="243">
        <f>BV188-BW188</f>
        <v>-1.4950000000000001</v>
      </c>
      <c r="BU188" s="155">
        <v>9.1679999999999993</v>
      </c>
      <c r="BV188" s="155">
        <v>6.3319999999999999</v>
      </c>
      <c r="BW188" s="155">
        <v>7.827</v>
      </c>
      <c r="BX188" s="155">
        <v>8.5939999999999994</v>
      </c>
      <c r="BY188" s="155">
        <v>7.1970000000000001</v>
      </c>
      <c r="BZ188" s="155">
        <v>4.1870000000000003</v>
      </c>
      <c r="CA188" s="155">
        <v>1.7909999999999999</v>
      </c>
      <c r="CB188" s="155">
        <v>0.79700000000000004</v>
      </c>
      <c r="CC188" s="155">
        <v>1.6E-2</v>
      </c>
      <c r="CD188" s="155">
        <v>0.56999999999999995</v>
      </c>
      <c r="CE188" s="16">
        <f>(CL188-CM188)/ABS(CM188)</f>
        <v>0.15422587883320873</v>
      </c>
      <c r="CF188" s="16">
        <f>(CM188-CN188)/ABS(CN188)</f>
        <v>1.9707739711400399E-2</v>
      </c>
      <c r="CG188" s="16">
        <f>(CN188-CO188)/ABS(CO188)</f>
        <v>0.2287824261508474</v>
      </c>
      <c r="CH188" s="16">
        <f>(CO188-CP188)/ABS(CP188)</f>
        <v>0.33560306413658436</v>
      </c>
      <c r="CI188" s="16">
        <f>(CP188-CQ188)/ABS(CQ188)</f>
        <v>0.10592469545957921</v>
      </c>
      <c r="CJ188" s="243">
        <f>CL188-CM188</f>
        <v>5.1550000000000011</v>
      </c>
      <c r="CK188" s="243">
        <f>CM188-CN188</f>
        <v>0.64599999999999369</v>
      </c>
      <c r="CL188" s="155">
        <v>38.58</v>
      </c>
      <c r="CM188" s="155">
        <v>33.424999999999997</v>
      </c>
      <c r="CN188" s="155">
        <v>32.779000000000003</v>
      </c>
      <c r="CO188" s="155">
        <v>26.675999999999998</v>
      </c>
      <c r="CP188" s="155">
        <v>19.972999999999999</v>
      </c>
      <c r="CQ188" s="155">
        <v>18.059999999999999</v>
      </c>
      <c r="CR188" s="155">
        <v>14.795</v>
      </c>
      <c r="CS188" s="155">
        <v>13.398</v>
      </c>
      <c r="CT188" s="155">
        <v>12.778</v>
      </c>
      <c r="CU188" s="156">
        <v>12.766999999999999</v>
      </c>
      <c r="CV188" s="16">
        <f>(DC188-DD188)/ABS(DD188)</f>
        <v>4.7501736053701886E-2</v>
      </c>
      <c r="CW188" s="16">
        <f>(DD188-DE188)/ABS(DE188)</f>
        <v>0.15392833975655354</v>
      </c>
      <c r="CX188" s="16">
        <f>(DE188-DF188)/ABS(DF188)</f>
        <v>9.4397928716096313E-2</v>
      </c>
      <c r="CY188" s="16">
        <f>(DF188-DG188)/ABS(DG188)</f>
        <v>0.28008232212540757</v>
      </c>
      <c r="CZ188" s="16">
        <f>(DG188-DH188)/ABS(DH188)</f>
        <v>0.18530017424362427</v>
      </c>
      <c r="DA188" s="243">
        <f>DC188-DD188</f>
        <v>2.8729999999999976</v>
      </c>
      <c r="DB188" s="243">
        <f>DD188-DE188</f>
        <v>8.0679999999999978</v>
      </c>
      <c r="DC188" s="155">
        <v>63.354999999999997</v>
      </c>
      <c r="DD188" s="155">
        <v>60.481999999999999</v>
      </c>
      <c r="DE188" s="155">
        <v>52.414000000000001</v>
      </c>
      <c r="DF188" s="155">
        <v>47.893000000000001</v>
      </c>
      <c r="DG188" s="155">
        <v>37.414000000000001</v>
      </c>
      <c r="DH188" s="155">
        <v>31.565000000000001</v>
      </c>
      <c r="DI188" s="155">
        <v>30.484999999999999</v>
      </c>
      <c r="DJ188" s="155">
        <v>24.187000000000001</v>
      </c>
      <c r="DK188" s="155">
        <v>25.949000000000002</v>
      </c>
      <c r="DL188" s="155">
        <v>23.547000000000001</v>
      </c>
      <c r="DM188" s="16">
        <f>(DT188-DU188)/ABS(DU188)</f>
        <v>-5.5555555555555552E-2</v>
      </c>
      <c r="DN188" s="16">
        <f>(DU188-DV188)/ABS(DV188)</f>
        <v>0.2</v>
      </c>
      <c r="DO188" s="16">
        <f>(DV188-DW188)/ABS(DW188)</f>
        <v>2.2727272727272728E-2</v>
      </c>
      <c r="DP188" s="16">
        <f>(DW188-DX188)/ABS(DX188)</f>
        <v>0.1</v>
      </c>
      <c r="DQ188" s="16">
        <f>(DX188-DY188)/ABS(DY188)</f>
        <v>5.2631578947368418E-2</v>
      </c>
      <c r="DR188" s="243">
        <f>DT188-DU188</f>
        <v>-3</v>
      </c>
      <c r="DS188" s="243">
        <f>DU188-DV188</f>
        <v>9</v>
      </c>
      <c r="DT188" s="222">
        <v>51</v>
      </c>
      <c r="DU188" s="222">
        <v>54</v>
      </c>
      <c r="DV188" s="222">
        <v>45</v>
      </c>
      <c r="DW188" s="222">
        <v>44</v>
      </c>
      <c r="DX188" s="222">
        <v>40</v>
      </c>
      <c r="DY188" s="222">
        <v>38</v>
      </c>
      <c r="DZ188" s="222">
        <v>33</v>
      </c>
      <c r="EA188" s="222"/>
      <c r="EB188" s="222"/>
      <c r="EC188" s="223"/>
      <c r="ED188" s="14"/>
      <c r="EE188" s="14" t="s">
        <v>51</v>
      </c>
      <c r="EF188" s="209"/>
      <c r="EG188" s="15">
        <v>4600</v>
      </c>
      <c r="EH188" t="s">
        <v>90</v>
      </c>
      <c r="EI188" t="s">
        <v>91</v>
      </c>
      <c r="EJ188" s="16" t="e">
        <f>(EQ188-ER188)/ABS(ER188)</f>
        <v>#DIV/0!</v>
      </c>
      <c r="EK188" s="16" t="e">
        <f>(ER188-ES188)/ABS(ES188)</f>
        <v>#DIV/0!</v>
      </c>
      <c r="EL188" s="16" t="e">
        <f>(ES188-ET188)/ABS(ET188)</f>
        <v>#DIV/0!</v>
      </c>
      <c r="EM188" s="16" t="e">
        <f>(ET188-EU188)/ABS(EU188)</f>
        <v>#DIV/0!</v>
      </c>
      <c r="EN188" s="16" t="e">
        <f>(EU188-EV188)/ABS(EV188)</f>
        <v>#DIV/0!</v>
      </c>
      <c r="EO188" s="246">
        <f>EQ188-ER188</f>
        <v>0</v>
      </c>
      <c r="EP188" s="246">
        <f>ER188-ES188</f>
        <v>0</v>
      </c>
      <c r="EQ188" s="240">
        <f>IFERROR((V188/DT188),"i.a")</f>
        <v>0</v>
      </c>
      <c r="ER188" s="240">
        <f>IFERROR((W188/DU188),"i.a")</f>
        <v>0</v>
      </c>
      <c r="ES188" s="240">
        <f>IFERROR((X188/DV188),"i.a")</f>
        <v>0</v>
      </c>
      <c r="ET188" s="240">
        <f>IFERROR((Y188/DW188),"i.a")</f>
        <v>0</v>
      </c>
      <c r="EU188" s="240">
        <f>IFERROR((Z188/DX188),"i.a")</f>
        <v>0</v>
      </c>
      <c r="EV188" s="240">
        <f>IFERROR((AA188/DY188),"i.a")</f>
        <v>0</v>
      </c>
      <c r="EW188" s="240">
        <f>IFERROR((AB188/DZ188),"i.a")</f>
        <v>0</v>
      </c>
      <c r="EX188" s="240" t="str">
        <f>IFERROR((AC188/EA188),"i.a")</f>
        <v>i.a</v>
      </c>
      <c r="EY188" s="240" t="str">
        <f>IFERROR((AD188/EB188),"i.a")</f>
        <v>i.a</v>
      </c>
      <c r="EZ188" s="240" t="str">
        <f>IFERROR((AE188/EC188),"i.a")</f>
        <v>i.a</v>
      </c>
      <c r="FA188" s="16">
        <f>(FH188-FI188)/ABS(FI188)</f>
        <v>0.33123667492908992</v>
      </c>
      <c r="FB188" s="16">
        <f>(FI188-FJ188)/ABS(FJ188)</f>
        <v>-0.27347640073238988</v>
      </c>
      <c r="FC188" s="16">
        <f>(FJ188-FK188)/ABS(FK188)</f>
        <v>-0.28541492797416879</v>
      </c>
      <c r="FD188" s="16">
        <f>(FK188-FL188)/ABS(FL188)</f>
        <v>-2.6441412928987364E-2</v>
      </c>
      <c r="FE188" s="16">
        <f>(FL188-FM188)/ABS(FM188)</f>
        <v>0.48487340864740314</v>
      </c>
      <c r="FF188" s="249">
        <f>FH188-FI188</f>
        <v>6.3361447213189453E-2</v>
      </c>
      <c r="FG188" s="249">
        <f>FI188-FJ188</f>
        <v>-7.2004029552852261E-2</v>
      </c>
      <c r="FH188" s="16">
        <f>IFERROR(BU188/MAX(AVERAGE(CL188:CM188),0),"Negativ EK")</f>
        <v>0.25464898270953407</v>
      </c>
      <c r="FI188" s="16">
        <f>IFERROR(BV188/MAX(AVERAGE(CM188:CN188),0),"Negativ EK")</f>
        <v>0.19128753549634461</v>
      </c>
      <c r="FJ188" s="16">
        <f>IFERROR(BW188/MAX(AVERAGE(CN188:CO188),0),"Negativ EK")</f>
        <v>0.26329156504919687</v>
      </c>
      <c r="FK188" s="16">
        <f>IFERROR(BX188/MAX(AVERAGE(CO188:CP188),0),"Negativ EK")</f>
        <v>0.36845377178503286</v>
      </c>
      <c r="FL188" s="16">
        <f>IFERROR(BY188/MAX(AVERAGE(CP188:CQ188),0),"Negativ EK")</f>
        <v>0.37846081034890749</v>
      </c>
      <c r="FM188" s="16">
        <f>IFERROR(BZ188/MAX(AVERAGE(CQ188:CR188),0),"Negativ EK")</f>
        <v>0.25487749201034854</v>
      </c>
      <c r="FN188" s="16">
        <f>IFERROR(CA188/MAX(AVERAGE(CR188:CS188),0),"Negativ EK")</f>
        <v>0.12705281452842904</v>
      </c>
      <c r="FO188" s="16">
        <f>IFERROR(CB188/MAX(AVERAGE(CS188:CT188),0),"Negativ EK")</f>
        <v>6.0895476772616135E-2</v>
      </c>
      <c r="FP188" s="16">
        <f>IFERROR(CC188/MAX(AVERAGE(CT188:CU188),0),"Negativ EK")</f>
        <v>1.2526913290272067E-3</v>
      </c>
      <c r="FQ188" s="16">
        <f>(FX188-FY188)/ABS(FY188)</f>
        <v>0.42013401525930361</v>
      </c>
      <c r="FR188" s="16">
        <f>(FY188-FZ188)/ABS(FZ188)</f>
        <v>-0.30963755864678694</v>
      </c>
      <c r="FS188" s="16">
        <f>(FZ188-GA188)/ABS(GA188)</f>
        <v>-0.228874779799151</v>
      </c>
      <c r="FT188" s="16">
        <f>(GA188-GB188)/ABS(GB188)</f>
        <v>-2.3580758596421222E-2</v>
      </c>
      <c r="FU188" s="16">
        <f>(GB188-GC188)/ABS(GC188)</f>
        <v>0.69099999446667193</v>
      </c>
      <c r="FV188" s="249">
        <f>FX188-FY188</f>
        <v>4.4969701675820442E-2</v>
      </c>
      <c r="FW188" s="249">
        <f>FY188-FZ188</f>
        <v>-4.8007450248485448E-2</v>
      </c>
      <c r="FX188" s="16">
        <f>IFERROR(BD188/AVERAGE(DC188:DD188),"i.a.")</f>
        <v>0.15200626630167077</v>
      </c>
      <c r="FY188" s="16">
        <f>IFERROR(BE188/AVERAGE(DD188:DE188),"i.a.")</f>
        <v>0.10703656462585033</v>
      </c>
      <c r="FZ188" s="16">
        <f>IFERROR(BF188/AVERAGE(DE188:DF188),"i.a.")</f>
        <v>0.15504401487433578</v>
      </c>
      <c r="GA188" s="16">
        <f>IFERROR(BG188/AVERAGE(DF188:DG188),"i.a.")</f>
        <v>0.20106204649090931</v>
      </c>
      <c r="GB188" s="16">
        <f>IFERROR(BH188/AVERAGE(DG188:DH188),"i.a.")</f>
        <v>0.20591774308122762</v>
      </c>
      <c r="GC188" s="16">
        <f>IFERROR(BI188/AVERAGE(DH188:DI188),"i.a.")</f>
        <v>0.12177276390008059</v>
      </c>
      <c r="GD188" s="16">
        <f>IFERROR(BJ188/AVERAGE(DI188:DJ188),"i.a.")</f>
        <v>6.8078724026924206E-2</v>
      </c>
      <c r="GE188" s="16">
        <f>IFERROR(BK188/AVERAGE(DJ188:DK188),"i.a.")</f>
        <v>4.2245093346098606E-2</v>
      </c>
      <c r="GF188" s="16">
        <f>IFERROR(BL188/AVERAGE(DK188:DL188),"i.a.")</f>
        <v>3.4750282851139483E-3</v>
      </c>
      <c r="GG188" s="16">
        <f>(GN188-GO188)/ABS(GO188)</f>
        <v>0.10188445432231295</v>
      </c>
      <c r="GH188" s="16">
        <f>(GO188-GP188)/ABS(GP188)</f>
        <v>-0.11631623509088089</v>
      </c>
      <c r="GI188" s="16">
        <f>(GP188-GQ188)/ABS(GQ188)</f>
        <v>0.12279308458889865</v>
      </c>
      <c r="GJ188" s="16">
        <f>(GQ188-GR188)/ABS(GR188)</f>
        <v>4.3372790211641872E-2</v>
      </c>
      <c r="GK188" s="16">
        <f>(GR188-GS188)/ABS(GS188)</f>
        <v>-6.6966562992953976E-2</v>
      </c>
      <c r="GL188" s="249">
        <f>GN188-GO188</f>
        <v>5.6305808103622734E-2</v>
      </c>
      <c r="GM188" s="249">
        <f>GO188-GP188</f>
        <v>-7.2742585378791635E-2</v>
      </c>
      <c r="GN188" s="16">
        <f>IFERROR(CL188/DC188,"i.a.")</f>
        <v>0.60894956988398707</v>
      </c>
      <c r="GO188" s="16">
        <f>IFERROR(CM188/DD188,"i.a.")</f>
        <v>0.55264376178036434</v>
      </c>
      <c r="GP188" s="16">
        <f>IFERROR(CN188/DE188,"i.a.")</f>
        <v>0.62538634715915598</v>
      </c>
      <c r="GQ188" s="16">
        <f>IFERROR(CO188/DF188,"i.a.")</f>
        <v>0.55699162716889727</v>
      </c>
      <c r="GR188" s="16">
        <f>IFERROR(CP188/DG188,"i.a.")</f>
        <v>0.53383760089805954</v>
      </c>
      <c r="GS188" s="16">
        <f>IFERROR(CQ188/DH188,"i.a.")</f>
        <v>0.57215270077617608</v>
      </c>
      <c r="GT188" s="16">
        <f>IFERROR(CR188/DI188,"i.a.")</f>
        <v>0.48532064949975401</v>
      </c>
      <c r="GU188" s="16">
        <f>IFERROR(CS188/DJ188,"i.a.")</f>
        <v>0.55393393145077929</v>
      </c>
      <c r="GV188" s="16">
        <f>IFERROR(CT188/DK188,"i.a.")</f>
        <v>0.49242745385178616</v>
      </c>
      <c r="GW188" s="16">
        <f>IFERROR(CU188/DL188,"i.a.")</f>
        <v>0.54219221132203677</v>
      </c>
      <c r="GX188" s="16" t="e">
        <f>(HE188-HF188)/ABS(HF188)</f>
        <v>#VALUE!</v>
      </c>
      <c r="GY188" s="16" t="e">
        <f>(HF188-HG188)/ABS(HG188)</f>
        <v>#VALUE!</v>
      </c>
      <c r="GZ188" s="16" t="e">
        <f>(HG188-HH188)/ABS(HH188)</f>
        <v>#VALUE!</v>
      </c>
      <c r="HA188" s="16" t="e">
        <f>(HH188-HI188)/ABS(HI188)</f>
        <v>#VALUE!</v>
      </c>
      <c r="HB188" s="16" t="e">
        <f>(HI188-HJ188)/ABS(HJ188)</f>
        <v>#VALUE!</v>
      </c>
      <c r="HC188" s="249" t="e">
        <f>HE188-HF188</f>
        <v>#VALUE!</v>
      </c>
      <c r="HD188" s="249" t="e">
        <f>HF188-HG188</f>
        <v>#VALUE!</v>
      </c>
      <c r="HE188" s="16" t="str">
        <f>IFERROR((BD188/V188),"i.a.")</f>
        <v>i.a.</v>
      </c>
      <c r="HF188" s="16" t="str">
        <f>IFERROR((BE188/W188),"i.a.")</f>
        <v>i.a.</v>
      </c>
      <c r="HG188" s="16" t="str">
        <f>IFERROR((BF188/X188),"i.a.")</f>
        <v>i.a.</v>
      </c>
      <c r="HH188" s="16" t="str">
        <f>IFERROR((BG188/Y188),"i.a.")</f>
        <v>i.a.</v>
      </c>
      <c r="HI188" s="16" t="str">
        <f>IFERROR((BH188/Z188),"i.a.")</f>
        <v>i.a.</v>
      </c>
      <c r="HJ188" s="16" t="str">
        <f>IFERROR((BI188/AA188),"i.a.")</f>
        <v>i.a.</v>
      </c>
      <c r="HK188" s="16" t="str">
        <f>IFERROR((BJ188/AB188),"i.a.")</f>
        <v>i.a.</v>
      </c>
      <c r="HL188" s="16" t="str">
        <f>IFERROR((BK188/AC188),"i.a.")</f>
        <v>i.a.</v>
      </c>
      <c r="HM188" s="16" t="str">
        <f>IFERROR((BL188/AD188),"i.a.")</f>
        <v>i.a.</v>
      </c>
      <c r="HN188" s="16" t="str">
        <f>IFERROR((BM188/AE188),"i.a.")</f>
        <v>i.a.</v>
      </c>
      <c r="HO188" s="16">
        <f>(HV188-HW188)/ABS(HW188)</f>
        <v>0.53305339823863851</v>
      </c>
      <c r="HP188" s="16">
        <f>(HW188-HX188)/ABS(HX188)</f>
        <v>-0.32583791150291724</v>
      </c>
      <c r="HQ188" s="16">
        <f>(HX188-HY188)/ABS(HY188)</f>
        <v>-0.10948723915910323</v>
      </c>
      <c r="HR188" s="16">
        <f>(HY188-HZ188)/ABS(HZ188)</f>
        <v>8.5553323986004196E-2</v>
      </c>
      <c r="HS188" s="16">
        <f>(HZ188-IA188)/ABS(IA188)</f>
        <v>0.63294721757821815</v>
      </c>
      <c r="HT188" s="246">
        <f>HV188-HW188</f>
        <v>6.250544662309368E-2</v>
      </c>
      <c r="HU188" s="246">
        <f>HW188-HX188</f>
        <v>-5.6674074074074071E-2</v>
      </c>
      <c r="HV188" s="102">
        <f>IFERROR(BU188/DT188,"i.a.")</f>
        <v>0.17976470588235294</v>
      </c>
      <c r="HW188" s="102">
        <f>IFERROR(BV188/DU188,"i.a.")</f>
        <v>0.11725925925925926</v>
      </c>
      <c r="HX188" s="102">
        <f>IFERROR(BW188/DV188,"i.a.")</f>
        <v>0.17393333333333333</v>
      </c>
      <c r="HY188" s="102">
        <f>IFERROR(BX188/DW188,"i.a.")</f>
        <v>0.19531818181818181</v>
      </c>
      <c r="HZ188" s="102">
        <f>IFERROR(BY188/DX188,"i.a.")</f>
        <v>0.179925</v>
      </c>
      <c r="IA188" s="102">
        <f>IFERROR(BZ188/DY188,"i.a.")</f>
        <v>0.1101842105263158</v>
      </c>
      <c r="IB188" s="102">
        <f>IFERROR(CA188/DZ188,"i.a.")</f>
        <v>5.4272727272727271E-2</v>
      </c>
      <c r="IC188" s="102" t="str">
        <f>IFERROR(CB188/EA188,"i.a.")</f>
        <v>i.a.</v>
      </c>
      <c r="ID188" s="102" t="str">
        <f>IFERROR(CC188/EB188,"i.a.")</f>
        <v>i.a.</v>
      </c>
      <c r="IE188" s="102" t="str">
        <f>IFERROR(CD188/EC188,"i.a.")</f>
        <v>i.a.</v>
      </c>
    </row>
    <row r="189" spans="1:239" customFormat="1" ht="15.75" customHeight="1" x14ac:dyDescent="0.25">
      <c r="A189" s="335" t="s">
        <v>635</v>
      </c>
      <c r="B189" s="98">
        <v>59891510</v>
      </c>
      <c r="C189" s="10" t="s">
        <v>79</v>
      </c>
      <c r="D189" s="10"/>
      <c r="E189" s="11">
        <v>451120</v>
      </c>
      <c r="F189" s="11">
        <v>473000</v>
      </c>
      <c r="G189" s="119">
        <v>1</v>
      </c>
      <c r="H189" s="12">
        <v>44902</v>
      </c>
      <c r="I189" s="13" t="s">
        <v>59</v>
      </c>
      <c r="J189" s="13" t="s">
        <v>59</v>
      </c>
      <c r="K189" s="117" t="s">
        <v>59</v>
      </c>
      <c r="L189" s="117" t="s">
        <v>59</v>
      </c>
      <c r="M189" s="13" t="s">
        <v>59</v>
      </c>
      <c r="N189" s="13" t="s">
        <v>59</v>
      </c>
      <c r="O189" s="16" t="e">
        <f>(V189-W189)/ABS(W189)</f>
        <v>#DIV/0!</v>
      </c>
      <c r="P189" s="16" t="e">
        <f>(W189-X189)/ABS(X189)</f>
        <v>#DIV/0!</v>
      </c>
      <c r="Q189" s="16" t="e">
        <f>(X189-Y189)/ABS(Y189)</f>
        <v>#DIV/0!</v>
      </c>
      <c r="R189" s="16" t="e">
        <f>(Y189-Z189)/ABS(Z189)</f>
        <v>#DIV/0!</v>
      </c>
      <c r="S189" s="16" t="e">
        <f>(Z189-AA189)/ABS(AA189)</f>
        <v>#DIV/0!</v>
      </c>
      <c r="T189" s="243">
        <f>V189-W189</f>
        <v>0</v>
      </c>
      <c r="U189" s="243">
        <f>W189-X189</f>
        <v>0</v>
      </c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6">
        <f>(AM189-AN189)/ABS(AN189)</f>
        <v>0.19856069200226883</v>
      </c>
      <c r="AG189" s="16">
        <f>(AN189-AO189)/ABS(AO189)</f>
        <v>0.16446499339498011</v>
      </c>
      <c r="AH189" s="16">
        <f>(AO189-AP189)/ABS(AP189)</f>
        <v>-3.1388700067975533E-2</v>
      </c>
      <c r="AI189" s="16">
        <f>(AP189-AQ189)/ABS(AQ189)</f>
        <v>0.52792033235581637</v>
      </c>
      <c r="AJ189" s="16">
        <f>(AQ189-AR189)/ABS(AR189)</f>
        <v>0.18334297281665685</v>
      </c>
      <c r="AK189" s="243">
        <f>AM189-AN189</f>
        <v>5.6009999999999991</v>
      </c>
      <c r="AL189" s="243">
        <f>AN189-AO189</f>
        <v>3.9839999999999982</v>
      </c>
      <c r="AM189" s="155">
        <v>33.808999999999997</v>
      </c>
      <c r="AN189" s="155">
        <v>28.207999999999998</v>
      </c>
      <c r="AO189" s="155">
        <v>24.224</v>
      </c>
      <c r="AP189" s="155">
        <v>25.009</v>
      </c>
      <c r="AQ189" s="155">
        <v>16.367999999999999</v>
      </c>
      <c r="AR189" s="155">
        <v>13.832000000000001</v>
      </c>
      <c r="AS189" s="155">
        <v>12.718</v>
      </c>
      <c r="AT189" s="155">
        <v>12.143000000000001</v>
      </c>
      <c r="AU189" s="155">
        <v>10.718</v>
      </c>
      <c r="AV189" s="156">
        <v>11.72</v>
      </c>
      <c r="AW189" s="16">
        <f>(BD189-BE189)/ABS(BE189)</f>
        <v>0.50166750884284994</v>
      </c>
      <c r="AX189" s="16">
        <f>(BE189-BF189)/ABS(BF189)</f>
        <v>0.35920329670329659</v>
      </c>
      <c r="AY189" s="16">
        <f>(BF189-BG189)/ABS(BG189)</f>
        <v>-3.3970276008492485E-2</v>
      </c>
      <c r="AZ189" s="16">
        <f>(BG189-BH189)/ABS(BH189)</f>
        <v>1.4676181499932677E-2</v>
      </c>
      <c r="BA189" s="16">
        <f>(BH189-BI189)/ABS(BI189)</f>
        <v>0.44437961882535959</v>
      </c>
      <c r="BB189" s="243">
        <f>BD189-BE189</f>
        <v>4.9640000000000004</v>
      </c>
      <c r="BC189" s="243">
        <f>BE189-BF189</f>
        <v>2.6149999999999993</v>
      </c>
      <c r="BD189" s="155">
        <v>14.859</v>
      </c>
      <c r="BE189" s="155">
        <v>9.8949999999999996</v>
      </c>
      <c r="BF189" s="155">
        <v>7.28</v>
      </c>
      <c r="BG189" s="155">
        <v>7.5359999999999996</v>
      </c>
      <c r="BH189" s="155">
        <v>7.4269999999999996</v>
      </c>
      <c r="BI189" s="155">
        <v>5.1420000000000003</v>
      </c>
      <c r="BJ189" s="155">
        <v>4.5259999999999998</v>
      </c>
      <c r="BK189" s="155">
        <v>4.5039999999999996</v>
      </c>
      <c r="BL189" s="155">
        <v>3.4969999999999999</v>
      </c>
      <c r="BM189" s="155">
        <v>4.84</v>
      </c>
      <c r="BN189" s="16">
        <f>(BU189-BV189)/ABS(BV189)</f>
        <v>0.53388835521400368</v>
      </c>
      <c r="BO189" s="16">
        <f>(BV189-BW189)/ABS(BW189)</f>
        <v>0.40086722488038279</v>
      </c>
      <c r="BP189" s="16">
        <f>(BW189-BX189)/ABS(BX189)</f>
        <v>-4.5253390435403308E-2</v>
      </c>
      <c r="BQ189" s="16">
        <f>(BX189-BY189)/ABS(BY189)</f>
        <v>-7.5092094077642306E-3</v>
      </c>
      <c r="BR189" s="16">
        <f>(BY189-BZ189)/ABS(BZ189)</f>
        <v>0.47780569514237858</v>
      </c>
      <c r="BS189" s="243">
        <f>BU189-BV189</f>
        <v>5.0020000000000007</v>
      </c>
      <c r="BT189" s="243">
        <f>BV189-BW189</f>
        <v>2.681</v>
      </c>
      <c r="BU189" s="155">
        <v>14.371</v>
      </c>
      <c r="BV189" s="155">
        <v>9.3689999999999998</v>
      </c>
      <c r="BW189" s="155">
        <v>6.6879999999999997</v>
      </c>
      <c r="BX189" s="155">
        <v>7.0049999999999999</v>
      </c>
      <c r="BY189" s="155">
        <v>7.0579999999999998</v>
      </c>
      <c r="BZ189" s="155">
        <v>4.7759999999999998</v>
      </c>
      <c r="CA189" s="155">
        <v>3.379</v>
      </c>
      <c r="CB189" s="155">
        <v>4.0369999999999999</v>
      </c>
      <c r="CC189" s="155">
        <v>3.0459999999999998</v>
      </c>
      <c r="CD189" s="155">
        <v>4.2530000000000001</v>
      </c>
      <c r="CE189" s="16">
        <f>(CL189-CM189)/ABS(CM189)</f>
        <v>4.8751315663572783E-2</v>
      </c>
      <c r="CF189" s="16">
        <f>(CM189-CN189)/ABS(CN189)</f>
        <v>0.1139712740160418</v>
      </c>
      <c r="CG189" s="16">
        <f>(CN189-CO189)/ABS(CO189)</f>
        <v>6.1404004977938659E-2</v>
      </c>
      <c r="CH189" s="16">
        <f>(CO189-CP189)/ABS(CP189)</f>
        <v>0.41169894190457174</v>
      </c>
      <c r="CI189" s="16">
        <f>(CP189-CQ189)/ABS(CQ189)</f>
        <v>7.6139732737507071E-2</v>
      </c>
      <c r="CJ189" s="243">
        <f>CL189-CM189</f>
        <v>2.0379999999999967</v>
      </c>
      <c r="CK189" s="243">
        <f>CM189-CN189</f>
        <v>4.277000000000001</v>
      </c>
      <c r="CL189" s="155">
        <v>43.841999999999999</v>
      </c>
      <c r="CM189" s="155">
        <v>41.804000000000002</v>
      </c>
      <c r="CN189" s="155">
        <v>37.527000000000001</v>
      </c>
      <c r="CO189" s="155">
        <v>35.356000000000002</v>
      </c>
      <c r="CP189" s="155">
        <v>25.045000000000002</v>
      </c>
      <c r="CQ189" s="155">
        <v>23.273</v>
      </c>
      <c r="CR189" s="155">
        <v>21.068000000000001</v>
      </c>
      <c r="CS189" s="155">
        <v>19.202999999999999</v>
      </c>
      <c r="CT189" s="155">
        <v>16.864999999999998</v>
      </c>
      <c r="CU189" s="156">
        <v>15.303000000000001</v>
      </c>
      <c r="CV189" s="16">
        <f>(DC189-DD189)/ABS(DD189)</f>
        <v>-3.6469199151301049E-2</v>
      </c>
      <c r="CW189" s="16">
        <f>(DD189-DE189)/ABS(DE189)</f>
        <v>0.23353811448032688</v>
      </c>
      <c r="CX189" s="16">
        <f>(DE189-DF189)/ABS(DF189)</f>
        <v>-5.2443162362121411E-2</v>
      </c>
      <c r="CY189" s="16">
        <f>(DF189-DG189)/ABS(DG189)</f>
        <v>0.77315547378104865</v>
      </c>
      <c r="CZ189" s="16">
        <f>(DG189-DH189)/ABS(DH189)</f>
        <v>2.6478809397899844E-2</v>
      </c>
      <c r="DA189" s="243">
        <f>DC189-DD189</f>
        <v>-4.1080000000000041</v>
      </c>
      <c r="DB189" s="243">
        <f>DD189-DE189</f>
        <v>21.326000000000008</v>
      </c>
      <c r="DC189" s="155">
        <v>108.535</v>
      </c>
      <c r="DD189" s="155">
        <v>112.643</v>
      </c>
      <c r="DE189" s="155">
        <v>91.316999999999993</v>
      </c>
      <c r="DF189" s="155">
        <v>96.370999999999995</v>
      </c>
      <c r="DG189" s="155">
        <v>54.35</v>
      </c>
      <c r="DH189" s="155">
        <v>52.948</v>
      </c>
      <c r="DI189" s="155">
        <v>50.08</v>
      </c>
      <c r="DJ189" s="155">
        <v>47.177999999999997</v>
      </c>
      <c r="DK189" s="155">
        <v>42.615000000000002</v>
      </c>
      <c r="DL189" s="155">
        <v>38.441000000000003</v>
      </c>
      <c r="DM189" s="16">
        <f>(DT189-DU189)/ABS(DU189)</f>
        <v>0.10588235294117647</v>
      </c>
      <c r="DN189" s="16">
        <f>(DU189-DV189)/ABS(DV189)</f>
        <v>-2.2988505747126436E-2</v>
      </c>
      <c r="DO189" s="16">
        <f>(DV189-DW189)/ABS(DW189)</f>
        <v>-1.1363636363636364E-2</v>
      </c>
      <c r="DP189" s="16">
        <f>(DW189-DX189)/ABS(DX189)</f>
        <v>0.660377358490566</v>
      </c>
      <c r="DQ189" s="16">
        <f>(DX189-DY189)/ABS(DY189)</f>
        <v>-0.11666666666666667</v>
      </c>
      <c r="DR189" s="243">
        <f>DT189-DU189</f>
        <v>9</v>
      </c>
      <c r="DS189" s="243">
        <f>DU189-DV189</f>
        <v>-2</v>
      </c>
      <c r="DT189" s="222">
        <v>94</v>
      </c>
      <c r="DU189" s="222">
        <v>85</v>
      </c>
      <c r="DV189" s="222">
        <v>87</v>
      </c>
      <c r="DW189" s="222">
        <v>88</v>
      </c>
      <c r="DX189" s="222">
        <v>53</v>
      </c>
      <c r="DY189" s="222">
        <v>60</v>
      </c>
      <c r="DZ189" s="222">
        <v>60</v>
      </c>
      <c r="EA189" s="222">
        <v>57</v>
      </c>
      <c r="EB189" s="222">
        <v>56</v>
      </c>
      <c r="EC189" s="223">
        <v>53</v>
      </c>
      <c r="ED189" s="14"/>
      <c r="EE189" s="14" t="s">
        <v>51</v>
      </c>
      <c r="EF189" s="209"/>
      <c r="EG189" s="15">
        <v>7900</v>
      </c>
      <c r="EH189" t="s">
        <v>87</v>
      </c>
      <c r="EI189" t="s">
        <v>88</v>
      </c>
      <c r="EJ189" s="16" t="e">
        <f>(EQ189-ER189)/ABS(ER189)</f>
        <v>#DIV/0!</v>
      </c>
      <c r="EK189" s="16" t="e">
        <f>(ER189-ES189)/ABS(ES189)</f>
        <v>#DIV/0!</v>
      </c>
      <c r="EL189" s="16" t="e">
        <f>(ES189-ET189)/ABS(ET189)</f>
        <v>#DIV/0!</v>
      </c>
      <c r="EM189" s="16" t="e">
        <f>(ET189-EU189)/ABS(EU189)</f>
        <v>#DIV/0!</v>
      </c>
      <c r="EN189" s="16" t="e">
        <f>(EU189-EV189)/ABS(EV189)</f>
        <v>#DIV/0!</v>
      </c>
      <c r="EO189" s="246">
        <f>EQ189-ER189</f>
        <v>0</v>
      </c>
      <c r="EP189" s="246">
        <f>ER189-ES189</f>
        <v>0</v>
      </c>
      <c r="EQ189" s="240">
        <f>IFERROR((V189/DT189),"i.a")</f>
        <v>0</v>
      </c>
      <c r="ER189" s="240">
        <f>IFERROR((W189/DU189),"i.a")</f>
        <v>0</v>
      </c>
      <c r="ES189" s="240">
        <f>IFERROR((X189/DV189),"i.a")</f>
        <v>0</v>
      </c>
      <c r="ET189" s="240">
        <f>IFERROR((Y189/DW189),"i.a")</f>
        <v>0</v>
      </c>
      <c r="EU189" s="240">
        <f>IFERROR((Z189/DX189),"i.a")</f>
        <v>0</v>
      </c>
      <c r="EV189" s="240">
        <f>IFERROR((AA189/DY189),"i.a")</f>
        <v>0</v>
      </c>
      <c r="EW189" s="240">
        <f>IFERROR((AB189/DZ189),"i.a")</f>
        <v>0</v>
      </c>
      <c r="EX189" s="240">
        <f>IFERROR((AC189/EA189),"i.a")</f>
        <v>0</v>
      </c>
      <c r="EY189" s="240">
        <f>IFERROR((AD189/EB189),"i.a")</f>
        <v>0</v>
      </c>
      <c r="EZ189" s="240">
        <f>IFERROR((AE189/EC189),"i.a")</f>
        <v>0</v>
      </c>
      <c r="FA189" s="16">
        <f>(FH189-FI189)/ABS(FI189)</f>
        <v>0.42078902817974134</v>
      </c>
      <c r="FB189" s="16">
        <f>(FI189-FJ189)/ABS(FJ189)</f>
        <v>0.28700515499561274</v>
      </c>
      <c r="FC189" s="16">
        <f>(FJ189-FK189)/ABS(FK189)</f>
        <v>-0.20876404697513554</v>
      </c>
      <c r="FD189" s="16">
        <f>(FK189-FL189)/ABS(FL189)</f>
        <v>-0.20605337627132592</v>
      </c>
      <c r="FE189" s="16">
        <f>(FL189-FM189)/ABS(FM189)</f>
        <v>0.35616917770413131</v>
      </c>
      <c r="FF189" s="249">
        <f>FH189-FI189</f>
        <v>9.939046287115999E-2</v>
      </c>
      <c r="FG189" s="249">
        <f>FI189-FJ189</f>
        <v>5.2673201613837456E-2</v>
      </c>
      <c r="FH189" s="16">
        <f>IFERROR(BU189/MAX(AVERAGE(CL189:CM189),0),"Negativ EK")</f>
        <v>0.33559068724750718</v>
      </c>
      <c r="FI189" s="16">
        <f>IFERROR(BV189/MAX(AVERAGE(CM189:CN189),0),"Negativ EK")</f>
        <v>0.23620022437634719</v>
      </c>
      <c r="FJ189" s="16">
        <f>IFERROR(BW189/MAX(AVERAGE(CN189:CO189),0),"Negativ EK")</f>
        <v>0.18352702276250973</v>
      </c>
      <c r="FK189" s="16">
        <f>IFERROR(BX189/MAX(AVERAGE(CO189:CP189),0),"Negativ EK")</f>
        <v>0.23194980215559344</v>
      </c>
      <c r="FL189" s="16">
        <f>IFERROR(BY189/MAX(AVERAGE(CP189:CQ189),0),"Negativ EK")</f>
        <v>0.29214785380189578</v>
      </c>
      <c r="FM189" s="16">
        <f>IFERROR(BZ189/MAX(AVERAGE(CQ189:CR189),0),"Negativ EK")</f>
        <v>0.21542139329288917</v>
      </c>
      <c r="FN189" s="16">
        <f>IFERROR(CA189/MAX(AVERAGE(CR189:CS189),0),"Negativ EK")</f>
        <v>0.16781306647463434</v>
      </c>
      <c r="FO189" s="16">
        <f>IFERROR(CB189/MAX(AVERAGE(CS189:CT189),0),"Negativ EK")</f>
        <v>0.22385494066762782</v>
      </c>
      <c r="FP189" s="16">
        <f>IFERROR(CC189/MAX(AVERAGE(CT189:CU189),0),"Negativ EK")</f>
        <v>0.18938075105695101</v>
      </c>
      <c r="FQ189" s="16">
        <f>(FX189-FY189)/ABS(FY189)</f>
        <v>0.38476749542715671</v>
      </c>
      <c r="FR189" s="16">
        <f>(FY189-FZ189)/ABS(FZ189)</f>
        <v>0.2507655832106705</v>
      </c>
      <c r="FS189" s="16">
        <f>(FZ189-GA189)/ABS(GA189)</f>
        <v>-0.22423934385936234</v>
      </c>
      <c r="FT189" s="16">
        <f>(GA189-GB189)/ABS(GB189)</f>
        <v>-0.27765391071861406</v>
      </c>
      <c r="FU189" s="16">
        <f>(GB189-GC189)/ABS(GC189)</f>
        <v>0.38689950761746855</v>
      </c>
      <c r="FV189" s="249">
        <f>FX189-FY189</f>
        <v>3.733353958866166E-2</v>
      </c>
      <c r="FW189" s="249">
        <f>FY189-FZ189</f>
        <v>1.945327826790931E-2</v>
      </c>
      <c r="FX189" s="16">
        <f>IFERROR(BD189/AVERAGE(DC189:DD189),"i.a.")</f>
        <v>0.13436236877085425</v>
      </c>
      <c r="FY189" s="16">
        <f>IFERROR(BE189/AVERAGE(DD189:DE189),"i.a.")</f>
        <v>9.7028829182192591E-2</v>
      </c>
      <c r="FZ189" s="16">
        <f>IFERROR(BF189/AVERAGE(DE189:DF189),"i.a.")</f>
        <v>7.7575550914283281E-2</v>
      </c>
      <c r="GA189" s="16">
        <f>IFERROR(BG189/AVERAGE(DF189:DG189),"i.a.")</f>
        <v>9.9999336522448759E-2</v>
      </c>
      <c r="GB189" s="16">
        <f>IFERROR(BH189/AVERAGE(DG189:DH189),"i.a.")</f>
        <v>0.13843687673581986</v>
      </c>
      <c r="GC189" s="16">
        <f>IFERROR(BI189/AVERAGE(DH189:DI189),"i.a.")</f>
        <v>9.9817525332919224E-2</v>
      </c>
      <c r="GD189" s="16">
        <f>IFERROR(BJ189/AVERAGE(DI189:DJ189),"i.a.")</f>
        <v>9.3072035205330153E-2</v>
      </c>
      <c r="GE189" s="16">
        <f>IFERROR(BK189/AVERAGE(DJ189:DK189),"i.a.")</f>
        <v>0.1003196240241444</v>
      </c>
      <c r="GF189" s="16">
        <f>IFERROR(BL189/AVERAGE(DK189:DL189),"i.a.")</f>
        <v>8.6286024476904838E-2</v>
      </c>
      <c r="GG189" s="16">
        <f>(GN189-GO189)/ABS(GO189)</f>
        <v>8.844607223745185E-2</v>
      </c>
      <c r="GH189" s="16">
        <f>(GO189-GP189)/ABS(GP189)</f>
        <v>-9.6929992726375508E-2</v>
      </c>
      <c r="GI189" s="16">
        <f>(GP189-GQ189)/ABS(GQ189)</f>
        <v>0.12014811441165309</v>
      </c>
      <c r="GJ189" s="16">
        <f>(GQ189-GR189)/ABS(GR189)</f>
        <v>-0.20384931678084187</v>
      </c>
      <c r="GK189" s="16">
        <f>(GR189-GS189)/ABS(GS189)</f>
        <v>4.8379881674066601E-2</v>
      </c>
      <c r="GL189" s="249">
        <f>GN189-GO189</f>
        <v>3.2824051239885632E-2</v>
      </c>
      <c r="GM189" s="249">
        <f>GO189-GP189</f>
        <v>-3.9833676501009607E-2</v>
      </c>
      <c r="GN189" s="16">
        <f>IFERROR(CL189/DC189,"i.a.")</f>
        <v>0.40394342838715624</v>
      </c>
      <c r="GO189" s="16">
        <f>IFERROR(CM189/DD189,"i.a.")</f>
        <v>0.37111937714727061</v>
      </c>
      <c r="GP189" s="16">
        <f>IFERROR(CN189/DE189,"i.a.")</f>
        <v>0.41095305364828022</v>
      </c>
      <c r="GQ189" s="16">
        <f>IFERROR(CO189/DF189,"i.a.")</f>
        <v>0.3668738520924345</v>
      </c>
      <c r="GR189" s="16">
        <f>IFERROR(CP189/DG189,"i.a.")</f>
        <v>0.4608095676172953</v>
      </c>
      <c r="GS189" s="16">
        <f>IFERROR(CQ189/DH189,"i.a.")</f>
        <v>0.43954445871421016</v>
      </c>
      <c r="GT189" s="16">
        <f>IFERROR(CR189/DI189,"i.a.")</f>
        <v>0.4206869009584665</v>
      </c>
      <c r="GU189" s="16">
        <f>IFERROR(CS189/DJ189,"i.a.")</f>
        <v>0.4070329390817754</v>
      </c>
      <c r="GV189" s="16">
        <f>IFERROR(CT189/DK189,"i.a.")</f>
        <v>0.39575266924791735</v>
      </c>
      <c r="GW189" s="16">
        <f>IFERROR(CU189/DL189,"i.a.")</f>
        <v>0.39809058036991751</v>
      </c>
      <c r="GX189" s="16" t="e">
        <f>(HE189-HF189)/ABS(HF189)</f>
        <v>#VALUE!</v>
      </c>
      <c r="GY189" s="16" t="e">
        <f>(HF189-HG189)/ABS(HG189)</f>
        <v>#VALUE!</v>
      </c>
      <c r="GZ189" s="16" t="e">
        <f>(HG189-HH189)/ABS(HH189)</f>
        <v>#VALUE!</v>
      </c>
      <c r="HA189" s="16" t="e">
        <f>(HH189-HI189)/ABS(HI189)</f>
        <v>#VALUE!</v>
      </c>
      <c r="HB189" s="16" t="e">
        <f>(HI189-HJ189)/ABS(HJ189)</f>
        <v>#VALUE!</v>
      </c>
      <c r="HC189" s="249" t="e">
        <f>HE189-HF189</f>
        <v>#VALUE!</v>
      </c>
      <c r="HD189" s="249" t="e">
        <f>HF189-HG189</f>
        <v>#VALUE!</v>
      </c>
      <c r="HE189" s="16" t="str">
        <f>IFERROR((BD189/V189),"i.a.")</f>
        <v>i.a.</v>
      </c>
      <c r="HF189" s="16" t="str">
        <f>IFERROR((BE189/W189),"i.a.")</f>
        <v>i.a.</v>
      </c>
      <c r="HG189" s="16" t="str">
        <f>IFERROR((BF189/X189),"i.a.")</f>
        <v>i.a.</v>
      </c>
      <c r="HH189" s="16" t="str">
        <f>IFERROR((BG189/Y189),"i.a.")</f>
        <v>i.a.</v>
      </c>
      <c r="HI189" s="16" t="str">
        <f>IFERROR((BH189/Z189),"i.a.")</f>
        <v>i.a.</v>
      </c>
      <c r="HJ189" s="16" t="str">
        <f>IFERROR((BI189/AA189),"i.a.")</f>
        <v>i.a.</v>
      </c>
      <c r="HK189" s="16" t="str">
        <f>IFERROR((BJ189/AB189),"i.a.")</f>
        <v>i.a.</v>
      </c>
      <c r="HL189" s="16" t="str">
        <f>IFERROR((BK189/AC189),"i.a.")</f>
        <v>i.a.</v>
      </c>
      <c r="HM189" s="16" t="str">
        <f>IFERROR((BL189/AD189),"i.a.")</f>
        <v>i.a.</v>
      </c>
      <c r="HN189" s="16" t="str">
        <f>IFERROR((BM189/AE189),"i.a.")</f>
        <v>i.a.</v>
      </c>
      <c r="HO189" s="16">
        <f>(HV189-HW189)/ABS(HW189)</f>
        <v>0.3870267041828756</v>
      </c>
      <c r="HP189" s="16">
        <f>(HW189-HX189)/ABS(HX189)</f>
        <v>0.4338288066422743</v>
      </c>
      <c r="HQ189" s="16">
        <f>(HX189-HY189)/ABS(HY189)</f>
        <v>-3.4279291474890797E-2</v>
      </c>
      <c r="HR189" s="16">
        <f>(HY189-HZ189)/ABS(HZ189)</f>
        <v>-0.40224986475694896</v>
      </c>
      <c r="HS189" s="16">
        <f>(HZ189-IA189)/ABS(IA189)</f>
        <v>0.67298757940646659</v>
      </c>
      <c r="HT189" s="246">
        <f>HV189-HW189</f>
        <v>4.265944931163955E-2</v>
      </c>
      <c r="HU189" s="246">
        <f>HW189-HX189</f>
        <v>3.3349966193373909E-2</v>
      </c>
      <c r="HV189" s="102">
        <f>IFERROR(BU189/DT189,"i.a.")</f>
        <v>0.15288297872340426</v>
      </c>
      <c r="HW189" s="102">
        <f>IFERROR(BV189/DU189,"i.a.")</f>
        <v>0.11022352941176471</v>
      </c>
      <c r="HX189" s="102">
        <f>IFERROR(BW189/DV189,"i.a.")</f>
        <v>7.6873563218390797E-2</v>
      </c>
      <c r="HY189" s="102">
        <f>IFERROR(BX189/DW189,"i.a.")</f>
        <v>7.960227272727273E-2</v>
      </c>
      <c r="HZ189" s="102">
        <f>IFERROR(BY189/DX189,"i.a.")</f>
        <v>0.13316981132075473</v>
      </c>
      <c r="IA189" s="102">
        <f>IFERROR(BZ189/DY189,"i.a.")</f>
        <v>7.959999999999999E-2</v>
      </c>
      <c r="IB189" s="102">
        <f>IFERROR(CA189/DZ189,"i.a.")</f>
        <v>5.6316666666666668E-2</v>
      </c>
      <c r="IC189" s="102">
        <f>IFERROR(CB189/EA189,"i.a.")</f>
        <v>7.0824561403508776E-2</v>
      </c>
      <c r="ID189" s="102">
        <f>IFERROR(CC189/EB189,"i.a.")</f>
        <v>5.4392857142857139E-2</v>
      </c>
      <c r="IE189" s="102">
        <f>IFERROR(CD189/EC189,"i.a.")</f>
        <v>8.0245283018867922E-2</v>
      </c>
    </row>
    <row r="190" spans="1:239" customFormat="1" ht="15.75" customHeight="1" x14ac:dyDescent="0.25">
      <c r="A190" s="116" t="s">
        <v>622</v>
      </c>
      <c r="B190" s="101">
        <v>33224613</v>
      </c>
      <c r="C190" s="10" t="s">
        <v>79</v>
      </c>
      <c r="D190" s="116"/>
      <c r="E190" s="119">
        <v>451120</v>
      </c>
      <c r="F190" s="119">
        <v>452010</v>
      </c>
      <c r="G190" s="119"/>
      <c r="H190" s="120">
        <v>44902</v>
      </c>
      <c r="I190" s="13" t="s">
        <v>50</v>
      </c>
      <c r="J190" s="13" t="s">
        <v>50</v>
      </c>
      <c r="K190" s="121" t="s">
        <v>50</v>
      </c>
      <c r="L190" s="121" t="s">
        <v>50</v>
      </c>
      <c r="M190" s="121" t="s">
        <v>50</v>
      </c>
      <c r="N190" s="121" t="s">
        <v>50</v>
      </c>
      <c r="O190" s="16" t="e">
        <f>(V190-W190)/ABS(W190)</f>
        <v>#DIV/0!</v>
      </c>
      <c r="P190" s="16" t="e">
        <f>(W190-X190)/ABS(X190)</f>
        <v>#DIV/0!</v>
      </c>
      <c r="Q190" s="16" t="e">
        <f>(X190-Y190)/ABS(Y190)</f>
        <v>#DIV/0!</v>
      </c>
      <c r="R190" s="16" t="e">
        <f>(Y190-Z190)/ABS(Z190)</f>
        <v>#DIV/0!</v>
      </c>
      <c r="S190" s="16" t="e">
        <f>(Z190-AA190)/ABS(AA190)</f>
        <v>#DIV/0!</v>
      </c>
      <c r="T190" s="243">
        <f>V190-W190</f>
        <v>0</v>
      </c>
      <c r="U190" s="243">
        <f>W190-X190</f>
        <v>0</v>
      </c>
      <c r="V190" s="155"/>
      <c r="W190" s="155"/>
      <c r="X190" s="159"/>
      <c r="Y190" s="159"/>
      <c r="Z190" s="159"/>
      <c r="AA190" s="160"/>
      <c r="AB190" s="160"/>
      <c r="AC190" s="165"/>
      <c r="AD190" s="165"/>
      <c r="AE190" s="165"/>
      <c r="AF190" s="16">
        <f>(AM190-AN190)/ABS(AN190)</f>
        <v>0.30471982607475973</v>
      </c>
      <c r="AG190" s="16">
        <f>(AN190-AO190)/ABS(AO190)</f>
        <v>8.059384941675558E-3</v>
      </c>
      <c r="AH190" s="16">
        <f>(AO190-AP190)/ABS(AP190)</f>
        <v>-7.6154398798249645E-2</v>
      </c>
      <c r="AI190" s="16">
        <f>(AP190-AQ190)/ABS(AQ190)</f>
        <v>5.2736523652365197E-2</v>
      </c>
      <c r="AJ190" s="16">
        <f>(AQ190-AR190)/ABS(AR190)</f>
        <v>0.18253516546060664</v>
      </c>
      <c r="AK190" s="243">
        <f>AM190-AN190</f>
        <v>4.3449999999999989</v>
      </c>
      <c r="AL190" s="243">
        <f>AN190-AO190</f>
        <v>0.11400000000000077</v>
      </c>
      <c r="AM190" s="155">
        <v>18.603999999999999</v>
      </c>
      <c r="AN190" s="155">
        <v>14.259</v>
      </c>
      <c r="AO190" s="159">
        <v>14.145</v>
      </c>
      <c r="AP190" s="159">
        <v>15.311</v>
      </c>
      <c r="AQ190" s="159">
        <v>14.544</v>
      </c>
      <c r="AR190" s="160">
        <v>12.298999999999999</v>
      </c>
      <c r="AS190" s="160">
        <v>14.321999999999999</v>
      </c>
      <c r="AT190" s="160">
        <v>8.9640000000000004</v>
      </c>
      <c r="AU190" s="160">
        <v>11.037000000000001</v>
      </c>
      <c r="AV190" s="161">
        <v>12.327999999999999</v>
      </c>
      <c r="AW190" s="16">
        <f>(BD190-BE190)/ABS(BE190)</f>
        <v>0.83143049026192051</v>
      </c>
      <c r="AX190" s="16">
        <f>(BE190-BF190)/ABS(BF190)</f>
        <v>0.56407563025210106</v>
      </c>
      <c r="AY190" s="16">
        <f>(BF190-BG190)/ABS(BG190)</f>
        <v>-0.40332184268254467</v>
      </c>
      <c r="AZ190" s="16">
        <f>(BG190-BH190)/ABS(BH190)</f>
        <v>5.3560176433522068E-3</v>
      </c>
      <c r="BA190" s="16">
        <f>(BH190-BI190)/ABS(BI190)</f>
        <v>0.9120481927710844</v>
      </c>
      <c r="BB190" s="243">
        <f>BD190-BE190</f>
        <v>2.4759999999999995</v>
      </c>
      <c r="BC190" s="243">
        <f>BE190-BF190</f>
        <v>1.0740000000000003</v>
      </c>
      <c r="BD190" s="155">
        <v>5.4539999999999997</v>
      </c>
      <c r="BE190" s="155">
        <v>2.9780000000000002</v>
      </c>
      <c r="BF190" s="159">
        <v>1.9039999999999999</v>
      </c>
      <c r="BG190" s="159">
        <v>3.1909999999999998</v>
      </c>
      <c r="BH190" s="159">
        <v>3.1739999999999999</v>
      </c>
      <c r="BI190" s="165">
        <v>1.66</v>
      </c>
      <c r="BJ190" s="165">
        <v>4.1740000000000004</v>
      </c>
      <c r="BK190" s="165">
        <v>2.573</v>
      </c>
      <c r="BL190" s="160">
        <v>3.8319999999999999</v>
      </c>
      <c r="BM190" s="165">
        <v>6.7949999999999999</v>
      </c>
      <c r="BN190" s="16">
        <f>(BU190-BV190)/ABS(BV190)</f>
        <v>0.93984187005843933</v>
      </c>
      <c r="BO190" s="16">
        <f>(BV190-BW190)/ABS(BW190)</f>
        <v>0.62061281337047347</v>
      </c>
      <c r="BP190" s="16">
        <f>(BW190-BX190)/ABS(BX190)</f>
        <v>-0.41031537450722738</v>
      </c>
      <c r="BQ190" s="16">
        <f>(BX190-BY190)/ABS(BY190)</f>
        <v>-1.7113335485954128E-2</v>
      </c>
      <c r="BR190" s="16">
        <f>(BY190-BZ190)/ABS(BZ190)</f>
        <v>0.90233415233415248</v>
      </c>
      <c r="BS190" s="243">
        <f>BU190-BV190</f>
        <v>2.734</v>
      </c>
      <c r="BT190" s="243">
        <f>BV190-BW190</f>
        <v>1.1139999999999999</v>
      </c>
      <c r="BU190" s="155">
        <v>5.6429999999999998</v>
      </c>
      <c r="BV190" s="155">
        <v>2.9089999999999998</v>
      </c>
      <c r="BW190" s="159">
        <v>1.7949999999999999</v>
      </c>
      <c r="BX190" s="159">
        <v>3.044</v>
      </c>
      <c r="BY190" s="159">
        <v>3.097</v>
      </c>
      <c r="BZ190" s="160">
        <v>1.6279999999999999</v>
      </c>
      <c r="CA190" s="160">
        <v>4.0449999999999999</v>
      </c>
      <c r="CB190" s="165">
        <v>2.492</v>
      </c>
      <c r="CC190" s="165">
        <v>3.7410000000000001</v>
      </c>
      <c r="CD190" s="165">
        <v>6.3890000000000002</v>
      </c>
      <c r="CE190" s="16">
        <f>(CL190-CM190)/ABS(CM190)</f>
        <v>0.23902151488358384</v>
      </c>
      <c r="CF190" s="16">
        <f>(CM190-CN190)/ABS(CN190)</f>
        <v>0.28620166793025026</v>
      </c>
      <c r="CG190" s="16">
        <f>(CN190-CO190)/ABS(CO190)</f>
        <v>-7.0799577315956305E-2</v>
      </c>
      <c r="CH190" s="16">
        <f>(CO190-CP190)/ABS(CP190)</f>
        <v>4.5929018789143898E-2</v>
      </c>
      <c r="CI190" s="16">
        <f>(CP190-CQ190)/ABS(CQ190)</f>
        <v>0.21031510107015472</v>
      </c>
      <c r="CJ190" s="243">
        <f>CL190-CM190</f>
        <v>2.4329999999999998</v>
      </c>
      <c r="CK190" s="243">
        <f>CM190-CN190</f>
        <v>2.2650000000000006</v>
      </c>
      <c r="CL190" s="155">
        <v>12.612</v>
      </c>
      <c r="CM190" s="155">
        <v>10.179</v>
      </c>
      <c r="CN190" s="159">
        <v>7.9139999999999997</v>
      </c>
      <c r="CO190" s="159">
        <v>8.5169999999999995</v>
      </c>
      <c r="CP190" s="159">
        <v>8.1430000000000007</v>
      </c>
      <c r="CQ190" s="165">
        <v>6.7279999999999998</v>
      </c>
      <c r="CR190" s="165">
        <v>8.4619999999999997</v>
      </c>
      <c r="CS190" s="165">
        <v>6.8109999999999999</v>
      </c>
      <c r="CT190" s="160">
        <v>7.4820000000000002</v>
      </c>
      <c r="CU190" s="161">
        <v>8.4280000000000008</v>
      </c>
      <c r="CV190" s="16">
        <f>(DC190-DD190)/ABS(DD190)</f>
        <v>4.1078264226203795E-2</v>
      </c>
      <c r="CW190" s="16">
        <f>(DD190-DE190)/ABS(DE190)</f>
        <v>-5.0256629597946953E-2</v>
      </c>
      <c r="CX190" s="16">
        <f>(DE190-DF190)/ABS(DF190)</f>
        <v>-1.5193910401059137E-2</v>
      </c>
      <c r="CY190" s="16">
        <f>(DF190-DG190)/ABS(DG190)</f>
        <v>-8.3041355146632773E-2</v>
      </c>
      <c r="CZ190" s="16">
        <f>(DG190-DH190)/ABS(DH190)</f>
        <v>6.8287651046271741E-2</v>
      </c>
      <c r="DA190" s="243">
        <f>DC190-DD190</f>
        <v>1.2769999999999975</v>
      </c>
      <c r="DB190" s="243">
        <f>DD190-DE190</f>
        <v>-1.6449999999999996</v>
      </c>
      <c r="DC190" s="155">
        <v>32.363999999999997</v>
      </c>
      <c r="DD190" s="155">
        <v>31.087</v>
      </c>
      <c r="DE190" s="159">
        <v>32.731999999999999</v>
      </c>
      <c r="DF190" s="159">
        <v>33.237000000000002</v>
      </c>
      <c r="DG190" s="159">
        <v>36.247</v>
      </c>
      <c r="DH190" s="165">
        <v>33.93</v>
      </c>
      <c r="DI190" s="165">
        <v>29.707000000000001</v>
      </c>
      <c r="DJ190" s="165">
        <v>24.738</v>
      </c>
      <c r="DK190" s="165">
        <v>19.106999999999999</v>
      </c>
      <c r="DL190" s="165">
        <v>43.280999999999999</v>
      </c>
      <c r="DM190" s="16">
        <f>(DT190-DU190)/ABS(DU190)</f>
        <v>0</v>
      </c>
      <c r="DN190" s="16">
        <f>(DU190-DV190)/ABS(DV190)</f>
        <v>0</v>
      </c>
      <c r="DO190" s="16">
        <f>(DV190-DW190)/ABS(DW190)</f>
        <v>0</v>
      </c>
      <c r="DP190" s="16">
        <f>(DW190-DX190)/ABS(DX190)</f>
        <v>0</v>
      </c>
      <c r="DQ190" s="16">
        <f>(DX190-DY190)/ABS(DY190)</f>
        <v>7.6923076923076927E-2</v>
      </c>
      <c r="DR190" s="243">
        <f>DT190-DU190</f>
        <v>0</v>
      </c>
      <c r="DS190" s="243">
        <f>DU190-DV190</f>
        <v>0</v>
      </c>
      <c r="DT190" s="222">
        <v>28</v>
      </c>
      <c r="DU190" s="222">
        <v>28</v>
      </c>
      <c r="DV190" s="233">
        <v>28</v>
      </c>
      <c r="DW190" s="233">
        <v>28</v>
      </c>
      <c r="DX190" s="233">
        <v>28</v>
      </c>
      <c r="DY190" s="227">
        <v>26</v>
      </c>
      <c r="DZ190" s="227">
        <v>25</v>
      </c>
      <c r="EA190" s="227"/>
      <c r="EB190" s="228"/>
      <c r="EC190" s="229"/>
      <c r="ED190" s="124"/>
      <c r="EE190" s="118" t="s">
        <v>49</v>
      </c>
      <c r="EF190" s="127"/>
      <c r="EG190" s="125">
        <v>6100</v>
      </c>
      <c r="EH190" s="129" t="s">
        <v>623</v>
      </c>
      <c r="EI190" s="129" t="s">
        <v>66</v>
      </c>
      <c r="EJ190" s="16" t="e">
        <f>(EQ190-ER190)/ABS(ER190)</f>
        <v>#DIV/0!</v>
      </c>
      <c r="EK190" s="16" t="e">
        <f>(ER190-ES190)/ABS(ES190)</f>
        <v>#DIV/0!</v>
      </c>
      <c r="EL190" s="16" t="e">
        <f>(ES190-ET190)/ABS(ET190)</f>
        <v>#DIV/0!</v>
      </c>
      <c r="EM190" s="16" t="e">
        <f>(ET190-EU190)/ABS(EU190)</f>
        <v>#DIV/0!</v>
      </c>
      <c r="EN190" s="16" t="e">
        <f>(EU190-EV190)/ABS(EV190)</f>
        <v>#DIV/0!</v>
      </c>
      <c r="EO190" s="246">
        <f>EQ190-ER190</f>
        <v>0</v>
      </c>
      <c r="EP190" s="246">
        <f>ER190-ES190</f>
        <v>0</v>
      </c>
      <c r="EQ190" s="240">
        <f>IFERROR((V190/DT190),"i.a")</f>
        <v>0</v>
      </c>
      <c r="ER190" s="240">
        <f>IFERROR((W190/DU190),"i.a")</f>
        <v>0</v>
      </c>
      <c r="ES190" s="240">
        <f>IFERROR((X190/DV190),"i.a")</f>
        <v>0</v>
      </c>
      <c r="ET190" s="240">
        <f>IFERROR((Y190/DW190),"i.a")</f>
        <v>0</v>
      </c>
      <c r="EU190" s="240">
        <f>IFERROR((Z190/DX190),"i.a")</f>
        <v>0</v>
      </c>
      <c r="EV190" s="240">
        <f>IFERROR((AA190/DY190),"i.a")</f>
        <v>0</v>
      </c>
      <c r="EW190" s="240">
        <f>IFERROR((AB190/DZ190),"i.a")</f>
        <v>0</v>
      </c>
      <c r="EX190" s="240" t="str">
        <f>IFERROR((AC190/EA190),"i.a")</f>
        <v>i.a</v>
      </c>
      <c r="EY190" s="240" t="str">
        <f>IFERROR((AD190/EB190),"i.a")</f>
        <v>i.a</v>
      </c>
      <c r="EZ190" s="240" t="str">
        <f>IFERROR((AE190/EC190),"i.a")</f>
        <v>i.a</v>
      </c>
      <c r="FA190" s="16">
        <f>(FH190-FI190)/ABS(FI190)</f>
        <v>0.53997450550512682</v>
      </c>
      <c r="FB190" s="16">
        <f>(FI190-FJ190)/ABS(FJ190)</f>
        <v>0.47174537868182426</v>
      </c>
      <c r="FC190" s="16">
        <f>(FJ190-FK190)/ABS(FK190)</f>
        <v>-0.40209689850224611</v>
      </c>
      <c r="FD190" s="16">
        <f>(FK190-FL190)/ABS(FL190)</f>
        <v>-0.12265860816396308</v>
      </c>
      <c r="FE190" s="16">
        <f>(FL190-FM190)/ABS(FM190)</f>
        <v>0.94314140097880272</v>
      </c>
      <c r="FF190" s="249">
        <f>FH190-FI190</f>
        <v>0.17363464726849209</v>
      </c>
      <c r="FG190" s="249">
        <f>FI190-FJ190</f>
        <v>0.10307138393693319</v>
      </c>
      <c r="FH190" s="16">
        <f>IFERROR(BU190/MAX(AVERAGE(CL190:CM190),0),"Negativ EK")</f>
        <v>0.49519547189680135</v>
      </c>
      <c r="FI190" s="16">
        <f>IFERROR(BV190/MAX(AVERAGE(CM190:CN190),0),"Negativ EK")</f>
        <v>0.32156082462830926</v>
      </c>
      <c r="FJ190" s="16">
        <f>IFERROR(BW190/MAX(AVERAGE(CN190:CO190),0),"Negativ EK")</f>
        <v>0.21848944069137607</v>
      </c>
      <c r="FK190" s="16">
        <f>IFERROR(BX190/MAX(AVERAGE(CO190:CP190),0),"Negativ EK")</f>
        <v>0.36542617046818726</v>
      </c>
      <c r="FL190" s="16">
        <f>IFERROR(BY190/MAX(AVERAGE(CP190:CQ190),0),"Negativ EK")</f>
        <v>0.41651536547643064</v>
      </c>
      <c r="FM190" s="16">
        <f>IFERROR(BZ190/MAX(AVERAGE(CQ190:CR190),0),"Negativ EK")</f>
        <v>0.21435154707044107</v>
      </c>
      <c r="FN190" s="16">
        <f>IFERROR(CA190/MAX(AVERAGE(CR190:CS190),0),"Negativ EK")</f>
        <v>0.5296929221501997</v>
      </c>
      <c r="FO190" s="16">
        <f>IFERROR(CB190/MAX(AVERAGE(CS190:CT190),0),"Negativ EK")</f>
        <v>0.34870216189743231</v>
      </c>
      <c r="FP190" s="16">
        <f>IFERROR(CC190/MAX(AVERAGE(CT190:CU190),0),"Negativ EK")</f>
        <v>0.4702702702702703</v>
      </c>
      <c r="FQ190" s="16">
        <f>(FX190-FY190)/ABS(FY190)</f>
        <v>0.84205233105901434</v>
      </c>
      <c r="FR190" s="16">
        <f>(FY190-FZ190)/ABS(FZ190)</f>
        <v>0.61676781604382469</v>
      </c>
      <c r="FS190" s="16">
        <f>(FZ190-GA190)/ABS(GA190)</f>
        <v>-0.37152927764486238</v>
      </c>
      <c r="FT190" s="16">
        <f>(GA190-GB190)/ABS(GB190)</f>
        <v>1.5382955071059671E-2</v>
      </c>
      <c r="FU190" s="16">
        <f>(GB190-GC190)/ABS(GC190)</f>
        <v>0.73385882615919062</v>
      </c>
      <c r="FV190" s="249">
        <f>FX190-FY190</f>
        <v>7.8585745370304924E-2</v>
      </c>
      <c r="FW190" s="249">
        <f>FY190-FZ190</f>
        <v>3.5602356311220183E-2</v>
      </c>
      <c r="FX190" s="16">
        <f>IFERROR(BD190/AVERAGE(DC190:DD190),"i.a.")</f>
        <v>0.17191218420513468</v>
      </c>
      <c r="FY190" s="16">
        <f>IFERROR(BE190/AVERAGE(DD190:DE190),"i.a.")</f>
        <v>9.3326438834829759E-2</v>
      </c>
      <c r="FZ190" s="16">
        <f>IFERROR(BF190/AVERAGE(DE190:DF190),"i.a.")</f>
        <v>5.7724082523609575E-2</v>
      </c>
      <c r="GA190" s="16">
        <f>IFERROR(BG190/AVERAGE(DF190:DG190),"i.a.")</f>
        <v>9.1848483104023937E-2</v>
      </c>
      <c r="GB190" s="16">
        <f>IFERROR(BH190/AVERAGE(DG190:DH190),"i.a.")</f>
        <v>9.0456987332031877E-2</v>
      </c>
      <c r="GC190" s="16">
        <f>IFERROR(BI190/AVERAGE(DH190:DI190),"i.a.")</f>
        <v>5.2170906862359943E-2</v>
      </c>
      <c r="GD190" s="16">
        <f>IFERROR(BJ190/AVERAGE(DI190:DJ190),"i.a.")</f>
        <v>0.15332904766277897</v>
      </c>
      <c r="GE190" s="16">
        <f>IFERROR(BK190/AVERAGE(DJ190:DK190),"i.a.")</f>
        <v>0.1173680009123047</v>
      </c>
      <c r="GF190" s="16">
        <f>IFERROR(BL190/AVERAGE(DK190:DL190),"i.a.")</f>
        <v>0.12284413669295377</v>
      </c>
      <c r="GG190" s="16">
        <f>(GN190-GO190)/ABS(GO190)</f>
        <v>0.19013292031843937</v>
      </c>
      <c r="GH190" s="16">
        <f>(GO190-GP190)/ABS(GP190)</f>
        <v>0.35426232813372005</v>
      </c>
      <c r="GI190" s="16">
        <f>(GP190-GQ190)/ABS(GQ190)</f>
        <v>-5.646356932819379E-2</v>
      </c>
      <c r="GJ190" s="16">
        <f>(GQ190-GR190)/ABS(GR190)</f>
        <v>0.14065015326443711</v>
      </c>
      <c r="GK190" s="16">
        <f>(GR190-GS190)/ABS(GS190)</f>
        <v>0.13294869587304745</v>
      </c>
      <c r="GL190" s="249">
        <f>GN190-GO190</f>
        <v>6.2256344964821131E-2</v>
      </c>
      <c r="GM190" s="249">
        <f>GO190-GP190</f>
        <v>8.5654163046873399E-2</v>
      </c>
      <c r="GN190" s="16">
        <f>IFERROR(CL190/DC190,"i.a.")</f>
        <v>0.38969225064886914</v>
      </c>
      <c r="GO190" s="16">
        <f>IFERROR(CM190/DD190,"i.a.")</f>
        <v>0.32743590568404801</v>
      </c>
      <c r="GP190" s="16">
        <f>IFERROR(CN190/DE190,"i.a.")</f>
        <v>0.24178174263717461</v>
      </c>
      <c r="GQ190" s="16">
        <f>IFERROR(CO190/DF190,"i.a.")</f>
        <v>0.25625056413033664</v>
      </c>
      <c r="GR190" s="16">
        <f>IFERROR(CP190/DG190,"i.a.")</f>
        <v>0.22465307473721965</v>
      </c>
      <c r="GS190" s="16">
        <f>IFERROR(CQ190/DH190,"i.a.")</f>
        <v>0.19829059829059828</v>
      </c>
      <c r="GT190" s="16">
        <f>IFERROR(CR190/DI190,"i.a.")</f>
        <v>0.28484868886121112</v>
      </c>
      <c r="GU190" s="16">
        <f>IFERROR(CS190/DJ190,"i.a.")</f>
        <v>0.2753254102999434</v>
      </c>
      <c r="GV190" s="16">
        <f>IFERROR(CT190/DK190,"i.a.")</f>
        <v>0.39158423614382165</v>
      </c>
      <c r="GW190" s="16">
        <f>IFERROR(CU190/DL190,"i.a.")</f>
        <v>0.19472747857027337</v>
      </c>
      <c r="GX190" s="16" t="e">
        <f>(HE190-HF190)/ABS(HF190)</f>
        <v>#VALUE!</v>
      </c>
      <c r="GY190" s="16" t="e">
        <f>(HF190-HG190)/ABS(HG190)</f>
        <v>#VALUE!</v>
      </c>
      <c r="GZ190" s="16" t="e">
        <f>(HG190-HH190)/ABS(HH190)</f>
        <v>#VALUE!</v>
      </c>
      <c r="HA190" s="16" t="e">
        <f>(HH190-HI190)/ABS(HI190)</f>
        <v>#VALUE!</v>
      </c>
      <c r="HB190" s="16" t="e">
        <f>(HI190-HJ190)/ABS(HJ190)</f>
        <v>#VALUE!</v>
      </c>
      <c r="HC190" s="249" t="e">
        <f>HE190-HF190</f>
        <v>#VALUE!</v>
      </c>
      <c r="HD190" s="249" t="e">
        <f>HF190-HG190</f>
        <v>#VALUE!</v>
      </c>
      <c r="HE190" s="16" t="str">
        <f>IFERROR((BD190/V190),"i.a.")</f>
        <v>i.a.</v>
      </c>
      <c r="HF190" s="16" t="str">
        <f>IFERROR((BE190/W190),"i.a.")</f>
        <v>i.a.</v>
      </c>
      <c r="HG190" s="16" t="str">
        <f>IFERROR((BF190/X190),"i.a.")</f>
        <v>i.a.</v>
      </c>
      <c r="HH190" s="16" t="str">
        <f>IFERROR((BG190/Y190),"i.a.")</f>
        <v>i.a.</v>
      </c>
      <c r="HI190" s="16" t="str">
        <f>IFERROR((BH190/Z190),"i.a.")</f>
        <v>i.a.</v>
      </c>
      <c r="HJ190" s="16" t="str">
        <f>IFERROR((BI190/AA190),"i.a.")</f>
        <v>i.a.</v>
      </c>
      <c r="HK190" s="16" t="str">
        <f>IFERROR((BJ190/AB190),"i.a.")</f>
        <v>i.a.</v>
      </c>
      <c r="HL190" s="16" t="str">
        <f>IFERROR((BK190/AC190),"i.a.")</f>
        <v>i.a.</v>
      </c>
      <c r="HM190" s="16" t="str">
        <f>IFERROR((BL190/AD190),"i.a.")</f>
        <v>i.a.</v>
      </c>
      <c r="HN190" s="16" t="str">
        <f>IFERROR((BM190/AE190),"i.a.")</f>
        <v>i.a.</v>
      </c>
      <c r="HO190" s="16">
        <f>(HV190-HW190)/ABS(HW190)</f>
        <v>0.93984187005843955</v>
      </c>
      <c r="HP190" s="16">
        <f>(HW190-HX190)/ABS(HX190)</f>
        <v>0.62061281337047358</v>
      </c>
      <c r="HQ190" s="16">
        <f>(HX190-HY190)/ABS(HY190)</f>
        <v>-0.41031537450722744</v>
      </c>
      <c r="HR190" s="16">
        <f>(HY190-HZ190)/ABS(HZ190)</f>
        <v>-1.7113335485954128E-2</v>
      </c>
      <c r="HS190" s="16">
        <f>(HZ190-IA190)/ABS(IA190)</f>
        <v>0.76645314145314158</v>
      </c>
      <c r="HT190" s="246">
        <f>HV190-HW190</f>
        <v>9.7642857142857156E-2</v>
      </c>
      <c r="HU190" s="246">
        <f>HW190-HX190</f>
        <v>3.9785714285714285E-2</v>
      </c>
      <c r="HV190" s="102">
        <f>IFERROR(BU190/DT190,"i.a.")</f>
        <v>0.20153571428571429</v>
      </c>
      <c r="HW190" s="102">
        <f>IFERROR(BV190/DU190,"i.a.")</f>
        <v>0.10389285714285713</v>
      </c>
      <c r="HX190" s="102">
        <f>IFERROR(BW190/DV190,"i.a.")</f>
        <v>6.4107142857142849E-2</v>
      </c>
      <c r="HY190" s="102">
        <f>IFERROR(BX190/DW190,"i.a.")</f>
        <v>0.10871428571428572</v>
      </c>
      <c r="HZ190" s="102">
        <f>IFERROR(BY190/DX190,"i.a.")</f>
        <v>0.11060714285714286</v>
      </c>
      <c r="IA190" s="102">
        <f>IFERROR(BZ190/DY190,"i.a.")</f>
        <v>6.2615384615384614E-2</v>
      </c>
      <c r="IB190" s="102">
        <f>IFERROR(CA190/DZ190,"i.a.")</f>
        <v>0.1618</v>
      </c>
      <c r="IC190" s="102" t="str">
        <f>IFERROR(CB190/EA190,"i.a.")</f>
        <v>i.a.</v>
      </c>
      <c r="ID190" s="102" t="str">
        <f>IFERROR(CC190/EB190,"i.a.")</f>
        <v>i.a.</v>
      </c>
      <c r="IE190" s="102" t="str">
        <f>IFERROR(CD190/EC190,"i.a.")</f>
        <v>i.a.</v>
      </c>
    </row>
    <row r="191" spans="1:239" customFormat="1" ht="15.75" customHeight="1" x14ac:dyDescent="0.25">
      <c r="A191" s="18" t="s">
        <v>82</v>
      </c>
      <c r="B191" s="98">
        <v>29402078</v>
      </c>
      <c r="C191" s="10" t="s">
        <v>79</v>
      </c>
      <c r="D191" s="10"/>
      <c r="E191" s="11">
        <v>451120</v>
      </c>
      <c r="F191" s="11"/>
      <c r="G191" s="119">
        <v>1</v>
      </c>
      <c r="H191" s="12">
        <v>44904</v>
      </c>
      <c r="I191" s="13" t="s">
        <v>64</v>
      </c>
      <c r="J191" s="13" t="s">
        <v>64</v>
      </c>
      <c r="K191" s="117" t="s">
        <v>64</v>
      </c>
      <c r="L191" s="117" t="s">
        <v>64</v>
      </c>
      <c r="M191" s="13" t="s">
        <v>64</v>
      </c>
      <c r="N191" s="121" t="s">
        <v>64</v>
      </c>
      <c r="O191" s="16" t="e">
        <f>(V191-W191)/ABS(W191)</f>
        <v>#DIV/0!</v>
      </c>
      <c r="P191" s="16" t="e">
        <f>(W191-X191)/ABS(X191)</f>
        <v>#DIV/0!</v>
      </c>
      <c r="Q191" s="16" t="e">
        <f>(X191-Y191)/ABS(Y191)</f>
        <v>#DIV/0!</v>
      </c>
      <c r="R191" s="16" t="e">
        <f>(Y191-Z191)/ABS(Z191)</f>
        <v>#DIV/0!</v>
      </c>
      <c r="S191" s="16" t="e">
        <f>(Z191-AA191)/ABS(AA191)</f>
        <v>#DIV/0!</v>
      </c>
      <c r="T191" s="243">
        <f>V191-W191</f>
        <v>0</v>
      </c>
      <c r="U191" s="243">
        <f>W191-X191</f>
        <v>0</v>
      </c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6">
        <f>(AM191-AN191)/ABS(AN191)</f>
        <v>0.1319769446770778</v>
      </c>
      <c r="AG191" s="16">
        <f>(AN191-AO191)/ABS(AO191)</f>
        <v>0.29227145403615989</v>
      </c>
      <c r="AH191" s="16">
        <f>(AO191-AP191)/ABS(AP191)</f>
        <v>-0.17400220855024448</v>
      </c>
      <c r="AI191" s="16">
        <f>(AP191-AQ191)/ABS(AQ191)</f>
        <v>-1.1590436590436539E-2</v>
      </c>
      <c r="AJ191" s="16">
        <f>(AQ191-AR191)/ABS(AR191)</f>
        <v>9.9428571428571338E-2</v>
      </c>
      <c r="AK191" s="243">
        <f>AM191-AN191</f>
        <v>2.679000000000002</v>
      </c>
      <c r="AL191" s="243">
        <f>AN191-AO191</f>
        <v>4.5909999999999993</v>
      </c>
      <c r="AM191" s="155">
        <v>22.978000000000002</v>
      </c>
      <c r="AN191" s="155">
        <v>20.298999999999999</v>
      </c>
      <c r="AO191" s="155">
        <v>15.708</v>
      </c>
      <c r="AP191" s="155">
        <v>19.016999999999999</v>
      </c>
      <c r="AQ191" s="155">
        <v>19.239999999999998</v>
      </c>
      <c r="AR191" s="160">
        <v>17.5</v>
      </c>
      <c r="AS191" s="160">
        <v>16.049447000000001</v>
      </c>
      <c r="AT191" s="160">
        <v>14.532999999999999</v>
      </c>
      <c r="AU191" s="160">
        <v>15.138999999999999</v>
      </c>
      <c r="AV191" s="161"/>
      <c r="AW191" s="16">
        <f>(BD191-BE191)/ABS(BE191)</f>
        <v>0.24559007624900414</v>
      </c>
      <c r="AX191" s="16">
        <f>(BE191-BF191)/ABS(BF191)</f>
        <v>1.2353090816586112</v>
      </c>
      <c r="AY191" s="16">
        <f>(BF191-BG191)/ABS(BG191)</f>
        <v>-0.45097765363128495</v>
      </c>
      <c r="AZ191" s="16">
        <f>(BG191-BH191)/ABS(BH191)</f>
        <v>-4.2268592830390563E-2</v>
      </c>
      <c r="BA191" s="16">
        <f>(BH191-BI191)/ABS(BI191)</f>
        <v>0.23203691496374432</v>
      </c>
      <c r="BB191" s="243">
        <f>BD191-BE191</f>
        <v>2.1579999999999995</v>
      </c>
      <c r="BC191" s="243">
        <f>BE191-BF191</f>
        <v>4.8560000000000008</v>
      </c>
      <c r="BD191" s="155">
        <v>10.945</v>
      </c>
      <c r="BE191" s="155">
        <v>8.7870000000000008</v>
      </c>
      <c r="BF191" s="155">
        <v>3.931</v>
      </c>
      <c r="BG191" s="155">
        <v>7.16</v>
      </c>
      <c r="BH191" s="155">
        <v>7.476</v>
      </c>
      <c r="BI191" s="165">
        <v>6.0679999999999996</v>
      </c>
      <c r="BJ191" s="165">
        <v>4.5409319999999997</v>
      </c>
      <c r="BK191" s="165">
        <v>4.0830000000000002</v>
      </c>
      <c r="BL191" s="160">
        <v>5.0250000000000004</v>
      </c>
      <c r="BM191" s="165"/>
      <c r="BN191" s="16">
        <f>(BU191-BV191)/ABS(BV191)</f>
        <v>0.2778181818181818</v>
      </c>
      <c r="BO191" s="16">
        <f>(BV191-BW191)/ABS(BW191)</f>
        <v>1.5494437577255868</v>
      </c>
      <c r="BP191" s="16">
        <f>(BW191-BX191)/ABS(BX191)</f>
        <v>-0.49539996881334786</v>
      </c>
      <c r="BQ191" s="16">
        <f>(BX191-BY191)/ABS(BY191)</f>
        <v>-6.5841223597960657E-2</v>
      </c>
      <c r="BR191" s="16">
        <f>(BY191-BZ191)/ABS(BZ191)</f>
        <v>0.24727470930232573</v>
      </c>
      <c r="BS191" s="243">
        <f>BU191-BV191</f>
        <v>2.2919999999999998</v>
      </c>
      <c r="BT191" s="243">
        <f>BV191-BW191</f>
        <v>5.0139999999999993</v>
      </c>
      <c r="BU191" s="155">
        <v>10.542</v>
      </c>
      <c r="BV191" s="155">
        <v>8.25</v>
      </c>
      <c r="BW191" s="155">
        <v>3.2360000000000002</v>
      </c>
      <c r="BX191" s="155">
        <v>6.4130000000000003</v>
      </c>
      <c r="BY191" s="155">
        <v>6.8650000000000002</v>
      </c>
      <c r="BZ191" s="160">
        <v>5.5039999999999996</v>
      </c>
      <c r="CA191" s="160">
        <v>3.959822</v>
      </c>
      <c r="CB191" s="165">
        <v>3.2429999999999999</v>
      </c>
      <c r="CC191" s="165">
        <v>4.1269999999999998</v>
      </c>
      <c r="CD191" s="165"/>
      <c r="CE191" s="16">
        <f>(CL191-CM191)/ABS(CM191)</f>
        <v>0.16015728549969072</v>
      </c>
      <c r="CF191" s="16">
        <f>(CM191-CN191)/ABS(CN191)</f>
        <v>0.27890157079896033</v>
      </c>
      <c r="CG191" s="16">
        <f>(CN191-CO191)/ABS(CO191)</f>
        <v>-5.7664661093658406E-2</v>
      </c>
      <c r="CH191" s="16">
        <f>(CO191-CP191)/ABS(CP191)</f>
        <v>5.6358625344507501E-2</v>
      </c>
      <c r="CI191" s="16">
        <f>(CP191-CQ191)/ABS(CQ191)</f>
        <v>0.15253468170621029</v>
      </c>
      <c r="CJ191" s="243">
        <f>CL191-CM191</f>
        <v>3.625</v>
      </c>
      <c r="CK191" s="243">
        <f>CM191-CN191</f>
        <v>4.9359999999999999</v>
      </c>
      <c r="CL191" s="155">
        <v>26.259</v>
      </c>
      <c r="CM191" s="155">
        <v>22.634</v>
      </c>
      <c r="CN191" s="155">
        <v>17.698</v>
      </c>
      <c r="CO191" s="155">
        <v>18.780999999999999</v>
      </c>
      <c r="CP191" s="155">
        <v>17.779</v>
      </c>
      <c r="CQ191" s="165">
        <v>15.426</v>
      </c>
      <c r="CR191" s="165">
        <v>14.131831</v>
      </c>
      <c r="CS191" s="165">
        <v>12.545</v>
      </c>
      <c r="CT191" s="160">
        <v>12.074</v>
      </c>
      <c r="CU191" s="161"/>
      <c r="CV191" s="16">
        <f>(DC191-DD191)/ABS(DD191)</f>
        <v>-1.794451051530262E-2</v>
      </c>
      <c r="CW191" s="16">
        <f>(DD191-DE191)/ABS(DE191)</f>
        <v>0.18113442389758186</v>
      </c>
      <c r="CX191" s="16">
        <f>(DE191-DF191)/ABS(DF191)</f>
        <v>-0.27413526071244193</v>
      </c>
      <c r="CY191" s="16">
        <f>(DF191-DG191)/ABS(DG191)</f>
        <v>0.21703344171653877</v>
      </c>
      <c r="CZ191" s="16">
        <f>(DG191-DH191)/ABS(DH191)</f>
        <v>0.18809719319199747</v>
      </c>
      <c r="DA191" s="243">
        <f>DC191-DD191</f>
        <v>-1.1920000000000073</v>
      </c>
      <c r="DB191" s="243">
        <f>DD191-DE191</f>
        <v>10.187000000000005</v>
      </c>
      <c r="DC191" s="155">
        <v>65.234999999999999</v>
      </c>
      <c r="DD191" s="155">
        <v>66.427000000000007</v>
      </c>
      <c r="DE191" s="155">
        <v>56.24</v>
      </c>
      <c r="DF191" s="155">
        <v>77.48</v>
      </c>
      <c r="DG191" s="155">
        <v>63.662999999999997</v>
      </c>
      <c r="DH191" s="165">
        <v>53.584000000000003</v>
      </c>
      <c r="DI191" s="165">
        <v>50.813772</v>
      </c>
      <c r="DJ191" s="165">
        <v>50.238</v>
      </c>
      <c r="DK191" s="165">
        <v>52.177</v>
      </c>
      <c r="DL191" s="171"/>
      <c r="DM191" s="16">
        <f>(DT191-DU191)/ABS(DU191)</f>
        <v>3.2786885245901641E-2</v>
      </c>
      <c r="DN191" s="16">
        <f>(DU191-DV191)/ABS(DV191)</f>
        <v>0</v>
      </c>
      <c r="DO191" s="16">
        <f>(DV191-DW191)/ABS(DW191)</f>
        <v>1.6666666666666666E-2</v>
      </c>
      <c r="DP191" s="16">
        <f>(DW191-DX191)/ABS(DX191)</f>
        <v>3.4482758620689655E-2</v>
      </c>
      <c r="DQ191" s="16">
        <f>(DX191-DY191)/ABS(DY191)</f>
        <v>-4.9180327868852458E-2</v>
      </c>
      <c r="DR191" s="243">
        <f>DT191-DU191</f>
        <v>2</v>
      </c>
      <c r="DS191" s="243">
        <f>DU191-DV191</f>
        <v>0</v>
      </c>
      <c r="DT191" s="222">
        <v>63</v>
      </c>
      <c r="DU191" s="222">
        <v>61</v>
      </c>
      <c r="DV191" s="222">
        <v>61</v>
      </c>
      <c r="DW191" s="222">
        <v>60</v>
      </c>
      <c r="DX191" s="222">
        <v>58</v>
      </c>
      <c r="DY191" s="227">
        <v>61</v>
      </c>
      <c r="DZ191" s="227">
        <v>59</v>
      </c>
      <c r="EA191" s="227">
        <v>55</v>
      </c>
      <c r="EB191" s="228">
        <v>53</v>
      </c>
      <c r="EC191" s="229"/>
      <c r="ED191" s="14"/>
      <c r="EE191" s="14" t="s">
        <v>54</v>
      </c>
      <c r="EF191" s="209"/>
      <c r="EG191" s="15">
        <v>9700</v>
      </c>
      <c r="EH191" t="s">
        <v>454</v>
      </c>
      <c r="EI191" t="s">
        <v>88</v>
      </c>
      <c r="EJ191" s="16" t="e">
        <f>(EQ191-ER191)/ABS(ER191)</f>
        <v>#DIV/0!</v>
      </c>
      <c r="EK191" s="16" t="e">
        <f>(ER191-ES191)/ABS(ES191)</f>
        <v>#DIV/0!</v>
      </c>
      <c r="EL191" s="16" t="e">
        <f>(ES191-ET191)/ABS(ET191)</f>
        <v>#DIV/0!</v>
      </c>
      <c r="EM191" s="16" t="e">
        <f>(ET191-EU191)/ABS(EU191)</f>
        <v>#DIV/0!</v>
      </c>
      <c r="EN191" s="16" t="e">
        <f>(EU191-EV191)/ABS(EV191)</f>
        <v>#DIV/0!</v>
      </c>
      <c r="EO191" s="246">
        <f>EQ191-ER191</f>
        <v>0</v>
      </c>
      <c r="EP191" s="246">
        <f>ER191-ES191</f>
        <v>0</v>
      </c>
      <c r="EQ191" s="240">
        <f>IFERROR((V191/DT191),"i.a")</f>
        <v>0</v>
      </c>
      <c r="ER191" s="240">
        <f>IFERROR((W191/DU191),"i.a")</f>
        <v>0</v>
      </c>
      <c r="ES191" s="240">
        <f>IFERROR((X191/DV191),"i.a")</f>
        <v>0</v>
      </c>
      <c r="ET191" s="240">
        <f>IFERROR((Y191/DW191),"i.a")</f>
        <v>0</v>
      </c>
      <c r="EU191" s="240">
        <f>IFERROR((Z191/DX191),"i.a")</f>
        <v>0</v>
      </c>
      <c r="EV191" s="240">
        <f>IFERROR((AA191/DY191),"i.a")</f>
        <v>0</v>
      </c>
      <c r="EW191" s="240">
        <f>IFERROR((AB191/DZ191),"i.a")</f>
        <v>0</v>
      </c>
      <c r="EX191" s="240">
        <f>IFERROR((AC191/EA191),"i.a")</f>
        <v>0</v>
      </c>
      <c r="EY191" s="240">
        <f>IFERROR((AD191/EB191),"i.a")</f>
        <v>0</v>
      </c>
      <c r="EZ191" s="240" t="str">
        <f>IFERROR((AE191/EC191),"i.a")</f>
        <v>i.a</v>
      </c>
      <c r="FA191" s="16">
        <f>(FH191-FI191)/ABS(FI191)</f>
        <v>5.4076512161064183E-2</v>
      </c>
      <c r="FB191" s="16">
        <f>(FI191-FJ191)/ABS(FJ191)</f>
        <v>1.3058900832607279</v>
      </c>
      <c r="FC191" s="16">
        <f>(FJ191-FK191)/ABS(FK191)</f>
        <v>-0.49427952684602083</v>
      </c>
      <c r="FD191" s="16">
        <f>(FK191-FL191)/ABS(FL191)</f>
        <v>-0.15156613319393572</v>
      </c>
      <c r="FE191" s="16">
        <f>(FL191-FM191)/ABS(FM191)</f>
        <v>0.11027661701949322</v>
      </c>
      <c r="FF191" s="249">
        <f>FH191-FI191</f>
        <v>2.2122940857323192E-2</v>
      </c>
      <c r="FG191" s="249">
        <f>FI191-FJ191</f>
        <v>0.23168728909409336</v>
      </c>
      <c r="FH191" s="16">
        <f>IFERROR(BU191/MAX(AVERAGE(CL191:CM191),0),"Negativ EK")</f>
        <v>0.43122737406172662</v>
      </c>
      <c r="FI191" s="16">
        <f>IFERROR(BV191/MAX(AVERAGE(CM191:CN191),0),"Negativ EK")</f>
        <v>0.40910443320440343</v>
      </c>
      <c r="FJ191" s="16">
        <f>IFERROR(BW191/MAX(AVERAGE(CN191:CO191),0),"Negativ EK")</f>
        <v>0.17741714411031007</v>
      </c>
      <c r="FK191" s="16">
        <f>IFERROR(BX191/MAX(AVERAGE(CO191:CP191),0),"Negativ EK")</f>
        <v>0.3508205689277899</v>
      </c>
      <c r="FL191" s="16">
        <f>IFERROR(BY191/MAX(AVERAGE(CP191:CQ191),0),"Negativ EK")</f>
        <v>0.41349194398433975</v>
      </c>
      <c r="FM191" s="16">
        <f>IFERROR(BZ191/MAX(AVERAGE(CQ191:CR191),0),"Negativ EK")</f>
        <v>0.37242245549072933</v>
      </c>
      <c r="FN191" s="16">
        <f>IFERROR(CA191/MAX(AVERAGE(CR191:CS191),0),"Negativ EK")</f>
        <v>0.29687349295724069</v>
      </c>
      <c r="FO191" s="16">
        <f>IFERROR(CB191/MAX(AVERAGE(CS191:CT191),0),"Negativ EK")</f>
        <v>0.26345505503879119</v>
      </c>
      <c r="FP191" s="16">
        <f>IFERROR(CC191/MAX(AVERAGE(CT191:CU191),0),"Negativ EK")</f>
        <v>0.34180884545303958</v>
      </c>
      <c r="FQ191" s="16">
        <f>(FX191-FY191)/ABS(FY191)</f>
        <v>0.16049276088192924</v>
      </c>
      <c r="FR191" s="16">
        <f>(FY191-FZ191)/ABS(FZ191)</f>
        <v>1.4367232458557679</v>
      </c>
      <c r="FS191" s="16">
        <f>(FZ191-GA191)/ABS(GA191)</f>
        <v>-0.42050059053604882</v>
      </c>
      <c r="FT191" s="16">
        <f>(GA191-GB191)/ABS(GB191)</f>
        <v>-0.20441584565713355</v>
      </c>
      <c r="FU191" s="16">
        <f>(GB191-GC191)/ABS(GC191)</f>
        <v>9.7016631077710885E-2</v>
      </c>
      <c r="FV191" s="249">
        <f>FX191-FY191</f>
        <v>2.2993142244768561E-2</v>
      </c>
      <c r="FW191" s="249">
        <f>FY191-FZ191</f>
        <v>8.4471419076563331E-2</v>
      </c>
      <c r="FX191" s="16">
        <f>IFERROR(BD191/AVERAGE(DC191:DD191),"i.a.")</f>
        <v>0.16625905728304294</v>
      </c>
      <c r="FY191" s="16">
        <f>IFERROR(BE191/AVERAGE(DD191:DE191),"i.a.")</f>
        <v>0.14326591503827438</v>
      </c>
      <c r="FZ191" s="16">
        <f>IFERROR(BF191/AVERAGE(DE191:DF191),"i.a.")</f>
        <v>5.8794495961711039E-2</v>
      </c>
      <c r="GA191" s="16">
        <f>IFERROR(BG191/AVERAGE(DF191:DG191),"i.a.")</f>
        <v>0.10145738718887937</v>
      </c>
      <c r="GB191" s="16">
        <f>IFERROR(BH191/AVERAGE(DG191:DH191),"i.a.")</f>
        <v>0.12752565097614438</v>
      </c>
      <c r="GC191" s="16">
        <f>IFERROR(BI191/AVERAGE(DH191:DI191),"i.a.")</f>
        <v>0.11624769156950973</v>
      </c>
      <c r="GD191" s="16">
        <f>IFERROR(BJ191/AVERAGE(DI191:DJ191),"i.a.")</f>
        <v>8.9873376985412978E-2</v>
      </c>
      <c r="GE191" s="16">
        <f>IFERROR(BK191/AVERAGE(DJ191:DK191),"i.a.")</f>
        <v>7.9734413904213264E-2</v>
      </c>
      <c r="GF191" s="16">
        <f>IFERROR(BL191/AVERAGE(DK191:DL191),"i.a.")</f>
        <v>9.6306801847557355E-2</v>
      </c>
      <c r="GG191" s="16">
        <f>(GN191-GO191)/ABS(GO191)</f>
        <v>0.18135614323427557</v>
      </c>
      <c r="GH191" s="16">
        <f>(GO191-GP191)/ABS(GP191)</f>
        <v>8.2773937431067535E-2</v>
      </c>
      <c r="GI191" s="16">
        <f>(GP191-GQ191)/ABS(GQ191)</f>
        <v>0.29822443204949051</v>
      </c>
      <c r="GJ191" s="16">
        <f>(GQ191-GR191)/ABS(GR191)</f>
        <v>-0.13202169378797923</v>
      </c>
      <c r="GK191" s="16">
        <f>(GR191-GS191)/ABS(GS191)</f>
        <v>-2.9932325141046125E-2</v>
      </c>
      <c r="GL191" s="249">
        <f>GN191-GO191</f>
        <v>6.1794374967476973E-2</v>
      </c>
      <c r="GM191" s="249">
        <f>GO191-GP191</f>
        <v>2.6047886640381102E-2</v>
      </c>
      <c r="GN191" s="16">
        <f>IFERROR(CL191/DC191,"i.a.")</f>
        <v>0.40252931708438722</v>
      </c>
      <c r="GO191" s="16">
        <f>IFERROR(CM191/DD191,"i.a.")</f>
        <v>0.34073494211691024</v>
      </c>
      <c r="GP191" s="16">
        <f>IFERROR(CN191/DE191,"i.a.")</f>
        <v>0.31468705547652914</v>
      </c>
      <c r="GQ191" s="16">
        <f>IFERROR(CO191/DF191,"i.a.")</f>
        <v>0.2423980382034073</v>
      </c>
      <c r="GR191" s="16">
        <f>IFERROR(CP191/DG191,"i.a.")</f>
        <v>0.27926739236291098</v>
      </c>
      <c r="GS191" s="16">
        <f>IFERROR(CQ191/DH191,"i.a.")</f>
        <v>0.28788444311734845</v>
      </c>
      <c r="GT191" s="16">
        <f>IFERROR(CR191/DI191,"i.a.")</f>
        <v>0.27811025325968713</v>
      </c>
      <c r="GU191" s="16">
        <f>IFERROR(CS191/DJ191,"i.a.")</f>
        <v>0.24971137386042438</v>
      </c>
      <c r="GV191" s="16">
        <f>IFERROR(CT191/DK191,"i.a.")</f>
        <v>0.2314046418920214</v>
      </c>
      <c r="GW191" s="16" t="str">
        <f>IFERROR(CU191/DL191,"i.a.")</f>
        <v>i.a.</v>
      </c>
      <c r="GX191" s="16" t="e">
        <f>(HE191-HF191)/ABS(HF191)</f>
        <v>#VALUE!</v>
      </c>
      <c r="GY191" s="16" t="e">
        <f>(HF191-HG191)/ABS(HG191)</f>
        <v>#VALUE!</v>
      </c>
      <c r="GZ191" s="16" t="e">
        <f>(HG191-HH191)/ABS(HH191)</f>
        <v>#VALUE!</v>
      </c>
      <c r="HA191" s="16" t="e">
        <f>(HH191-HI191)/ABS(HI191)</f>
        <v>#VALUE!</v>
      </c>
      <c r="HB191" s="16" t="e">
        <f>(HI191-HJ191)/ABS(HJ191)</f>
        <v>#VALUE!</v>
      </c>
      <c r="HC191" s="249" t="e">
        <f>HE191-HF191</f>
        <v>#VALUE!</v>
      </c>
      <c r="HD191" s="249" t="e">
        <f>HF191-HG191</f>
        <v>#VALUE!</v>
      </c>
      <c r="HE191" s="16" t="str">
        <f>IFERROR((BD191/V191),"i.a.")</f>
        <v>i.a.</v>
      </c>
      <c r="HF191" s="16" t="str">
        <f>IFERROR((BE191/W191),"i.a.")</f>
        <v>i.a.</v>
      </c>
      <c r="HG191" s="16" t="str">
        <f>IFERROR((BF191/X191),"i.a.")</f>
        <v>i.a.</v>
      </c>
      <c r="HH191" s="16" t="str">
        <f>IFERROR((BG191/Y191),"i.a.")</f>
        <v>i.a.</v>
      </c>
      <c r="HI191" s="16" t="str">
        <f>IFERROR((BH191/Z191),"i.a.")</f>
        <v>i.a.</v>
      </c>
      <c r="HJ191" s="16" t="str">
        <f>IFERROR((BI191/AA191),"i.a.")</f>
        <v>i.a.</v>
      </c>
      <c r="HK191" s="16" t="str">
        <f>IFERROR((BJ191/AB191),"i.a.")</f>
        <v>i.a.</v>
      </c>
      <c r="HL191" s="16" t="str">
        <f>IFERROR((BK191/AC191),"i.a.")</f>
        <v>i.a.</v>
      </c>
      <c r="HM191" s="16" t="str">
        <f>IFERROR((BL191/AD191),"i.a.")</f>
        <v>i.a.</v>
      </c>
      <c r="HN191" s="16" t="str">
        <f>IFERROR((BM191/AE191),"i.a.")</f>
        <v>i.a.</v>
      </c>
      <c r="HO191" s="16">
        <f>(HV191-HW191)/ABS(HW191)</f>
        <v>0.23725252525252516</v>
      </c>
      <c r="HP191" s="16">
        <f>(HW191-HX191)/ABS(HX191)</f>
        <v>1.5494437577255871</v>
      </c>
      <c r="HQ191" s="16">
        <f>(HX191-HY191)/ABS(HY191)</f>
        <v>-0.5036721004721455</v>
      </c>
      <c r="HR191" s="16">
        <f>(HY191-HZ191)/ABS(HZ191)</f>
        <v>-9.6979849478028624E-2</v>
      </c>
      <c r="HS191" s="16">
        <f>(HZ191-IA191)/ABS(IA191)</f>
        <v>0.31178891840417017</v>
      </c>
      <c r="HT191" s="246">
        <f>HV191-HW191</f>
        <v>3.208743169398906E-2</v>
      </c>
      <c r="HU191" s="246">
        <f>HW191-HX191</f>
        <v>8.2196721311475415E-2</v>
      </c>
      <c r="HV191" s="102">
        <f>IFERROR(BU191/DT191,"i.a.")</f>
        <v>0.16733333333333333</v>
      </c>
      <c r="HW191" s="102">
        <f>IFERROR(BV191/DU191,"i.a.")</f>
        <v>0.13524590163934427</v>
      </c>
      <c r="HX191" s="102">
        <f>IFERROR(BW191/DV191,"i.a.")</f>
        <v>5.3049180327868858E-2</v>
      </c>
      <c r="HY191" s="102">
        <f>IFERROR(BX191/DW191,"i.a.")</f>
        <v>0.10688333333333334</v>
      </c>
      <c r="HZ191" s="102">
        <f>IFERROR(BY191/DX191,"i.a.")</f>
        <v>0.11836206896551725</v>
      </c>
      <c r="IA191" s="102">
        <f>IFERROR(BZ191/DY191,"i.a.")</f>
        <v>9.0229508196721306E-2</v>
      </c>
      <c r="IB191" s="102">
        <f>IFERROR(CA191/DZ191,"i.a.")</f>
        <v>6.7115627118644064E-2</v>
      </c>
      <c r="IC191" s="102">
        <f>IFERROR(CB191/EA191,"i.a.")</f>
        <v>5.8963636363636364E-2</v>
      </c>
      <c r="ID191" s="102">
        <f>IFERROR(CC191/EB191,"i.a.")</f>
        <v>7.7867924528301879E-2</v>
      </c>
      <c r="IE191" s="102" t="str">
        <f>IFERROR(CD191/EC191,"i.a.")</f>
        <v>i.a.</v>
      </c>
    </row>
    <row r="192" spans="1:239" customFormat="1" ht="15.75" customHeight="1" x14ac:dyDescent="0.25">
      <c r="A192" s="20" t="s">
        <v>81</v>
      </c>
      <c r="B192" s="98">
        <v>25166914</v>
      </c>
      <c r="C192" s="10" t="s">
        <v>79</v>
      </c>
      <c r="D192" s="10"/>
      <c r="E192" s="11">
        <v>451120</v>
      </c>
      <c r="F192" s="11"/>
      <c r="G192" s="119">
        <v>1</v>
      </c>
      <c r="H192" s="12">
        <v>44910</v>
      </c>
      <c r="I192" s="13" t="s">
        <v>59</v>
      </c>
      <c r="J192" s="13" t="s">
        <v>59</v>
      </c>
      <c r="K192" s="117" t="s">
        <v>59</v>
      </c>
      <c r="L192" s="117" t="s">
        <v>59</v>
      </c>
      <c r="M192" s="117" t="s">
        <v>59</v>
      </c>
      <c r="N192" s="13" t="s">
        <v>59</v>
      </c>
      <c r="O192" s="16" t="e">
        <f>(V192-W192)/ABS(W192)</f>
        <v>#DIV/0!</v>
      </c>
      <c r="P192" s="16" t="e">
        <f>(W192-X192)/ABS(X192)</f>
        <v>#DIV/0!</v>
      </c>
      <c r="Q192" s="16" t="e">
        <f>(X192-Y192)/ABS(Y192)</f>
        <v>#DIV/0!</v>
      </c>
      <c r="R192" s="16" t="e">
        <f>(Y192-Z192)/ABS(Z192)</f>
        <v>#DIV/0!</v>
      </c>
      <c r="S192" s="16" t="e">
        <f>(Z192-AA192)/ABS(AA192)</f>
        <v>#DIV/0!</v>
      </c>
      <c r="T192" s="243">
        <f>V192-W192</f>
        <v>0</v>
      </c>
      <c r="U192" s="243">
        <f>W192-X192</f>
        <v>0</v>
      </c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6">
        <f>(AM192-AN192)/ABS(AN192)</f>
        <v>0.11587516358716154</v>
      </c>
      <c r="AG192" s="16">
        <f>(AN192-AO192)/ABS(AO192)</f>
        <v>3.023308957952469E-2</v>
      </c>
      <c r="AH192" s="16">
        <f>(AO192-AP192)/ABS(AP192)</f>
        <v>3.4882345985574117E-2</v>
      </c>
      <c r="AI192" s="16">
        <f>(AP192-AQ192)/ABS(AQ192)</f>
        <v>-4.1916846040557412E-2</v>
      </c>
      <c r="AJ192" s="16">
        <f>(AQ192-AR192)/ABS(AR192)</f>
        <v>0.10351293911738969</v>
      </c>
      <c r="AK192" s="243">
        <f>AM192-AN192</f>
        <v>5.2240000000000038</v>
      </c>
      <c r="AL192" s="243">
        <f>AN192-AO192</f>
        <v>1.3230000000000004</v>
      </c>
      <c r="AM192" s="155">
        <v>50.307000000000002</v>
      </c>
      <c r="AN192" s="155">
        <v>45.082999999999998</v>
      </c>
      <c r="AO192" s="155">
        <v>43.76</v>
      </c>
      <c r="AP192" s="156">
        <v>42.284999999999997</v>
      </c>
      <c r="AQ192" s="155">
        <v>44.134999999999998</v>
      </c>
      <c r="AR192" s="155">
        <v>39.994999999999997</v>
      </c>
      <c r="AS192" s="155">
        <v>38.451000000000001</v>
      </c>
      <c r="AT192" s="155">
        <v>37.670999999999999</v>
      </c>
      <c r="AU192" s="155">
        <v>34.331000000000003</v>
      </c>
      <c r="AV192" s="156"/>
      <c r="AW192" s="16">
        <f>(BD192-BE192)/ABS(BE192)</f>
        <v>0.13082706766917282</v>
      </c>
      <c r="AX192" s="16">
        <f>(BE192-BF192)/ABS(BF192)</f>
        <v>0.32827324478178377</v>
      </c>
      <c r="AY192" s="16">
        <f>(BF192-BG192)/ABS(BG192)</f>
        <v>0.1955820895522388</v>
      </c>
      <c r="AZ192" s="16">
        <f>(BG192-BH192)/ABS(BH192)</f>
        <v>-0.24590311543309923</v>
      </c>
      <c r="BA192" s="16">
        <f>(BH192-BI192)/ABS(BI192)</f>
        <v>0.36470877365446058</v>
      </c>
      <c r="BB192" s="243">
        <f>BD192-BE192</f>
        <v>1.7399999999999984</v>
      </c>
      <c r="BC192" s="243">
        <f>BE192-BF192</f>
        <v>3.2870000000000008</v>
      </c>
      <c r="BD192" s="155">
        <v>15.04</v>
      </c>
      <c r="BE192" s="155">
        <v>13.3</v>
      </c>
      <c r="BF192" s="155">
        <v>10.013</v>
      </c>
      <c r="BG192" s="155">
        <v>8.375</v>
      </c>
      <c r="BH192" s="155">
        <v>11.106</v>
      </c>
      <c r="BI192" s="155">
        <v>8.1379999999999999</v>
      </c>
      <c r="BJ192" s="155">
        <v>8.0380000000000003</v>
      </c>
      <c r="BK192" s="155">
        <v>8.5619999999999994</v>
      </c>
      <c r="BL192" s="155">
        <v>6.1459999999999999</v>
      </c>
      <c r="BM192" s="155"/>
      <c r="BN192" s="16">
        <f>(BU192-BV192)/ABS(BV192)</f>
        <v>0.10077762940853031</v>
      </c>
      <c r="BO192" s="16">
        <f>(BV192-BW192)/ABS(BW192)</f>
        <v>0.39288840262582048</v>
      </c>
      <c r="BP192" s="16">
        <f>(BW192-BX192)/ABS(BX192)</f>
        <v>0.2364718614718615</v>
      </c>
      <c r="BQ192" s="16">
        <f>(BX192-BY192)/ABS(BY192)</f>
        <v>-0.28854667949951879</v>
      </c>
      <c r="BR192" s="16">
        <f>(BY192-BZ192)/ABS(BZ192)</f>
        <v>0.4578363968008981</v>
      </c>
      <c r="BS192" s="243">
        <f>BU192-BV192</f>
        <v>1.2829999999999995</v>
      </c>
      <c r="BT192" s="243">
        <f>BV192-BW192</f>
        <v>3.5909999999999993</v>
      </c>
      <c r="BU192" s="155">
        <v>14.013999999999999</v>
      </c>
      <c r="BV192" s="155">
        <v>12.731</v>
      </c>
      <c r="BW192" s="155">
        <v>9.14</v>
      </c>
      <c r="BX192" s="155">
        <v>7.3920000000000003</v>
      </c>
      <c r="BY192" s="155">
        <v>10.39</v>
      </c>
      <c r="BZ192" s="155">
        <v>7.1269999999999998</v>
      </c>
      <c r="CA192" s="155">
        <v>6.9790000000000001</v>
      </c>
      <c r="CB192" s="155">
        <v>8.0519999999999996</v>
      </c>
      <c r="CC192" s="155">
        <v>5.3840000000000003</v>
      </c>
      <c r="CD192" s="155"/>
      <c r="CE192" s="16">
        <f>(CL192-CM192)/ABS(CM192)</f>
        <v>5.7097335951684029E-2</v>
      </c>
      <c r="CF192" s="16">
        <f>(CM192-CN192)/ABS(CN192)</f>
        <v>0.14466875901263895</v>
      </c>
      <c r="CG192" s="16">
        <f>(CN192-CO192)/ABS(CO192)</f>
        <v>7.0899759276922381E-2</v>
      </c>
      <c r="CH192" s="16">
        <f>(CO192-CP192)/ABS(CP192)</f>
        <v>-7.3748422381152715E-2</v>
      </c>
      <c r="CI192" s="16">
        <f>(CP192-CQ192)/ABS(CQ192)</f>
        <v>0.1490863385864836</v>
      </c>
      <c r="CJ192" s="243">
        <f>CL192-CM192</f>
        <v>1.5410000000000004</v>
      </c>
      <c r="CK192" s="243">
        <f>CM192-CN192</f>
        <v>3.4110000000000014</v>
      </c>
      <c r="CL192" s="155">
        <v>28.53</v>
      </c>
      <c r="CM192" s="155">
        <v>26.989000000000001</v>
      </c>
      <c r="CN192" s="155">
        <v>23.577999999999999</v>
      </c>
      <c r="CO192" s="155">
        <v>22.016999999999999</v>
      </c>
      <c r="CP192" s="155">
        <v>23.77</v>
      </c>
      <c r="CQ192" s="155">
        <v>20.686</v>
      </c>
      <c r="CR192" s="155">
        <v>19.934999999999999</v>
      </c>
      <c r="CS192" s="155">
        <v>20.524999999999999</v>
      </c>
      <c r="CT192" s="155">
        <v>14.406000000000001</v>
      </c>
      <c r="CU192" s="156"/>
      <c r="CV192" s="16">
        <f>(DC192-DD192)/ABS(DD192)</f>
        <v>1.9387078365747809E-2</v>
      </c>
      <c r="CW192" s="16">
        <f>(DD192-DE192)/ABS(DE192)</f>
        <v>7.3318103562442088E-2</v>
      </c>
      <c r="CX192" s="16">
        <f>(DE192-DF192)/ABS(DF192)</f>
        <v>-0.17417873108313167</v>
      </c>
      <c r="CY192" s="16">
        <f>(DF192-DG192)/ABS(DG192)</f>
        <v>7.4370945750527658E-3</v>
      </c>
      <c r="CZ192" s="16">
        <f>(DG192-DH192)/ABS(DH192)</f>
        <v>4.2064927236717439E-2</v>
      </c>
      <c r="DA192" s="243">
        <f>DC192-DD192</f>
        <v>1.2569999999999908</v>
      </c>
      <c r="DB192" s="243">
        <f>DD192-DE192</f>
        <v>4.429000000000002</v>
      </c>
      <c r="DC192" s="155">
        <v>66.093999999999994</v>
      </c>
      <c r="DD192" s="155">
        <v>64.837000000000003</v>
      </c>
      <c r="DE192" s="155">
        <v>60.408000000000001</v>
      </c>
      <c r="DF192" s="155">
        <v>73.149000000000001</v>
      </c>
      <c r="DG192" s="155">
        <v>72.608999999999995</v>
      </c>
      <c r="DH192" s="155">
        <v>69.677999999999997</v>
      </c>
      <c r="DI192" s="155">
        <v>75.334000000000003</v>
      </c>
      <c r="DJ192" s="155">
        <v>84.236000000000004</v>
      </c>
      <c r="DK192" s="155">
        <v>63.165999999999997</v>
      </c>
      <c r="DL192" s="155"/>
      <c r="DM192" s="16">
        <f>(DT192-DU192)/ABS(DU192)</f>
        <v>2.8571428571428571E-2</v>
      </c>
      <c r="DN192" s="16">
        <f>(DU192-DV192)/ABS(DV192)</f>
        <v>-9.0909090909090912E-2</v>
      </c>
      <c r="DO192" s="16">
        <f>(DV192-DW192)/ABS(DW192)</f>
        <v>-2.5316455696202531E-2</v>
      </c>
      <c r="DP192" s="16">
        <f>(DW192-DX192)/ABS(DX192)</f>
        <v>1.282051282051282E-2</v>
      </c>
      <c r="DQ192" s="16">
        <f>(DX192-DY192)/ABS(DY192)</f>
        <v>0</v>
      </c>
      <c r="DR192" s="243">
        <f>DT192-DU192</f>
        <v>2</v>
      </c>
      <c r="DS192" s="243">
        <f>DU192-DV192</f>
        <v>-7</v>
      </c>
      <c r="DT192" s="222">
        <v>72</v>
      </c>
      <c r="DU192" s="222">
        <v>70</v>
      </c>
      <c r="DV192" s="222">
        <v>77</v>
      </c>
      <c r="DW192" s="222">
        <v>79</v>
      </c>
      <c r="DX192" s="222">
        <v>78</v>
      </c>
      <c r="DY192" s="222">
        <v>78</v>
      </c>
      <c r="DZ192" s="222">
        <v>78</v>
      </c>
      <c r="EA192" s="222">
        <v>79</v>
      </c>
      <c r="EB192" s="222">
        <v>75</v>
      </c>
      <c r="EC192" s="223"/>
      <c r="ED192" s="14"/>
      <c r="EE192" s="14" t="s">
        <v>51</v>
      </c>
      <c r="EF192" s="209"/>
      <c r="EG192" s="15">
        <v>6000</v>
      </c>
      <c r="EH192" t="s">
        <v>65</v>
      </c>
      <c r="EI192" t="s">
        <v>66</v>
      </c>
      <c r="EJ192" s="16" t="e">
        <f>(EQ192-ER192)/ABS(ER192)</f>
        <v>#DIV/0!</v>
      </c>
      <c r="EK192" s="16" t="e">
        <f>(ER192-ES192)/ABS(ES192)</f>
        <v>#DIV/0!</v>
      </c>
      <c r="EL192" s="16" t="e">
        <f>(ES192-ET192)/ABS(ET192)</f>
        <v>#DIV/0!</v>
      </c>
      <c r="EM192" s="16" t="e">
        <f>(ET192-EU192)/ABS(EU192)</f>
        <v>#DIV/0!</v>
      </c>
      <c r="EN192" s="16" t="e">
        <f>(EU192-EV192)/ABS(EV192)</f>
        <v>#DIV/0!</v>
      </c>
      <c r="EO192" s="246">
        <f>EQ192-ER192</f>
        <v>0</v>
      </c>
      <c r="EP192" s="246">
        <f>ER192-ES192</f>
        <v>0</v>
      </c>
      <c r="EQ192" s="240">
        <f>IFERROR((V192/DT192),"i.a")</f>
        <v>0</v>
      </c>
      <c r="ER192" s="240">
        <f>IFERROR((W192/DU192),"i.a")</f>
        <v>0</v>
      </c>
      <c r="ES192" s="240">
        <f>IFERROR((X192/DV192),"i.a")</f>
        <v>0</v>
      </c>
      <c r="ET192" s="240">
        <f>IFERROR((Y192/DW192),"i.a")</f>
        <v>0</v>
      </c>
      <c r="EU192" s="240">
        <f>IFERROR((Z192/DX192),"i.a")</f>
        <v>0</v>
      </c>
      <c r="EV192" s="240">
        <f>IFERROR((AA192/DY192),"i.a")</f>
        <v>0</v>
      </c>
      <c r="EW192" s="240">
        <f>IFERROR((AB192/DZ192),"i.a")</f>
        <v>0</v>
      </c>
      <c r="EX192" s="240">
        <f>IFERROR((AC192/EA192),"i.a")</f>
        <v>0</v>
      </c>
      <c r="EY192" s="240">
        <f>IFERROR((AD192/EB192),"i.a")</f>
        <v>0</v>
      </c>
      <c r="EZ192" s="240" t="str">
        <f>IFERROR((AE192/EC192),"i.a")</f>
        <v>i.a</v>
      </c>
      <c r="FA192" s="16">
        <f>(FH192-FI192)/ABS(FI192)</f>
        <v>2.5941098777201238E-3</v>
      </c>
      <c r="FB192" s="16">
        <f>(FI192-FJ192)/ABS(FJ192)</f>
        <v>0.25593265801262266</v>
      </c>
      <c r="FC192" s="16">
        <f>(FJ192-FK192)/ABS(FK192)</f>
        <v>0.2416786297008908</v>
      </c>
      <c r="FD192" s="16">
        <f>(FK192-FL192)/ABS(FL192)</f>
        <v>-0.30922819105489768</v>
      </c>
      <c r="FE192" s="16">
        <f>(FL192-FM192)/ABS(FM192)</f>
        <v>0.33207603640564315</v>
      </c>
      <c r="FF192" s="249">
        <f>FH192-FI192</f>
        <v>1.3062120692647339E-3</v>
      </c>
      <c r="FG192" s="249">
        <f>FI192-FJ192</f>
        <v>0.10260881650336096</v>
      </c>
      <c r="FH192" s="16">
        <f>IFERROR(BU192/MAX(AVERAGE(CL192:CM192),0),"Negativ EK")</f>
        <v>0.50483618220789273</v>
      </c>
      <c r="FI192" s="16">
        <f>IFERROR(BV192/MAX(AVERAGE(CM192:CN192),0),"Negativ EK")</f>
        <v>0.50352997013862799</v>
      </c>
      <c r="FJ192" s="16">
        <f>IFERROR(BW192/MAX(AVERAGE(CN192:CO192),0),"Negativ EK")</f>
        <v>0.40092115363526704</v>
      </c>
      <c r="FK192" s="16">
        <f>IFERROR(BX192/MAX(AVERAGE(CO192:CP192),0),"Negativ EK")</f>
        <v>0.32288640880599301</v>
      </c>
      <c r="FL192" s="16">
        <f>IFERROR(BY192/MAX(AVERAGE(CP192:CQ192),0),"Negativ EK")</f>
        <v>0.46742846859816445</v>
      </c>
      <c r="FM192" s="16">
        <f>IFERROR(BZ192/MAX(AVERAGE(CQ192:CR192),0),"Negativ EK")</f>
        <v>0.35090224268235642</v>
      </c>
      <c r="FN192" s="16">
        <f>IFERROR(CA192/MAX(AVERAGE(CR192:CS192),0),"Negativ EK")</f>
        <v>0.34498269896193778</v>
      </c>
      <c r="FO192" s="16">
        <f>IFERROR(CB192/MAX(AVERAGE(CS192:CT192),0),"Negativ EK")</f>
        <v>0.46102315994388937</v>
      </c>
      <c r="FP192" s="16">
        <f>IFERROR(CC192/MAX(AVERAGE(CT192:CU192),0),"Negativ EK")</f>
        <v>0.3737331667360822</v>
      </c>
      <c r="FQ192" s="16">
        <f>(FX192-FY192)/ABS(FY192)</f>
        <v>8.1718127030463147E-2</v>
      </c>
      <c r="FR192" s="16">
        <f>(FY192-FZ192)/ABS(FZ192)</f>
        <v>0.41642532439075985</v>
      </c>
      <c r="FS192" s="16">
        <f>(FZ192-GA192)/ABS(GA192)</f>
        <v>0.30480359853062866</v>
      </c>
      <c r="FT192" s="16">
        <f>(GA192-GB192)/ABS(GB192)</f>
        <v>-0.26386075951666049</v>
      </c>
      <c r="FU192" s="16">
        <f>(GB192-GC192)/ABS(GC192)</f>
        <v>0.39084490280335293</v>
      </c>
      <c r="FV192" s="249">
        <f>FX192-FY192</f>
        <v>1.7355600455190384E-2</v>
      </c>
      <c r="FW192" s="249">
        <f>FY192-FZ192</f>
        <v>6.2440258063967857E-2</v>
      </c>
      <c r="FX192" s="16">
        <f>IFERROR(BD192/AVERAGE(DC192:DD192),"i.a.")</f>
        <v>0.22973932834851946</v>
      </c>
      <c r="FY192" s="16">
        <f>IFERROR(BE192/AVERAGE(DD192:DE192),"i.a.")</f>
        <v>0.21238372789332907</v>
      </c>
      <c r="FZ192" s="16">
        <f>IFERROR(BF192/AVERAGE(DE192:DF192),"i.a.")</f>
        <v>0.14994346982936121</v>
      </c>
      <c r="GA192" s="16">
        <f>IFERROR(BG192/AVERAGE(DF192:DG192),"i.a.")</f>
        <v>0.11491650544052472</v>
      </c>
      <c r="GB192" s="16">
        <f>IFERROR(BH192/AVERAGE(DG192:DH192),"i.a.")</f>
        <v>0.1561070231293091</v>
      </c>
      <c r="GC192" s="16">
        <f>IFERROR(BI192/AVERAGE(DH192:DI192),"i.a.")</f>
        <v>0.11223898711830745</v>
      </c>
      <c r="GD192" s="16">
        <f>IFERROR(BJ192/AVERAGE(DI192:DJ192),"i.a.")</f>
        <v>0.10074575421445135</v>
      </c>
      <c r="GE192" s="16">
        <f>IFERROR(BK192/AVERAGE(DJ192:DK192),"i.a.")</f>
        <v>0.11617210078560671</v>
      </c>
      <c r="GF192" s="16">
        <f>IFERROR(BL192/AVERAGE(DK192:DL192),"i.a.")</f>
        <v>9.7299179938574551E-2</v>
      </c>
      <c r="GG192" s="16">
        <f>(GN192-GO192)/ABS(GO192)</f>
        <v>3.6993070038117602E-2</v>
      </c>
      <c r="GH192" s="16">
        <f>(GO192-GP192)/ABS(GP192)</f>
        <v>6.6476709200541315E-2</v>
      </c>
      <c r="GI192" s="16">
        <f>(GP192-GQ192)/ABS(GQ192)</f>
        <v>0.29676940953760411</v>
      </c>
      <c r="GJ192" s="16">
        <f>(GQ192-GR192)/ABS(GR192)</f>
        <v>-8.058618984091534E-2</v>
      </c>
      <c r="GK192" s="16">
        <f>(GR192-GS192)/ABS(GS192)</f>
        <v>0.10270128909679234</v>
      </c>
      <c r="GL192" s="249">
        <f>GN192-GO192</f>
        <v>1.5398707023131175E-2</v>
      </c>
      <c r="GM192" s="249">
        <f>GO192-GP192</f>
        <v>2.5946693310991309E-2</v>
      </c>
      <c r="GN192" s="16">
        <f>IFERROR(CL192/DC192,"i.a.")</f>
        <v>0.43165794171936944</v>
      </c>
      <c r="GO192" s="16">
        <f>IFERROR(CM192/DD192,"i.a.")</f>
        <v>0.41625923469623827</v>
      </c>
      <c r="GP192" s="16">
        <f>IFERROR(CN192/DE192,"i.a.")</f>
        <v>0.39031254138524696</v>
      </c>
      <c r="GQ192" s="16">
        <f>IFERROR(CO192/DF192,"i.a.")</f>
        <v>0.3009883935528852</v>
      </c>
      <c r="GR192" s="16">
        <f>IFERROR(CP192/DG192,"i.a.")</f>
        <v>0.32736988527592997</v>
      </c>
      <c r="GS192" s="16">
        <f>IFERROR(CQ192/DH192,"i.a.")</f>
        <v>0.29687993340796237</v>
      </c>
      <c r="GT192" s="16">
        <f>IFERROR(CR192/DI192,"i.a.")</f>
        <v>0.26462155202166349</v>
      </c>
      <c r="GU192" s="16">
        <f>IFERROR(CS192/DJ192,"i.a.")</f>
        <v>0.24366066764803643</v>
      </c>
      <c r="GV192" s="16">
        <f>IFERROR(CT192/DK192,"i.a.")</f>
        <v>0.22806573156444926</v>
      </c>
      <c r="GW192" s="16" t="str">
        <f>IFERROR(CU192/DL192,"i.a.")</f>
        <v>i.a.</v>
      </c>
      <c r="GX192" s="16" t="e">
        <f>(HE192-HF192)/ABS(HF192)</f>
        <v>#VALUE!</v>
      </c>
      <c r="GY192" s="16" t="e">
        <f>(HF192-HG192)/ABS(HG192)</f>
        <v>#VALUE!</v>
      </c>
      <c r="GZ192" s="16" t="e">
        <f>(HG192-HH192)/ABS(HH192)</f>
        <v>#VALUE!</v>
      </c>
      <c r="HA192" s="16" t="e">
        <f>(HH192-HI192)/ABS(HI192)</f>
        <v>#VALUE!</v>
      </c>
      <c r="HB192" s="16" t="e">
        <f>(HI192-HJ192)/ABS(HJ192)</f>
        <v>#VALUE!</v>
      </c>
      <c r="HC192" s="249" t="e">
        <f>HE192-HF192</f>
        <v>#VALUE!</v>
      </c>
      <c r="HD192" s="249" t="e">
        <f>HF192-HG192</f>
        <v>#VALUE!</v>
      </c>
      <c r="HE192" s="16" t="str">
        <f>IFERROR((BD192/V192),"i.a.")</f>
        <v>i.a.</v>
      </c>
      <c r="HF192" s="16" t="str">
        <f>IFERROR((BE192/W192),"i.a.")</f>
        <v>i.a.</v>
      </c>
      <c r="HG192" s="16" t="str">
        <f>IFERROR((BF192/X192),"i.a.")</f>
        <v>i.a.</v>
      </c>
      <c r="HH192" s="16" t="str">
        <f>IFERROR((BG192/Y192),"i.a.")</f>
        <v>i.a.</v>
      </c>
      <c r="HI192" s="16" t="str">
        <f>IFERROR((BH192/Z192),"i.a.")</f>
        <v>i.a.</v>
      </c>
      <c r="HJ192" s="16" t="str">
        <f>IFERROR((BI192/AA192),"i.a.")</f>
        <v>i.a.</v>
      </c>
      <c r="HK192" s="16" t="str">
        <f>IFERROR((BJ192/AB192),"i.a.")</f>
        <v>i.a.</v>
      </c>
      <c r="HL192" s="16" t="str">
        <f>IFERROR((BK192/AC192),"i.a.")</f>
        <v>i.a.</v>
      </c>
      <c r="HM192" s="16" t="str">
        <f>IFERROR((BL192/AD192),"i.a.")</f>
        <v>i.a.</v>
      </c>
      <c r="HN192" s="16" t="str">
        <f>IFERROR((BM192/AE192),"i.a.")</f>
        <v>i.a.</v>
      </c>
      <c r="HO192" s="16">
        <f>(HV192-HW192)/ABS(HW192)</f>
        <v>7.0200473036071173E-2</v>
      </c>
      <c r="HP192" s="16">
        <f>(HW192-HX192)/ABS(HX192)</f>
        <v>0.53217724288840251</v>
      </c>
      <c r="HQ192" s="16">
        <f>(HX192-HY192)/ABS(HY192)</f>
        <v>0.26858801371788382</v>
      </c>
      <c r="HR192" s="16">
        <f>(HY192-HZ192)/ABS(HZ192)</f>
        <v>-0.29755241773370211</v>
      </c>
      <c r="HS192" s="16">
        <f>(HZ192-IA192)/ABS(IA192)</f>
        <v>0.45783639680089833</v>
      </c>
      <c r="HT192" s="246">
        <f>HV192-HW192</f>
        <v>1.2767460317460316E-2</v>
      </c>
      <c r="HU192" s="246">
        <f>HW192-HX192</f>
        <v>6.3170129870129862E-2</v>
      </c>
      <c r="HV192" s="102">
        <f>IFERROR(BU192/DT192,"i.a.")</f>
        <v>0.19463888888888889</v>
      </c>
      <c r="HW192" s="102">
        <f>IFERROR(BV192/DU192,"i.a.")</f>
        <v>0.18187142857142857</v>
      </c>
      <c r="HX192" s="102">
        <f>IFERROR(BW192/DV192,"i.a.")</f>
        <v>0.11870129870129871</v>
      </c>
      <c r="HY192" s="102">
        <f>IFERROR(BX192/DW192,"i.a.")</f>
        <v>9.3569620253164565E-2</v>
      </c>
      <c r="HZ192" s="102">
        <f>IFERROR(BY192/DX192,"i.a.")</f>
        <v>0.13320512820512823</v>
      </c>
      <c r="IA192" s="102">
        <f>IFERROR(BZ192/DY192,"i.a.")</f>
        <v>9.1371794871794865E-2</v>
      </c>
      <c r="IB192" s="102">
        <f>IFERROR(CA192/DZ192,"i.a.")</f>
        <v>8.9474358974358972E-2</v>
      </c>
      <c r="IC192" s="102">
        <f>IFERROR(CB192/EA192,"i.a.")</f>
        <v>0.10192405063291139</v>
      </c>
      <c r="ID192" s="102">
        <f>IFERROR(CC192/EB192,"i.a.")</f>
        <v>7.1786666666666665E-2</v>
      </c>
      <c r="IE192" s="102" t="str">
        <f>IFERROR(CD192/EC192,"i.a.")</f>
        <v>i.a.</v>
      </c>
    </row>
    <row r="193" spans="1:239" customFormat="1" ht="15.75" customHeight="1" x14ac:dyDescent="0.25">
      <c r="A193" s="10" t="s">
        <v>628</v>
      </c>
      <c r="B193" s="98">
        <v>30435028</v>
      </c>
      <c r="C193" s="10" t="s">
        <v>79</v>
      </c>
      <c r="D193" s="10"/>
      <c r="E193" s="119">
        <v>451120</v>
      </c>
      <c r="F193" s="11">
        <v>452010</v>
      </c>
      <c r="G193" s="11"/>
      <c r="H193" s="12">
        <v>44911</v>
      </c>
      <c r="I193" s="13" t="s">
        <v>50</v>
      </c>
      <c r="J193" s="13" t="s">
        <v>50</v>
      </c>
      <c r="K193" s="13" t="s">
        <v>50</v>
      </c>
      <c r="L193" s="13" t="s">
        <v>50</v>
      </c>
      <c r="M193" s="13" t="s">
        <v>50</v>
      </c>
      <c r="N193" s="13" t="s">
        <v>50</v>
      </c>
      <c r="O193" s="16" t="e">
        <f>(V193-W193)/ABS(W193)</f>
        <v>#DIV/0!</v>
      </c>
      <c r="P193" s="16" t="e">
        <f>(W193-X193)/ABS(X193)</f>
        <v>#DIV/0!</v>
      </c>
      <c r="Q193" s="16" t="e">
        <f>(X193-Y193)/ABS(Y193)</f>
        <v>#DIV/0!</v>
      </c>
      <c r="R193" s="16" t="e">
        <f>(Y193-Z193)/ABS(Z193)</f>
        <v>#DIV/0!</v>
      </c>
      <c r="S193" s="16" t="e">
        <f>(Z193-AA193)/ABS(AA193)</f>
        <v>#DIV/0!</v>
      </c>
      <c r="T193" s="243">
        <f>V193-W193</f>
        <v>0</v>
      </c>
      <c r="U193" s="243">
        <f>W193-X193</f>
        <v>0</v>
      </c>
      <c r="V193" s="155"/>
      <c r="W193" s="155"/>
      <c r="X193" s="159"/>
      <c r="Y193" s="159"/>
      <c r="Z193" s="159"/>
      <c r="AA193" s="160"/>
      <c r="AB193" s="160"/>
      <c r="AC193" s="165"/>
      <c r="AD193" s="165"/>
      <c r="AE193" s="165"/>
      <c r="AF193" s="16">
        <f>(AM193-AN193)/ABS(AN193)</f>
        <v>0.10688608403898379</v>
      </c>
      <c r="AG193" s="16">
        <f>(AN193-AO193)/ABS(AO193)</f>
        <v>0.20134357005758166</v>
      </c>
      <c r="AH193" s="16">
        <f>(AO193-AP193)/ABS(AP193)</f>
        <v>-9.7366597366597404E-2</v>
      </c>
      <c r="AI193" s="16">
        <f>(AP193-AQ193)/ABS(AQ193)</f>
        <v>1.3520632133450387E-2</v>
      </c>
      <c r="AJ193" s="16">
        <f>(AQ193-AR193)/ABS(AR193)</f>
        <v>-3.9790929017029131E-2</v>
      </c>
      <c r="AK193" s="243">
        <f>AM193-AN193</f>
        <v>0.66899999999999959</v>
      </c>
      <c r="AL193" s="243">
        <f>AN193-AO193</f>
        <v>1.0490000000000004</v>
      </c>
      <c r="AM193" s="155">
        <v>6.9279999999999999</v>
      </c>
      <c r="AN193" s="155">
        <v>6.2590000000000003</v>
      </c>
      <c r="AO193" s="155">
        <v>5.21</v>
      </c>
      <c r="AP193" s="155">
        <v>5.7720000000000002</v>
      </c>
      <c r="AQ193" s="155">
        <v>5.6950000000000003</v>
      </c>
      <c r="AR193" s="155">
        <v>5.931</v>
      </c>
      <c r="AS193" s="155">
        <v>5.35</v>
      </c>
      <c r="AT193" s="155">
        <v>5.5339999999999998</v>
      </c>
      <c r="AU193" s="155">
        <v>5.0670000000000002</v>
      </c>
      <c r="AV193" s="156">
        <v>3.4660000000000002</v>
      </c>
      <c r="AW193" s="16">
        <f>(BD193-BE193)/ABS(BE193)</f>
        <v>-0.24658385093167701</v>
      </c>
      <c r="AX193" s="16">
        <f>(BE193-BF193)/ABS(BF193)</f>
        <v>2.9189511323003576</v>
      </c>
      <c r="AY193" s="16">
        <f>(BF193-BG193)/ABS(BG193)</f>
        <v>-9.4875000000000007</v>
      </c>
      <c r="AZ193" s="16">
        <f>(BG193-BH193)/ABS(BH193)</f>
        <v>-1.306513409961686</v>
      </c>
      <c r="BA193" s="16">
        <f>(BH193-BI193)/ABS(BI193)</f>
        <v>-0.85952637244348762</v>
      </c>
      <c r="BB193" s="243">
        <f>BD193-BE193</f>
        <v>-0.39700000000000002</v>
      </c>
      <c r="BC193" s="243">
        <f>BE193-BF193</f>
        <v>2.4489999999999998</v>
      </c>
      <c r="BD193" s="155">
        <v>1.2130000000000001</v>
      </c>
      <c r="BE193" s="155">
        <v>1.61</v>
      </c>
      <c r="BF193" s="155">
        <v>-0.83899999999999997</v>
      </c>
      <c r="BG193" s="155">
        <v>-0.08</v>
      </c>
      <c r="BH193" s="159">
        <v>0.26100000000000001</v>
      </c>
      <c r="BI193" s="165">
        <v>1.8580000000000001</v>
      </c>
      <c r="BJ193" s="165">
        <v>1.4610000000000001</v>
      </c>
      <c r="BK193" s="165">
        <v>1.2869999999999999</v>
      </c>
      <c r="BL193" s="160">
        <v>0.97899999999999998</v>
      </c>
      <c r="BM193" s="165">
        <v>-1.1120000000000001</v>
      </c>
      <c r="BN193" s="16">
        <f>(BU193-BV193)/ABS(BV193)</f>
        <v>-0.22894021739130432</v>
      </c>
      <c r="BO193" s="16">
        <f>(BV193-BW193)/ABS(BW193)</f>
        <v>2.3479853479853481</v>
      </c>
      <c r="BP193" s="16">
        <f>(BW193-BX193)/ABS(BX193)</f>
        <v>-2.2990936555891239</v>
      </c>
      <c r="BQ193" s="16">
        <f>(BX193-BY193)/ABS(BY193)</f>
        <v>-19.388888888888893</v>
      </c>
      <c r="BR193" s="16">
        <f>(BY193-BZ193)/ABS(BZ193)</f>
        <v>-0.98905109489051091</v>
      </c>
      <c r="BS193" s="243">
        <f>BU193-BV193</f>
        <v>-0.33699999999999997</v>
      </c>
      <c r="BT193" s="243">
        <f>BV193-BW193</f>
        <v>2.5640000000000001</v>
      </c>
      <c r="BU193" s="155">
        <v>1.135</v>
      </c>
      <c r="BV193" s="155">
        <v>1.472</v>
      </c>
      <c r="BW193" s="155">
        <v>-1.0920000000000001</v>
      </c>
      <c r="BX193" s="155">
        <v>-0.33100000000000002</v>
      </c>
      <c r="BY193" s="155">
        <v>1.7999999999999999E-2</v>
      </c>
      <c r="BZ193" s="155">
        <v>1.6439999999999999</v>
      </c>
      <c r="CA193" s="155">
        <v>1.2030000000000001</v>
      </c>
      <c r="CB193" s="155">
        <v>1.0249999999999999</v>
      </c>
      <c r="CC193" s="155">
        <v>0.72099999999999997</v>
      </c>
      <c r="CD193" s="155">
        <v>-1.4059999999999999</v>
      </c>
      <c r="CE193" s="16">
        <f>(CL193-CM193)/ABS(CM193)</f>
        <v>0.11999999999999998</v>
      </c>
      <c r="CF193" s="16">
        <f>(CM193-CN193)/ABS(CN193)</f>
        <v>0.18343195266272194</v>
      </c>
      <c r="CG193" s="16">
        <f>(CN193-CO193)/ABS(CO193)</f>
        <v>-0.11979166666666666</v>
      </c>
      <c r="CH193" s="16">
        <f>(CO193-CP193)/ABS(CP193)</f>
        <v>-3.4520250067953187E-2</v>
      </c>
      <c r="CI193" s="16">
        <f>(CP193-CQ193)/ABS(CQ193)</f>
        <v>1.3609145345672001E-3</v>
      </c>
      <c r="CJ193" s="243">
        <f>CL193-CM193</f>
        <v>0.8879999999999999</v>
      </c>
      <c r="CK193" s="243">
        <f>CM193-CN193</f>
        <v>1.1470000000000002</v>
      </c>
      <c r="CL193" s="155">
        <v>8.2880000000000003</v>
      </c>
      <c r="CM193" s="155">
        <v>7.4</v>
      </c>
      <c r="CN193" s="155">
        <v>6.2530000000000001</v>
      </c>
      <c r="CO193" s="155">
        <v>7.1040000000000001</v>
      </c>
      <c r="CP193" s="155">
        <v>7.3579999999999997</v>
      </c>
      <c r="CQ193" s="155">
        <v>7.3479999999999999</v>
      </c>
      <c r="CR193" s="155">
        <v>6.069</v>
      </c>
      <c r="CS193" s="155">
        <v>5.1319999999999997</v>
      </c>
      <c r="CT193" s="155">
        <v>4.3470000000000004</v>
      </c>
      <c r="CU193" s="156">
        <v>8.9139999999999997</v>
      </c>
      <c r="CV193" s="16">
        <f>(DC193-DD193)/ABS(DD193)</f>
        <v>-4.1179439724068276E-2</v>
      </c>
      <c r="CW193" s="16">
        <f>(DD193-DE193)/ABS(DE193)</f>
        <v>9.6738478571758144E-2</v>
      </c>
      <c r="CX193" s="16">
        <f>(DE193-DF193)/ABS(DF193)</f>
        <v>-1.1221092003831533E-2</v>
      </c>
      <c r="CY193" s="16">
        <f>(DF193-DG193)/ABS(DG193)</f>
        <v>-6.355986502071688E-2</v>
      </c>
      <c r="CZ193" s="16">
        <f>(DG193-DH193)/ABS(DH193)</f>
        <v>8.696257776952368E-2</v>
      </c>
      <c r="DA193" s="243">
        <f>DC193-DD193</f>
        <v>-0.9789999999999992</v>
      </c>
      <c r="DB193" s="243">
        <f>DD193-DE193</f>
        <v>2.0970000000000013</v>
      </c>
      <c r="DC193" s="155">
        <v>22.795000000000002</v>
      </c>
      <c r="DD193" s="155">
        <v>23.774000000000001</v>
      </c>
      <c r="DE193" s="155">
        <v>21.677</v>
      </c>
      <c r="DF193" s="155">
        <v>21.922999999999998</v>
      </c>
      <c r="DG193" s="155">
        <v>23.411000000000001</v>
      </c>
      <c r="DH193" s="155">
        <v>21.538</v>
      </c>
      <c r="DI193" s="155">
        <v>20.181000000000001</v>
      </c>
      <c r="DJ193" s="155">
        <v>15.874000000000001</v>
      </c>
      <c r="DK193" s="155">
        <v>20.013000000000002</v>
      </c>
      <c r="DL193" s="155">
        <v>31.875</v>
      </c>
      <c r="DM193" s="16">
        <f>(DT193-DU193)/ABS(DU193)</f>
        <v>-0.125</v>
      </c>
      <c r="DN193" s="16">
        <f>(DU193-DV193)/ABS(DV193)</f>
        <v>-0.14285714285714285</v>
      </c>
      <c r="DO193" s="16">
        <f>(DV193-DW193)/ABS(DW193)</f>
        <v>3.7037037037037035E-2</v>
      </c>
      <c r="DP193" s="16">
        <f>(DW193-DX193)/ABS(DX193)</f>
        <v>0.08</v>
      </c>
      <c r="DQ193" s="16">
        <f>(DX193-DY193)/ABS(DY193)</f>
        <v>-3.8461538461538464E-2</v>
      </c>
      <c r="DR193" s="243">
        <f>DT193-DU193</f>
        <v>-3</v>
      </c>
      <c r="DS193" s="243">
        <f>DU193-DV193</f>
        <v>-4</v>
      </c>
      <c r="DT193" s="222">
        <v>21</v>
      </c>
      <c r="DU193" s="222">
        <v>24</v>
      </c>
      <c r="DV193" s="222">
        <v>28</v>
      </c>
      <c r="DW193" s="222">
        <v>27</v>
      </c>
      <c r="DX193" s="222">
        <v>25</v>
      </c>
      <c r="DY193" s="222">
        <v>26</v>
      </c>
      <c r="DZ193" s="222">
        <v>26</v>
      </c>
      <c r="EA193" s="222"/>
      <c r="EB193" s="222"/>
      <c r="EC193" s="223"/>
      <c r="ED193" s="14"/>
      <c r="EE193" s="14" t="s">
        <v>51</v>
      </c>
      <c r="EF193" s="209"/>
      <c r="EG193" s="15">
        <v>4600</v>
      </c>
      <c r="EH193" t="s">
        <v>90</v>
      </c>
      <c r="EI193" t="s">
        <v>91</v>
      </c>
      <c r="EJ193" s="16" t="e">
        <f>(EQ193-ER193)/ABS(ER193)</f>
        <v>#DIV/0!</v>
      </c>
      <c r="EK193" s="16" t="e">
        <f>(ER193-ES193)/ABS(ES193)</f>
        <v>#DIV/0!</v>
      </c>
      <c r="EL193" s="16" t="e">
        <f>(ES193-ET193)/ABS(ET193)</f>
        <v>#DIV/0!</v>
      </c>
      <c r="EM193" s="16" t="e">
        <f>(ET193-EU193)/ABS(EU193)</f>
        <v>#DIV/0!</v>
      </c>
      <c r="EN193" s="16" t="e">
        <f>(EU193-EV193)/ABS(EV193)</f>
        <v>#DIV/0!</v>
      </c>
      <c r="EO193" s="246">
        <f>EQ193-ER193</f>
        <v>0</v>
      </c>
      <c r="EP193" s="246">
        <f>ER193-ES193</f>
        <v>0</v>
      </c>
      <c r="EQ193" s="240">
        <f>IFERROR((V193/DT193),"i.a")</f>
        <v>0</v>
      </c>
      <c r="ER193" s="240">
        <f>IFERROR((W193/DU193),"i.a")</f>
        <v>0</v>
      </c>
      <c r="ES193" s="240">
        <f>IFERROR((X193/DV193),"i.a")</f>
        <v>0</v>
      </c>
      <c r="ET193" s="240">
        <f>IFERROR((Y193/DW193),"i.a")</f>
        <v>0</v>
      </c>
      <c r="EU193" s="240">
        <f>IFERROR((Z193/DX193),"i.a")</f>
        <v>0</v>
      </c>
      <c r="EV193" s="240">
        <f>IFERROR((AA193/DY193),"i.a")</f>
        <v>0</v>
      </c>
      <c r="EW193" s="240">
        <f>IFERROR((AB193/DZ193),"i.a")</f>
        <v>0</v>
      </c>
      <c r="EX193" s="240" t="str">
        <f>IFERROR((AC193/EA193),"i.a")</f>
        <v>i.a</v>
      </c>
      <c r="EY193" s="240" t="str">
        <f>IFERROR((AD193/EB193),"i.a")</f>
        <v>i.a</v>
      </c>
      <c r="EZ193" s="240" t="str">
        <f>IFERROR((AE193/EC193),"i.a")</f>
        <v>i.a</v>
      </c>
      <c r="FA193" s="16">
        <f>(FH193-FI193)/ABS(FI193)</f>
        <v>-0.32895976466365867</v>
      </c>
      <c r="FB193" s="16">
        <f>(FI193-FJ193)/ABS(FJ193)</f>
        <v>2.3187607333948792</v>
      </c>
      <c r="FC193" s="16">
        <f>(FJ193-FK193)/ABS(FK193)</f>
        <v>-2.5720215952032577</v>
      </c>
      <c r="FD193" s="16">
        <f>(FK193-FL193)/ABS(FL193)</f>
        <v>-19.699142580555947</v>
      </c>
      <c r="FE193" s="16">
        <f>(FL193-FM193)/ABS(FM193)</f>
        <v>-0.99001078064368186</v>
      </c>
      <c r="FF193" s="249">
        <f>FH193-FI193</f>
        <v>-7.0933681034923535E-2</v>
      </c>
      <c r="FG193" s="249">
        <f>FI193-FJ193</f>
        <v>0.37914003456872181</v>
      </c>
      <c r="FH193" s="16">
        <f>IFERROR(BU193/MAX(AVERAGE(CL193:CM193),0),"Negativ EK")</f>
        <v>0.14469658337582866</v>
      </c>
      <c r="FI193" s="16">
        <f>IFERROR(BV193/MAX(AVERAGE(CM193:CN193),0),"Negativ EK")</f>
        <v>0.2156302644107522</v>
      </c>
      <c r="FJ193" s="16">
        <f>IFERROR(BW193/MAX(AVERAGE(CN193:CO193),0),"Negativ EK")</f>
        <v>-0.16350977015796964</v>
      </c>
      <c r="FK193" s="16">
        <f>IFERROR(BX193/MAX(AVERAGE(CO193:CP193),0),"Negativ EK")</f>
        <v>-4.5775134836122257E-2</v>
      </c>
      <c r="FL193" s="16">
        <f>IFERROR(BY193/MAX(AVERAGE(CP193:CQ193),0),"Negativ EK")</f>
        <v>2.4479804161566705E-3</v>
      </c>
      <c r="FM193" s="16">
        <f>IFERROR(BZ193/MAX(AVERAGE(CQ193:CR193),0),"Negativ EK")</f>
        <v>0.24506223447864647</v>
      </c>
      <c r="FN193" s="16">
        <f>IFERROR(CA193/MAX(AVERAGE(CR193:CS193),0),"Negativ EK")</f>
        <v>0.21480224979912507</v>
      </c>
      <c r="FO193" s="16">
        <f>IFERROR(CB193/MAX(AVERAGE(CS193:CT193),0),"Negativ EK")</f>
        <v>0.21626753876991245</v>
      </c>
      <c r="FP193" s="16">
        <f>IFERROR(CC193/MAX(AVERAGE(CT193:CU193),0),"Negativ EK")</f>
        <v>0.10873991403363246</v>
      </c>
      <c r="FQ193" s="16">
        <f>(FX193-FY193)/ABS(FY193)</f>
        <v>-0.2646714039102333</v>
      </c>
      <c r="FR193" s="16">
        <f>(FY193-FZ193)/ABS(FZ193)</f>
        <v>2.8408015086201752</v>
      </c>
      <c r="FS193" s="16">
        <f>(FZ193-GA193)/ABS(GA193)</f>
        <v>-9.9045946100917437</v>
      </c>
      <c r="FT193" s="16">
        <f>(GA193-GB193)/ABS(GB193)</f>
        <v>-1.3039103380325543</v>
      </c>
      <c r="FU193" s="16">
        <f>(GB193-GC193)/ABS(GC193)</f>
        <v>-0.8696206975009424</v>
      </c>
      <c r="FV193" s="249">
        <f>FX193-FY193</f>
        <v>-1.8750784814216437E-2</v>
      </c>
      <c r="FW193" s="249">
        <f>FY193-FZ193</f>
        <v>0.10933176448313428</v>
      </c>
      <c r="FX193" s="16">
        <f>IFERROR(BD193/AVERAGE(DC193:DD193),"i.a.")</f>
        <v>5.2094741136807746E-2</v>
      </c>
      <c r="FY193" s="16">
        <f>IFERROR(BE193/AVERAGE(DD193:DE193),"i.a.")</f>
        <v>7.0845525951024182E-2</v>
      </c>
      <c r="FZ193" s="16">
        <f>IFERROR(BF193/AVERAGE(DE193:DF193),"i.a.")</f>
        <v>-3.8486238532110098E-2</v>
      </c>
      <c r="GA193" s="16">
        <f>IFERROR(BG193/AVERAGE(DF193:DG193),"i.a.")</f>
        <v>-3.5293598623549654E-3</v>
      </c>
      <c r="GB193" s="16">
        <f>IFERROR(BH193/AVERAGE(DG193:DH193),"i.a.")</f>
        <v>1.1613161583127545E-2</v>
      </c>
      <c r="GC193" s="16">
        <f>IFERROR(BI193/AVERAGE(DH193:DI193),"i.a.")</f>
        <v>8.907212541048444E-2</v>
      </c>
      <c r="GD193" s="16">
        <f>IFERROR(BJ193/AVERAGE(DI193:DJ193),"i.a.")</f>
        <v>8.1042851199556232E-2</v>
      </c>
      <c r="GE193" s="16">
        <f>IFERROR(BK193/AVERAGE(DJ193:DK193),"i.a.")</f>
        <v>7.1725137236325121E-2</v>
      </c>
      <c r="GF193" s="16">
        <f>IFERROR(BL193/AVERAGE(DK193:DL193),"i.a.")</f>
        <v>3.773512180080172E-2</v>
      </c>
      <c r="GG193" s="16">
        <f>(GN193-GO193)/ABS(GO193)</f>
        <v>0.16810177670541782</v>
      </c>
      <c r="GH193" s="16">
        <f>(GO193-GP193)/ABS(GP193)</f>
        <v>7.9046623953471021E-2</v>
      </c>
      <c r="GI193" s="16">
        <f>(GP193-GQ193)/ABS(GQ193)</f>
        <v>-0.1098026806446156</v>
      </c>
      <c r="GJ193" s="16">
        <f>(GQ193-GR193)/ABS(GR193)</f>
        <v>3.1010647523566519E-2</v>
      </c>
      <c r="GK193" s="16">
        <f>(GR193-GS193)/ABS(GS193)</f>
        <v>-7.8753091399534125E-2</v>
      </c>
      <c r="GL193" s="249">
        <f>GN193-GO193</f>
        <v>5.2324099756881126E-2</v>
      </c>
      <c r="GM193" s="249">
        <f>GO193-GP193</f>
        <v>2.2801980882089512E-2</v>
      </c>
      <c r="GN193" s="16">
        <f>IFERROR(CL193/DC193,"i.a.")</f>
        <v>0.3635885062513709</v>
      </c>
      <c r="GO193" s="16">
        <f>IFERROR(CM193/DD193,"i.a.")</f>
        <v>0.31126440649448978</v>
      </c>
      <c r="GP193" s="16">
        <f>IFERROR(CN193/DE193,"i.a.")</f>
        <v>0.28846242561240026</v>
      </c>
      <c r="GQ193" s="16">
        <f>IFERROR(CO193/DF193,"i.a.")</f>
        <v>0.32404324225699038</v>
      </c>
      <c r="GR193" s="16">
        <f>IFERROR(CP193/DG193,"i.a.")</f>
        <v>0.31429669813335609</v>
      </c>
      <c r="GS193" s="16">
        <f>IFERROR(CQ193/DH193,"i.a.")</f>
        <v>0.3411644535240041</v>
      </c>
      <c r="GT193" s="16">
        <f>IFERROR(CR193/DI193,"i.a.")</f>
        <v>0.3007284079084287</v>
      </c>
      <c r="GU193" s="16">
        <f>IFERROR(CS193/DJ193,"i.a.")</f>
        <v>0.32329595565074964</v>
      </c>
      <c r="GV193" s="16">
        <f>IFERROR(CT193/DK193,"i.a.")</f>
        <v>0.21720881427072403</v>
      </c>
      <c r="GW193" s="16">
        <f>IFERROR(CU193/DL193,"i.a.")</f>
        <v>0.2796549019607843</v>
      </c>
      <c r="GX193" s="16" t="e">
        <f>(HE193-HF193)/ABS(HF193)</f>
        <v>#VALUE!</v>
      </c>
      <c r="GY193" s="16" t="e">
        <f>(HF193-HG193)/ABS(HG193)</f>
        <v>#VALUE!</v>
      </c>
      <c r="GZ193" s="16" t="e">
        <f>(HG193-HH193)/ABS(HH193)</f>
        <v>#VALUE!</v>
      </c>
      <c r="HA193" s="16" t="e">
        <f>(HH193-HI193)/ABS(HI193)</f>
        <v>#VALUE!</v>
      </c>
      <c r="HB193" s="16" t="e">
        <f>(HI193-HJ193)/ABS(HJ193)</f>
        <v>#VALUE!</v>
      </c>
      <c r="HC193" s="249" t="e">
        <f>HE193-HF193</f>
        <v>#VALUE!</v>
      </c>
      <c r="HD193" s="249" t="e">
        <f>HF193-HG193</f>
        <v>#VALUE!</v>
      </c>
      <c r="HE193" s="16" t="str">
        <f>IFERROR((BD193/V193),"i.a.")</f>
        <v>i.a.</v>
      </c>
      <c r="HF193" s="16" t="str">
        <f>IFERROR((BE193/W193),"i.a.")</f>
        <v>i.a.</v>
      </c>
      <c r="HG193" s="16" t="str">
        <f>IFERROR((BF193/X193),"i.a.")</f>
        <v>i.a.</v>
      </c>
      <c r="HH193" s="16" t="str">
        <f>IFERROR((BG193/Y193),"i.a.")</f>
        <v>i.a.</v>
      </c>
      <c r="HI193" s="16" t="str">
        <f>IFERROR((BH193/Z193),"i.a.")</f>
        <v>i.a.</v>
      </c>
      <c r="HJ193" s="16" t="str">
        <f>IFERROR((BI193/AA193),"i.a.")</f>
        <v>i.a.</v>
      </c>
      <c r="HK193" s="16" t="str">
        <f>IFERROR((BJ193/AB193),"i.a.")</f>
        <v>i.a.</v>
      </c>
      <c r="HL193" s="16" t="str">
        <f>IFERROR((BK193/AC193),"i.a.")</f>
        <v>i.a.</v>
      </c>
      <c r="HM193" s="16" t="str">
        <f>IFERROR((BL193/AD193),"i.a.")</f>
        <v>i.a.</v>
      </c>
      <c r="HN193" s="16" t="str">
        <f>IFERROR((BM193/AE193),"i.a.")</f>
        <v>i.a.</v>
      </c>
      <c r="HO193" s="16">
        <f>(HV193-HW193)/ABS(HW193)</f>
        <v>-0.11878881987577639</v>
      </c>
      <c r="HP193" s="16">
        <f>(HW193-HX193)/ABS(HX193)</f>
        <v>2.5726495726495724</v>
      </c>
      <c r="HQ193" s="16">
        <f>(HX193-HY193)/ABS(HY193)</f>
        <v>-2.1812688821752264</v>
      </c>
      <c r="HR193" s="16">
        <f>(HY193-HZ193)/ABS(HZ193)</f>
        <v>-18.026748971193417</v>
      </c>
      <c r="HS193" s="16">
        <f>(HZ193-IA193)/ABS(IA193)</f>
        <v>-0.98861313868613143</v>
      </c>
      <c r="HT193" s="246">
        <f>HV193-HW193</f>
        <v>-7.2857142857142843E-3</v>
      </c>
      <c r="HU193" s="246">
        <f>HW193-HX193</f>
        <v>0.10033333333333333</v>
      </c>
      <c r="HV193" s="102">
        <f>IFERROR(BU193/DT193,"i.a.")</f>
        <v>5.4047619047619046E-2</v>
      </c>
      <c r="HW193" s="102">
        <f>IFERROR(BV193/DU193,"i.a.")</f>
        <v>6.133333333333333E-2</v>
      </c>
      <c r="HX193" s="102">
        <f>IFERROR(BW193/DV193,"i.a.")</f>
        <v>-3.9E-2</v>
      </c>
      <c r="HY193" s="102">
        <f>IFERROR(BX193/DW193,"i.a.")</f>
        <v>-1.225925925925926E-2</v>
      </c>
      <c r="HZ193" s="102">
        <f>IFERROR(BY193/DX193,"i.a.")</f>
        <v>7.1999999999999994E-4</v>
      </c>
      <c r="IA193" s="102">
        <f>IFERROR(BZ193/DY193,"i.a.")</f>
        <v>6.3230769230769229E-2</v>
      </c>
      <c r="IB193" s="102">
        <f>IFERROR(CA193/DZ193,"i.a.")</f>
        <v>4.6269230769230771E-2</v>
      </c>
      <c r="IC193" s="102" t="str">
        <f>IFERROR(CB193/EA193,"i.a.")</f>
        <v>i.a.</v>
      </c>
      <c r="ID193" s="102" t="str">
        <f>IFERROR(CC193/EB193,"i.a.")</f>
        <v>i.a.</v>
      </c>
      <c r="IE193" s="102" t="str">
        <f>IFERROR(CD193/EC193,"i.a.")</f>
        <v>i.a.</v>
      </c>
    </row>
    <row r="194" spans="1:239" customFormat="1" ht="15.75" customHeight="1" x14ac:dyDescent="0.25">
      <c r="A194" s="10" t="s">
        <v>390</v>
      </c>
      <c r="B194" s="98">
        <v>26212189</v>
      </c>
      <c r="C194" s="10" t="s">
        <v>79</v>
      </c>
      <c r="D194" s="10"/>
      <c r="E194" s="11">
        <v>682040</v>
      </c>
      <c r="F194" s="11"/>
      <c r="G194" s="11">
        <v>1</v>
      </c>
      <c r="H194" s="12">
        <v>44911</v>
      </c>
      <c r="I194" s="13" t="s">
        <v>59</v>
      </c>
      <c r="J194" s="13" t="s">
        <v>59</v>
      </c>
      <c r="K194" s="117" t="s">
        <v>59</v>
      </c>
      <c r="L194" s="117" t="s">
        <v>59</v>
      </c>
      <c r="M194" s="13" t="s">
        <v>59</v>
      </c>
      <c r="N194" s="13" t="s">
        <v>59</v>
      </c>
      <c r="O194" s="16">
        <f>(V194-W194)/ABS(W194)</f>
        <v>3.4991910583800925E-2</v>
      </c>
      <c r="P194" s="16">
        <f>(W194-X194)/ABS(X194)</f>
        <v>4.4425806890874428E-2</v>
      </c>
      <c r="Q194" s="16">
        <f>(X194-Y194)/ABS(Y194)</f>
        <v>2.1671425274054634E-2</v>
      </c>
      <c r="R194" s="16">
        <f>(Y194-Z194)/ABS(Z194)</f>
        <v>-3.0372045739324011E-3</v>
      </c>
      <c r="S194" s="16">
        <f>(Z194-AA194)/ABS(AA194)</f>
        <v>7.6782474546988291E-2</v>
      </c>
      <c r="T194" s="243">
        <f>V194-W194</f>
        <v>23.617999999999938</v>
      </c>
      <c r="U194" s="243">
        <f>W194-X194</f>
        <v>28.710000000000036</v>
      </c>
      <c r="V194" s="155">
        <v>698.57399999999996</v>
      </c>
      <c r="W194" s="155">
        <v>674.95600000000002</v>
      </c>
      <c r="X194" s="155">
        <v>646.24599999999998</v>
      </c>
      <c r="Y194" s="155">
        <v>632.53800000000001</v>
      </c>
      <c r="Z194" s="155">
        <v>634.46500000000003</v>
      </c>
      <c r="AA194" s="155">
        <v>589.22299999999996</v>
      </c>
      <c r="AB194" s="155">
        <v>524.38611800000001</v>
      </c>
      <c r="AC194" s="155">
        <v>465.24</v>
      </c>
      <c r="AD194" s="155">
        <v>427.63600000000002</v>
      </c>
      <c r="AE194" s="155">
        <v>370.30900000000003</v>
      </c>
      <c r="AF194" s="16">
        <f>(AM194-AN194)/ABS(AN194)</f>
        <v>-2.4611726893484984E-2</v>
      </c>
      <c r="AG194" s="16">
        <f>(AN194-AO194)/ABS(AO194)</f>
        <v>7.1381400504728854E-2</v>
      </c>
      <c r="AH194" s="16">
        <f>(AO194-AP194)/ABS(AP194)</f>
        <v>6.6923338240289926E-2</v>
      </c>
      <c r="AI194" s="16">
        <f>(AP194-AQ194)/ABS(AQ194)</f>
        <v>3.5799927018714484E-2</v>
      </c>
      <c r="AJ194" s="16">
        <f>(AQ194-AR194)/ABS(AR194)</f>
        <v>0.68212907751666085</v>
      </c>
      <c r="AK194" s="243">
        <f>AM194-AN194</f>
        <v>-2.2360000000000042</v>
      </c>
      <c r="AL194" s="243">
        <f>AN194-AO194</f>
        <v>6.0529999999999973</v>
      </c>
      <c r="AM194" s="155">
        <v>88.614999999999995</v>
      </c>
      <c r="AN194" s="155">
        <v>90.850999999999999</v>
      </c>
      <c r="AO194" s="155">
        <v>84.798000000000002</v>
      </c>
      <c r="AP194" s="155">
        <v>79.478999999999999</v>
      </c>
      <c r="AQ194" s="155">
        <v>76.731999999999999</v>
      </c>
      <c r="AR194" s="155">
        <v>45.616</v>
      </c>
      <c r="AS194" s="155">
        <v>44.091512000000002</v>
      </c>
      <c r="AT194" s="155">
        <v>42.948999999999998</v>
      </c>
      <c r="AU194" s="155">
        <v>36.136000000000003</v>
      </c>
      <c r="AV194" s="156">
        <v>34.027999999999999</v>
      </c>
      <c r="AW194" s="16">
        <f>(BD194-BE194)/ABS(BE194)</f>
        <v>-0.26813575679588225</v>
      </c>
      <c r="AX194" s="16">
        <f>(BE194-BF194)/ABS(BF194)</f>
        <v>0.41843486196668955</v>
      </c>
      <c r="AY194" s="16">
        <f>(BF194-BG194)/ABS(BG194)</f>
        <v>0.99499317250796526</v>
      </c>
      <c r="AZ194" s="16">
        <f>(BG194-BH194)/ABS(BH194)</f>
        <v>-0.27982954545454536</v>
      </c>
      <c r="BA194" s="16">
        <f>(BH194-BI194)/ABS(BI194)</f>
        <v>0.11773326819736182</v>
      </c>
      <c r="BB194" s="243">
        <f>BD194-BE194</f>
        <v>-5.0009999999999994</v>
      </c>
      <c r="BC194" s="243">
        <f>BE194-BF194</f>
        <v>5.5020000000000007</v>
      </c>
      <c r="BD194" s="155">
        <v>13.65</v>
      </c>
      <c r="BE194" s="155">
        <v>18.651</v>
      </c>
      <c r="BF194" s="155">
        <v>13.148999999999999</v>
      </c>
      <c r="BG194" s="155">
        <v>6.5910000000000002</v>
      </c>
      <c r="BH194" s="155">
        <v>9.1519999999999992</v>
      </c>
      <c r="BI194" s="155">
        <v>8.1880000000000006</v>
      </c>
      <c r="BJ194" s="155">
        <v>10.344306000000001</v>
      </c>
      <c r="BK194" s="155">
        <v>9.9629999999999992</v>
      </c>
      <c r="BL194" s="155">
        <v>4.78</v>
      </c>
      <c r="BM194" s="155">
        <v>3.8969999999999998</v>
      </c>
      <c r="BN194" s="16">
        <f>(BU194-BV194)/ABS(BV194)</f>
        <v>-0.30619875368973432</v>
      </c>
      <c r="BO194" s="16">
        <f>(BV194-BW194)/ABS(BW194)</f>
        <v>0.86597307221542219</v>
      </c>
      <c r="BP194" s="16">
        <f>(BW194-BX194)/ABS(BX194)</f>
        <v>2.2178022843639229</v>
      </c>
      <c r="BQ194" s="16">
        <f>(BX194-BY194)/ABS(BY194)</f>
        <v>-0.49402152251893178</v>
      </c>
      <c r="BR194" s="16">
        <f>(BY194-BZ194)/ABS(BZ194)</f>
        <v>0.11684843089249931</v>
      </c>
      <c r="BS194" s="243">
        <f>BU194-BV194</f>
        <v>-4.6679999999999993</v>
      </c>
      <c r="BT194" s="243">
        <f>BV194-BW194</f>
        <v>7.0749999999999993</v>
      </c>
      <c r="BU194" s="155">
        <v>10.577</v>
      </c>
      <c r="BV194" s="155">
        <v>15.244999999999999</v>
      </c>
      <c r="BW194" s="155">
        <v>8.17</v>
      </c>
      <c r="BX194" s="155">
        <v>2.5390000000000001</v>
      </c>
      <c r="BY194" s="155">
        <v>5.0179999999999998</v>
      </c>
      <c r="BZ194" s="155">
        <v>4.4930000000000003</v>
      </c>
      <c r="CA194" s="155">
        <v>6.1651679999999995</v>
      </c>
      <c r="CB194" s="155">
        <v>4.867</v>
      </c>
      <c r="CC194" s="155">
        <v>0.45</v>
      </c>
      <c r="CD194" s="155">
        <v>-0.35899999999999999</v>
      </c>
      <c r="CE194" s="16">
        <f>(CL194-CM194)/ABS(CM194)</f>
        <v>8.1470028544243608E-2</v>
      </c>
      <c r="CF194" s="16">
        <f>(CM194-CN194)/ABS(CN194)</f>
        <v>0.26043473605311063</v>
      </c>
      <c r="CG194" s="16">
        <f>(CN194-CO194)/ABS(CO194)</f>
        <v>0.1667332966868223</v>
      </c>
      <c r="CH194" s="16">
        <f>(CO194-CP194)/ABS(CP194)</f>
        <v>4.4061252706545276E-2</v>
      </c>
      <c r="CI194" s="16">
        <f>(CP194-CQ194)/ABS(CQ194)</f>
        <v>0.12258763580988082</v>
      </c>
      <c r="CJ194" s="243">
        <f>CL194-CM194</f>
        <v>4.7950000000000017</v>
      </c>
      <c r="CK194" s="243">
        <f>CM194-CN194</f>
        <v>12.161000000000001</v>
      </c>
      <c r="CL194" s="155">
        <v>63.651000000000003</v>
      </c>
      <c r="CM194" s="155">
        <v>58.856000000000002</v>
      </c>
      <c r="CN194" s="155">
        <v>46.695</v>
      </c>
      <c r="CO194" s="155">
        <v>40.021999999999998</v>
      </c>
      <c r="CP194" s="155">
        <v>38.332999999999998</v>
      </c>
      <c r="CQ194" s="155">
        <v>34.146999999999998</v>
      </c>
      <c r="CR194" s="155">
        <v>30.225853999999998</v>
      </c>
      <c r="CS194" s="155">
        <v>25.413</v>
      </c>
      <c r="CT194" s="155">
        <v>21.774999999999999</v>
      </c>
      <c r="CU194" s="156">
        <v>21.494</v>
      </c>
      <c r="CV194" s="16">
        <f>(DC194-DD194)/ABS(DD194)</f>
        <v>-5.2544005604612955E-5</v>
      </c>
      <c r="CW194" s="16">
        <f>(DD194-DE194)/ABS(DE194)</f>
        <v>7.3994883499285111E-2</v>
      </c>
      <c r="CX194" s="16">
        <f>(DE194-DF194)/ABS(DF194)</f>
        <v>-8.6428522328895779E-2</v>
      </c>
      <c r="CY194" s="16">
        <f>(DF194-DG194)/ABS(DG194)</f>
        <v>5.6181406773713451E-2</v>
      </c>
      <c r="CZ194" s="16">
        <f>(DG194-DH194)/ABS(DH194)</f>
        <v>4.6537838111640119E-2</v>
      </c>
      <c r="DA194" s="243">
        <f>DC194-DD194</f>
        <v>-8.9999999999861302E-3</v>
      </c>
      <c r="DB194" s="243">
        <f>DD194-DE194</f>
        <v>11.800999999999988</v>
      </c>
      <c r="DC194" s="155">
        <v>171.27600000000001</v>
      </c>
      <c r="DD194" s="155">
        <v>171.285</v>
      </c>
      <c r="DE194" s="155">
        <v>159.48400000000001</v>
      </c>
      <c r="DF194" s="155">
        <v>174.572</v>
      </c>
      <c r="DG194" s="155">
        <v>165.286</v>
      </c>
      <c r="DH194" s="155">
        <v>157.93600000000001</v>
      </c>
      <c r="DI194" s="155">
        <v>128.86022700000001</v>
      </c>
      <c r="DJ194" s="155">
        <v>121.65</v>
      </c>
      <c r="DK194" s="155">
        <v>147.53299999999999</v>
      </c>
      <c r="DL194" s="155">
        <v>133.09899999999999</v>
      </c>
      <c r="DM194" s="16">
        <f>(DT194-DU194)/ABS(DU194)</f>
        <v>-2.3668639053254437E-2</v>
      </c>
      <c r="DN194" s="16">
        <f>(DU194-DV194)/ABS(DV194)</f>
        <v>7.6433121019108277E-2</v>
      </c>
      <c r="DO194" s="16">
        <f>(DV194-DW194)/ABS(DW194)</f>
        <v>-3.6809815950920248E-2</v>
      </c>
      <c r="DP194" s="16">
        <f>(DW194-DX194)/ABS(DX194)</f>
        <v>7.2368421052631582E-2</v>
      </c>
      <c r="DQ194" s="16">
        <f>(DX194-DY194)/ABS(DY194)</f>
        <v>6.2937062937062943E-2</v>
      </c>
      <c r="DR194" s="243">
        <f>DT194-DU194</f>
        <v>-4</v>
      </c>
      <c r="DS194" s="243">
        <f>DU194-DV194</f>
        <v>12</v>
      </c>
      <c r="DT194" s="222">
        <v>165</v>
      </c>
      <c r="DU194" s="222">
        <v>169</v>
      </c>
      <c r="DV194" s="222">
        <v>157</v>
      </c>
      <c r="DW194" s="222">
        <v>163</v>
      </c>
      <c r="DX194" s="222">
        <v>152</v>
      </c>
      <c r="DY194" s="222">
        <v>143</v>
      </c>
      <c r="DZ194" s="222">
        <v>138</v>
      </c>
      <c r="EA194" s="222">
        <v>130</v>
      </c>
      <c r="EB194" s="222">
        <v>120</v>
      </c>
      <c r="EC194" s="223">
        <v>106</v>
      </c>
      <c r="ED194" s="14"/>
      <c r="EE194" s="14" t="s">
        <v>51</v>
      </c>
      <c r="EF194" s="209"/>
      <c r="EG194" s="15">
        <v>5250</v>
      </c>
      <c r="EH194" t="s">
        <v>83</v>
      </c>
      <c r="EI194" t="s">
        <v>66</v>
      </c>
      <c r="EJ194" s="16">
        <f>(EQ194-ER194)/ABS(ER194)</f>
        <v>6.0082623567650692E-2</v>
      </c>
      <c r="EK194" s="16">
        <f>(ER194-ES194)/ABS(ES194)</f>
        <v>-2.9734605432737999E-2</v>
      </c>
      <c r="EL194" s="16">
        <f>(ES194-ET194)/ABS(ET194)</f>
        <v>6.0716193118922977E-2</v>
      </c>
      <c r="EM194" s="16">
        <f>(ET194-EU194)/ABS(EU194)</f>
        <v>-7.0316902424771399E-2</v>
      </c>
      <c r="EN194" s="16">
        <f>(EU194-EV194)/ABS(EV194)</f>
        <v>1.3025617501443005E-2</v>
      </c>
      <c r="EO194" s="246">
        <f>EQ194-ER194</f>
        <v>0.23995933297471739</v>
      </c>
      <c r="EP194" s="246">
        <f>ER194-ES194</f>
        <v>-0.1223940753024535</v>
      </c>
      <c r="EQ194" s="240">
        <f>IFERROR((V194/DT194),"i.a")</f>
        <v>4.2337818181818179</v>
      </c>
      <c r="ER194" s="240">
        <f>IFERROR((W194/DU194),"i.a")</f>
        <v>3.9938224852071005</v>
      </c>
      <c r="ES194" s="240">
        <f>IFERROR((X194/DV194),"i.a")</f>
        <v>4.116216560509554</v>
      </c>
      <c r="ET194" s="240">
        <f>IFERROR((Y194/DW194),"i.a")</f>
        <v>3.880601226993865</v>
      </c>
      <c r="EU194" s="240">
        <f>IFERROR((Z194/DX194),"i.a")</f>
        <v>4.1741118421052636</v>
      </c>
      <c r="EV194" s="240">
        <f>IFERROR((AA194/DY194),"i.a")</f>
        <v>4.1204405594405591</v>
      </c>
      <c r="EW194" s="240">
        <f>IFERROR((AB194/DZ194),"i.a")</f>
        <v>3.7998994057971016</v>
      </c>
      <c r="EX194" s="240">
        <f>IFERROR((AC194/EA194),"i.a")</f>
        <v>3.5787692307692307</v>
      </c>
      <c r="EY194" s="240">
        <f>IFERROR((AD194/EB194),"i.a")</f>
        <v>3.5636333333333337</v>
      </c>
      <c r="EZ194" s="240">
        <f>IFERROR((AE194/EC194),"i.a")</f>
        <v>3.493481132075472</v>
      </c>
      <c r="FA194" s="16">
        <f>(FH194-FI194)/ABS(FI194)</f>
        <v>-0.40222668623593055</v>
      </c>
      <c r="FB194" s="16">
        <f>(FI194-FJ194)/ABS(FJ194)</f>
        <v>0.53301803775714851</v>
      </c>
      <c r="FC194" s="16">
        <f>(FJ194-FK194)/ABS(FK194)</f>
        <v>1.907514074418339</v>
      </c>
      <c r="FD194" s="16">
        <f>(FK194-FL194)/ABS(FL194)</f>
        <v>-0.53195941487042531</v>
      </c>
      <c r="FE194" s="16">
        <f>(FL194-FM194)/ABS(FM194)</f>
        <v>-8.0750416394599085E-3</v>
      </c>
      <c r="FF194" s="249">
        <f>FH194-FI194</f>
        <v>-0.11618925129400501</v>
      </c>
      <c r="FG194" s="249">
        <f>FI194-FJ194</f>
        <v>0.10043607063150023</v>
      </c>
      <c r="FH194" s="16">
        <f>IFERROR(BU194/MAX(AVERAGE(CL194:CM194),0),"Negativ EK")</f>
        <v>0.17267584709445175</v>
      </c>
      <c r="FI194" s="16">
        <f>IFERROR(BV194/MAX(AVERAGE(CM194:CN194),0),"Negativ EK")</f>
        <v>0.28886509838845675</v>
      </c>
      <c r="FJ194" s="16">
        <f>IFERROR(BW194/MAX(AVERAGE(CN194:CO194),0),"Negativ EK")</f>
        <v>0.18842902775695652</v>
      </c>
      <c r="FK194" s="16">
        <f>IFERROR(BX194/MAX(AVERAGE(CO194:CP194),0),"Negativ EK")</f>
        <v>6.4807606406738577E-2</v>
      </c>
      <c r="FL194" s="16">
        <f>IFERROR(BY194/MAX(AVERAGE(CP194:CQ194),0),"Negativ EK")</f>
        <v>0.13846578366445916</v>
      </c>
      <c r="FM194" s="16">
        <f>IFERROR(BZ194/MAX(AVERAGE(CQ194:CR194),0),"Negativ EK")</f>
        <v>0.13959300297606816</v>
      </c>
      <c r="FN194" s="16">
        <f>IFERROR(CA194/MAX(AVERAGE(CR194:CS194),0),"Negativ EK")</f>
        <v>0.22161376652365988</v>
      </c>
      <c r="FO194" s="16">
        <f>IFERROR(CB194/MAX(AVERAGE(CS194:CT194),0),"Negativ EK")</f>
        <v>0.20628125794693566</v>
      </c>
      <c r="FP194" s="16">
        <f>IFERROR(CC194/MAX(AVERAGE(CT194:CU194),0),"Negativ EK")</f>
        <v>2.0800110933924983E-2</v>
      </c>
      <c r="FQ194" s="16">
        <f>(FX194-FY194)/ABS(FY194)</f>
        <v>-0.29332876813068975</v>
      </c>
      <c r="FR194" s="16">
        <f>(FY194-FZ194)/ABS(FZ194)</f>
        <v>0.43253048577449676</v>
      </c>
      <c r="FS194" s="16">
        <f>(FZ194-GA194)/ABS(GA194)</f>
        <v>1.0296429030528174</v>
      </c>
      <c r="FT194" s="16">
        <f>(GA194-GB194)/ABS(GB194)</f>
        <v>-0.31508178516000529</v>
      </c>
      <c r="FU194" s="16">
        <f>(GB194-GC194)/ABS(GC194)</f>
        <v>-8.2306151456814827E-3</v>
      </c>
      <c r="FV194" s="249">
        <f>FX194-FY194</f>
        <v>-3.3079731500869153E-2</v>
      </c>
      <c r="FW194" s="249">
        <f>FY194-FZ194</f>
        <v>3.4050239226051063E-2</v>
      </c>
      <c r="FX194" s="16">
        <f>IFERROR(BD194/AVERAGE(DC194:DD194),"i.a.")</f>
        <v>7.9693835550456699E-2</v>
      </c>
      <c r="FY194" s="16">
        <f>IFERROR(BE194/AVERAGE(DD194:DE194),"i.a.")</f>
        <v>0.11277356705132585</v>
      </c>
      <c r="FZ194" s="16">
        <f>IFERROR(BF194/AVERAGE(DE194:DF194),"i.a.")</f>
        <v>7.8723327825274789E-2</v>
      </c>
      <c r="GA194" s="16">
        <f>IFERROR(BG194/AVERAGE(DF194:DG194),"i.a.")</f>
        <v>3.8786787422982541E-2</v>
      </c>
      <c r="GB194" s="16">
        <f>IFERROR(BH194/AVERAGE(DG194:DH194),"i.a.")</f>
        <v>5.6629808614512625E-2</v>
      </c>
      <c r="GC194" s="16">
        <f>IFERROR(BI194/AVERAGE(DH194:DI194),"i.a.")</f>
        <v>5.7099774886508525E-2</v>
      </c>
      <c r="GD194" s="16">
        <f>IFERROR(BJ194/AVERAGE(DI194:DJ194),"i.a.")</f>
        <v>8.2585897780532533E-2</v>
      </c>
      <c r="GE194" s="16">
        <f>IFERROR(BK194/AVERAGE(DJ194:DK194),"i.a.")</f>
        <v>7.4023991113851911E-2</v>
      </c>
      <c r="GF194" s="16">
        <f>IFERROR(BL194/AVERAGE(DK194:DL194),"i.a.")</f>
        <v>3.4065965392400019E-2</v>
      </c>
      <c r="GG194" s="16">
        <f>(GN194-GO194)/ABS(GO194)</f>
        <v>8.1526856297442468E-2</v>
      </c>
      <c r="GH194" s="16">
        <f>(GO194-GP194)/ABS(GP194)</f>
        <v>0.17359473068099537</v>
      </c>
      <c r="GI194" s="16">
        <f>(GP194-GQ194)/ABS(GQ194)</f>
        <v>0.27711221858751939</v>
      </c>
      <c r="GJ194" s="16">
        <f>(GQ194-GR194)/ABS(GR194)</f>
        <v>-1.1475447294789292E-2</v>
      </c>
      <c r="GK194" s="16">
        <f>(GR194-GS194)/ABS(GS194)</f>
        <v>7.2667986697417419E-2</v>
      </c>
      <c r="GL194" s="249">
        <f>GN194-GO194</f>
        <v>2.8013805378417689E-2</v>
      </c>
      <c r="GM194" s="249">
        <f>GO194-GP194</f>
        <v>5.0826452491466723E-2</v>
      </c>
      <c r="GN194" s="16">
        <f>IFERROR(CL194/DC194,"i.a.")</f>
        <v>0.37162824914173614</v>
      </c>
      <c r="GO194" s="16">
        <f>IFERROR(CM194/DD194,"i.a.")</f>
        <v>0.34361444376331846</v>
      </c>
      <c r="GP194" s="16">
        <f>IFERROR(CN194/DE194,"i.a.")</f>
        <v>0.29278799127185173</v>
      </c>
      <c r="GQ194" s="16">
        <f>IFERROR(CO194/DF194,"i.a.")</f>
        <v>0.22925784203652361</v>
      </c>
      <c r="GR194" s="16">
        <f>IFERROR(CP194/DG194,"i.a.")</f>
        <v>0.23191921880861052</v>
      </c>
      <c r="GS194" s="16">
        <f>IFERROR(CQ194/DH194,"i.a.")</f>
        <v>0.21620783102016006</v>
      </c>
      <c r="GT194" s="16">
        <f>IFERROR(CR194/DI194,"i.a.")</f>
        <v>0.23456309758014005</v>
      </c>
      <c r="GU194" s="16">
        <f>IFERROR(CS194/DJ194,"i.a.")</f>
        <v>0.20890258939580764</v>
      </c>
      <c r="GV194" s="16">
        <f>IFERROR(CT194/DK194,"i.a.")</f>
        <v>0.14759409759172523</v>
      </c>
      <c r="GW194" s="16">
        <f>IFERROR(CU194/DL194,"i.a.")</f>
        <v>0.16148881659516601</v>
      </c>
      <c r="GX194" s="16">
        <f>(HE194-HF194)/ABS(HF194)</f>
        <v>-0.29287926241732654</v>
      </c>
      <c r="GY194" s="16">
        <f>(HF194-HG194)/ABS(HG194)</f>
        <v>0.35810016624272567</v>
      </c>
      <c r="GZ194" s="16">
        <f>(HG194-HH194)/ABS(HH194)</f>
        <v>0.95267590260031554</v>
      </c>
      <c r="HA194" s="16">
        <f>(HH194-HI194)/ABS(HI194)</f>
        <v>-0.27763557692473517</v>
      </c>
      <c r="HB194" s="16">
        <f>(HI194-HJ194)/ABS(HJ194)</f>
        <v>3.8030702224794141E-2</v>
      </c>
      <c r="HC194" s="249">
        <f>HE194-HF194</f>
        <v>-8.0931069926714581E-3</v>
      </c>
      <c r="HD194" s="249">
        <f>HF194-HG194</f>
        <v>7.2861713433051804E-3</v>
      </c>
      <c r="HE194" s="16">
        <f>IFERROR((BD194/V194),"i.a.")</f>
        <v>1.9539805374949541E-2</v>
      </c>
      <c r="HF194" s="16">
        <f>IFERROR((BE194/W194),"i.a.")</f>
        <v>2.7632912367620999E-2</v>
      </c>
      <c r="HG194" s="16">
        <f>IFERROR((BF194/X194),"i.a.")</f>
        <v>2.0346741024315818E-2</v>
      </c>
      <c r="HH194" s="16">
        <f>IFERROR((BG194/Y194),"i.a.")</f>
        <v>1.0419927340333703E-2</v>
      </c>
      <c r="HI194" s="16">
        <f>IFERROR((BH194/Z194),"i.a.")</f>
        <v>1.4424751562339922E-2</v>
      </c>
      <c r="HJ194" s="16">
        <f>IFERROR((BI194/AA194),"i.a.")</f>
        <v>1.3896266778452303E-2</v>
      </c>
      <c r="HK194" s="16">
        <f>IFERROR((BJ194/AB194),"i.a.")</f>
        <v>1.9726506184894851E-2</v>
      </c>
      <c r="HL194" s="16">
        <f>IFERROR((BK194/AC194),"i.a.")</f>
        <v>2.141475367552231E-2</v>
      </c>
      <c r="HM194" s="16">
        <f>IFERROR((BL194/AD194),"i.a.")</f>
        <v>1.1177730593308328E-2</v>
      </c>
      <c r="HN194" s="16">
        <f>IFERROR((BM194/AE194),"i.a.")</f>
        <v>1.0523643767772319E-2</v>
      </c>
      <c r="HO194" s="16">
        <f>(HV194-HW194)/ABS(HW194)</f>
        <v>-0.28937932953675816</v>
      </c>
      <c r="HP194" s="16">
        <f>(HW194-HX194)/ABS(HX194)</f>
        <v>0.7334779428273448</v>
      </c>
      <c r="HQ194" s="16">
        <f>(HX194-HY194)/ABS(HY194)</f>
        <v>2.3407756200720979</v>
      </c>
      <c r="HR194" s="16">
        <f>(HY194-HZ194)/ABS(HZ194)</f>
        <v>-0.52816730934280764</v>
      </c>
      <c r="HS194" s="16">
        <f>(HZ194-IA194)/ABS(IA194)</f>
        <v>5.0719247484390842E-2</v>
      </c>
      <c r="HT194" s="246">
        <f>HV194-HW194</f>
        <v>-2.6104070288685666E-2</v>
      </c>
      <c r="HU194" s="246">
        <f>HW194-HX194</f>
        <v>3.8168884031206413E-2</v>
      </c>
      <c r="HV194" s="102">
        <f>IFERROR(BU194/DT194,"i.a.")</f>
        <v>6.4103030303030301E-2</v>
      </c>
      <c r="HW194" s="102">
        <f>IFERROR(BV194/DU194,"i.a.")</f>
        <v>9.0207100591715966E-2</v>
      </c>
      <c r="HX194" s="102">
        <f>IFERROR(BW194/DV194,"i.a.")</f>
        <v>5.2038216560509554E-2</v>
      </c>
      <c r="HY194" s="102">
        <f>IFERROR(BX194/DW194,"i.a.")</f>
        <v>1.5576687116564418E-2</v>
      </c>
      <c r="HZ194" s="102">
        <f>IFERROR(BY194/DX194,"i.a.")</f>
        <v>3.3013157894736841E-2</v>
      </c>
      <c r="IA194" s="102">
        <f>IFERROR(BZ194/DY194,"i.a.")</f>
        <v>3.1419580419580422E-2</v>
      </c>
      <c r="IB194" s="102">
        <f>IFERROR(CA194/DZ194,"i.a.")</f>
        <v>4.4675130434782606E-2</v>
      </c>
      <c r="IC194" s="102">
        <f>IFERROR(CB194/EA194,"i.a.")</f>
        <v>3.7438461538461539E-2</v>
      </c>
      <c r="ID194" s="102">
        <f>IFERROR(CC194/EB194,"i.a.")</f>
        <v>3.7500000000000003E-3</v>
      </c>
      <c r="IE194" s="102">
        <f>IFERROR(CD194/EC194,"i.a.")</f>
        <v>-3.3867924528301887E-3</v>
      </c>
    </row>
    <row r="195" spans="1:239" customFormat="1" ht="15.75" customHeight="1" x14ac:dyDescent="0.25">
      <c r="A195" s="17" t="s">
        <v>374</v>
      </c>
      <c r="B195" s="98">
        <v>37874299</v>
      </c>
      <c r="C195" s="10" t="s">
        <v>79</v>
      </c>
      <c r="D195" s="10"/>
      <c r="E195" s="11"/>
      <c r="F195" s="11"/>
      <c r="G195" s="119">
        <v>1</v>
      </c>
      <c r="H195" s="12">
        <v>44914</v>
      </c>
      <c r="I195" s="13" t="s">
        <v>50</v>
      </c>
      <c r="J195" s="13" t="s">
        <v>50</v>
      </c>
      <c r="K195" s="117" t="s">
        <v>50</v>
      </c>
      <c r="L195" s="117" t="s">
        <v>50</v>
      </c>
      <c r="M195" s="117" t="s">
        <v>50</v>
      </c>
      <c r="N195" s="13" t="s">
        <v>50</v>
      </c>
      <c r="O195" s="16" t="e">
        <f>(V195-W195)/ABS(W195)</f>
        <v>#DIV/0!</v>
      </c>
      <c r="P195" s="16" t="e">
        <f>(W195-X195)/ABS(X195)</f>
        <v>#DIV/0!</v>
      </c>
      <c r="Q195" s="16" t="e">
        <f>(X195-Y195)/ABS(Y195)</f>
        <v>#DIV/0!</v>
      </c>
      <c r="R195" s="16" t="e">
        <f>(Y195-Z195)/ABS(Z195)</f>
        <v>#DIV/0!</v>
      </c>
      <c r="S195" s="16" t="e">
        <f>(Z195-AA195)/ABS(AA195)</f>
        <v>#DIV/0!</v>
      </c>
      <c r="T195" s="243">
        <f>V195-W195</f>
        <v>0</v>
      </c>
      <c r="U195" s="243">
        <f>W195-X195</f>
        <v>0</v>
      </c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6">
        <f>(AM195-AN195)/ABS(AN195)</f>
        <v>0.33950028609574656</v>
      </c>
      <c r="AG195" s="16">
        <f>(AN195-AO195)/ABS(AO195)</f>
        <v>-0.18612232226016762</v>
      </c>
      <c r="AH195" s="16">
        <f>(AO195-AP195)/ABS(AP195)</f>
        <v>0.19351551644279763</v>
      </c>
      <c r="AI195" s="16">
        <f>(AP195-AQ195)/ABS(AQ195)</f>
        <v>0.36975385542251232</v>
      </c>
      <c r="AJ195" s="16">
        <f>(AQ195-AR195)/ABS(AR195)</f>
        <v>2.8922181096553954E-2</v>
      </c>
      <c r="AK195" s="243">
        <f>AM195-AN195</f>
        <v>3.5599999999999987</v>
      </c>
      <c r="AL195" s="243">
        <f>AN195-AO195</f>
        <v>-2.3979999999999997</v>
      </c>
      <c r="AM195" s="155">
        <v>14.045999999999999</v>
      </c>
      <c r="AN195" s="155">
        <v>10.486000000000001</v>
      </c>
      <c r="AO195" s="155">
        <v>12.884</v>
      </c>
      <c r="AP195" s="155">
        <v>10.795</v>
      </c>
      <c r="AQ195" s="155">
        <v>7.8809779999999998</v>
      </c>
      <c r="AR195" s="155">
        <v>7.6594499999999996</v>
      </c>
      <c r="AS195" s="155"/>
      <c r="AT195" s="155"/>
      <c r="AU195" s="155"/>
      <c r="AV195" s="156"/>
      <c r="AW195" s="16">
        <f>(BD195-BE195)/ABS(BE195)</f>
        <v>2.1463654223968565</v>
      </c>
      <c r="AX195" s="16">
        <f>(BE195-BF195)/ABS(BF195)</f>
        <v>-2.2701185277604492</v>
      </c>
      <c r="AY195" s="16">
        <f>(BF195-BG195)/ABS(BG195)</f>
        <v>1.7878260869565219</v>
      </c>
      <c r="AZ195" s="16">
        <f>(BG195-BH195)/ABS(BH195)</f>
        <v>-0.7672875031365598</v>
      </c>
      <c r="BA195" s="16">
        <f>(BH195-BI195)/ABS(BI195)</f>
        <v>-1.2930898451560001E-2</v>
      </c>
      <c r="BB195" s="243">
        <f>BD195-BE195</f>
        <v>4.37</v>
      </c>
      <c r="BC195" s="243">
        <f>BE195-BF195</f>
        <v>-3.6390000000000002</v>
      </c>
      <c r="BD195" s="155">
        <v>2.3340000000000001</v>
      </c>
      <c r="BE195" s="155">
        <v>-2.036</v>
      </c>
      <c r="BF195" s="155">
        <v>1.603</v>
      </c>
      <c r="BG195" s="155">
        <v>0.57499999999999996</v>
      </c>
      <c r="BH195" s="155">
        <v>2.4708600000000001</v>
      </c>
      <c r="BI195" s="155">
        <v>2.5032290000000001</v>
      </c>
      <c r="BJ195" s="155"/>
      <c r="BK195" s="155"/>
      <c r="BL195" s="155"/>
      <c r="BM195" s="155"/>
      <c r="BN195" s="16">
        <f>(BU195-BV195)/ABS(BV195)</f>
        <v>1.7873284907183211</v>
      </c>
      <c r="BO195" s="16">
        <f>(BV195-BW195)/ABS(BW195)</f>
        <v>-2.5997417688831508</v>
      </c>
      <c r="BP195" s="16">
        <f>(BW195-BX195)/ABS(BX195)</f>
        <v>2.94147582697201</v>
      </c>
      <c r="BQ195" s="16">
        <f>(BX195-BY195)/ABS(BY195)</f>
        <v>-0.83615517480741985</v>
      </c>
      <c r="BR195" s="16">
        <f>(BY195-BZ195)/ABS(BZ195)</f>
        <v>-1.3902975174198353E-2</v>
      </c>
      <c r="BS195" s="243">
        <f>BU195-BV195</f>
        <v>4.4290000000000003</v>
      </c>
      <c r="BT195" s="243">
        <f>BV195-BW195</f>
        <v>-4.0270000000000001</v>
      </c>
      <c r="BU195" s="155">
        <v>1.9510000000000001</v>
      </c>
      <c r="BV195" s="155">
        <v>-2.4780000000000002</v>
      </c>
      <c r="BW195" s="155">
        <v>1.5489999999999999</v>
      </c>
      <c r="BX195" s="155">
        <v>0.39300000000000002</v>
      </c>
      <c r="BY195" s="155">
        <v>2.3986109999999998</v>
      </c>
      <c r="BZ195" s="155">
        <v>2.432429</v>
      </c>
      <c r="CA195" s="155"/>
      <c r="CB195" s="155"/>
      <c r="CC195" s="155"/>
      <c r="CD195" s="155"/>
      <c r="CE195" s="16">
        <f>(CL195-CM195)/ABS(CM195)</f>
        <v>0.30241935483870958</v>
      </c>
      <c r="CF195" s="16">
        <f>(CM195-CN195)/ABS(CN195)</f>
        <v>-0.38142747505755942</v>
      </c>
      <c r="CG195" s="16">
        <f>(CN195-CO195)/ABS(CO195)</f>
        <v>0.28754940711462446</v>
      </c>
      <c r="CH195" s="16">
        <f>(CO195-CP195)/ABS(CP195)</f>
        <v>7.0562441982550461E-2</v>
      </c>
      <c r="CI195" s="16">
        <f>(CP195-CQ195)/ABS(CQ195)</f>
        <v>0.9773285390362878</v>
      </c>
      <c r="CJ195" s="243">
        <f>CL195-CM195</f>
        <v>0.97499999999999964</v>
      </c>
      <c r="CK195" s="243">
        <f>CM195-CN195</f>
        <v>-1.9879999999999995</v>
      </c>
      <c r="CL195" s="155">
        <v>4.1989999999999998</v>
      </c>
      <c r="CM195" s="155">
        <v>3.2240000000000002</v>
      </c>
      <c r="CN195" s="155">
        <v>5.2119999999999997</v>
      </c>
      <c r="CO195" s="155">
        <v>4.048</v>
      </c>
      <c r="CP195" s="155">
        <v>3.7811900000000001</v>
      </c>
      <c r="CQ195" s="155">
        <v>1.912272</v>
      </c>
      <c r="CR195" s="155"/>
      <c r="CS195" s="155"/>
      <c r="CT195" s="155"/>
      <c r="CU195" s="156"/>
      <c r="CV195" s="16">
        <f>(DC195-DD195)/ABS(DD195)</f>
        <v>9.1292059937076717E-2</v>
      </c>
      <c r="CW195" s="16">
        <f>(DD195-DE195)/ABS(DE195)</f>
        <v>1.4608018178867043E-2</v>
      </c>
      <c r="CX195" s="16">
        <f>(DE195-DF195)/ABS(DF195)</f>
        <v>0.44613097566700571</v>
      </c>
      <c r="CY195" s="16">
        <f>(DF195-DG195)/ABS(DG195)</f>
        <v>0.21649765366623036</v>
      </c>
      <c r="CZ195" s="16">
        <f>(DG195-DH195)/ABS(DH195)</f>
        <v>0.79157628973004235</v>
      </c>
      <c r="DA195" s="243">
        <f>DC195-DD195</f>
        <v>1.7119999999999997</v>
      </c>
      <c r="DB195" s="243">
        <f>DD195-DE195</f>
        <v>0.26999999999999957</v>
      </c>
      <c r="DC195" s="155">
        <v>20.465</v>
      </c>
      <c r="DD195" s="155">
        <v>18.753</v>
      </c>
      <c r="DE195" s="155">
        <v>18.483000000000001</v>
      </c>
      <c r="DF195" s="155">
        <v>12.781000000000001</v>
      </c>
      <c r="DG195" s="155">
        <v>10.506391000000001</v>
      </c>
      <c r="DH195" s="155">
        <v>5.8643280000000004</v>
      </c>
      <c r="DI195" s="155"/>
      <c r="DJ195" s="155"/>
      <c r="DK195" s="155"/>
      <c r="DL195" s="155"/>
      <c r="DM195" s="16">
        <f>(DT195-DU195)/ABS(DU195)</f>
        <v>-6.25E-2</v>
      </c>
      <c r="DN195" s="16">
        <f>(DU195-DV195)/ABS(DV195)</f>
        <v>3.2258064516129031E-2</v>
      </c>
      <c r="DO195" s="16">
        <f>(DV195-DW195)/ABS(DW195)</f>
        <v>0.10714285714285714</v>
      </c>
      <c r="DP195" s="16">
        <f>(DW195-DX195)/ABS(DX195)</f>
        <v>0.55555555555555558</v>
      </c>
      <c r="DQ195" s="16" t="e">
        <f>(DX195-DY195)/ABS(DY195)</f>
        <v>#DIV/0!</v>
      </c>
      <c r="DR195" s="243">
        <f>DT195-DU195</f>
        <v>-2</v>
      </c>
      <c r="DS195" s="243">
        <f>DU195-DV195</f>
        <v>1</v>
      </c>
      <c r="DT195" s="222">
        <v>30</v>
      </c>
      <c r="DU195" s="222">
        <v>32</v>
      </c>
      <c r="DV195" s="222">
        <v>31</v>
      </c>
      <c r="DW195" s="222">
        <v>28</v>
      </c>
      <c r="DX195" s="222">
        <v>18</v>
      </c>
      <c r="DY195" s="222"/>
      <c r="DZ195" s="222"/>
      <c r="EA195" s="222"/>
      <c r="EB195" s="222"/>
      <c r="EC195" s="223"/>
      <c r="ED195" s="14"/>
      <c r="EE195" s="14" t="s">
        <v>182</v>
      </c>
      <c r="EF195" s="209"/>
      <c r="EG195" s="15">
        <v>2630</v>
      </c>
      <c r="EH195" t="s">
        <v>443</v>
      </c>
      <c r="EI195" t="s">
        <v>86</v>
      </c>
      <c r="EJ195" s="16" t="e">
        <f>(EQ195-ER195)/ABS(ER195)</f>
        <v>#DIV/0!</v>
      </c>
      <c r="EK195" s="16" t="e">
        <f>(ER195-ES195)/ABS(ES195)</f>
        <v>#DIV/0!</v>
      </c>
      <c r="EL195" s="16" t="e">
        <f>(ES195-ET195)/ABS(ET195)</f>
        <v>#DIV/0!</v>
      </c>
      <c r="EM195" s="16" t="e">
        <f>(ET195-EU195)/ABS(EU195)</f>
        <v>#DIV/0!</v>
      </c>
      <c r="EN195" s="109" t="e">
        <f>(EU195-EV195)/ABS(EV195)</f>
        <v>#VALUE!</v>
      </c>
      <c r="EO195" s="246">
        <f>EQ195-ER195</f>
        <v>0</v>
      </c>
      <c r="EP195" s="246">
        <f>ER195-ES195</f>
        <v>0</v>
      </c>
      <c r="EQ195" s="240">
        <f>IFERROR((V195/DT195),"i.a")</f>
        <v>0</v>
      </c>
      <c r="ER195" s="265">
        <f>IFERROR((W195/DU195),"i.a")</f>
        <v>0</v>
      </c>
      <c r="ES195" s="240">
        <f>IFERROR((X195/DV195),"i.a")</f>
        <v>0</v>
      </c>
      <c r="ET195" s="240">
        <f>IFERROR((Y195/DW195),"i.a")</f>
        <v>0</v>
      </c>
      <c r="EU195" s="240">
        <f>IFERROR((Z195/DX195),"i.a")</f>
        <v>0</v>
      </c>
      <c r="EV195" s="240" t="str">
        <f>IFERROR((AA195/DY195),"i.a")</f>
        <v>i.a</v>
      </c>
      <c r="EW195" s="240" t="str">
        <f>IFERROR((AB195/DZ195),"i.a")</f>
        <v>i.a</v>
      </c>
      <c r="EX195" s="240" t="str">
        <f>IFERROR((AC195/EA195),"i.a")</f>
        <v>i.a</v>
      </c>
      <c r="EY195" s="240" t="str">
        <f>IFERROR((AD195/EB195),"i.a")</f>
        <v>i.a</v>
      </c>
      <c r="EZ195" s="240" t="str">
        <f>IFERROR((AE195/EC195),"i.a")</f>
        <v>i.a</v>
      </c>
      <c r="FA195" s="16">
        <f>(FH195-FI195)/ABS(FI195)</f>
        <v>1.8947734268758938</v>
      </c>
      <c r="FB195" s="16">
        <f>(FI195-FJ195)/ABS(FJ195)</f>
        <v>-2.7559991441273084</v>
      </c>
      <c r="FC195" s="16">
        <f>(FJ195-FK195)/ABS(FK195)</f>
        <v>2.3324582213575584</v>
      </c>
      <c r="FD195" s="16">
        <f>(FK195-FL195)/ABS(FL195)</f>
        <v>-0.88085047289303264</v>
      </c>
      <c r="FE195" s="109">
        <f>(FL195-FM195)/ABS(FM195)</f>
        <v>-0.33759609536071894</v>
      </c>
      <c r="FF195" s="249">
        <f>FH195-FI195</f>
        <v>1.1131456974391809</v>
      </c>
      <c r="FG195" s="249">
        <f>FI195-FJ195</f>
        <v>-0.92203945448233271</v>
      </c>
      <c r="FH195" s="16">
        <f>IFERROR(BU195/MAX(AVERAGE(CL195:CM195),0),"Negativ EK")</f>
        <v>0.5256634783780143</v>
      </c>
      <c r="FI195" s="109">
        <f>IFERROR(BV195/MAX(AVERAGE(CM195:CN195),0),"Negativ EK")</f>
        <v>-0.58748221906116649</v>
      </c>
      <c r="FJ195" s="16">
        <f>IFERROR(BW195/MAX(AVERAGE(CN195:CO195),0),"Negativ EK")</f>
        <v>0.33455723542116628</v>
      </c>
      <c r="FK195" s="16">
        <f>IFERROR(BX195/MAX(AVERAGE(CO195:CP195),0),"Negativ EK")</f>
        <v>0.10039352729975898</v>
      </c>
      <c r="FL195" s="16">
        <f>IFERROR(BY195/MAX(AVERAGE(CP195:CQ195),0),"Negativ EK")</f>
        <v>0.84258435377280105</v>
      </c>
      <c r="FM195" s="16">
        <f>IFERROR(BZ195/MAX(AVERAGE(CQ195:CR195),0),"Negativ EK")</f>
        <v>1.2720099441920396</v>
      </c>
      <c r="FN195" s="16" t="str">
        <f>IFERROR(CA195/MAX(AVERAGE(CR195:CS195),0),"Negativ EK")</f>
        <v>Negativ EK</v>
      </c>
      <c r="FO195" s="16" t="str">
        <f>IFERROR(CB195/MAX(AVERAGE(CS195:CT195),0),"Negativ EK")</f>
        <v>Negativ EK</v>
      </c>
      <c r="FP195" s="16" t="str">
        <f>IFERROR(CC195/MAX(AVERAGE(CT195:CU195),0),"Negativ EK")</f>
        <v>Negativ EK</v>
      </c>
      <c r="FQ195" s="16">
        <f>(FX195-FY195)/ABS(FY195)</f>
        <v>2.0884303857506592</v>
      </c>
      <c r="FR195" s="16">
        <f>(FY195-FZ195)/ABS(FZ195)</f>
        <v>-2.0664138374665026</v>
      </c>
      <c r="FS195" s="16">
        <f>(FZ195-GA195)/ABS(GA195)</f>
        <v>1.0765479825664188</v>
      </c>
      <c r="FT195" s="16">
        <f>(GA195-GB195)/ABS(GB195)</f>
        <v>-0.8364062812386428</v>
      </c>
      <c r="FU195" s="109">
        <f>(GB195-GC195)/ABS(GC195)</f>
        <v>-0.29282312277849737</v>
      </c>
      <c r="FV195" s="249">
        <f>FX195-FY195</f>
        <v>0.22838351409326146</v>
      </c>
      <c r="FW195" s="249">
        <f>FY195-FZ195</f>
        <v>-0.21190259605033285</v>
      </c>
      <c r="FX195" s="16">
        <f>IFERROR(BD195/AVERAGE(DC195:DD195),"i.a.")</f>
        <v>0.1190269774083329</v>
      </c>
      <c r="FY195" s="109">
        <f>IFERROR(BE195/AVERAGE(DD195:DE195),"i.a.")</f>
        <v>-0.10935653668492855</v>
      </c>
      <c r="FZ195" s="16">
        <f>IFERROR(BF195/AVERAGE(DE195:DF195),"i.a.")</f>
        <v>0.10254605936540429</v>
      </c>
      <c r="GA195" s="16">
        <f>IFERROR(BG195/AVERAGE(DF195:DG195),"i.a.")</f>
        <v>4.9382947192323945E-2</v>
      </c>
      <c r="GB195" s="16">
        <f>IFERROR(BH195/AVERAGE(DG195:DH195),"i.a.")</f>
        <v>0.30186334515912222</v>
      </c>
      <c r="GC195" s="16">
        <f>IFERROR(BI195/AVERAGE(DH195:DI195),"i.a.")</f>
        <v>0.42685692205483733</v>
      </c>
      <c r="GD195" s="16" t="str">
        <f>IFERROR(BJ195/AVERAGE(DI195:DJ195),"i.a.")</f>
        <v>i.a.</v>
      </c>
      <c r="GE195" s="16" t="str">
        <f>IFERROR(BK195/AVERAGE(DJ195:DK195),"i.a.")</f>
        <v>i.a.</v>
      </c>
      <c r="GF195" s="16" t="str">
        <f>IFERROR(BL195/AVERAGE(DK195:DL195),"i.a.")</f>
        <v>i.a.</v>
      </c>
      <c r="GG195" s="16">
        <f>(GN195-GO195)/ABS(GO195)</f>
        <v>0.19346543666212168</v>
      </c>
      <c r="GH195" s="16">
        <f>(GO195-GP195)/ABS(GP195)</f>
        <v>-0.39033349445362714</v>
      </c>
      <c r="GI195" s="16">
        <f>(GP195-GQ195)/ABS(GQ195)</f>
        <v>-0.10965920184320657</v>
      </c>
      <c r="GJ195" s="16">
        <f>(GQ195-GR195)/ABS(GR195)</f>
        <v>-0.11996341402210378</v>
      </c>
      <c r="GK195" s="109">
        <f>(GR195-GS195)/ABS(GS195)</f>
        <v>0.10368090400115466</v>
      </c>
      <c r="GL195" s="249">
        <f>GN195-GO195</f>
        <v>3.3260415282817701E-2</v>
      </c>
      <c r="GM195" s="249">
        <f>GO195-GP195</f>
        <v>-0.1100696950220367</v>
      </c>
      <c r="GN195" s="16">
        <f>IFERROR(CL195/DC195,"i.a.")</f>
        <v>0.2051795748839482</v>
      </c>
      <c r="GO195" s="109">
        <f>IFERROR(CM195/DD195,"i.a.")</f>
        <v>0.17191915960113049</v>
      </c>
      <c r="GP195" s="16">
        <f>IFERROR(CN195/DE195,"i.a.")</f>
        <v>0.2819888546231672</v>
      </c>
      <c r="GQ195" s="16">
        <f>IFERROR(CO195/DF195,"i.a.")</f>
        <v>0.31672013144511385</v>
      </c>
      <c r="GR195" s="16">
        <f>IFERROR(CP195/DG195,"i.a.")</f>
        <v>0.3598942776829836</v>
      </c>
      <c r="GS195" s="16">
        <f>IFERROR(CQ195/DH195,"i.a.")</f>
        <v>0.32608544406110979</v>
      </c>
      <c r="GT195" s="16" t="str">
        <f>IFERROR(CR195/DI195,"i.a.")</f>
        <v>i.a.</v>
      </c>
      <c r="GU195" s="16" t="str">
        <f>IFERROR(CS195/DJ195,"i.a.")</f>
        <v>i.a.</v>
      </c>
      <c r="GV195" s="16" t="str">
        <f>IFERROR(CT195/DK195,"i.a.")</f>
        <v>i.a.</v>
      </c>
      <c r="GW195" s="16" t="str">
        <f>IFERROR(CU195/DL195,"i.a.")</f>
        <v>i.a.</v>
      </c>
      <c r="GX195" s="16" t="e">
        <f>(HE195-HF195)/ABS(HF195)</f>
        <v>#VALUE!</v>
      </c>
      <c r="GY195" s="16" t="e">
        <f>(HF195-HG195)/ABS(HG195)</f>
        <v>#VALUE!</v>
      </c>
      <c r="GZ195" s="16" t="e">
        <f>(HG195-HH195)/ABS(HH195)</f>
        <v>#VALUE!</v>
      </c>
      <c r="HA195" s="16" t="e">
        <f>(HH195-HI195)/ABS(HI195)</f>
        <v>#VALUE!</v>
      </c>
      <c r="HB195" s="109" t="e">
        <f>(HI195-HJ195)/ABS(HJ195)</f>
        <v>#VALUE!</v>
      </c>
      <c r="HC195" s="249" t="e">
        <f>HE195-HF195</f>
        <v>#VALUE!</v>
      </c>
      <c r="HD195" s="249" t="e">
        <f>HF195-HG195</f>
        <v>#VALUE!</v>
      </c>
      <c r="HE195" s="16" t="str">
        <f>IFERROR((BD195/V195),"i.a.")</f>
        <v>i.a.</v>
      </c>
      <c r="HF195" s="109" t="str">
        <f>IFERROR((BE195/W195),"i.a.")</f>
        <v>i.a.</v>
      </c>
      <c r="HG195" s="16" t="str">
        <f>IFERROR((BF195/X195),"i.a.")</f>
        <v>i.a.</v>
      </c>
      <c r="HH195" s="16" t="str">
        <f>IFERROR((BG195/Y195),"i.a.")</f>
        <v>i.a.</v>
      </c>
      <c r="HI195" s="16" t="str">
        <f>IFERROR((BH195/Z195),"i.a.")</f>
        <v>i.a.</v>
      </c>
      <c r="HJ195" s="16" t="str">
        <f>IFERROR((BI195/AA195),"i.a.")</f>
        <v>i.a.</v>
      </c>
      <c r="HK195" s="16" t="str">
        <f>IFERROR((BJ195/AB195),"i.a.")</f>
        <v>i.a.</v>
      </c>
      <c r="HL195" s="16" t="str">
        <f>IFERROR((BK195/AC195),"i.a.")</f>
        <v>i.a.</v>
      </c>
      <c r="HM195" s="16" t="str">
        <f>IFERROR((BL195/AD195),"i.a.")</f>
        <v>i.a.</v>
      </c>
      <c r="HN195" s="16" t="str">
        <f>IFERROR((BM195/AE195),"i.a.")</f>
        <v>i.a.</v>
      </c>
      <c r="HO195" s="16">
        <f>(HV195-HW195)/ABS(HW195)</f>
        <v>1.8398170567662091</v>
      </c>
      <c r="HP195" s="16">
        <f>(HW195-HX195)/ABS(HX195)</f>
        <v>-2.5497498386055519</v>
      </c>
      <c r="HQ195" s="16">
        <f>(HX195-HY195)/ABS(HY195)</f>
        <v>2.5600426824263312</v>
      </c>
      <c r="HR195" s="16">
        <f>(HY195-HZ195)/ABS(HZ195)</f>
        <v>-0.89467118380476984</v>
      </c>
      <c r="HS195" s="109" t="e">
        <f>(HZ195-IA195)/ABS(IA195)</f>
        <v>#VALUE!</v>
      </c>
      <c r="HT195" s="246">
        <f>HV195-HW195</f>
        <v>0.14247083333333332</v>
      </c>
      <c r="HU195" s="246">
        <f>HW195-HX195</f>
        <v>-0.12740524193548386</v>
      </c>
      <c r="HV195" s="102">
        <f>IFERROR(BU195/DT195,"i.a.")</f>
        <v>6.5033333333333332E-2</v>
      </c>
      <c r="HW195" s="266">
        <f>IFERROR(BV195/DU195,"i.a.")</f>
        <v>-7.7437500000000006E-2</v>
      </c>
      <c r="HX195" s="102">
        <f>IFERROR(BW195/DV195,"i.a.")</f>
        <v>4.9967741935483867E-2</v>
      </c>
      <c r="HY195" s="102">
        <f>IFERROR(BX195/DW195,"i.a.")</f>
        <v>1.4035714285714287E-2</v>
      </c>
      <c r="HZ195" s="102">
        <f>IFERROR(BY195/DX195,"i.a.")</f>
        <v>0.13325616666666665</v>
      </c>
      <c r="IA195" s="102" t="str">
        <f>IFERROR(BZ195/DY195,"i.a.")</f>
        <v>i.a.</v>
      </c>
      <c r="IB195" s="102" t="str">
        <f>IFERROR(CA195/DZ195,"i.a.")</f>
        <v>i.a.</v>
      </c>
      <c r="IC195" s="102" t="str">
        <f>IFERROR(CB195/EA195,"i.a.")</f>
        <v>i.a.</v>
      </c>
      <c r="ID195" s="102" t="str">
        <f>IFERROR(CC195/EB195,"i.a.")</f>
        <v>i.a.</v>
      </c>
      <c r="IE195" s="102" t="str">
        <f>IFERROR(CD195/EC195,"i.a.")</f>
        <v>i.a.</v>
      </c>
    </row>
    <row r="196" spans="1:239" customFormat="1" ht="15.75" customHeight="1" x14ac:dyDescent="0.25">
      <c r="A196" s="10" t="s">
        <v>275</v>
      </c>
      <c r="B196" s="98">
        <v>81751218</v>
      </c>
      <c r="C196" s="10" t="s">
        <v>272</v>
      </c>
      <c r="D196" s="10"/>
      <c r="E196" s="11">
        <v>453100</v>
      </c>
      <c r="F196" s="11"/>
      <c r="G196" s="11">
        <v>1</v>
      </c>
      <c r="H196" s="12">
        <v>44914</v>
      </c>
      <c r="I196" s="13" t="s">
        <v>59</v>
      </c>
      <c r="J196" s="13" t="s">
        <v>59</v>
      </c>
      <c r="K196" s="13" t="s">
        <v>59</v>
      </c>
      <c r="L196" s="13" t="s">
        <v>59</v>
      </c>
      <c r="M196" s="13" t="s">
        <v>59</v>
      </c>
      <c r="N196" s="13" t="s">
        <v>59</v>
      </c>
      <c r="O196" s="16" t="e">
        <f>(V196-W196)/ABS(W196)</f>
        <v>#DIV/0!</v>
      </c>
      <c r="P196" s="16" t="e">
        <f>(W196-X196)/ABS(X196)</f>
        <v>#DIV/0!</v>
      </c>
      <c r="Q196" s="16" t="e">
        <f>(X196-Y196)/ABS(Y196)</f>
        <v>#DIV/0!</v>
      </c>
      <c r="R196" s="16" t="e">
        <f>(Y196-Z196)/ABS(Z196)</f>
        <v>#DIV/0!</v>
      </c>
      <c r="S196" s="16" t="e">
        <f>(Z196-AA196)/ABS(AA196)</f>
        <v>#DIV/0!</v>
      </c>
      <c r="T196" s="243">
        <f>V196-W196</f>
        <v>0</v>
      </c>
      <c r="U196" s="243">
        <f>W196-X196</f>
        <v>0</v>
      </c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6">
        <f>(AM196-AN196)/ABS(AN196)</f>
        <v>-2.5763930497303689E-2</v>
      </c>
      <c r="AG196" s="16">
        <f>(AN196-AO196)/ABS(AO196)</f>
        <v>9.3112105665320355E-2</v>
      </c>
      <c r="AH196" s="16">
        <f>(AO196-AP196)/ABS(AP196)</f>
        <v>0.21740863787375403</v>
      </c>
      <c r="AI196" s="16">
        <f>(AP196-AQ196)/ABS(AQ196)</f>
        <v>-0.16244643552785354</v>
      </c>
      <c r="AJ196" s="16">
        <f>(AQ196-AR196)/ABS(AR196)</f>
        <v>0.39803936824087771</v>
      </c>
      <c r="AK196" s="243">
        <f>AM196-AN196</f>
        <v>-0.51599999999999824</v>
      </c>
      <c r="AL196" s="243">
        <f>AN196-AO196</f>
        <v>1.7059999999999995</v>
      </c>
      <c r="AM196" s="155">
        <v>19.512</v>
      </c>
      <c r="AN196" s="155">
        <v>20.027999999999999</v>
      </c>
      <c r="AO196" s="155">
        <v>18.321999999999999</v>
      </c>
      <c r="AP196" s="155">
        <v>15.05</v>
      </c>
      <c r="AQ196" s="155">
        <v>17.969000000000001</v>
      </c>
      <c r="AR196" s="155">
        <v>12.853</v>
      </c>
      <c r="AS196" s="155">
        <v>11.827</v>
      </c>
      <c r="AT196" s="155">
        <v>10.384</v>
      </c>
      <c r="AU196" s="155">
        <v>7.944</v>
      </c>
      <c r="AV196" s="156">
        <v>6.984</v>
      </c>
      <c r="AW196" s="16">
        <f>(BD196-BE196)/ABS(BE196)</f>
        <v>0.1285526891123743</v>
      </c>
      <c r="AX196" s="16">
        <f>(BE196-BF196)/ABS(BF196)</f>
        <v>9.9359682049017291E-3</v>
      </c>
      <c r="AY196" s="16">
        <f>(BF196-BG196)/ABS(BG196)</f>
        <v>0.158312020460358</v>
      </c>
      <c r="AZ196" s="16">
        <f>(BG196-BH196)/ABS(BH196)</f>
        <v>2.6785714285714367E-2</v>
      </c>
      <c r="BA196" s="16">
        <f>(BH196-BI196)/ABS(BI196)</f>
        <v>0.11345029239766079</v>
      </c>
      <c r="BB196" s="243">
        <f>BD196-BE196</f>
        <v>0.58800000000000008</v>
      </c>
      <c r="BC196" s="243">
        <f>BE196-BF196</f>
        <v>4.4999999999999929E-2</v>
      </c>
      <c r="BD196" s="155">
        <v>5.1619999999999999</v>
      </c>
      <c r="BE196" s="155">
        <v>4.5739999999999998</v>
      </c>
      <c r="BF196" s="155">
        <v>4.5289999999999999</v>
      </c>
      <c r="BG196" s="155">
        <v>3.91</v>
      </c>
      <c r="BH196" s="155">
        <v>3.8079999999999998</v>
      </c>
      <c r="BI196" s="155">
        <v>3.42</v>
      </c>
      <c r="BJ196" s="155">
        <v>3.4950000000000001</v>
      </c>
      <c r="BK196" s="155">
        <v>2.4279999999999999</v>
      </c>
      <c r="BL196" s="155">
        <v>1.5669999999999999</v>
      </c>
      <c r="BM196" s="155">
        <v>1.1619999999999999</v>
      </c>
      <c r="BN196" s="16">
        <f>(BU196-BV196)/ABS(BV196)</f>
        <v>-7.2065238004930768E-2</v>
      </c>
      <c r="BO196" s="16">
        <f>(BV196-BW196)/ABS(BW196)</f>
        <v>0.35101204201895969</v>
      </c>
      <c r="BP196" s="16">
        <f>(BW196-BX196)/ABS(BX196)</f>
        <v>5.6292286874154315E-2</v>
      </c>
      <c r="BQ196" s="16">
        <f>(BX196-BY196)/ABS(BY196)</f>
        <v>7.631808913486747E-2</v>
      </c>
      <c r="BR196" s="16">
        <f>(BY196-BZ196)/ABS(BZ196)</f>
        <v>2.1726190476190465E-2</v>
      </c>
      <c r="BS196" s="243">
        <f>BU196-BV196</f>
        <v>-0.37999999999999989</v>
      </c>
      <c r="BT196" s="243">
        <f>BV196-BW196</f>
        <v>1.3699999999999997</v>
      </c>
      <c r="BU196" s="155">
        <v>4.8929999999999998</v>
      </c>
      <c r="BV196" s="155">
        <v>5.2729999999999997</v>
      </c>
      <c r="BW196" s="155">
        <v>3.903</v>
      </c>
      <c r="BX196" s="155">
        <v>3.6949999999999998</v>
      </c>
      <c r="BY196" s="155">
        <v>3.4329999999999998</v>
      </c>
      <c r="BZ196" s="155">
        <v>3.36</v>
      </c>
      <c r="CA196" s="155">
        <v>3.1880000000000002</v>
      </c>
      <c r="CB196" s="155">
        <v>2.0489999999999999</v>
      </c>
      <c r="CC196" s="155">
        <v>0.76900000000000002</v>
      </c>
      <c r="CD196" s="155">
        <v>0.33300000000000002</v>
      </c>
      <c r="CE196" s="16">
        <f>(CL196-CM196)/ABS(CM196)</f>
        <v>0.19318266024453509</v>
      </c>
      <c r="CF196" s="16">
        <f>(CM196-CN196)/ABS(CN196)</f>
        <v>0.19087539710554169</v>
      </c>
      <c r="CG196" s="16">
        <f>(CN196-CO196)/ABS(CO196)</f>
        <v>-1.073766914011343E-2</v>
      </c>
      <c r="CH196" s="16">
        <f>(CO196-CP196)/ABS(CP196)</f>
        <v>7.5283957570637342E-2</v>
      </c>
      <c r="CI196" s="16">
        <f>(CP196-CQ196)/ABS(CQ196)</f>
        <v>0.19575709956224038</v>
      </c>
      <c r="CJ196" s="243">
        <f>CL196-CM196</f>
        <v>2.6070000000000011</v>
      </c>
      <c r="CK196" s="243">
        <f>CM196-CN196</f>
        <v>2.1629999999999985</v>
      </c>
      <c r="CL196" s="155">
        <v>16.102</v>
      </c>
      <c r="CM196" s="155">
        <v>13.494999999999999</v>
      </c>
      <c r="CN196" s="155">
        <v>11.332000000000001</v>
      </c>
      <c r="CO196" s="155">
        <v>11.455</v>
      </c>
      <c r="CP196" s="155">
        <v>10.653</v>
      </c>
      <c r="CQ196" s="155">
        <v>8.9090000000000007</v>
      </c>
      <c r="CR196" s="155">
        <v>7.6139999999999999</v>
      </c>
      <c r="CS196" s="155">
        <v>6.54</v>
      </c>
      <c r="CT196" s="155">
        <v>5.22</v>
      </c>
      <c r="CU196" s="156">
        <v>4.6769999999999996</v>
      </c>
      <c r="CV196" s="16">
        <f>(DC196-DD196)/ABS(DD196)</f>
        <v>-0.15586778308710703</v>
      </c>
      <c r="CW196" s="16">
        <f>(DD196-DE196)/ABS(DE196)</f>
        <v>0.16593830662679859</v>
      </c>
      <c r="CX196" s="16">
        <f>(DE196-DF196)/ABS(DF196)</f>
        <v>9.9468937031105098E-2</v>
      </c>
      <c r="CY196" s="16">
        <f>(DF196-DG196)/ABS(DG196)</f>
        <v>6.6752592770217514E-2</v>
      </c>
      <c r="CZ196" s="16">
        <f>(DG196-DH196)/ABS(DH196)</f>
        <v>-2.5413340508865026E-3</v>
      </c>
      <c r="DA196" s="243">
        <f>DC196-DD196</f>
        <v>-7.1109999999999971</v>
      </c>
      <c r="DB196" s="243">
        <f>DD196-DE196</f>
        <v>6.4930000000000021</v>
      </c>
      <c r="DC196" s="155">
        <v>38.511000000000003</v>
      </c>
      <c r="DD196" s="155">
        <v>45.622</v>
      </c>
      <c r="DE196" s="155">
        <v>39.128999999999998</v>
      </c>
      <c r="DF196" s="155">
        <v>35.588999999999999</v>
      </c>
      <c r="DG196" s="155">
        <v>33.362000000000002</v>
      </c>
      <c r="DH196" s="155">
        <v>33.447000000000003</v>
      </c>
      <c r="DI196" s="155">
        <v>19.875</v>
      </c>
      <c r="DJ196" s="155">
        <v>21.645</v>
      </c>
      <c r="DK196" s="155">
        <v>18.853999999999999</v>
      </c>
      <c r="DL196" s="155">
        <v>17.954000000000001</v>
      </c>
      <c r="DM196" s="16">
        <f>(DT196-DU196)/ABS(DU196)</f>
        <v>5.8823529411764705E-2</v>
      </c>
      <c r="DN196" s="16">
        <f>(DU196-DV196)/ABS(DV196)</f>
        <v>9.6774193548387094E-2</v>
      </c>
      <c r="DO196" s="16">
        <f>(DV196-DW196)/ABS(DW196)</f>
        <v>0.19230769230769232</v>
      </c>
      <c r="DP196" s="16">
        <f>(DW196-DX196)/ABS(DX196)</f>
        <v>-0.10344827586206896</v>
      </c>
      <c r="DQ196" s="16">
        <f>(DX196-DY196)/ABS(DY196)</f>
        <v>0.2608695652173913</v>
      </c>
      <c r="DR196" s="243">
        <f>DT196-DU196</f>
        <v>2</v>
      </c>
      <c r="DS196" s="243">
        <f>DU196-DV196</f>
        <v>3</v>
      </c>
      <c r="DT196" s="222">
        <v>36</v>
      </c>
      <c r="DU196" s="222">
        <v>34</v>
      </c>
      <c r="DV196" s="222">
        <v>31</v>
      </c>
      <c r="DW196" s="222">
        <v>26</v>
      </c>
      <c r="DX196" s="222">
        <v>29</v>
      </c>
      <c r="DY196" s="222">
        <v>23</v>
      </c>
      <c r="DZ196" s="222">
        <v>22</v>
      </c>
      <c r="EA196" s="222"/>
      <c r="EB196" s="222"/>
      <c r="EC196" s="223"/>
      <c r="ED196" s="14"/>
      <c r="EE196" s="14" t="s">
        <v>49</v>
      </c>
      <c r="EF196" s="209"/>
      <c r="EG196" s="15">
        <v>8200</v>
      </c>
      <c r="EH196" t="s">
        <v>200</v>
      </c>
      <c r="EI196" t="s">
        <v>130</v>
      </c>
      <c r="EJ196" s="16" t="e">
        <f>(EQ196-ER196)/ABS(ER196)</f>
        <v>#DIV/0!</v>
      </c>
      <c r="EK196" s="16" t="e">
        <f>(ER196-ES196)/ABS(ES196)</f>
        <v>#DIV/0!</v>
      </c>
      <c r="EL196" s="16" t="e">
        <f>(ES196-ET196)/ABS(ET196)</f>
        <v>#DIV/0!</v>
      </c>
      <c r="EM196" s="16" t="e">
        <f>(ET196-EU196)/ABS(EU196)</f>
        <v>#DIV/0!</v>
      </c>
      <c r="EN196" s="16" t="e">
        <f>(EU196-EV196)/ABS(EV196)</f>
        <v>#DIV/0!</v>
      </c>
      <c r="EO196" s="246">
        <f>EQ196-ER196</f>
        <v>0</v>
      </c>
      <c r="EP196" s="246">
        <f>ER196-ES196</f>
        <v>0</v>
      </c>
      <c r="EQ196" s="240">
        <f>IFERROR((V196/DT196),"i.a")</f>
        <v>0</v>
      </c>
      <c r="ER196" s="240">
        <f>IFERROR((W196/DU196),"i.a")</f>
        <v>0</v>
      </c>
      <c r="ES196" s="240">
        <f>IFERROR((X196/DV196),"i.a")</f>
        <v>0</v>
      </c>
      <c r="ET196" s="240">
        <f>IFERROR((Y196/DW196),"i.a")</f>
        <v>0</v>
      </c>
      <c r="EU196" s="240">
        <f>IFERROR((Z196/DX196),"i.a")</f>
        <v>0</v>
      </c>
      <c r="EV196" s="240">
        <f>IFERROR((AA196/DY196),"i.a")</f>
        <v>0</v>
      </c>
      <c r="EW196" s="240">
        <f>IFERROR((AB196/DZ196),"i.a")</f>
        <v>0</v>
      </c>
      <c r="EX196" s="240" t="str">
        <f>IFERROR((AC196/EA196),"i.a")</f>
        <v>i.a</v>
      </c>
      <c r="EY196" s="240" t="str">
        <f>IFERROR((AD196/EB196),"i.a")</f>
        <v>i.a</v>
      </c>
      <c r="EZ196" s="240" t="str">
        <f>IFERROR((AE196/EC196),"i.a")</f>
        <v>i.a</v>
      </c>
      <c r="FA196" s="16">
        <f>(FH196-FI196)/ABS(FI196)</f>
        <v>-0.22161582808894204</v>
      </c>
      <c r="FB196" s="16">
        <f>(FI196-FJ196)/ABS(FJ196)</f>
        <v>0.24000126481194003</v>
      </c>
      <c r="FC196" s="16">
        <f>(FJ196-FK196)/ABS(FK196)</f>
        <v>2.4817215000386358E-2</v>
      </c>
      <c r="FD196" s="16">
        <f>(FK196-FL196)/ABS(FL196)</f>
        <v>-4.7632781813991366E-2</v>
      </c>
      <c r="FE196" s="16">
        <f>(FL196-FM196)/ABS(FM196)</f>
        <v>-0.13700123477977236</v>
      </c>
      <c r="FF196" s="249">
        <f>FH196-FI196</f>
        <v>-9.4137854876786664E-2</v>
      </c>
      <c r="FG196" s="249">
        <f>FI196-FJ196</f>
        <v>8.2215731475051734E-2</v>
      </c>
      <c r="FH196" s="16">
        <f>IFERROR(BU196/MAX(AVERAGE(CL196:CM196),0),"Negativ EK")</f>
        <v>0.33064161908301515</v>
      </c>
      <c r="FI196" s="16">
        <f>IFERROR(BV196/MAX(AVERAGE(CM196:CN196),0),"Negativ EK")</f>
        <v>0.42477947395980181</v>
      </c>
      <c r="FJ196" s="16">
        <f>IFERROR(BW196/MAX(AVERAGE(CN196:CO196),0),"Negativ EK")</f>
        <v>0.34256374248475008</v>
      </c>
      <c r="FK196" s="16">
        <f>IFERROR(BX196/MAX(AVERAGE(CO196:CP196),0),"Negativ EK")</f>
        <v>0.33426813823050477</v>
      </c>
      <c r="FL196" s="16">
        <f>IFERROR(BY196/MAX(AVERAGE(CP196:CQ196),0),"Negativ EK")</f>
        <v>0.35098660668643283</v>
      </c>
      <c r="FM196" s="16">
        <f>IFERROR(BZ196/MAX(AVERAGE(CQ196:CR196),0),"Negativ EK")</f>
        <v>0.40670580403074502</v>
      </c>
      <c r="FN196" s="16">
        <f>IFERROR(CA196/MAX(AVERAGE(CR196:CS196),0),"Negativ EK")</f>
        <v>0.450473364419952</v>
      </c>
      <c r="FO196" s="16">
        <f>IFERROR(CB196/MAX(AVERAGE(CS196:CT196),0),"Negativ EK")</f>
        <v>0.34846938775510206</v>
      </c>
      <c r="FP196" s="16">
        <f>IFERROR(CC196/MAX(AVERAGE(CT196:CU196),0),"Negativ EK")</f>
        <v>0.15540062645246036</v>
      </c>
      <c r="FQ196" s="16">
        <f>(FX196-FY196)/ABS(FY196)</f>
        <v>0.13684248695473616</v>
      </c>
      <c r="FR196" s="16">
        <f>(FY196-FZ196)/ABS(FZ196)</f>
        <v>-0.10962235640483486</v>
      </c>
      <c r="FS196" s="16">
        <f>(FZ196-GA196)/ABS(GA196)</f>
        <v>6.89093942927025E-2</v>
      </c>
      <c r="FT196" s="16">
        <f>(GA196-GB196)/ABS(GB196)</f>
        <v>-5.1119376700222456E-3</v>
      </c>
      <c r="FU196" s="16">
        <f>(GB196-GC196)/ABS(GC196)</f>
        <v>-0.11132637082985709</v>
      </c>
      <c r="FV196" s="249">
        <f>FX196-FY196</f>
        <v>1.4770741002016807E-2</v>
      </c>
      <c r="FW196" s="249">
        <f>FY196-FZ196</f>
        <v>-1.3289425631240054E-2</v>
      </c>
      <c r="FX196" s="16">
        <f>IFERROR(BD196/AVERAGE(DC196:DD196),"i.a.")</f>
        <v>0.12271047032674454</v>
      </c>
      <c r="FY196" s="16">
        <f>IFERROR(BE196/AVERAGE(DD196:DE196),"i.a.")</f>
        <v>0.10793972932472773</v>
      </c>
      <c r="FZ196" s="16">
        <f>IFERROR(BF196/AVERAGE(DE196:DF196),"i.a.")</f>
        <v>0.12122915495596778</v>
      </c>
      <c r="GA196" s="16">
        <f>IFERROR(BG196/AVERAGE(DF196:DG196),"i.a.")</f>
        <v>0.11341387362039711</v>
      </c>
      <c r="GB196" s="16">
        <f>IFERROR(BH196/AVERAGE(DG196:DH196),"i.a.")</f>
        <v>0.11399661722223053</v>
      </c>
      <c r="GC196" s="16">
        <f>IFERROR(BI196/AVERAGE(DH196:DI196),"i.a.")</f>
        <v>0.12827725891751995</v>
      </c>
      <c r="GD196" s="16">
        <f>IFERROR(BJ196/AVERAGE(DI196:DJ196),"i.a.")</f>
        <v>0.1683526011560694</v>
      </c>
      <c r="GE196" s="16">
        <f>IFERROR(BK196/AVERAGE(DJ196:DK196),"i.a.")</f>
        <v>0.11990419516531274</v>
      </c>
      <c r="GF196" s="16">
        <f>IFERROR(BL196/AVERAGE(DK196:DL196),"i.a.")</f>
        <v>8.5144533797000654E-2</v>
      </c>
      <c r="GG196" s="16">
        <f>(GN196-GO196)/ABS(GO196)</f>
        <v>0.41350209876856409</v>
      </c>
      <c r="GH196" s="16">
        <f>(GO196-GP196)/ABS(GP196)</f>
        <v>2.1388001695294884E-2</v>
      </c>
      <c r="GI196" s="16">
        <f>(GP196-GQ196)/ABS(GQ196)</f>
        <v>-0.10023621628529986</v>
      </c>
      <c r="GJ196" s="16">
        <f>(GQ196-GR196)/ABS(GR196)</f>
        <v>7.997510255180201E-3</v>
      </c>
      <c r="GK196" s="16">
        <f>(GR196-GS196)/ABS(GS196)</f>
        <v>0.19880366012404088</v>
      </c>
      <c r="GL196" s="249">
        <f>GN196-GO196</f>
        <v>0.1223140332050715</v>
      </c>
      <c r="GM196" s="249">
        <f>GO196-GP196</f>
        <v>6.194097350074923E-3</v>
      </c>
      <c r="GN196" s="16">
        <f>IFERROR(CL196/DC196,"i.a.")</f>
        <v>0.41811430500376512</v>
      </c>
      <c r="GO196" s="16">
        <f>IFERROR(CM196/DD196,"i.a.")</f>
        <v>0.29580027179869361</v>
      </c>
      <c r="GP196" s="16">
        <f>IFERROR(CN196/DE196,"i.a.")</f>
        <v>0.28960617444861869</v>
      </c>
      <c r="GQ196" s="16">
        <f>IFERROR(CO196/DF196,"i.a.")</f>
        <v>0.32186911686195174</v>
      </c>
      <c r="GR196" s="16">
        <f>IFERROR(CP196/DG196,"i.a.")</f>
        <v>0.31931538876566151</v>
      </c>
      <c r="GS196" s="16">
        <f>IFERROR(CQ196/DH196,"i.a.")</f>
        <v>0.2663617065805603</v>
      </c>
      <c r="GT196" s="16">
        <f>IFERROR(CR196/DI196,"i.a.")</f>
        <v>0.3830943396226415</v>
      </c>
      <c r="GU196" s="16">
        <f>IFERROR(CS196/DJ196,"i.a.")</f>
        <v>0.30214830214830218</v>
      </c>
      <c r="GV196" s="16">
        <f>IFERROR(CT196/DK196,"i.a.")</f>
        <v>0.27686432587249388</v>
      </c>
      <c r="GW196" s="16">
        <f>IFERROR(CU196/DL196,"i.a.")</f>
        <v>0.26049905313579141</v>
      </c>
      <c r="GX196" s="16" t="e">
        <f>(HE196-HF196)/ABS(HF196)</f>
        <v>#VALUE!</v>
      </c>
      <c r="GY196" s="16" t="e">
        <f>(HF196-HG196)/ABS(HG196)</f>
        <v>#VALUE!</v>
      </c>
      <c r="GZ196" s="16" t="e">
        <f>(HG196-HH196)/ABS(HH196)</f>
        <v>#VALUE!</v>
      </c>
      <c r="HA196" s="16" t="e">
        <f>(HH196-HI196)/ABS(HI196)</f>
        <v>#VALUE!</v>
      </c>
      <c r="HB196" s="16" t="e">
        <f>(HI196-HJ196)/ABS(HJ196)</f>
        <v>#VALUE!</v>
      </c>
      <c r="HC196" s="249" t="e">
        <f>HE196-HF196</f>
        <v>#VALUE!</v>
      </c>
      <c r="HD196" s="249" t="e">
        <f>HF196-HG196</f>
        <v>#VALUE!</v>
      </c>
      <c r="HE196" s="16" t="str">
        <f>IFERROR((BD196/V196),"i.a.")</f>
        <v>i.a.</v>
      </c>
      <c r="HF196" s="16" t="str">
        <f>IFERROR((BE196/W196),"i.a.")</f>
        <v>i.a.</v>
      </c>
      <c r="HG196" s="16" t="str">
        <f>IFERROR((BF196/X196),"i.a.")</f>
        <v>i.a.</v>
      </c>
      <c r="HH196" s="16" t="str">
        <f>IFERROR((BG196/Y196),"i.a.")</f>
        <v>i.a.</v>
      </c>
      <c r="HI196" s="16" t="str">
        <f>IFERROR((BH196/Z196),"i.a.")</f>
        <v>i.a.</v>
      </c>
      <c r="HJ196" s="16" t="str">
        <f>IFERROR((BI196/AA196),"i.a.")</f>
        <v>i.a.</v>
      </c>
      <c r="HK196" s="16" t="str">
        <f>IFERROR((BJ196/AB196),"i.a.")</f>
        <v>i.a.</v>
      </c>
      <c r="HL196" s="16" t="str">
        <f>IFERROR((BK196/AC196),"i.a.")</f>
        <v>i.a.</v>
      </c>
      <c r="HM196" s="16" t="str">
        <f>IFERROR((BL196/AD196),"i.a.")</f>
        <v>i.a.</v>
      </c>
      <c r="HN196" s="16" t="str">
        <f>IFERROR((BM196/AE196),"i.a.")</f>
        <v>i.a.</v>
      </c>
      <c r="HO196" s="16">
        <f>(HV196-HW196)/ABS(HW196)</f>
        <v>-0.12361716922687907</v>
      </c>
      <c r="HP196" s="16">
        <f>(HW196-HX196)/ABS(HX196)</f>
        <v>0.23180509713493389</v>
      </c>
      <c r="HQ196" s="16">
        <f>(HX196-HY196)/ABS(HY196)</f>
        <v>-0.1140774368152255</v>
      </c>
      <c r="HR196" s="16">
        <f>(HY196-HZ196)/ABS(HZ196)</f>
        <v>0.20050863788119835</v>
      </c>
      <c r="HS196" s="16">
        <f>(HZ196-IA196)/ABS(IA196)</f>
        <v>-0.18966543513957299</v>
      </c>
      <c r="HT196" s="246">
        <f>HV196-HW196</f>
        <v>-1.917156862745098E-2</v>
      </c>
      <c r="HU196" s="246">
        <f>HW196-HX196</f>
        <v>2.918500948766603E-2</v>
      </c>
      <c r="HV196" s="102">
        <f>IFERROR(BU196/DT196,"i.a.")</f>
        <v>0.13591666666666666</v>
      </c>
      <c r="HW196" s="102">
        <f>IFERROR(BV196/DU196,"i.a.")</f>
        <v>0.15508823529411764</v>
      </c>
      <c r="HX196" s="102">
        <f>IFERROR(BW196/DV196,"i.a.")</f>
        <v>0.12590322580645161</v>
      </c>
      <c r="HY196" s="102">
        <f>IFERROR(BX196/DW196,"i.a.")</f>
        <v>0.14211538461538462</v>
      </c>
      <c r="HZ196" s="102">
        <f>IFERROR(BY196/DX196,"i.a.")</f>
        <v>0.11837931034482758</v>
      </c>
      <c r="IA196" s="102">
        <f>IFERROR(BZ196/DY196,"i.a.")</f>
        <v>0.14608695652173911</v>
      </c>
      <c r="IB196" s="102">
        <f>IFERROR(CA196/DZ196,"i.a.")</f>
        <v>0.1449090909090909</v>
      </c>
      <c r="IC196" s="102" t="str">
        <f>IFERROR(CB196/EA196,"i.a.")</f>
        <v>i.a.</v>
      </c>
      <c r="ID196" s="102" t="str">
        <f>IFERROR(CC196/EB196,"i.a.")</f>
        <v>i.a.</v>
      </c>
      <c r="IE196" s="102" t="str">
        <f>IFERROR(CD196/EC196,"i.a.")</f>
        <v>i.a.</v>
      </c>
    </row>
    <row r="197" spans="1:239" customFormat="1" ht="15.75" customHeight="1" x14ac:dyDescent="0.25">
      <c r="A197" s="255" t="s">
        <v>758</v>
      </c>
      <c r="B197" s="98">
        <v>25117204</v>
      </c>
      <c r="C197" s="10" t="s">
        <v>79</v>
      </c>
      <c r="D197" s="10"/>
      <c r="E197" s="11">
        <v>451120</v>
      </c>
      <c r="F197" s="11"/>
      <c r="G197" s="11">
        <v>1</v>
      </c>
      <c r="H197" s="12">
        <v>44914</v>
      </c>
      <c r="I197" s="13" t="s">
        <v>59</v>
      </c>
      <c r="J197" s="13" t="s">
        <v>59</v>
      </c>
      <c r="K197" s="117" t="s">
        <v>59</v>
      </c>
      <c r="L197" s="117" t="s">
        <v>59</v>
      </c>
      <c r="M197" s="19" t="s">
        <v>59</v>
      </c>
      <c r="N197" s="121" t="s">
        <v>59</v>
      </c>
      <c r="O197" s="16" t="e">
        <f>(V197-W197)/ABS(W197)</f>
        <v>#DIV/0!</v>
      </c>
      <c r="P197" s="16" t="e">
        <f>(W197-X197)/ABS(X197)</f>
        <v>#DIV/0!</v>
      </c>
      <c r="Q197" s="16" t="e">
        <f>(X197-Y197)/ABS(Y197)</f>
        <v>#DIV/0!</v>
      </c>
      <c r="R197" s="16" t="e">
        <f>(Y197-Z197)/ABS(Z197)</f>
        <v>#DIV/0!</v>
      </c>
      <c r="S197" s="16" t="e">
        <f>(Z197-AA197)/ABS(AA197)</f>
        <v>#DIV/0!</v>
      </c>
      <c r="T197" s="243">
        <f>V197-W197</f>
        <v>0</v>
      </c>
      <c r="U197" s="243">
        <f>W197-X197</f>
        <v>0</v>
      </c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6">
        <f>(AM197-AN197)/ABS(AN197)</f>
        <v>-1.0089366721103248</v>
      </c>
      <c r="AG197" s="16">
        <f>(AN197-AO197)/ABS(AO197)</f>
        <v>0.32587513533020562</v>
      </c>
      <c r="AH197" s="16">
        <f>(AO197-AP197)/ABS(AP197)</f>
        <v>-1.2297273213330791E-2</v>
      </c>
      <c r="AI197" s="16">
        <f>(AP197-AQ197)/ABS(AQ197)</f>
        <v>-3.6848429364307482E-2</v>
      </c>
      <c r="AJ197" s="16">
        <f>(AQ197-AR197)/ABS(AR197)</f>
        <v>-7.841172748365316E-2</v>
      </c>
      <c r="AK197" s="243">
        <f>AM197-AN197</f>
        <v>-22.241</v>
      </c>
      <c r="AL197" s="243">
        <f>AN197-AO197</f>
        <v>5.4179999999999993</v>
      </c>
      <c r="AM197" s="155">
        <v>-0.19700000000000001</v>
      </c>
      <c r="AN197" s="155">
        <v>22.044</v>
      </c>
      <c r="AO197" s="155">
        <v>16.626000000000001</v>
      </c>
      <c r="AP197" s="155">
        <v>16.832999999999998</v>
      </c>
      <c r="AQ197" s="155">
        <v>17.477</v>
      </c>
      <c r="AR197" s="160">
        <v>18.963999999999999</v>
      </c>
      <c r="AS197" s="160">
        <v>16.190999999999999</v>
      </c>
      <c r="AT197" s="160">
        <v>15.972</v>
      </c>
      <c r="AU197" s="160">
        <v>15.151</v>
      </c>
      <c r="AV197" s="161"/>
      <c r="AW197" s="16">
        <f>(BD197-BE197)/ABS(BE197)</f>
        <v>-1.0651388204369969</v>
      </c>
      <c r="AX197" s="16">
        <f>(BE197-BF197)/ABS(BF197)</f>
        <v>6.3961117861482375</v>
      </c>
      <c r="AY197" s="16">
        <f>(BF197-BG197)/ABS(BG197)</f>
        <v>0.41287553648068659</v>
      </c>
      <c r="AZ197" s="16">
        <f>(BG197-BH197)/ABS(BH197)</f>
        <v>-0.32109557109557108</v>
      </c>
      <c r="BA197" s="16">
        <f>(BH197-BI197)/ABS(BI197)</f>
        <v>-0.54794520547945214</v>
      </c>
      <c r="BB197" s="243">
        <f>BD197-BE197</f>
        <v>-12.966999999999999</v>
      </c>
      <c r="BC197" s="243">
        <f>BE197-BF197</f>
        <v>10.527999999999999</v>
      </c>
      <c r="BD197" s="155">
        <v>-0.79300000000000004</v>
      </c>
      <c r="BE197" s="155">
        <v>12.173999999999999</v>
      </c>
      <c r="BF197" s="155">
        <v>1.6459999999999999</v>
      </c>
      <c r="BG197" s="155">
        <v>1.165</v>
      </c>
      <c r="BH197" s="155">
        <v>1.716</v>
      </c>
      <c r="BI197" s="165">
        <v>3.7959999999999998</v>
      </c>
      <c r="BJ197" s="165">
        <v>2.4350000000000001</v>
      </c>
      <c r="BK197" s="165">
        <v>2.726</v>
      </c>
      <c r="BL197" s="160">
        <v>1.75</v>
      </c>
      <c r="BM197" s="165"/>
      <c r="BN197" s="16">
        <f>(BU197-BV197)/ABS(BV197)</f>
        <v>-1.0671873687746705</v>
      </c>
      <c r="BO197" s="16">
        <f>(BV197-BW197)/ABS(BW197)</f>
        <v>11.027272727272727</v>
      </c>
      <c r="BP197" s="16">
        <f>(BW197-BX197)/ABS(BX197)</f>
        <v>0.82320441988950266</v>
      </c>
      <c r="BQ197" s="16">
        <f>(BX197-BY197)/ABS(BY197)</f>
        <v>-0.58486238532110091</v>
      </c>
      <c r="BR197" s="16">
        <f>(BY197-BZ197)/ABS(BZ197)</f>
        <v>-0.61608453184619905</v>
      </c>
      <c r="BS197" s="243">
        <f>BU197-BV197</f>
        <v>-12.707000000000001</v>
      </c>
      <c r="BT197" s="243">
        <f>BV197-BW197</f>
        <v>10.917</v>
      </c>
      <c r="BU197" s="155">
        <v>-0.8</v>
      </c>
      <c r="BV197" s="155">
        <v>11.907</v>
      </c>
      <c r="BW197" s="155">
        <v>0.99</v>
      </c>
      <c r="BX197" s="155">
        <v>0.54300000000000004</v>
      </c>
      <c r="BY197" s="155">
        <v>1.3080000000000001</v>
      </c>
      <c r="BZ197" s="160">
        <v>3.407</v>
      </c>
      <c r="CA197" s="160">
        <v>2.0059999999999998</v>
      </c>
      <c r="CB197" s="165">
        <v>2.2999999999999998</v>
      </c>
      <c r="CC197" s="165">
        <v>1.196</v>
      </c>
      <c r="CD197" s="165"/>
      <c r="CE197" s="16">
        <f>(CL197-CM197)/ABS(CM197)</f>
        <v>-1</v>
      </c>
      <c r="CF197" s="16">
        <f>(CM197-CN197)/ABS(CN197)</f>
        <v>-9.2676721788115535E-2</v>
      </c>
      <c r="CG197" s="16">
        <f>(CN197-CO197)/ABS(CO197)</f>
        <v>4.4014418516410588E-2</v>
      </c>
      <c r="CH197" s="16">
        <f>(CO197-CP197)/ABS(CP197)</f>
        <v>-8.4650112866817024E-3</v>
      </c>
      <c r="CI197" s="16">
        <f>(CP197-CQ197)/ABS(CQ197)</f>
        <v>9.414422895876282E-4</v>
      </c>
      <c r="CJ197" s="243">
        <f>CL197-CM197</f>
        <v>-9.9860000000000007</v>
      </c>
      <c r="CK197" s="243">
        <f>CM197-CN197</f>
        <v>-1.0199999999999996</v>
      </c>
      <c r="CL197" s="155"/>
      <c r="CM197" s="155">
        <v>9.9860000000000007</v>
      </c>
      <c r="CN197" s="155">
        <v>11.006</v>
      </c>
      <c r="CO197" s="155">
        <v>10.542</v>
      </c>
      <c r="CP197" s="155">
        <v>10.632</v>
      </c>
      <c r="CQ197" s="165">
        <v>10.622</v>
      </c>
      <c r="CR197" s="165">
        <v>8.3350000000000009</v>
      </c>
      <c r="CS197" s="165">
        <v>7.5670000000000002</v>
      </c>
      <c r="CT197" s="160">
        <v>6.0739999999999998</v>
      </c>
      <c r="CU197" s="161"/>
      <c r="CV197" s="16">
        <f>(DC197-DD197)/ABS(DD197)</f>
        <v>-1</v>
      </c>
      <c r="CW197" s="16">
        <f>(DD197-DE197)/ABS(DE197)</f>
        <v>-0.55274442538593482</v>
      </c>
      <c r="CX197" s="16">
        <f>(DE197-DF197)/ABS(DF197)</f>
        <v>-0.27407691202528617</v>
      </c>
      <c r="CY197" s="16">
        <f>(DF197-DG197)/ABS(DG197)</f>
        <v>0.41618908745633965</v>
      </c>
      <c r="CZ197" s="16">
        <f>(DG197-DH197)/ABS(DH197)</f>
        <v>-8.0680861676590623E-2</v>
      </c>
      <c r="DA197" s="243">
        <f>DC197-DD197</f>
        <v>-13.558999999999999</v>
      </c>
      <c r="DB197" s="243">
        <f>DD197-DE197</f>
        <v>-16.756999999999998</v>
      </c>
      <c r="DC197" s="155"/>
      <c r="DD197" s="155">
        <v>13.558999999999999</v>
      </c>
      <c r="DE197" s="155">
        <v>30.315999999999999</v>
      </c>
      <c r="DF197" s="155">
        <v>41.762</v>
      </c>
      <c r="DG197" s="155">
        <v>29.489000000000001</v>
      </c>
      <c r="DH197" s="165">
        <v>32.076999999999998</v>
      </c>
      <c r="DI197" s="165">
        <v>27.960999999999999</v>
      </c>
      <c r="DJ197" s="165">
        <v>27.87</v>
      </c>
      <c r="DK197" s="165">
        <v>22.343</v>
      </c>
      <c r="DL197" s="171"/>
      <c r="DM197" s="16">
        <f>(DT197-DU197)/ABS(DU197)</f>
        <v>-1</v>
      </c>
      <c r="DN197" s="16">
        <f>(DU197-DV197)/ABS(DV197)</f>
        <v>-0.35483870967741937</v>
      </c>
      <c r="DO197" s="16">
        <f>(DV197-DW197)/ABS(DW197)</f>
        <v>-3.125E-2</v>
      </c>
      <c r="DP197" s="16">
        <f>(DW197-DX197)/ABS(DX197)</f>
        <v>-3.0303030303030304E-2</v>
      </c>
      <c r="DQ197" s="16">
        <f>(DX197-DY197)/ABS(DY197)</f>
        <v>3.125E-2</v>
      </c>
      <c r="DR197" s="243">
        <f>DT197-DU197</f>
        <v>-20</v>
      </c>
      <c r="DS197" s="243">
        <f>DU197-DV197</f>
        <v>-11</v>
      </c>
      <c r="DT197" s="222"/>
      <c r="DU197" s="222">
        <v>20</v>
      </c>
      <c r="DV197" s="222">
        <v>31</v>
      </c>
      <c r="DW197" s="222">
        <v>32</v>
      </c>
      <c r="DX197" s="222">
        <v>33</v>
      </c>
      <c r="DY197" s="227">
        <v>32</v>
      </c>
      <c r="DZ197" s="227">
        <v>32</v>
      </c>
      <c r="EA197" s="227"/>
      <c r="EB197" s="222"/>
      <c r="EC197" s="223"/>
      <c r="ED197" s="14"/>
      <c r="EE197" s="14" t="s">
        <v>51</v>
      </c>
      <c r="EF197" s="209"/>
      <c r="EG197" s="15">
        <v>8963</v>
      </c>
      <c r="EH197" t="s">
        <v>452</v>
      </c>
      <c r="EI197" t="s">
        <v>130</v>
      </c>
      <c r="EJ197" s="16" t="e">
        <f>(EQ197-ER197)/ABS(ER197)</f>
        <v>#VALUE!</v>
      </c>
      <c r="EK197" s="16" t="e">
        <f>(ER197-ES197)/ABS(ES197)</f>
        <v>#DIV/0!</v>
      </c>
      <c r="EL197" s="16" t="e">
        <f>(ES197-ET197)/ABS(ET197)</f>
        <v>#DIV/0!</v>
      </c>
      <c r="EM197" s="16" t="e">
        <f>(ET197-EU197)/ABS(EU197)</f>
        <v>#DIV/0!</v>
      </c>
      <c r="EN197" s="16" t="e">
        <f>(EU197-EV197)/ABS(EV197)</f>
        <v>#DIV/0!</v>
      </c>
      <c r="EO197" s="246" t="e">
        <f>EQ197-ER197</f>
        <v>#VALUE!</v>
      </c>
      <c r="EP197" s="246">
        <f>ER197-ES197</f>
        <v>0</v>
      </c>
      <c r="EQ197" s="240" t="str">
        <f>IFERROR((V197/DT197),"i.a")</f>
        <v>i.a</v>
      </c>
      <c r="ER197" s="240">
        <f>IFERROR((W197/DU197),"i.a")</f>
        <v>0</v>
      </c>
      <c r="ES197" s="240">
        <f>IFERROR((X197/DV197),"i.a")</f>
        <v>0</v>
      </c>
      <c r="ET197" s="240">
        <f>IFERROR((Y197/DW197),"i.a")</f>
        <v>0</v>
      </c>
      <c r="EU197" s="240">
        <f>IFERROR((Z197/DX197),"i.a")</f>
        <v>0</v>
      </c>
      <c r="EV197" s="240">
        <f>IFERROR((AA197/DY197),"i.a")</f>
        <v>0</v>
      </c>
      <c r="EW197" s="240">
        <f>IFERROR((AB197/DZ197),"i.a")</f>
        <v>0</v>
      </c>
      <c r="EX197" s="240" t="str">
        <f>IFERROR((AC197/EA197),"i.a")</f>
        <v>i.a</v>
      </c>
      <c r="EY197" s="240" t="str">
        <f>IFERROR((AD197/EB197),"i.a")</f>
        <v>i.a</v>
      </c>
      <c r="EZ197" s="240" t="str">
        <f>IFERROR((AE197/EC197),"i.a")</f>
        <v>i.a</v>
      </c>
      <c r="FA197" s="16">
        <f>(FH197-FI197)/ABS(FI197)</f>
        <v>-1.0706187284857742</v>
      </c>
      <c r="FB197" s="16">
        <f>(FI197-FJ197)/ABS(FJ197)</f>
        <v>11.345830446230597</v>
      </c>
      <c r="FC197" s="16">
        <f>(FJ197-FK197)/ABS(FK197)</f>
        <v>0.79155979147671818</v>
      </c>
      <c r="FD197" s="16">
        <f>(FK197-FL197)/ABS(FL197)</f>
        <v>-0.58329390467623876</v>
      </c>
      <c r="FE197" s="16">
        <f>(FL197-FM197)/ABS(FM197)</f>
        <v>-0.65757572552029697</v>
      </c>
      <c r="FF197" s="249">
        <f>FH197-FI197</f>
        <v>-1.214544321653974</v>
      </c>
      <c r="FG197" s="249">
        <f>FI197-FJ197</f>
        <v>1.0425442864087888</v>
      </c>
      <c r="FH197" s="16">
        <f>IFERROR(BU197/MAX(AVERAGE(CL197:CM197),0),"Negativ EK")</f>
        <v>-8.0112157019827754E-2</v>
      </c>
      <c r="FI197" s="16">
        <f>IFERROR(BV197/MAX(AVERAGE(CM197:CN197),0),"Negativ EK")</f>
        <v>1.1344321646341462</v>
      </c>
      <c r="FJ197" s="16">
        <f>IFERROR(BW197/MAX(AVERAGE(CN197:CO197),0),"Negativ EK")</f>
        <v>9.1887878225357336E-2</v>
      </c>
      <c r="FK197" s="16">
        <f>IFERROR(BX197/MAX(AVERAGE(CO197:CP197),0),"Negativ EK")</f>
        <v>5.128931708699349E-2</v>
      </c>
      <c r="FL197" s="16">
        <f>IFERROR(BY197/MAX(AVERAGE(CP197:CQ197),0),"Negativ EK")</f>
        <v>0.12308271384210033</v>
      </c>
      <c r="FM197" s="16">
        <f>IFERROR(BZ197/MAX(AVERAGE(CQ197:CR197),0),"Negativ EK")</f>
        <v>0.35944505987234265</v>
      </c>
      <c r="FN197" s="16">
        <f>IFERROR(CA197/MAX(AVERAGE(CR197:CS197),0),"Negativ EK")</f>
        <v>0.25229530876619288</v>
      </c>
      <c r="FO197" s="16">
        <f>IFERROR(CB197/MAX(AVERAGE(CS197:CT197),0),"Negativ EK")</f>
        <v>0.33721867898247926</v>
      </c>
      <c r="FP197" s="16">
        <f>IFERROR(CC197/MAX(AVERAGE(CT197:CU197),0),"Negativ EK")</f>
        <v>0.19690484030293051</v>
      </c>
      <c r="FQ197" s="16">
        <f>(FX197-FY197)/ABS(FY197)</f>
        <v>-1.1053899899208364</v>
      </c>
      <c r="FR197" s="16">
        <f>(FY197-FZ197)/ABS(FZ197)</f>
        <v>11.150357728136585</v>
      </c>
      <c r="FS197" s="16">
        <f>(FZ197-GA197)/ABS(GA197)</f>
        <v>0.39666465287307345</v>
      </c>
      <c r="FT197" s="16">
        <f>(GA197-GB197)/ABS(GB197)</f>
        <v>-0.41337763582363651</v>
      </c>
      <c r="FU197" s="16">
        <f>(GB197-GC197)/ABS(GC197)</f>
        <v>-0.55916470530122708</v>
      </c>
      <c r="FV197" s="249">
        <f>FX197-FY197</f>
        <v>-0.61342530996222266</v>
      </c>
      <c r="FW197" s="249">
        <f>FY197-FZ197</f>
        <v>0.50926742752331688</v>
      </c>
      <c r="FX197" s="16">
        <f>IFERROR(BD197/AVERAGE(DC197:DD197),"i.a.")</f>
        <v>-5.8485139022051782E-2</v>
      </c>
      <c r="FY197" s="16">
        <f>IFERROR(BE197/AVERAGE(DD197:DE197),"i.a.")</f>
        <v>0.5549401709401709</v>
      </c>
      <c r="FZ197" s="16">
        <f>IFERROR(BF197/AVERAGE(DE197:DF197),"i.a.")</f>
        <v>4.5672743416853956E-2</v>
      </c>
      <c r="GA197" s="16">
        <f>IFERROR(BG197/AVERAGE(DF197:DG197),"i.a.")</f>
        <v>3.2701295420415152E-2</v>
      </c>
      <c r="GB197" s="16">
        <f>IFERROR(BH197/AVERAGE(DG197:DH197),"i.a.")</f>
        <v>5.5745054088295484E-2</v>
      </c>
      <c r="GC197" s="16">
        <f>IFERROR(BI197/AVERAGE(DH197:DI197),"i.a.")</f>
        <v>0.12645324627735768</v>
      </c>
      <c r="GD197" s="16">
        <f>IFERROR(BJ197/AVERAGE(DI197:DJ197),"i.a.")</f>
        <v>8.722752592645662E-2</v>
      </c>
      <c r="GE197" s="16">
        <f>IFERROR(BK197/AVERAGE(DJ197:DK197),"i.a.")</f>
        <v>0.10857746002031346</v>
      </c>
      <c r="GF197" s="16">
        <f>IFERROR(BL197/AVERAGE(DK197:DL197),"i.a.")</f>
        <v>7.8324307389338946E-2</v>
      </c>
      <c r="GG197" s="16" t="e">
        <f>(GN197-GO197)/ABS(GO197)</f>
        <v>#VALUE!</v>
      </c>
      <c r="GH197" s="16">
        <f>(GO197-GP197)/ABS(GP197)</f>
        <v>1.028646102387454</v>
      </c>
      <c r="GI197" s="16">
        <f>(GP197-GQ197)/ABS(GQ197)</f>
        <v>0.43818875003570201</v>
      </c>
      <c r="GJ197" s="16">
        <f>(GQ197-GR197)/ABS(GR197)</f>
        <v>-0.29985692059367264</v>
      </c>
      <c r="GK197" s="16">
        <f>(GR197-GS197)/ABS(GS197)</f>
        <v>8.8785602913733899E-2</v>
      </c>
      <c r="GL197" s="249" t="e">
        <f>GN197-GO197</f>
        <v>#VALUE!</v>
      </c>
      <c r="GM197" s="249">
        <f>GO197-GP197</f>
        <v>0.37344237375894973</v>
      </c>
      <c r="GN197" s="16" t="str">
        <f>IFERROR(CL197/DC197,"i.a.")</f>
        <v>i.a.</v>
      </c>
      <c r="GO197" s="16">
        <f>IFERROR(CM197/DD197,"i.a.")</f>
        <v>0.73648499151854863</v>
      </c>
      <c r="GP197" s="16">
        <f>IFERROR(CN197/DE197,"i.a.")</f>
        <v>0.3630426177595989</v>
      </c>
      <c r="GQ197" s="16">
        <f>IFERROR(CO197/DF197,"i.a.")</f>
        <v>0.25243043915521285</v>
      </c>
      <c r="GR197" s="16">
        <f>IFERROR(CP197/DG197,"i.a.")</f>
        <v>0.36054121875953743</v>
      </c>
      <c r="GS197" s="16">
        <f>IFERROR(CQ197/DH197,"i.a.")</f>
        <v>0.33114069270817098</v>
      </c>
      <c r="GT197" s="16">
        <f>IFERROR(CR197/DI197,"i.a.")</f>
        <v>0.29809377347019067</v>
      </c>
      <c r="GU197" s="16">
        <f>IFERROR(CS197/DJ197,"i.a.")</f>
        <v>0.27151058485827056</v>
      </c>
      <c r="GV197" s="16">
        <f>IFERROR(CT197/DK197,"i.a.")</f>
        <v>0.27185248176162558</v>
      </c>
      <c r="GW197" s="16" t="str">
        <f>IFERROR(CU197/DL197,"i.a.")</f>
        <v>i.a.</v>
      </c>
      <c r="GX197" s="16" t="e">
        <f>(HE197-HF197)/ABS(HF197)</f>
        <v>#VALUE!</v>
      </c>
      <c r="GY197" s="16" t="e">
        <f>(HF197-HG197)/ABS(HG197)</f>
        <v>#VALUE!</v>
      </c>
      <c r="GZ197" s="16" t="e">
        <f>(HG197-HH197)/ABS(HH197)</f>
        <v>#VALUE!</v>
      </c>
      <c r="HA197" s="16" t="e">
        <f>(HH197-HI197)/ABS(HI197)</f>
        <v>#VALUE!</v>
      </c>
      <c r="HB197" s="16" t="e">
        <f>(HI197-HJ197)/ABS(HJ197)</f>
        <v>#VALUE!</v>
      </c>
      <c r="HC197" s="249" t="e">
        <f>HE197-HF197</f>
        <v>#VALUE!</v>
      </c>
      <c r="HD197" s="249" t="e">
        <f>HF197-HG197</f>
        <v>#VALUE!</v>
      </c>
      <c r="HE197" s="16" t="str">
        <f>IFERROR((BD197/V197),"i.a.")</f>
        <v>i.a.</v>
      </c>
      <c r="HF197" s="16" t="str">
        <f>IFERROR((BE197/W197),"i.a.")</f>
        <v>i.a.</v>
      </c>
      <c r="HG197" s="16" t="str">
        <f>IFERROR((BF197/X197),"i.a.")</f>
        <v>i.a.</v>
      </c>
      <c r="HH197" s="16" t="str">
        <f>IFERROR((BG197/Y197),"i.a.")</f>
        <v>i.a.</v>
      </c>
      <c r="HI197" s="16" t="str">
        <f>IFERROR((BH197/Z197),"i.a.")</f>
        <v>i.a.</v>
      </c>
      <c r="HJ197" s="16" t="str">
        <f>IFERROR((BI197/AA197),"i.a.")</f>
        <v>i.a.</v>
      </c>
      <c r="HK197" s="16" t="str">
        <f>IFERROR((BJ197/AB197),"i.a.")</f>
        <v>i.a.</v>
      </c>
      <c r="HL197" s="16" t="str">
        <f>IFERROR((BK197/AC197),"i.a.")</f>
        <v>i.a.</v>
      </c>
      <c r="HM197" s="16" t="str">
        <f>IFERROR((BL197/AD197),"i.a.")</f>
        <v>i.a.</v>
      </c>
      <c r="HN197" s="16" t="str">
        <f>IFERROR((BM197/AE197),"i.a.")</f>
        <v>i.a.</v>
      </c>
      <c r="HO197" s="16" t="e">
        <f>(HV197-HW197)/ABS(HW197)</f>
        <v>#VALUE!</v>
      </c>
      <c r="HP197" s="16">
        <f>(HW197-HX197)/ABS(HX197)</f>
        <v>17.642272727272726</v>
      </c>
      <c r="HQ197" s="16">
        <f>(HX197-HY197)/ABS(HY197)</f>
        <v>0.88201746569238992</v>
      </c>
      <c r="HR197" s="16">
        <f>(HY197-HZ197)/ABS(HZ197)</f>
        <v>-0.57188933486238525</v>
      </c>
      <c r="HS197" s="16">
        <f>(HZ197-IA197)/ABS(IA197)</f>
        <v>-0.6277183339114657</v>
      </c>
      <c r="HT197" s="246" t="e">
        <f>HV197-HW197</f>
        <v>#VALUE!</v>
      </c>
      <c r="HU197" s="246">
        <f>HW197-HX197</f>
        <v>0.56341451612903226</v>
      </c>
      <c r="HV197" s="102" t="str">
        <f>IFERROR(BU197/DT197,"i.a.")</f>
        <v>i.a.</v>
      </c>
      <c r="HW197" s="102">
        <f>IFERROR(BV197/DU197,"i.a.")</f>
        <v>0.59535000000000005</v>
      </c>
      <c r="HX197" s="102">
        <f>IFERROR(BW197/DV197,"i.a.")</f>
        <v>3.1935483870967743E-2</v>
      </c>
      <c r="HY197" s="102">
        <f>IFERROR(BX197/DW197,"i.a.")</f>
        <v>1.6968750000000001E-2</v>
      </c>
      <c r="HZ197" s="102">
        <f>IFERROR(BY197/DX197,"i.a.")</f>
        <v>3.9636363636363636E-2</v>
      </c>
      <c r="IA197" s="102">
        <f>IFERROR(BZ197/DY197,"i.a.")</f>
        <v>0.10646875</v>
      </c>
      <c r="IB197" s="102">
        <f>IFERROR(CA197/DZ197,"i.a.")</f>
        <v>6.2687499999999993E-2</v>
      </c>
      <c r="IC197" s="102" t="str">
        <f>IFERROR(CB197/EA197,"i.a.")</f>
        <v>i.a.</v>
      </c>
      <c r="ID197" s="102" t="str">
        <f>IFERROR(CC197/EB197,"i.a.")</f>
        <v>i.a.</v>
      </c>
      <c r="IE197" s="102" t="str">
        <f>IFERROR(CD197/EC197,"i.a.")</f>
        <v>i.a.</v>
      </c>
    </row>
    <row r="198" spans="1:239" customFormat="1" ht="15.75" customHeight="1" x14ac:dyDescent="0.25">
      <c r="A198" s="10" t="s">
        <v>71</v>
      </c>
      <c r="B198" s="101">
        <v>67214919</v>
      </c>
      <c r="C198" s="10" t="s">
        <v>67</v>
      </c>
      <c r="D198" s="10"/>
      <c r="E198" s="11">
        <v>453100</v>
      </c>
      <c r="F198" s="11"/>
      <c r="G198" s="11"/>
      <c r="H198" s="12">
        <v>44915</v>
      </c>
      <c r="I198" s="13" t="s">
        <v>50</v>
      </c>
      <c r="J198" s="13" t="s">
        <v>50</v>
      </c>
      <c r="K198" s="117" t="s">
        <v>50</v>
      </c>
      <c r="L198" s="117" t="s">
        <v>50</v>
      </c>
      <c r="M198" s="19" t="s">
        <v>50</v>
      </c>
      <c r="N198" s="121" t="s">
        <v>50</v>
      </c>
      <c r="O198" s="16" t="e">
        <f>(V198-W198)/ABS(W198)</f>
        <v>#DIV/0!</v>
      </c>
      <c r="P198" s="16" t="e">
        <f>(W198-X198)/ABS(X198)</f>
        <v>#DIV/0!</v>
      </c>
      <c r="Q198" s="16" t="e">
        <f>(X198-Y198)/ABS(Y198)</f>
        <v>#DIV/0!</v>
      </c>
      <c r="R198" s="16" t="e">
        <f>(Y198-Z198)/ABS(Z198)</f>
        <v>#DIV/0!</v>
      </c>
      <c r="S198" s="16" t="e">
        <f>(Z198-AA198)/ABS(AA198)</f>
        <v>#DIV/0!</v>
      </c>
      <c r="T198" s="243">
        <f>V198-W198</f>
        <v>0</v>
      </c>
      <c r="U198" s="243">
        <f>W198-X198</f>
        <v>0</v>
      </c>
      <c r="V198" s="155"/>
      <c r="W198" s="155"/>
      <c r="X198" s="157"/>
      <c r="Y198" s="157"/>
      <c r="Z198" s="157"/>
      <c r="AA198" s="157"/>
      <c r="AB198" s="157"/>
      <c r="AC198" s="162"/>
      <c r="AD198" s="162"/>
      <c r="AE198" s="162"/>
      <c r="AF198" s="16">
        <f>(AM198-AN198)/ABS(AN198)</f>
        <v>-7.1471025260029825E-2</v>
      </c>
      <c r="AG198" s="16">
        <f>(AN198-AO198)/ABS(AO198)</f>
        <v>-3.0399077942659475E-2</v>
      </c>
      <c r="AH198" s="16">
        <f>(AO198-AP198)/ABS(AP198)</f>
        <v>-4.2092188793817362E-2</v>
      </c>
      <c r="AI198" s="16">
        <f>(AP198-AQ198)/ABS(AQ198)</f>
        <v>-0.19084310441094357</v>
      </c>
      <c r="AJ198" s="16">
        <f>(AQ198-AR198)/ABS(AR198)</f>
        <v>0.19847430406852243</v>
      </c>
      <c r="AK198" s="243">
        <f>AM198-AN198</f>
        <v>-0.48100000000000076</v>
      </c>
      <c r="AL198" s="243">
        <f>AN198-AO198</f>
        <v>-0.21099999999999941</v>
      </c>
      <c r="AM198" s="155">
        <v>6.2489999999999997</v>
      </c>
      <c r="AN198" s="155">
        <v>6.73</v>
      </c>
      <c r="AO198" s="157">
        <v>6.9409999999999998</v>
      </c>
      <c r="AP198" s="157">
        <v>7.2460000000000004</v>
      </c>
      <c r="AQ198" s="157">
        <v>8.9550000000000001</v>
      </c>
      <c r="AR198" s="160">
        <v>7.4720000000000004</v>
      </c>
      <c r="AS198" s="160">
        <v>7.1639999999999997</v>
      </c>
      <c r="AT198" s="160">
        <v>6.6740000000000004</v>
      </c>
      <c r="AU198" s="160"/>
      <c r="AV198" s="158"/>
      <c r="AW198" s="16">
        <f>(BD198-BE198)/ABS(BE198)</f>
        <v>2.8964518464880545E-2</v>
      </c>
      <c r="AX198" s="16">
        <f>(BE198-BF198)/ABS(BF198)</f>
        <v>-0.31087824351297405</v>
      </c>
      <c r="AY198" s="16">
        <f>(BF198-BG198)/ABS(BG198)</f>
        <v>7.6262083780880716E-2</v>
      </c>
      <c r="AZ198" s="16">
        <f>(BG198-BH198)/ABS(BH198)</f>
        <v>-4.9515058703420101E-2</v>
      </c>
      <c r="BA198" s="16">
        <f>(BH198-BI198)/ABS(BI198)</f>
        <v>1.1863839285714288</v>
      </c>
      <c r="BB198" s="243">
        <f>BD198-BE198</f>
        <v>4.0000000000000036E-2</v>
      </c>
      <c r="BC198" s="243">
        <f>BE198-BF198</f>
        <v>-0.623</v>
      </c>
      <c r="BD198" s="155">
        <v>1.421</v>
      </c>
      <c r="BE198" s="155">
        <v>1.381</v>
      </c>
      <c r="BF198" s="162">
        <v>2.004</v>
      </c>
      <c r="BG198" s="162">
        <v>1.8620000000000001</v>
      </c>
      <c r="BH198" s="162">
        <v>1.9590000000000001</v>
      </c>
      <c r="BI198" s="165">
        <v>0.89600000000000002</v>
      </c>
      <c r="BJ198" s="165">
        <v>0.81799999999999995</v>
      </c>
      <c r="BK198" s="160">
        <v>1.1990000000000001</v>
      </c>
      <c r="BL198" s="160"/>
      <c r="BM198" s="162"/>
      <c r="BN198" s="16">
        <f>(BU198-BV198)/ABS(BV198)</f>
        <v>0.21414913957934986</v>
      </c>
      <c r="BO198" s="16">
        <f>(BV198-BW198)/ABS(BW198)</f>
        <v>-0.29798657718120802</v>
      </c>
      <c r="BP198" s="16">
        <f>(BW198-BX198)/ABS(BX198)</f>
        <v>0.21039805036555637</v>
      </c>
      <c r="BQ198" s="16">
        <f>(BX198-BY198)/ABS(BY198)</f>
        <v>0.15478424015009384</v>
      </c>
      <c r="BR198" s="16">
        <f>(BY198-BZ198)/ABS(BZ198)</f>
        <v>4.6702127659574471</v>
      </c>
      <c r="BS198" s="243">
        <f>BU198-BV198</f>
        <v>0.22399999999999998</v>
      </c>
      <c r="BT198" s="243">
        <f>BV198-BW198</f>
        <v>-0.44399999999999995</v>
      </c>
      <c r="BU198" s="155">
        <v>1.27</v>
      </c>
      <c r="BV198" s="155">
        <v>1.046</v>
      </c>
      <c r="BW198" s="157">
        <v>1.49</v>
      </c>
      <c r="BX198" s="157">
        <v>1.2310000000000001</v>
      </c>
      <c r="BY198" s="157">
        <v>1.0660000000000001</v>
      </c>
      <c r="BZ198" s="160">
        <v>0.188</v>
      </c>
      <c r="CA198" s="160">
        <v>8.6999999999999994E-2</v>
      </c>
      <c r="CB198" s="165">
        <v>0.42099999999999999</v>
      </c>
      <c r="CC198" s="165"/>
      <c r="CD198" s="162"/>
      <c r="CE198" s="16">
        <f>(CL198-CM198)/ABS(CM198)</f>
        <v>9.7667493796526061E-2</v>
      </c>
      <c r="CF198" s="16">
        <f>(CM198-CN198)/ABS(CN198)</f>
        <v>8.4382735981056819E-2</v>
      </c>
      <c r="CG198" s="16">
        <f>(CN198-CO198)/ABS(CO198)</f>
        <v>0.14112011790714823</v>
      </c>
      <c r="CH198" s="16">
        <f>(CO198-CP198)/ABS(CP198)</f>
        <v>0.13224864413850643</v>
      </c>
      <c r="CI198" s="16">
        <f>(CP198-CQ198)/ABS(CQ198)</f>
        <v>0.12923994974874364</v>
      </c>
      <c r="CJ198" s="243">
        <f>CL198-CM198</f>
        <v>0.98399999999999999</v>
      </c>
      <c r="CK198" s="243">
        <f>CM198-CN198</f>
        <v>0.78399999999999892</v>
      </c>
      <c r="CL198" s="155">
        <v>11.058999999999999</v>
      </c>
      <c r="CM198" s="155">
        <v>10.074999999999999</v>
      </c>
      <c r="CN198" s="162">
        <v>9.2910000000000004</v>
      </c>
      <c r="CO198" s="162">
        <v>8.1419999999999995</v>
      </c>
      <c r="CP198" s="162">
        <v>7.1909999999999998</v>
      </c>
      <c r="CQ198" s="165">
        <v>6.3680000000000003</v>
      </c>
      <c r="CR198" s="165">
        <v>6.2240000000000002</v>
      </c>
      <c r="CS198" s="160">
        <v>6.1559999999999997</v>
      </c>
      <c r="CT198" s="160"/>
      <c r="CU198" s="158"/>
      <c r="CV198" s="16">
        <f>(DC198-DD198)/ABS(DD198)</f>
        <v>-3.8906053324179088E-3</v>
      </c>
      <c r="CW198" s="16">
        <f>(DD198-DE198)/ABS(DE198)</f>
        <v>2.9005416437710856E-2</v>
      </c>
      <c r="CX198" s="16">
        <f>(DE198-DF198)/ABS(DF198)</f>
        <v>-6.1203434172224395E-2</v>
      </c>
      <c r="CY198" s="16">
        <f>(DF198-DG198)/ABS(DG198)</f>
        <v>-3.6188649762057032E-2</v>
      </c>
      <c r="CZ198" s="16">
        <f>(DG198-DH198)/ABS(DH198)</f>
        <v>1.0079994260501574E-2</v>
      </c>
      <c r="DA198" s="243">
        <f>DC198-DD198</f>
        <v>-0.10200000000000031</v>
      </c>
      <c r="DB198" s="243">
        <f>DD198-DE198</f>
        <v>0.73899999999999721</v>
      </c>
      <c r="DC198" s="155">
        <v>26.114999999999998</v>
      </c>
      <c r="DD198" s="155">
        <v>26.216999999999999</v>
      </c>
      <c r="DE198" s="162">
        <v>25.478000000000002</v>
      </c>
      <c r="DF198" s="162">
        <v>27.138999999999999</v>
      </c>
      <c r="DG198" s="162">
        <v>28.158000000000001</v>
      </c>
      <c r="DH198" s="165">
        <v>27.876999999999999</v>
      </c>
      <c r="DI198" s="165">
        <v>27.55</v>
      </c>
      <c r="DJ198" s="165">
        <v>26.928000000000001</v>
      </c>
      <c r="DK198" s="171"/>
      <c r="DL198" s="162"/>
      <c r="DM198" s="16">
        <f>(DT198-DU198)/ABS(DU198)</f>
        <v>0</v>
      </c>
      <c r="DN198" s="16">
        <f>(DU198-DV198)/ABS(DV198)</f>
        <v>-0.14285714285714285</v>
      </c>
      <c r="DO198" s="16">
        <f>(DV198-DW198)/ABS(DW198)</f>
        <v>-0.33333333333333331</v>
      </c>
      <c r="DP198" s="16">
        <f>(DW198-DX198)/ABS(DX198)</f>
        <v>-4.5454545454545456E-2</v>
      </c>
      <c r="DQ198" s="16">
        <f>(DX198-DY198)/ABS(DY198)</f>
        <v>0</v>
      </c>
      <c r="DR198" s="243">
        <f>DT198-DU198</f>
        <v>0</v>
      </c>
      <c r="DS198" s="243">
        <f>DU198-DV198</f>
        <v>-2</v>
      </c>
      <c r="DT198" s="222">
        <v>12</v>
      </c>
      <c r="DU198" s="222">
        <v>12</v>
      </c>
      <c r="DV198" s="224">
        <v>14</v>
      </c>
      <c r="DW198" s="224">
        <v>21</v>
      </c>
      <c r="DX198" s="224">
        <v>22</v>
      </c>
      <c r="DY198" s="227">
        <v>22</v>
      </c>
      <c r="DZ198" s="227"/>
      <c r="EA198" s="224"/>
      <c r="EB198" s="225"/>
      <c r="EC198" s="226"/>
      <c r="ED198" s="92"/>
      <c r="EE198" s="14" t="s">
        <v>51</v>
      </c>
      <c r="EF198" s="209"/>
      <c r="EG198" s="97">
        <v>7160</v>
      </c>
      <c r="EH198" t="s">
        <v>441</v>
      </c>
      <c r="EI198" t="s">
        <v>130</v>
      </c>
      <c r="EJ198" s="16" t="e">
        <f>(EQ198-ER198)/ABS(ER198)</f>
        <v>#DIV/0!</v>
      </c>
      <c r="EK198" s="16" t="e">
        <f>(ER198-ES198)/ABS(ES198)</f>
        <v>#DIV/0!</v>
      </c>
      <c r="EL198" s="16" t="e">
        <f>(ES198-ET198)/ABS(ET198)</f>
        <v>#DIV/0!</v>
      </c>
      <c r="EM198" s="16" t="e">
        <f>(ET198-EU198)/ABS(EU198)</f>
        <v>#DIV/0!</v>
      </c>
      <c r="EN198" s="16" t="e">
        <f>(EU198-EV198)/ABS(EV198)</f>
        <v>#DIV/0!</v>
      </c>
      <c r="EO198" s="246">
        <f>EQ198-ER198</f>
        <v>0</v>
      </c>
      <c r="EP198" s="246">
        <f>ER198-ES198</f>
        <v>0</v>
      </c>
      <c r="EQ198" s="240">
        <f>IFERROR((V198/DT198),"i.a")</f>
        <v>0</v>
      </c>
      <c r="ER198" s="240">
        <f>IFERROR((W198/DU198),"i.a")</f>
        <v>0</v>
      </c>
      <c r="ES198" s="240">
        <f>IFERROR((X198/DV198),"i.a")</f>
        <v>0</v>
      </c>
      <c r="ET198" s="240">
        <f>IFERROR((Y198/DW198),"i.a")</f>
        <v>0</v>
      </c>
      <c r="EU198" s="240">
        <f>IFERROR((Z198/DX198),"i.a")</f>
        <v>0</v>
      </c>
      <c r="EV198" s="240">
        <f>IFERROR((AA198/DY198),"i.a")</f>
        <v>0</v>
      </c>
      <c r="EW198" s="240" t="str">
        <f>IFERROR((AB198/DZ198),"i.a")</f>
        <v>i.a</v>
      </c>
      <c r="EX198" s="240" t="str">
        <f>IFERROR((AC198/EA198),"i.a")</f>
        <v>i.a</v>
      </c>
      <c r="EY198" s="240" t="str">
        <f>IFERROR((AD198/EB198),"i.a")</f>
        <v>i.a</v>
      </c>
      <c r="EZ198" s="240" t="str">
        <f>IFERROR((AE198/EC198),"i.a")</f>
        <v>i.a</v>
      </c>
      <c r="FA198" s="16">
        <f>(FH198-FI198)/ABS(FI198)</f>
        <v>0.11257746934293976</v>
      </c>
      <c r="FB198" s="16">
        <f>(FI198-FJ198)/ABS(FJ198)</f>
        <v>-0.36805742022100585</v>
      </c>
      <c r="FC198" s="16">
        <f>(FJ198-FK198)/ABS(FK198)</f>
        <v>6.4592055656230968E-2</v>
      </c>
      <c r="FD198" s="16">
        <f>(FK198-FL198)/ABS(FL198)</f>
        <v>2.117781987837512E-2</v>
      </c>
      <c r="FE198" s="16">
        <f>(FL198-FM198)/ABS(FM198)</f>
        <v>4.2658248505742433</v>
      </c>
      <c r="FF198" s="249">
        <f>FH198-FI198</f>
        <v>1.2161110495994526E-2</v>
      </c>
      <c r="FG198" s="249">
        <f>FI198-FJ198</f>
        <v>-6.2915798328377071E-2</v>
      </c>
      <c r="FH198" s="16">
        <f>IFERROR(BU198/MAX(AVERAGE(CL198:CM198),0),"Negativ EK")</f>
        <v>0.1201854831077884</v>
      </c>
      <c r="FI198" s="16">
        <f>IFERROR(BV198/MAX(AVERAGE(CM198:CN198),0),"Negativ EK")</f>
        <v>0.10802437261179387</v>
      </c>
      <c r="FJ198" s="16">
        <f>IFERROR(BW198/MAX(AVERAGE(CN198:CO198),0),"Negativ EK")</f>
        <v>0.17094017094017094</v>
      </c>
      <c r="FK198" s="16">
        <f>IFERROR(BX198/MAX(AVERAGE(CO198:CP198),0),"Negativ EK")</f>
        <v>0.16056870801539166</v>
      </c>
      <c r="FL198" s="16">
        <f>IFERROR(BY198/MAX(AVERAGE(CP198:CQ198),0),"Negativ EK")</f>
        <v>0.15723873441994246</v>
      </c>
      <c r="FM198" s="16">
        <f>IFERROR(BZ198/MAX(AVERAGE(CQ198:CR198),0),"Negativ EK")</f>
        <v>2.9860228716645489E-2</v>
      </c>
      <c r="FN198" s="16">
        <f>IFERROR(CA198/MAX(AVERAGE(CR198:CS198),0),"Negativ EK")</f>
        <v>1.4054927302100161E-2</v>
      </c>
      <c r="FO198" s="16">
        <f>IFERROR(CB198/MAX(AVERAGE(CS198:CT198),0),"Negativ EK")</f>
        <v>6.8388564002599087E-2</v>
      </c>
      <c r="FP198" s="16" t="str">
        <f>IFERROR(CC198/MAX(AVERAGE(CT198:CU198),0),"Negativ EK")</f>
        <v>Negativ EK</v>
      </c>
      <c r="FQ198" s="16">
        <f>(FX198-FY198)/ABS(FY198)</f>
        <v>1.6439669457349312E-2</v>
      </c>
      <c r="FR198" s="16">
        <f>(FY198-FZ198)/ABS(FZ198)</f>
        <v>-0.29858749470784701</v>
      </c>
      <c r="FS198" s="16">
        <f>(FZ198-GA198)/ABS(GA198)</f>
        <v>0.13108053379765755</v>
      </c>
      <c r="FT198" s="16">
        <f>(GA198-GB198)/ABS(GB198)</f>
        <v>-3.6829779453607721E-2</v>
      </c>
      <c r="FU198" s="16">
        <f>(GB198-GC198)/ABS(GC198)</f>
        <v>1.1626608728282073</v>
      </c>
      <c r="FV198" s="249">
        <f>FX198-FY198</f>
        <v>8.7835123399165882E-4</v>
      </c>
      <c r="FW198" s="249">
        <f>FY198-FZ198</f>
        <v>-2.2744335077808514E-2</v>
      </c>
      <c r="FX198" s="16">
        <f>IFERROR(BD198/AVERAGE(DC198:DD198),"i.a.")</f>
        <v>5.4307116104868922E-2</v>
      </c>
      <c r="FY198" s="16">
        <f>IFERROR(BE198/AVERAGE(DD198:DE198),"i.a.")</f>
        <v>5.3428764870877263E-2</v>
      </c>
      <c r="FZ198" s="16">
        <f>IFERROR(BF198/AVERAGE(DE198:DF198),"i.a.")</f>
        <v>7.6173099948685777E-2</v>
      </c>
      <c r="GA198" s="16">
        <f>IFERROR(BG198/AVERAGE(DF198:DG198),"i.a.")</f>
        <v>6.7345425610792639E-2</v>
      </c>
      <c r="GB198" s="16">
        <f>IFERROR(BH198/AVERAGE(DG198:DH198),"i.a.")</f>
        <v>6.9920585348442948E-2</v>
      </c>
      <c r="GC198" s="16">
        <f>IFERROR(BI198/AVERAGE(DH198:DI198),"i.a.")</f>
        <v>3.2330813502444655E-2</v>
      </c>
      <c r="GD198" s="16">
        <f>IFERROR(BJ198/AVERAGE(DI198:DJ198),"i.a.")</f>
        <v>3.0030471015822898E-2</v>
      </c>
      <c r="GE198" s="16">
        <f>IFERROR(BK198/AVERAGE(DJ198:DK198),"i.a.")</f>
        <v>4.4526143790849675E-2</v>
      </c>
      <c r="GF198" s="16" t="str">
        <f>IFERROR(BL198/AVERAGE(DK198:DL198),"i.a.")</f>
        <v>i.a.</v>
      </c>
      <c r="GG198" s="16">
        <f>(GN198-GO198)/ABS(GO198)</f>
        <v>0.10195476488085482</v>
      </c>
      <c r="GH198" s="16">
        <f>(GO198-GP198)/ABS(GP198)</f>
        <v>5.3816353790493612E-2</v>
      </c>
      <c r="GI198" s="16">
        <f>(GP198-GQ198)/ABS(GQ198)</f>
        <v>0.21551373262744691</v>
      </c>
      <c r="GJ198" s="16">
        <f>(GQ198-GR198)/ABS(GR198)</f>
        <v>0.17476168324743224</v>
      </c>
      <c r="GK198" s="16">
        <f>(GR198-GS198)/ABS(GS198)</f>
        <v>0.11797081039653828</v>
      </c>
      <c r="GL198" s="249">
        <f>GN198-GO198</f>
        <v>3.9180465200999826E-2</v>
      </c>
      <c r="GM198" s="249">
        <f>GO198-GP198</f>
        <v>1.9625078226998827E-2</v>
      </c>
      <c r="GN198" s="16">
        <f>IFERROR(CL198/DC198,"i.a.")</f>
        <v>0.42347309975110092</v>
      </c>
      <c r="GO198" s="16">
        <f>IFERROR(CM198/DD198,"i.a.")</f>
        <v>0.3842926345501011</v>
      </c>
      <c r="GP198" s="16">
        <f>IFERROR(CN198/DE198,"i.a.")</f>
        <v>0.36466755632310227</v>
      </c>
      <c r="GQ198" s="16">
        <f>IFERROR(CO198/DF198,"i.a.")</f>
        <v>0.30001105420243929</v>
      </c>
      <c r="GR198" s="16">
        <f>IFERROR(CP198/DG198,"i.a.")</f>
        <v>0.25538035371830387</v>
      </c>
      <c r="GS198" s="16">
        <f>IFERROR(CQ198/DH198,"i.a.")</f>
        <v>0.22843204075043946</v>
      </c>
      <c r="GT198" s="16">
        <f>IFERROR(CR198/DI198,"i.a.")</f>
        <v>0.22591651542649727</v>
      </c>
      <c r="GU198" s="16">
        <f>IFERROR(CS198/DJ198,"i.a.")</f>
        <v>0.22860962566844917</v>
      </c>
      <c r="GV198" s="16" t="str">
        <f>IFERROR(CT198/DK198,"i.a.")</f>
        <v>i.a.</v>
      </c>
      <c r="GW198" s="16" t="str">
        <f>IFERROR(CU198/DL198,"i.a.")</f>
        <v>i.a.</v>
      </c>
      <c r="GX198" s="16" t="e">
        <f>(HE198-HF198)/ABS(HF198)</f>
        <v>#VALUE!</v>
      </c>
      <c r="GY198" s="16" t="e">
        <f>(HF198-HG198)/ABS(HG198)</f>
        <v>#VALUE!</v>
      </c>
      <c r="GZ198" s="16" t="e">
        <f>(HG198-HH198)/ABS(HH198)</f>
        <v>#VALUE!</v>
      </c>
      <c r="HA198" s="16" t="e">
        <f>(HH198-HI198)/ABS(HI198)</f>
        <v>#VALUE!</v>
      </c>
      <c r="HB198" s="16" t="e">
        <f>(HI198-HJ198)/ABS(HJ198)</f>
        <v>#VALUE!</v>
      </c>
      <c r="HC198" s="249" t="e">
        <f>HE198-HF198</f>
        <v>#VALUE!</v>
      </c>
      <c r="HD198" s="249" t="e">
        <f>HF198-HG198</f>
        <v>#VALUE!</v>
      </c>
      <c r="HE198" s="16" t="str">
        <f>IFERROR((BD198/V198),"i.a.")</f>
        <v>i.a.</v>
      </c>
      <c r="HF198" s="16" t="str">
        <f>IFERROR((BE198/W198),"i.a.")</f>
        <v>i.a.</v>
      </c>
      <c r="HG198" s="16" t="str">
        <f>IFERROR((BF198/X198),"i.a.")</f>
        <v>i.a.</v>
      </c>
      <c r="HH198" s="16" t="str">
        <f>IFERROR((BG198/Y198),"i.a.")</f>
        <v>i.a.</v>
      </c>
      <c r="HI198" s="16" t="str">
        <f>IFERROR((BH198/Z198),"i.a.")</f>
        <v>i.a.</v>
      </c>
      <c r="HJ198" s="16" t="str">
        <f>IFERROR((BI198/AA198),"i.a.")</f>
        <v>i.a.</v>
      </c>
      <c r="HK198" s="16" t="str">
        <f>IFERROR((BJ198/AB198),"i.a.")</f>
        <v>i.a.</v>
      </c>
      <c r="HL198" s="16" t="str">
        <f>IFERROR((BK198/AC198),"i.a.")</f>
        <v>i.a.</v>
      </c>
      <c r="HM198" s="16" t="str">
        <f>IFERROR((BL198/AD198),"i.a.")</f>
        <v>i.a.</v>
      </c>
      <c r="HN198" s="16" t="str">
        <f>IFERROR((BM198/AE198),"i.a.")</f>
        <v>i.a.</v>
      </c>
      <c r="HO198" s="16">
        <f>(HV198-HW198)/ABS(HW198)</f>
        <v>0.21414913957934986</v>
      </c>
      <c r="HP198" s="16">
        <f>(HW198-HX198)/ABS(HX198)</f>
        <v>-0.1809843400447427</v>
      </c>
      <c r="HQ198" s="16">
        <f>(HX198-HY198)/ABS(HY198)</f>
        <v>0.81559707554833449</v>
      </c>
      <c r="HR198" s="16">
        <f>(HY198-HZ198)/ABS(HZ198)</f>
        <v>0.20977396587152689</v>
      </c>
      <c r="HS198" s="16">
        <f>(HZ198-IA198)/ABS(IA198)</f>
        <v>4.6702127659574479</v>
      </c>
      <c r="HT198" s="246">
        <f>HV198-HW198</f>
        <v>1.8666666666666665E-2</v>
      </c>
      <c r="HU198" s="246">
        <f>HW198-HX198</f>
        <v>-1.9261904761904758E-2</v>
      </c>
      <c r="HV198" s="102">
        <f>IFERROR(BU198/DT198,"i.a.")</f>
        <v>0.10583333333333333</v>
      </c>
      <c r="HW198" s="102">
        <f>IFERROR(BV198/DU198,"i.a.")</f>
        <v>8.716666666666667E-2</v>
      </c>
      <c r="HX198" s="102">
        <f>IFERROR(BW198/DV198,"i.a.")</f>
        <v>0.10642857142857143</v>
      </c>
      <c r="HY198" s="102">
        <f>IFERROR(BX198/DW198,"i.a.")</f>
        <v>5.8619047619047626E-2</v>
      </c>
      <c r="HZ198" s="102">
        <f>IFERROR(BY198/DX198,"i.a.")</f>
        <v>4.8454545454545458E-2</v>
      </c>
      <c r="IA198" s="102">
        <f>IFERROR(BZ198/DY198,"i.a.")</f>
        <v>8.5454545454545453E-3</v>
      </c>
      <c r="IB198" s="102" t="str">
        <f>IFERROR(CA198/DZ198,"i.a.")</f>
        <v>i.a.</v>
      </c>
      <c r="IC198" s="102" t="str">
        <f>IFERROR(CB198/EA198,"i.a.")</f>
        <v>i.a.</v>
      </c>
      <c r="ID198" s="102" t="str">
        <f>IFERROR(CC198/EB198,"i.a.")</f>
        <v>i.a.</v>
      </c>
      <c r="IE198" s="102" t="str">
        <f>IFERROR(CD198/EC198,"i.a.")</f>
        <v>i.a.</v>
      </c>
    </row>
    <row r="199" spans="1:239" customFormat="1" ht="15.75" customHeight="1" x14ac:dyDescent="0.25">
      <c r="A199" s="10" t="s">
        <v>621</v>
      </c>
      <c r="B199" s="98">
        <v>25623185</v>
      </c>
      <c r="C199" s="10" t="s">
        <v>79</v>
      </c>
      <c r="D199" s="10"/>
      <c r="E199" s="11">
        <v>451120</v>
      </c>
      <c r="F199" s="11"/>
      <c r="G199" s="11"/>
      <c r="H199" s="12">
        <v>44916</v>
      </c>
      <c r="I199" s="13" t="s">
        <v>59</v>
      </c>
      <c r="J199" s="13" t="s">
        <v>59</v>
      </c>
      <c r="K199" s="13" t="s">
        <v>59</v>
      </c>
      <c r="L199" s="13" t="s">
        <v>59</v>
      </c>
      <c r="M199" s="13" t="s">
        <v>59</v>
      </c>
      <c r="N199" s="13" t="s">
        <v>59</v>
      </c>
      <c r="O199" s="16" t="e">
        <f>(V199-W199)/ABS(W199)</f>
        <v>#DIV/0!</v>
      </c>
      <c r="P199" s="16" t="e">
        <f>(W199-X199)/ABS(X199)</f>
        <v>#DIV/0!</v>
      </c>
      <c r="Q199" s="16" t="e">
        <f>(X199-Y199)/ABS(Y199)</f>
        <v>#DIV/0!</v>
      </c>
      <c r="R199" s="16" t="e">
        <f>(Y199-Z199)/ABS(Z199)</f>
        <v>#DIV/0!</v>
      </c>
      <c r="S199" s="16" t="e">
        <f>(Z199-AA199)/ABS(AA199)</f>
        <v>#DIV/0!</v>
      </c>
      <c r="T199" s="243">
        <f>V199-W199</f>
        <v>0</v>
      </c>
      <c r="U199" s="243">
        <f>W199-X199</f>
        <v>0</v>
      </c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6">
        <f>(AM199-AN199)/ABS(AN199)</f>
        <v>0.62186255842132598</v>
      </c>
      <c r="AG199" s="16">
        <f>(AN199-AO199)/ABS(AO199)</f>
        <v>6.4884792626728166E-2</v>
      </c>
      <c r="AH199" s="16">
        <f>(AO199-AP199)/ABS(AP199)</f>
        <v>1.5347183230394881E-2</v>
      </c>
      <c r="AI199" s="16">
        <f>(AP199-AQ199)/ABS(AQ199)</f>
        <v>-4.4442457301260833E-2</v>
      </c>
      <c r="AJ199" s="16">
        <f>(AQ199-AR199)/ABS(AR199)</f>
        <v>4.6716377683945383E-3</v>
      </c>
      <c r="AK199" s="243">
        <f>AM199-AN199</f>
        <v>7.1850000000000005</v>
      </c>
      <c r="AL199" s="243">
        <f>AN199-AO199</f>
        <v>0.70400000000000063</v>
      </c>
      <c r="AM199" s="155">
        <v>18.739000000000001</v>
      </c>
      <c r="AN199" s="155">
        <v>11.554</v>
      </c>
      <c r="AO199" s="155">
        <v>10.85</v>
      </c>
      <c r="AP199" s="155">
        <v>10.686</v>
      </c>
      <c r="AQ199" s="155">
        <v>11.183</v>
      </c>
      <c r="AR199" s="155">
        <v>11.131</v>
      </c>
      <c r="AS199" s="155">
        <v>7.6360000000000001</v>
      </c>
      <c r="AT199" s="155">
        <v>6.0679999999999996</v>
      </c>
      <c r="AU199" s="155">
        <v>8.8390000000000004</v>
      </c>
      <c r="AV199" s="156">
        <v>11.441000000000001</v>
      </c>
      <c r="AW199" s="16">
        <f>(BD199-BE199)/ABS(BE199)</f>
        <v>2.5751947273816658</v>
      </c>
      <c r="AX199" s="16">
        <f>(BE199-BF199)/ABS(BF199)</f>
        <v>7.6030927835051552</v>
      </c>
      <c r="AY199" s="16">
        <f>(BF199-BG199)/ABS(BG199)</f>
        <v>-0.53026634382566584</v>
      </c>
      <c r="AZ199" s="16">
        <f>(BG199-BH199)/ABS(BH199)</f>
        <v>-5.0574712643678209E-2</v>
      </c>
      <c r="BA199" s="16">
        <f>(BH199-BI199)/ABS(BI199)</f>
        <v>2.3529411764705903E-2</v>
      </c>
      <c r="BB199" s="243">
        <f>BD199-BE199</f>
        <v>4.298</v>
      </c>
      <c r="BC199" s="243">
        <f>BE199-BF199</f>
        <v>1.4750000000000001</v>
      </c>
      <c r="BD199" s="155">
        <v>5.9669999999999996</v>
      </c>
      <c r="BE199" s="155">
        <v>1.669</v>
      </c>
      <c r="BF199" s="155">
        <v>0.19400000000000001</v>
      </c>
      <c r="BG199" s="155">
        <v>0.41299999999999998</v>
      </c>
      <c r="BH199" s="155">
        <v>0.435</v>
      </c>
      <c r="BI199" s="155">
        <v>0.42499999999999999</v>
      </c>
      <c r="BJ199" s="155">
        <v>-0.158</v>
      </c>
      <c r="BK199" s="155">
        <v>-0.48399999999999999</v>
      </c>
      <c r="BL199" s="155">
        <v>0.33300000000000002</v>
      </c>
      <c r="BM199" s="155">
        <v>0.59199999999999997</v>
      </c>
      <c r="BN199" s="16">
        <f>(BU199-BV199)/ABS(BV199)</f>
        <v>2.1152141802067943</v>
      </c>
      <c r="BO199" s="16">
        <f>(BV199-BW199)/ABS(BW199)</f>
        <v>2.5138408304498276</v>
      </c>
      <c r="BP199" s="16">
        <f>(BW199-BX199)/ABS(BX199)</f>
        <v>-0.16110304789550073</v>
      </c>
      <c r="BQ199" s="16">
        <f>(BX199-BY199)/ABS(BY199)</f>
        <v>-0.10403120936280894</v>
      </c>
      <c r="BR199" s="16">
        <f>(BY199-BZ199)/ABS(BZ199)</f>
        <v>8.6158192090395561E-2</v>
      </c>
      <c r="BS199" s="243">
        <f>BU199-BV199</f>
        <v>4.2959999999999994</v>
      </c>
      <c r="BT199" s="243">
        <f>BV199-BW199</f>
        <v>1.4530000000000003</v>
      </c>
      <c r="BU199" s="155">
        <v>6.327</v>
      </c>
      <c r="BV199" s="155">
        <v>2.0310000000000001</v>
      </c>
      <c r="BW199" s="155">
        <v>0.57799999999999996</v>
      </c>
      <c r="BX199" s="155">
        <v>0.68899999999999995</v>
      </c>
      <c r="BY199" s="155">
        <v>0.76900000000000002</v>
      </c>
      <c r="BZ199" s="155">
        <v>0.70799999999999996</v>
      </c>
      <c r="CA199" s="155">
        <v>0.01</v>
      </c>
      <c r="CB199" s="155">
        <v>0.34499999999999997</v>
      </c>
      <c r="CC199" s="155">
        <v>0.39200000000000002</v>
      </c>
      <c r="CD199" s="155">
        <v>9.6000000000000002E-2</v>
      </c>
      <c r="CE199" s="16">
        <f>(CL199-CM199)/ABS(CM199)</f>
        <v>0.26039907094594594</v>
      </c>
      <c r="CF199" s="16">
        <f>(CM199-CN199)/ABS(CN199)</f>
        <v>9.1369973499250981E-2</v>
      </c>
      <c r="CG199" s="16">
        <f>(CN199-CO199)/ABS(CO199)</f>
        <v>2.66753415744958E-2</v>
      </c>
      <c r="CH199" s="16">
        <f>(CO199-CP199)/ABS(CP199)</f>
        <v>3.2740822185572137E-2</v>
      </c>
      <c r="CI199" s="16">
        <f>(CP199-CQ199)/ABS(CQ199)</f>
        <v>3.9692620348024781E-2</v>
      </c>
      <c r="CJ199" s="243">
        <f>CL199-CM199</f>
        <v>4.9329999999999998</v>
      </c>
      <c r="CK199" s="243">
        <f>CM199-CN199</f>
        <v>1.5859999999999985</v>
      </c>
      <c r="CL199" s="155">
        <v>23.876999999999999</v>
      </c>
      <c r="CM199" s="155">
        <v>18.943999999999999</v>
      </c>
      <c r="CN199" s="155">
        <v>17.358000000000001</v>
      </c>
      <c r="CO199" s="155">
        <v>16.907</v>
      </c>
      <c r="CP199" s="155">
        <v>16.370999999999999</v>
      </c>
      <c r="CQ199" s="155">
        <v>15.746</v>
      </c>
      <c r="CR199" s="155">
        <v>15.222</v>
      </c>
      <c r="CS199" s="155">
        <v>15.215</v>
      </c>
      <c r="CT199" s="155">
        <v>14.951000000000001</v>
      </c>
      <c r="CU199" s="156">
        <v>10.871</v>
      </c>
      <c r="CV199" s="16">
        <f>(DC199-DD199)/ABS(DD199)</f>
        <v>0.12794268167860798</v>
      </c>
      <c r="CW199" s="16">
        <f>(DD199-DE199)/ABS(DE199)</f>
        <v>-0.30198944823038026</v>
      </c>
      <c r="CX199" s="16">
        <f>(DE199-DF199)/ABS(DF199)</f>
        <v>-3.9586192336113164E-2</v>
      </c>
      <c r="CY199" s="16">
        <f>(DF199-DG199)/ABS(DG199)</f>
        <v>8.0693615241282268E-2</v>
      </c>
      <c r="CZ199" s="16">
        <f>(DG199-DH199)/ABS(DH199)</f>
        <v>5.3333600368508621E-2</v>
      </c>
      <c r="DA199" s="243">
        <f>DC199-DD199</f>
        <v>4.875</v>
      </c>
      <c r="DB199" s="243">
        <f>DD199-DE199</f>
        <v>-16.484999999999999</v>
      </c>
      <c r="DC199" s="155">
        <v>42.978000000000002</v>
      </c>
      <c r="DD199" s="155">
        <v>38.103000000000002</v>
      </c>
      <c r="DE199" s="155">
        <v>54.588000000000001</v>
      </c>
      <c r="DF199" s="155">
        <v>56.838000000000001</v>
      </c>
      <c r="DG199" s="155">
        <v>52.594000000000001</v>
      </c>
      <c r="DH199" s="155">
        <v>49.930999999999997</v>
      </c>
      <c r="DI199" s="155">
        <v>54.115000000000002</v>
      </c>
      <c r="DJ199" s="155">
        <v>50.15</v>
      </c>
      <c r="DK199" s="155">
        <v>46.395000000000003</v>
      </c>
      <c r="DL199" s="155">
        <v>58.735999999999997</v>
      </c>
      <c r="DM199" s="16">
        <f>(DT199-DU199)/ABS(DU199)</f>
        <v>0.20833333333333334</v>
      </c>
      <c r="DN199" s="16">
        <f>(DU199-DV199)/ABS(DV199)</f>
        <v>-0.04</v>
      </c>
      <c r="DO199" s="16">
        <f>(DV199-DW199)/ABS(DW199)</f>
        <v>-0.10714285714285714</v>
      </c>
      <c r="DP199" s="16">
        <f>(DW199-DX199)/ABS(DX199)</f>
        <v>0</v>
      </c>
      <c r="DQ199" s="16">
        <f>(DX199-DY199)/ABS(DY199)</f>
        <v>-9.6774193548387094E-2</v>
      </c>
      <c r="DR199" s="243">
        <f>DT199-DU199</f>
        <v>5</v>
      </c>
      <c r="DS199" s="243">
        <f>DU199-DV199</f>
        <v>-1</v>
      </c>
      <c r="DT199" s="222">
        <v>29</v>
      </c>
      <c r="DU199" s="222">
        <v>24</v>
      </c>
      <c r="DV199" s="222">
        <v>25</v>
      </c>
      <c r="DW199" s="222">
        <v>28</v>
      </c>
      <c r="DX199" s="222">
        <v>28</v>
      </c>
      <c r="DY199" s="222">
        <v>31</v>
      </c>
      <c r="DZ199" s="222">
        <v>31</v>
      </c>
      <c r="EA199" s="222">
        <v>29</v>
      </c>
      <c r="EB199" s="222">
        <v>34</v>
      </c>
      <c r="EC199" s="223">
        <v>55</v>
      </c>
      <c r="ED199" s="14"/>
      <c r="EE199" s="14" t="s">
        <v>51</v>
      </c>
      <c r="EF199" s="209"/>
      <c r="EG199" s="15">
        <v>8260</v>
      </c>
      <c r="EH199" t="s">
        <v>472</v>
      </c>
      <c r="EI199" t="s">
        <v>130</v>
      </c>
      <c r="EJ199" s="16" t="e">
        <f>(EQ199-ER199)/ABS(ER199)</f>
        <v>#DIV/0!</v>
      </c>
      <c r="EK199" s="16" t="e">
        <f>(ER199-ES199)/ABS(ES199)</f>
        <v>#DIV/0!</v>
      </c>
      <c r="EL199" s="16" t="e">
        <f>(ES199-ET199)/ABS(ET199)</f>
        <v>#DIV/0!</v>
      </c>
      <c r="EM199" s="16" t="e">
        <f>(ET199-EU199)/ABS(EU199)</f>
        <v>#DIV/0!</v>
      </c>
      <c r="EN199" s="16" t="e">
        <f>(EU199-EV199)/ABS(EV199)</f>
        <v>#DIV/0!</v>
      </c>
      <c r="EO199" s="246">
        <f>EQ199-ER199</f>
        <v>0</v>
      </c>
      <c r="EP199" s="246">
        <f>ER199-ES199</f>
        <v>0</v>
      </c>
      <c r="EQ199" s="240">
        <f>IFERROR((V199/DT199),"i.a")</f>
        <v>0</v>
      </c>
      <c r="ER199" s="240">
        <f>IFERROR((W199/DU199),"i.a")</f>
        <v>0</v>
      </c>
      <c r="ES199" s="240">
        <f>IFERROR((X199/DV199),"i.a")</f>
        <v>0</v>
      </c>
      <c r="ET199" s="240">
        <f>IFERROR((Y199/DW199),"i.a")</f>
        <v>0</v>
      </c>
      <c r="EU199" s="240">
        <f>IFERROR((Z199/DX199),"i.a")</f>
        <v>0</v>
      </c>
      <c r="EV199" s="240">
        <f>IFERROR((AA199/DY199),"i.a")</f>
        <v>0</v>
      </c>
      <c r="EW199" s="240">
        <f>IFERROR((AB199/DZ199),"i.a")</f>
        <v>0</v>
      </c>
      <c r="EX199" s="240">
        <f>IFERROR((AC199/EA199),"i.a")</f>
        <v>0</v>
      </c>
      <c r="EY199" s="240">
        <f>IFERROR((AD199/EB199),"i.a")</f>
        <v>0</v>
      </c>
      <c r="EZ199" s="240">
        <f>IFERROR((AE199/EC199),"i.a")</f>
        <v>0</v>
      </c>
      <c r="FA199" s="16">
        <f>(FH199-FI199)/ABS(FI199)</f>
        <v>1.6409589960502338</v>
      </c>
      <c r="FB199" s="16">
        <f>(FI199-FJ199)/ABS(FJ199)</f>
        <v>2.3166700472525852</v>
      </c>
      <c r="FC199" s="16">
        <f>(FJ199-FK199)/ABS(FK199)</f>
        <v>-0.18526739319616153</v>
      </c>
      <c r="FD199" s="16">
        <f>(FK199-FL199)/ABS(FL199)</f>
        <v>-0.13528969142091873</v>
      </c>
      <c r="FE199" s="16">
        <f>(FL199-FM199)/ABS(FM199)</f>
        <v>4.730039831414428E-2</v>
      </c>
      <c r="FF199" s="249">
        <f>FH199-FI199</f>
        <v>0.18361455131827586</v>
      </c>
      <c r="FG199" s="249">
        <f>FI199-FJ199</f>
        <v>7.815761198377319E-2</v>
      </c>
      <c r="FH199" s="16">
        <f>IFERROR(BU199/MAX(AVERAGE(CL199:CM199),0),"Negativ EK")</f>
        <v>0.29550921276943559</v>
      </c>
      <c r="FI199" s="16">
        <f>IFERROR(BV199/MAX(AVERAGE(CM199:CN199),0),"Negativ EK")</f>
        <v>0.11189466145115973</v>
      </c>
      <c r="FJ199" s="16">
        <f>IFERROR(BW199/MAX(AVERAGE(CN199:CO199),0),"Negativ EK")</f>
        <v>3.3737049467386544E-2</v>
      </c>
      <c r="FK199" s="16">
        <f>IFERROR(BX199/MAX(AVERAGE(CO199:CP199),0),"Negativ EK")</f>
        <v>4.1408738505919827E-2</v>
      </c>
      <c r="FL199" s="16">
        <f>IFERROR(BY199/MAX(AVERAGE(CP199:CQ199),0),"Negativ EK")</f>
        <v>4.7887411651150485E-2</v>
      </c>
      <c r="FM199" s="16">
        <f>IFERROR(BZ199/MAX(AVERAGE(CQ199:CR199),0),"Negativ EK")</f>
        <v>4.5724618961508652E-2</v>
      </c>
      <c r="FN199" s="16">
        <f>IFERROR(CA199/MAX(AVERAGE(CR199:CS199),0),"Negativ EK")</f>
        <v>6.570949830798043E-4</v>
      </c>
      <c r="FO199" s="16">
        <f>IFERROR(CB199/MAX(AVERAGE(CS199:CT199),0),"Negativ EK")</f>
        <v>2.2873433667042364E-2</v>
      </c>
      <c r="FP199" s="16">
        <f>IFERROR(CC199/MAX(AVERAGE(CT199:CU199),0),"Negativ EK")</f>
        <v>3.0361707071489427E-2</v>
      </c>
      <c r="FQ199" s="16">
        <f>(FX199-FY199)/ABS(FY199)</f>
        <v>3.0871273723280908</v>
      </c>
      <c r="FR199" s="16">
        <f>(FY199-FZ199)/ABS(FZ199)</f>
        <v>9.3419772846861644</v>
      </c>
      <c r="FS199" s="16">
        <f>(FZ199-GA199)/ABS(GA199)</f>
        <v>-0.5386723613656621</v>
      </c>
      <c r="FT199" s="16">
        <f>(GA199-GB199)/ABS(GB199)</f>
        <v>-0.11049941894320771</v>
      </c>
      <c r="FU199" s="16">
        <f>(GB199-GC199)/ABS(GC199)</f>
        <v>3.8713886139678896E-2</v>
      </c>
      <c r="FV199" s="249">
        <f>FX199-FY199</f>
        <v>0.11117402087399172</v>
      </c>
      <c r="FW199" s="249">
        <f>FY199-FZ199</f>
        <v>3.2529994673220181E-2</v>
      </c>
      <c r="FX199" s="16">
        <f>IFERROR(BD199/AVERAGE(DC199:DD199),"i.a.")</f>
        <v>0.14718614718614717</v>
      </c>
      <c r="FY199" s="16">
        <f>IFERROR(BE199/AVERAGE(DD199:DE199),"i.a.")</f>
        <v>3.6012126312155439E-2</v>
      </c>
      <c r="FZ199" s="16">
        <f>IFERROR(BF199/AVERAGE(DE199:DF199),"i.a.")</f>
        <v>3.4821316389352574E-3</v>
      </c>
      <c r="GA199" s="16">
        <f>IFERROR(BG199/AVERAGE(DF199:DG199),"i.a.")</f>
        <v>7.5480663791212804E-3</v>
      </c>
      <c r="GB199" s="16">
        <f>IFERROR(BH199/AVERAGE(DG199:DH199),"i.a.")</f>
        <v>8.4857351865398681E-3</v>
      </c>
      <c r="GC199" s="16">
        <f>IFERROR(BI199/AVERAGE(DH199:DI199),"i.a.")</f>
        <v>8.1694635065259601E-3</v>
      </c>
      <c r="GD199" s="16">
        <f>IFERROR(BJ199/AVERAGE(DI199:DJ199),"i.a.")</f>
        <v>-3.0307389824006138E-3</v>
      </c>
      <c r="GE199" s="16">
        <f>IFERROR(BK199/AVERAGE(DJ199:DK199),"i.a.")</f>
        <v>-1.002641255373142E-2</v>
      </c>
      <c r="GF199" s="16">
        <f>IFERROR(BL199/AVERAGE(DK199:DL199),"i.a.")</f>
        <v>6.3349535341621407E-3</v>
      </c>
      <c r="GG199" s="16">
        <f>(GN199-GO199)/ABS(GO199)</f>
        <v>0.11743184420525335</v>
      </c>
      <c r="GH199" s="16">
        <f>(GO199-GP199)/ABS(GP199)</f>
        <v>0.56354366095522945</v>
      </c>
      <c r="GI199" s="16">
        <f>(GP199-GQ199)/ABS(GQ199)</f>
        <v>6.8992691881204604E-2</v>
      </c>
      <c r="GJ199" s="16">
        <f>(GQ199-GR199)/ABS(GR199)</f>
        <v>-4.437223684809502E-2</v>
      </c>
      <c r="GK199" s="16">
        <f>(GR199-GS199)/ABS(GS199)</f>
        <v>-1.2950294204714947E-2</v>
      </c>
      <c r="GL199" s="249">
        <f>GN199-GO199</f>
        <v>5.8384611621770444E-2</v>
      </c>
      <c r="GM199" s="249">
        <f>GO199-GP199</f>
        <v>0.17919672577967455</v>
      </c>
      <c r="GN199" s="16">
        <f>IFERROR(CL199/DC199,"i.a.")</f>
        <v>0.55556331146167803</v>
      </c>
      <c r="GO199" s="16">
        <f>IFERROR(CM199/DD199,"i.a.")</f>
        <v>0.49717869983990759</v>
      </c>
      <c r="GP199" s="16">
        <f>IFERROR(CN199/DE199,"i.a.")</f>
        <v>0.31798197406023304</v>
      </c>
      <c r="GQ199" s="16">
        <f>IFERROR(CO199/DF199,"i.a.")</f>
        <v>0.29745944614518455</v>
      </c>
      <c r="GR199" s="16">
        <f>IFERROR(CP199/DG199,"i.a.")</f>
        <v>0.31127124767083697</v>
      </c>
      <c r="GS199" s="16">
        <f>IFERROR(CQ199/DH199,"i.a.")</f>
        <v>0.31535519016242419</v>
      </c>
      <c r="GT199" s="16">
        <f>IFERROR(CR199/DI199,"i.a.")</f>
        <v>0.28128984569897436</v>
      </c>
      <c r="GU199" s="16">
        <f>IFERROR(CS199/DJ199,"i.a.")</f>
        <v>0.30338983050847457</v>
      </c>
      <c r="GV199" s="16">
        <f>IFERROR(CT199/DK199,"i.a.")</f>
        <v>0.32225455329238062</v>
      </c>
      <c r="GW199" s="16">
        <f>IFERROR(CU199/DL199,"i.a.")</f>
        <v>0.18508240261509126</v>
      </c>
      <c r="GX199" s="16" t="e">
        <f>(HE199-HF199)/ABS(HF199)</f>
        <v>#VALUE!</v>
      </c>
      <c r="GY199" s="16" t="e">
        <f>(HF199-HG199)/ABS(HG199)</f>
        <v>#VALUE!</v>
      </c>
      <c r="GZ199" s="16" t="e">
        <f>(HG199-HH199)/ABS(HH199)</f>
        <v>#VALUE!</v>
      </c>
      <c r="HA199" s="16" t="e">
        <f>(HH199-HI199)/ABS(HI199)</f>
        <v>#VALUE!</v>
      </c>
      <c r="HB199" s="16" t="e">
        <f>(HI199-HJ199)/ABS(HJ199)</f>
        <v>#VALUE!</v>
      </c>
      <c r="HC199" s="249" t="e">
        <f>HE199-HF199</f>
        <v>#VALUE!</v>
      </c>
      <c r="HD199" s="249" t="e">
        <f>HF199-HG199</f>
        <v>#VALUE!</v>
      </c>
      <c r="HE199" s="16" t="str">
        <f>IFERROR((BD199/V199),"i.a.")</f>
        <v>i.a.</v>
      </c>
      <c r="HF199" s="16" t="str">
        <f>IFERROR((BE199/W199),"i.a.")</f>
        <v>i.a.</v>
      </c>
      <c r="HG199" s="16" t="str">
        <f>IFERROR((BF199/X199),"i.a.")</f>
        <v>i.a.</v>
      </c>
      <c r="HH199" s="16" t="str">
        <f>IFERROR((BG199/Y199),"i.a.")</f>
        <v>i.a.</v>
      </c>
      <c r="HI199" s="16" t="str">
        <f>IFERROR((BH199/Z199),"i.a.")</f>
        <v>i.a.</v>
      </c>
      <c r="HJ199" s="16" t="str">
        <f>IFERROR((BI199/AA199),"i.a.")</f>
        <v>i.a.</v>
      </c>
      <c r="HK199" s="16" t="str">
        <f>IFERROR((BJ199/AB199),"i.a.")</f>
        <v>i.a.</v>
      </c>
      <c r="HL199" s="16" t="str">
        <f>IFERROR((BK199/AC199),"i.a.")</f>
        <v>i.a.</v>
      </c>
      <c r="HM199" s="16" t="str">
        <f>IFERROR((BL199/AD199),"i.a.")</f>
        <v>i.a.</v>
      </c>
      <c r="HN199" s="16" t="str">
        <f>IFERROR((BM199/AE199),"i.a.")</f>
        <v>i.a.</v>
      </c>
      <c r="HO199" s="16">
        <f>(HV199-HW199)/ABS(HW199)</f>
        <v>1.5781082870676921</v>
      </c>
      <c r="HP199" s="16">
        <f>(HW199-HX199)/ABS(HX199)</f>
        <v>2.6602508650519034</v>
      </c>
      <c r="HQ199" s="16">
        <f>(HX199-HY199)/ABS(HY199)</f>
        <v>-6.043541364296081E-2</v>
      </c>
      <c r="HR199" s="16">
        <f>(HY199-HZ199)/ABS(HZ199)</f>
        <v>-0.10403120936280895</v>
      </c>
      <c r="HS199" s="16">
        <f>(HZ199-IA199)/ABS(IA199)</f>
        <v>0.20253228410008092</v>
      </c>
      <c r="HT199" s="246">
        <f>HV199-HW199</f>
        <v>0.13354741379310345</v>
      </c>
      <c r="HU199" s="246">
        <f>HW199-HX199</f>
        <v>6.1505000000000004E-2</v>
      </c>
      <c r="HV199" s="102">
        <f>IFERROR(BU199/DT199,"i.a.")</f>
        <v>0.21817241379310345</v>
      </c>
      <c r="HW199" s="102">
        <f>IFERROR(BV199/DU199,"i.a.")</f>
        <v>8.4625000000000006E-2</v>
      </c>
      <c r="HX199" s="102">
        <f>IFERROR(BW199/DV199,"i.a.")</f>
        <v>2.3119999999999998E-2</v>
      </c>
      <c r="HY199" s="102">
        <f>IFERROR(BX199/DW199,"i.a.")</f>
        <v>2.4607142857142855E-2</v>
      </c>
      <c r="HZ199" s="102">
        <f>IFERROR(BY199/DX199,"i.a.")</f>
        <v>2.7464285714285715E-2</v>
      </c>
      <c r="IA199" s="102">
        <f>IFERROR(BZ199/DY199,"i.a.")</f>
        <v>2.2838709677419352E-2</v>
      </c>
      <c r="IB199" s="102">
        <f>IFERROR(CA199/DZ199,"i.a.")</f>
        <v>3.2258064516129032E-4</v>
      </c>
      <c r="IC199" s="102">
        <f>IFERROR(CB199/EA199,"i.a.")</f>
        <v>1.189655172413793E-2</v>
      </c>
      <c r="ID199" s="102">
        <f>IFERROR(CC199/EB199,"i.a.")</f>
        <v>1.1529411764705884E-2</v>
      </c>
      <c r="IE199" s="102">
        <f>IFERROR(CD199/EC199,"i.a.")</f>
        <v>1.7454545454545455E-3</v>
      </c>
    </row>
    <row r="200" spans="1:239" customFormat="1" ht="15.75" customHeight="1" x14ac:dyDescent="0.25">
      <c r="A200" s="116" t="s">
        <v>579</v>
      </c>
      <c r="B200" s="101">
        <v>16014990</v>
      </c>
      <c r="C200" s="116" t="s">
        <v>67</v>
      </c>
      <c r="D200" s="116"/>
      <c r="E200" s="119">
        <v>467700</v>
      </c>
      <c r="F200" s="119"/>
      <c r="G200" s="119"/>
      <c r="H200" s="120">
        <v>44922</v>
      </c>
      <c r="I200" s="13" t="s">
        <v>50</v>
      </c>
      <c r="J200" s="13" t="s">
        <v>50</v>
      </c>
      <c r="K200" s="121" t="s">
        <v>50</v>
      </c>
      <c r="L200" s="121" t="s">
        <v>50</v>
      </c>
      <c r="M200" s="121" t="s">
        <v>50</v>
      </c>
      <c r="N200" s="121" t="s">
        <v>50</v>
      </c>
      <c r="O200" s="16" t="e">
        <f>(V200-W200)/ABS(W200)</f>
        <v>#DIV/0!</v>
      </c>
      <c r="P200" s="16" t="e">
        <f>(W200-X200)/ABS(X200)</f>
        <v>#DIV/0!</v>
      </c>
      <c r="Q200" s="16" t="e">
        <f>(X200-Y200)/ABS(Y200)</f>
        <v>#DIV/0!</v>
      </c>
      <c r="R200" s="16" t="e">
        <f>(Y200-Z200)/ABS(Z200)</f>
        <v>#DIV/0!</v>
      </c>
      <c r="S200" s="16" t="e">
        <f>(Z200-AA200)/ABS(AA200)</f>
        <v>#DIV/0!</v>
      </c>
      <c r="T200" s="243">
        <f>V200-W200</f>
        <v>0</v>
      </c>
      <c r="U200" s="243">
        <f>W200-X200</f>
        <v>0</v>
      </c>
      <c r="V200" s="155"/>
      <c r="W200" s="155"/>
      <c r="X200" s="159"/>
      <c r="Y200" s="159"/>
      <c r="Z200" s="159"/>
      <c r="AA200" s="160"/>
      <c r="AB200" s="160"/>
      <c r="AC200" s="165"/>
      <c r="AD200" s="165"/>
      <c r="AE200" s="165"/>
      <c r="AF200" s="16">
        <f>(AM200-AN200)/ABS(AN200)</f>
        <v>-0.56431355565179731</v>
      </c>
      <c r="AG200" s="16">
        <f>(AN200-AO200)/ABS(AO200)</f>
        <v>-0.51785341407391938</v>
      </c>
      <c r="AH200" s="16">
        <f>(AO200-AP200)/ABS(AP200)</f>
        <v>0.27265479670475679</v>
      </c>
      <c r="AI200" s="16">
        <f>(AP200-AQ200)/ABS(AQ200)</f>
        <v>0.40883564208161743</v>
      </c>
      <c r="AJ200" s="16">
        <f>(AQ200-AR200)/ABS(AR200)</f>
        <v>-5.8512513218188351E-2</v>
      </c>
      <c r="AK200" s="243">
        <f>AM200-AN200</f>
        <v>-1.3030000000000002</v>
      </c>
      <c r="AL200" s="243">
        <f>AN200-AO200</f>
        <v>-2.4799999999999995</v>
      </c>
      <c r="AM200" s="155">
        <v>1.006</v>
      </c>
      <c r="AN200" s="155">
        <v>2.3090000000000002</v>
      </c>
      <c r="AO200" s="159">
        <v>4.7889999999999997</v>
      </c>
      <c r="AP200" s="159">
        <v>3.7629999999999999</v>
      </c>
      <c r="AQ200" s="159">
        <v>2.6709999999999998</v>
      </c>
      <c r="AR200" s="160">
        <v>2.8370000000000002</v>
      </c>
      <c r="AS200" s="160">
        <v>2.532</v>
      </c>
      <c r="AT200" s="160">
        <v>2.8290000000000002</v>
      </c>
      <c r="AU200" s="160">
        <v>3.0470000000000002</v>
      </c>
      <c r="AV200" s="161"/>
      <c r="AW200" s="16">
        <f>(BD200-BE200)/ABS(BE200)</f>
        <v>-5.8477366255144023</v>
      </c>
      <c r="AX200" s="16">
        <f>(BE200-BF200)/ABS(BF200)</f>
        <v>-0.6351351351351352</v>
      </c>
      <c r="AY200" s="16">
        <f>(BF200-BG200)/ABS(BG200)</f>
        <v>-0.45140032948929154</v>
      </c>
      <c r="AZ200" s="16">
        <f>(BG200-BH200)/ABS(BH200)</f>
        <v>1.7972350230414746</v>
      </c>
      <c r="BA200" s="16">
        <f>(BH200-BI200)/ABS(BI200)</f>
        <v>-4.1942604856512175E-2</v>
      </c>
      <c r="BB200" s="243">
        <f>BD200-BE200</f>
        <v>-1.4209999999999998</v>
      </c>
      <c r="BC200" s="243">
        <f>BE200-BF200</f>
        <v>-0.42300000000000004</v>
      </c>
      <c r="BD200" s="155">
        <v>-1.1779999999999999</v>
      </c>
      <c r="BE200" s="155">
        <v>0.24299999999999999</v>
      </c>
      <c r="BF200" s="159">
        <v>0.66600000000000004</v>
      </c>
      <c r="BG200" s="159">
        <v>1.214</v>
      </c>
      <c r="BH200" s="165">
        <v>0.434</v>
      </c>
      <c r="BI200" s="165">
        <v>0.45300000000000001</v>
      </c>
      <c r="BJ200" s="165">
        <v>4.2000000000000003E-2</v>
      </c>
      <c r="BK200" s="160">
        <v>0.218</v>
      </c>
      <c r="BL200" s="165">
        <v>0.52800000000000002</v>
      </c>
      <c r="BM200" s="165"/>
      <c r="BN200" s="16">
        <f>(BU200-BV200)/ABS(BV200)</f>
        <v>-2.8125000000000004</v>
      </c>
      <c r="BO200" s="16">
        <f>(BV200-BW200)/ABS(BW200)</f>
        <v>0.7208237986270023</v>
      </c>
      <c r="BP200" s="16">
        <f>(BW200-BX200)/ABS(BX200)</f>
        <v>-0.54048370136698221</v>
      </c>
      <c r="BQ200" s="16">
        <f>(BX200-BY200)/ABS(BY200)</f>
        <v>4.0317460317460316</v>
      </c>
      <c r="BR200" s="16">
        <f>(BY200-BZ200)/ABS(BZ200)</f>
        <v>-0.17467248908296945</v>
      </c>
      <c r="BS200" s="243">
        <f>BU200-BV200</f>
        <v>-2.1150000000000002</v>
      </c>
      <c r="BT200" s="243">
        <f>BV200-BW200</f>
        <v>0.315</v>
      </c>
      <c r="BU200" s="155">
        <v>-1.363</v>
      </c>
      <c r="BV200" s="155">
        <v>0.752</v>
      </c>
      <c r="BW200" s="159">
        <v>0.437</v>
      </c>
      <c r="BX200" s="159">
        <v>0.95099999999999996</v>
      </c>
      <c r="BY200" s="160">
        <v>0.189</v>
      </c>
      <c r="BZ200" s="160">
        <v>0.22900000000000001</v>
      </c>
      <c r="CA200" s="165">
        <v>-0.17299999999999999</v>
      </c>
      <c r="CB200" s="165">
        <v>3.1E-2</v>
      </c>
      <c r="CC200" s="165">
        <v>0.29299999999999998</v>
      </c>
      <c r="CD200" s="165"/>
      <c r="CE200" s="16">
        <f>(CL200-CM200)/ABS(CM200)</f>
        <v>-0.52105455876968143</v>
      </c>
      <c r="CF200" s="16">
        <f>(CM200-CN200)/ABS(CN200)</f>
        <v>0.15183466891606912</v>
      </c>
      <c r="CG200" s="16">
        <f>(CN200-CO200)/ABS(CO200)</f>
        <v>0.16740521910388964</v>
      </c>
      <c r="CH200" s="16">
        <f>(CO200-CP200)/ABS(CP200)</f>
        <v>0.5744186046511629</v>
      </c>
      <c r="CI200" s="16">
        <f>(CP200-CQ200)/ABS(CQ200)</f>
        <v>0.11882046834345188</v>
      </c>
      <c r="CJ200" s="243">
        <f>CL200-CM200</f>
        <v>-1.4229999999999998</v>
      </c>
      <c r="CK200" s="243">
        <f>CM200-CN200</f>
        <v>0.35999999999999988</v>
      </c>
      <c r="CL200" s="155">
        <v>1.3080000000000001</v>
      </c>
      <c r="CM200" s="155">
        <v>2.7309999999999999</v>
      </c>
      <c r="CN200" s="159">
        <v>2.371</v>
      </c>
      <c r="CO200" s="159">
        <v>2.0310000000000001</v>
      </c>
      <c r="CP200" s="159">
        <v>1.29</v>
      </c>
      <c r="CQ200" s="165">
        <v>1.153</v>
      </c>
      <c r="CR200" s="165">
        <v>0.96599999999999997</v>
      </c>
      <c r="CS200" s="165">
        <v>1.0960000000000001</v>
      </c>
      <c r="CT200" s="160">
        <v>1.0820000000000001</v>
      </c>
      <c r="CU200" s="161"/>
      <c r="CV200" s="16">
        <f>(DC200-DD200)/ABS(DD200)</f>
        <v>-0.13555992141453832</v>
      </c>
      <c r="CW200" s="16">
        <f>(DD200-DE200)/ABS(DE200)</f>
        <v>-9.1599057838269579E-4</v>
      </c>
      <c r="CX200" s="16">
        <f>(DE200-DF200)/ABS(DF200)</f>
        <v>-3.8621210215121334E-2</v>
      </c>
      <c r="CY200" s="16">
        <f>(DF200-DG200)/ABS(DG200)</f>
        <v>0.15756516673947865</v>
      </c>
      <c r="CZ200" s="16">
        <f>(DG200-DH200)/ABS(DH200)</f>
        <v>6.1196105702364383E-2</v>
      </c>
      <c r="DA200" s="243">
        <f>DC200-DD200</f>
        <v>-1.0350000000000001</v>
      </c>
      <c r="DB200" s="243">
        <f>DD200-DE200</f>
        <v>-7.0000000000005613E-3</v>
      </c>
      <c r="DC200" s="155">
        <v>6.6</v>
      </c>
      <c r="DD200" s="155">
        <v>7.6349999999999998</v>
      </c>
      <c r="DE200" s="159">
        <v>7.6420000000000003</v>
      </c>
      <c r="DF200" s="159">
        <v>7.9489999999999998</v>
      </c>
      <c r="DG200" s="165">
        <v>6.867</v>
      </c>
      <c r="DH200" s="165">
        <v>6.4710000000000001</v>
      </c>
      <c r="DI200" s="165">
        <v>5.8760000000000003</v>
      </c>
      <c r="DJ200" s="165">
        <v>5.516</v>
      </c>
      <c r="DK200" s="165">
        <v>5.2389999999999999</v>
      </c>
      <c r="DL200" s="165"/>
      <c r="DM200" s="16">
        <f>(DT200-DU200)/ABS(DU200)</f>
        <v>0</v>
      </c>
      <c r="DN200" s="16">
        <f>(DU200-DV200)/ABS(DV200)</f>
        <v>-0.125</v>
      </c>
      <c r="DO200" s="16">
        <f>(DV200-DW200)/ABS(DW200)</f>
        <v>-0.1111111111111111</v>
      </c>
      <c r="DP200" s="16" t="e">
        <f>(DW200-DX200)/ABS(DX200)</f>
        <v>#DIV/0!</v>
      </c>
      <c r="DQ200" s="16" t="e">
        <f>(DX200-DY200)/ABS(DY200)</f>
        <v>#DIV/0!</v>
      </c>
      <c r="DR200" s="243">
        <f>DT200-DU200</f>
        <v>0</v>
      </c>
      <c r="DS200" s="243">
        <f>DU200-DV200</f>
        <v>-1</v>
      </c>
      <c r="DT200" s="222">
        <v>7</v>
      </c>
      <c r="DU200" s="222">
        <v>7</v>
      </c>
      <c r="DV200" s="233">
        <v>8</v>
      </c>
      <c r="DW200" s="233">
        <v>9</v>
      </c>
      <c r="DX200" s="233"/>
      <c r="DY200" s="227"/>
      <c r="DZ200" s="227"/>
      <c r="EA200" s="227"/>
      <c r="EB200" s="228"/>
      <c r="EC200" s="229"/>
      <c r="ED200" s="124" t="s">
        <v>679</v>
      </c>
      <c r="EE200" s="118" t="s">
        <v>234</v>
      </c>
      <c r="EF200" s="127"/>
      <c r="EG200" s="125">
        <v>8543</v>
      </c>
      <c r="EH200" s="129" t="s">
        <v>580</v>
      </c>
      <c r="EI200" s="129" t="s">
        <v>130</v>
      </c>
      <c r="EJ200" s="16" t="e">
        <f>(EQ200-ER200)/ABS(ER200)</f>
        <v>#DIV/0!</v>
      </c>
      <c r="EK200" s="16" t="e">
        <f>(ER200-ES200)/ABS(ES200)</f>
        <v>#DIV/0!</v>
      </c>
      <c r="EL200" s="16" t="e">
        <f>(ES200-ET200)/ABS(ET200)</f>
        <v>#DIV/0!</v>
      </c>
      <c r="EM200" s="16" t="e">
        <f>(ET200-EU200)/ABS(EU200)</f>
        <v>#VALUE!</v>
      </c>
      <c r="EN200" s="16" t="e">
        <f>(EU200-EV200)/ABS(EV200)</f>
        <v>#VALUE!</v>
      </c>
      <c r="EO200" s="246">
        <f>EQ200-ER200</f>
        <v>0</v>
      </c>
      <c r="EP200" s="246">
        <f>ER200-ES200</f>
        <v>0</v>
      </c>
      <c r="EQ200" s="240">
        <f>IFERROR((V200/DT200),"i.a")</f>
        <v>0</v>
      </c>
      <c r="ER200" s="240">
        <f>IFERROR((W200/DU200),"i.a")</f>
        <v>0</v>
      </c>
      <c r="ES200" s="240">
        <f>IFERROR((X200/DV200),"i.a")</f>
        <v>0</v>
      </c>
      <c r="ET200" s="240">
        <f>IFERROR((Y200/DW200),"i.a")</f>
        <v>0</v>
      </c>
      <c r="EU200" s="240" t="str">
        <f>IFERROR((Z200/DX200),"i.a")</f>
        <v>i.a</v>
      </c>
      <c r="EV200" s="240" t="str">
        <f>IFERROR((AA200/DY200),"i.a")</f>
        <v>i.a</v>
      </c>
      <c r="EW200" s="240" t="str">
        <f>IFERROR((AB200/DZ200),"i.a")</f>
        <v>i.a</v>
      </c>
      <c r="EX200" s="240" t="str">
        <f>IFERROR((AC200/EA200),"i.a")</f>
        <v>i.a</v>
      </c>
      <c r="EY200" s="240" t="str">
        <f>IFERROR((AD200/EB200),"i.a")</f>
        <v>i.a</v>
      </c>
      <c r="EZ200" s="240" t="str">
        <f>IFERROR((AE200/EC200),"i.a")</f>
        <v>i.a</v>
      </c>
      <c r="FA200" s="16">
        <f>(FH200-FI200)/ABS(FI200)</f>
        <v>-3.2895209210200544</v>
      </c>
      <c r="FB200" s="16">
        <f>(FI200-FJ200)/ABS(FJ200)</f>
        <v>0.48472488466406588</v>
      </c>
      <c r="FC200" s="16">
        <f>(FJ200-FK200)/ABS(FK200)</f>
        <v>-0.65332720859603532</v>
      </c>
      <c r="FD200" s="16">
        <f>(FK200-FL200)/ABS(FL200)</f>
        <v>2.7014620763491579</v>
      </c>
      <c r="FE200" s="16">
        <f>(FL200-FM200)/ABS(FM200)</f>
        <v>-0.28413057894670996</v>
      </c>
      <c r="FF200" s="249">
        <f>FH200-FI200</f>
        <v>-0.96970589282911834</v>
      </c>
      <c r="FG200" s="249">
        <f>FI200-FJ200</f>
        <v>9.6240242888776362E-2</v>
      </c>
      <c r="FH200" s="16">
        <f>IFERROR(BU200/MAX(AVERAGE(CL200:CM200),0),"Negativ EK")</f>
        <v>-0.67491953453825204</v>
      </c>
      <c r="FI200" s="16">
        <f>IFERROR(BV200/MAX(AVERAGE(CM200:CN200),0),"Negativ EK")</f>
        <v>0.2947863582908663</v>
      </c>
      <c r="FJ200" s="16">
        <f>IFERROR(BW200/MAX(AVERAGE(CN200:CO200),0),"Negativ EK")</f>
        <v>0.19854611540208994</v>
      </c>
      <c r="FK200" s="16">
        <f>IFERROR(BX200/MAX(AVERAGE(CO200:CP200),0),"Negativ EK")</f>
        <v>0.57271906052393851</v>
      </c>
      <c r="FL200" s="16">
        <f>IFERROR(BY200/MAX(AVERAGE(CP200:CQ200),0),"Negativ EK")</f>
        <v>0.15472779369627507</v>
      </c>
      <c r="FM200" s="16">
        <f>IFERROR(BZ200/MAX(AVERAGE(CQ200:CR200),0),"Negativ EK")</f>
        <v>0.2161396885323266</v>
      </c>
      <c r="FN200" s="16">
        <f>IFERROR(CA200/MAX(AVERAGE(CR200:CS200),0),"Negativ EK")</f>
        <v>-0.16779825412221142</v>
      </c>
      <c r="FO200" s="16">
        <f>IFERROR(CB200/MAX(AVERAGE(CS200:CT200),0),"Negativ EK")</f>
        <v>2.8466483011937559E-2</v>
      </c>
      <c r="FP200" s="16">
        <f>IFERROR(CC200/MAX(AVERAGE(CT200:CU200),0),"Negativ EK")</f>
        <v>0.27079482439926061</v>
      </c>
      <c r="FQ200" s="16">
        <f>(FX200-FY200)/ABS(FY200)</f>
        <v>-6.2025902654010219</v>
      </c>
      <c r="FR200" s="16">
        <f>(FY200-FZ200)/ABS(FZ200)</f>
        <v>-0.6276357852910841</v>
      </c>
      <c r="FS200" s="16">
        <f>(FZ200-GA200)/ABS(GA200)</f>
        <v>-0.47867021241186231</v>
      </c>
      <c r="FT200" s="16">
        <f>(GA200-GB200)/ABS(GB200)</f>
        <v>1.5181911944740276</v>
      </c>
      <c r="FU200" s="16">
        <f>(GB200-GC200)/ABS(GC200)</f>
        <v>-0.11312530680486989</v>
      </c>
      <c r="FV200" s="249">
        <f>FX200-FY200</f>
        <v>-0.19732008044674323</v>
      </c>
      <c r="FW200" s="249">
        <f>FY200-FZ200</f>
        <v>-5.3621375537664294E-2</v>
      </c>
      <c r="FX200" s="16">
        <f>IFERROR(BD200/AVERAGE(DC200:DD200),"i.a.")</f>
        <v>-0.16550755180892168</v>
      </c>
      <c r="FY200" s="16">
        <f>IFERROR(BE200/AVERAGE(DD200:DE200),"i.a.")</f>
        <v>3.1812528637821559E-2</v>
      </c>
      <c r="FZ200" s="16">
        <f>IFERROR(BF200/AVERAGE(DE200:DF200),"i.a.")</f>
        <v>8.5433904175485853E-2</v>
      </c>
      <c r="GA200" s="16">
        <f>IFERROR(BG200/AVERAGE(DF200:DG200),"i.a.")</f>
        <v>0.1638768898488121</v>
      </c>
      <c r="GB200" s="16">
        <f>IFERROR(BH200/AVERAGE(DG200:DH200),"i.a.")</f>
        <v>6.5077222971959808E-2</v>
      </c>
      <c r="GC200" s="16">
        <f>IFERROR(BI200/AVERAGE(DH200:DI200),"i.a.")</f>
        <v>7.3378148538106411E-2</v>
      </c>
      <c r="GD200" s="16">
        <f>IFERROR(BJ200/AVERAGE(DI200:DJ200),"i.a.")</f>
        <v>7.3735955056179782E-3</v>
      </c>
      <c r="GE200" s="16">
        <f>IFERROR(BK200/AVERAGE(DJ200:DK200),"i.a.")</f>
        <v>4.0539284053928412E-2</v>
      </c>
      <c r="GF200" s="16">
        <f>IFERROR(BL200/AVERAGE(DK200:DL200),"i.a.")</f>
        <v>0.10078259209772858</v>
      </c>
      <c r="GG200" s="16">
        <f>(GN200-GO200)/ABS(GO200)</f>
        <v>-0.44594720548583594</v>
      </c>
      <c r="GH200" s="16">
        <f>(GO200-GP200)/ABS(GP200)</f>
        <v>0.15289070594061571</v>
      </c>
      <c r="GI200" s="16">
        <f>(GP200-GQ200)/ABS(GQ200)</f>
        <v>0.21430307336519469</v>
      </c>
      <c r="GJ200" s="16">
        <f>(GQ200-GR200)/ABS(GR200)</f>
        <v>0.36011228558806596</v>
      </c>
      <c r="GK200" s="16">
        <f>(GR200-GS200)/ABS(GS200)</f>
        <v>5.4301332554314373E-2</v>
      </c>
      <c r="GL200" s="249">
        <f>GN200-GO200</f>
        <v>-0.15951300827528722</v>
      </c>
      <c r="GM200" s="249">
        <f>GO200-GP200</f>
        <v>4.7435731979220075E-2</v>
      </c>
      <c r="GN200" s="16">
        <f>IFERROR(CL200/DC200,"i.a.")</f>
        <v>0.19818181818181821</v>
      </c>
      <c r="GO200" s="16">
        <f>IFERROR(CM200/DD200,"i.a.")</f>
        <v>0.35769482645710543</v>
      </c>
      <c r="GP200" s="16">
        <f>IFERROR(CN200/DE200,"i.a.")</f>
        <v>0.31025909447788536</v>
      </c>
      <c r="GQ200" s="16">
        <f>IFERROR(CO200/DF200,"i.a.")</f>
        <v>0.25550383696062401</v>
      </c>
      <c r="GR200" s="16">
        <f>IFERROR(CP200/DG200,"i.a.")</f>
        <v>0.18785495849716033</v>
      </c>
      <c r="GS200" s="16">
        <f>IFERROR(CQ200/DH200,"i.a.")</f>
        <v>0.17817957039097512</v>
      </c>
      <c r="GT200" s="16">
        <f>IFERROR(CR200/DI200,"i.a.")</f>
        <v>0.16439754935330156</v>
      </c>
      <c r="GU200" s="16">
        <f>IFERROR(CS200/DJ200,"i.a.")</f>
        <v>0.19869470630891953</v>
      </c>
      <c r="GV200" s="16">
        <f>IFERROR(CT200/DK200,"i.a.")</f>
        <v>0.20652796335178472</v>
      </c>
      <c r="GW200" s="16" t="str">
        <f>IFERROR(CU200/DL200,"i.a.")</f>
        <v>i.a.</v>
      </c>
      <c r="GX200" s="16" t="e">
        <f>(HE200-HF200)/ABS(HF200)</f>
        <v>#VALUE!</v>
      </c>
      <c r="GY200" s="16" t="e">
        <f>(HF200-HG200)/ABS(HG200)</f>
        <v>#VALUE!</v>
      </c>
      <c r="GZ200" s="16" t="e">
        <f>(HG200-HH200)/ABS(HH200)</f>
        <v>#VALUE!</v>
      </c>
      <c r="HA200" s="16" t="e">
        <f>(HH200-HI200)/ABS(HI200)</f>
        <v>#VALUE!</v>
      </c>
      <c r="HB200" s="16" t="e">
        <f>(HI200-HJ200)/ABS(HJ200)</f>
        <v>#VALUE!</v>
      </c>
      <c r="HC200" s="249" t="e">
        <f>HE200-HF200</f>
        <v>#VALUE!</v>
      </c>
      <c r="HD200" s="249" t="e">
        <f>HF200-HG200</f>
        <v>#VALUE!</v>
      </c>
      <c r="HE200" s="16" t="str">
        <f>IFERROR((BD200/V200),"i.a.")</f>
        <v>i.a.</v>
      </c>
      <c r="HF200" s="16" t="str">
        <f>IFERROR((BE200/W200),"i.a.")</f>
        <v>i.a.</v>
      </c>
      <c r="HG200" s="16" t="str">
        <f>IFERROR((BF200/X200),"i.a.")</f>
        <v>i.a.</v>
      </c>
      <c r="HH200" s="16" t="str">
        <f>IFERROR((BG200/Y200),"i.a.")</f>
        <v>i.a.</v>
      </c>
      <c r="HI200" s="16" t="str">
        <f>IFERROR((BH200/Z200),"i.a.")</f>
        <v>i.a.</v>
      </c>
      <c r="HJ200" s="16" t="str">
        <f>IFERROR((BI200/AA200),"i.a.")</f>
        <v>i.a.</v>
      </c>
      <c r="HK200" s="16" t="str">
        <f>IFERROR((BJ200/AB200),"i.a.")</f>
        <v>i.a.</v>
      </c>
      <c r="HL200" s="16" t="str">
        <f>IFERROR((BK200/AC200),"i.a.")</f>
        <v>i.a.</v>
      </c>
      <c r="HM200" s="16" t="str">
        <f>IFERROR((BL200/AD200),"i.a.")</f>
        <v>i.a.</v>
      </c>
      <c r="HN200" s="16" t="str">
        <f>IFERROR((BM200/AE200),"i.a.")</f>
        <v>i.a.</v>
      </c>
      <c r="HO200" s="16">
        <f>(HV200-HW200)/ABS(HW200)</f>
        <v>-2.8125</v>
      </c>
      <c r="HP200" s="16">
        <f>(HW200-HX200)/ABS(HX200)</f>
        <v>0.96665576985943125</v>
      </c>
      <c r="HQ200" s="16">
        <f>(HX200-HY200)/ABS(HY200)</f>
        <v>-0.48304416403785483</v>
      </c>
      <c r="HR200" s="16" t="e">
        <f>(HY200-HZ200)/ABS(HZ200)</f>
        <v>#VALUE!</v>
      </c>
      <c r="HS200" s="16" t="e">
        <f>(HZ200-IA200)/ABS(IA200)</f>
        <v>#VALUE!</v>
      </c>
      <c r="HT200" s="246">
        <f>HV200-HW200</f>
        <v>-0.30214285714285716</v>
      </c>
      <c r="HU200" s="246">
        <f>HW200-HX200</f>
        <v>5.2803571428571429E-2</v>
      </c>
      <c r="HV200" s="102">
        <f>IFERROR(BU200/DT200,"i.a.")</f>
        <v>-0.1947142857142857</v>
      </c>
      <c r="HW200" s="102">
        <f>IFERROR(BV200/DU200,"i.a.")</f>
        <v>0.10742857142857143</v>
      </c>
      <c r="HX200" s="102">
        <f>IFERROR(BW200/DV200,"i.a.")</f>
        <v>5.4625E-2</v>
      </c>
      <c r="HY200" s="102">
        <f>IFERROR(BX200/DW200,"i.a.")</f>
        <v>0.10566666666666666</v>
      </c>
      <c r="HZ200" s="102" t="str">
        <f>IFERROR(BY200/DX200,"i.a.")</f>
        <v>i.a.</v>
      </c>
      <c r="IA200" s="102" t="str">
        <f>IFERROR(BZ200/DY200,"i.a.")</f>
        <v>i.a.</v>
      </c>
      <c r="IB200" s="102" t="str">
        <f>IFERROR(CA200/DZ200,"i.a.")</f>
        <v>i.a.</v>
      </c>
      <c r="IC200" s="102" t="str">
        <f>IFERROR(CB200/EA200,"i.a.")</f>
        <v>i.a.</v>
      </c>
      <c r="ID200" s="102" t="str">
        <f>IFERROR(CC200/EB200,"i.a.")</f>
        <v>i.a.</v>
      </c>
      <c r="IE200" s="102" t="str">
        <f>IFERROR(CD200/EC200,"i.a.")</f>
        <v>i.a.</v>
      </c>
    </row>
    <row r="201" spans="1:239" customFormat="1" ht="15.75" customHeight="1" x14ac:dyDescent="0.25">
      <c r="A201" s="18" t="s">
        <v>68</v>
      </c>
      <c r="B201" s="98">
        <v>73120713</v>
      </c>
      <c r="C201" s="10" t="s">
        <v>67</v>
      </c>
      <c r="D201" s="10"/>
      <c r="E201" s="11">
        <v>453100</v>
      </c>
      <c r="F201" s="11" t="s">
        <v>69</v>
      </c>
      <c r="G201" s="119">
        <v>1</v>
      </c>
      <c r="H201" s="12">
        <v>44923</v>
      </c>
      <c r="I201" s="13" t="s">
        <v>50</v>
      </c>
      <c r="J201" s="13" t="s">
        <v>50</v>
      </c>
      <c r="K201" s="117" t="s">
        <v>50</v>
      </c>
      <c r="L201" s="117" t="s">
        <v>50</v>
      </c>
      <c r="M201" s="121" t="s">
        <v>50</v>
      </c>
      <c r="N201" s="121" t="s">
        <v>50</v>
      </c>
      <c r="O201" s="16" t="e">
        <f>(V201-W201)/ABS(W201)</f>
        <v>#DIV/0!</v>
      </c>
      <c r="P201" s="16" t="e">
        <f>(W201-X201)/ABS(X201)</f>
        <v>#DIV/0!</v>
      </c>
      <c r="Q201" s="16" t="e">
        <f>(X201-Y201)/ABS(Y201)</f>
        <v>#DIV/0!</v>
      </c>
      <c r="R201" s="16" t="e">
        <f>(Y201-Z201)/ABS(Z201)</f>
        <v>#DIV/0!</v>
      </c>
      <c r="S201" s="16" t="e">
        <f>(Z201-AA201)/ABS(AA201)</f>
        <v>#DIV/0!</v>
      </c>
      <c r="T201" s="243">
        <f>V201-W201</f>
        <v>0</v>
      </c>
      <c r="U201" s="243">
        <f>W201-X201</f>
        <v>0</v>
      </c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6">
        <f>(AM201-AN201)/ABS(AN201)</f>
        <v>0.16143896075056888</v>
      </c>
      <c r="AG201" s="16">
        <f>(AN201-AO201)/ABS(AO201)</f>
        <v>9.8554613648838413E-2</v>
      </c>
      <c r="AH201" s="16" t="s">
        <v>861</v>
      </c>
      <c r="AI201" s="16">
        <f>(AP201-AQ201)/ABS(AQ201)</f>
        <v>0.14441264744887281</v>
      </c>
      <c r="AJ201" s="16">
        <f>(AQ201-AR201)/ABS(AR201)</f>
        <v>-6.255316364588101E-2</v>
      </c>
      <c r="AK201" s="243">
        <f>AM201-AN201</f>
        <v>2.9079999999999977</v>
      </c>
      <c r="AL201" s="243">
        <f>AN201-AO201</f>
        <v>1.6160000000000032</v>
      </c>
      <c r="AM201" s="155">
        <v>20.920999999999999</v>
      </c>
      <c r="AN201" s="155">
        <v>18.013000000000002</v>
      </c>
      <c r="AO201" s="155">
        <v>16.396999999999998</v>
      </c>
      <c r="AP201" s="156">
        <v>16.396000000000001</v>
      </c>
      <c r="AQ201" s="159">
        <v>14.327</v>
      </c>
      <c r="AR201" s="160">
        <v>15.282999999999999</v>
      </c>
      <c r="AS201" s="160">
        <v>13.267652</v>
      </c>
      <c r="AT201" s="160">
        <v>12.773</v>
      </c>
      <c r="AU201" s="160">
        <v>10.298</v>
      </c>
      <c r="AV201" s="161"/>
      <c r="AW201" s="16">
        <f>(BD201-BE201)/ABS(BE201)</f>
        <v>-0.50364500792393019</v>
      </c>
      <c r="AX201" s="16">
        <f>(BE201-BF201)/ABS(BF201)</f>
        <v>0.11681415929203526</v>
      </c>
      <c r="AY201" s="16">
        <f>(BF201-BG201)/ABS(BG201)</f>
        <v>-1.9437695244706562E-2</v>
      </c>
      <c r="AZ201" s="16">
        <f>(BG201-BH201)/ABS(BH201)</f>
        <v>0.63507377979568658</v>
      </c>
      <c r="BA201" s="16">
        <f>(BH201-BI201)/ABS(BI201)</f>
        <v>-0.45398202665013943</v>
      </c>
      <c r="BB201" s="243">
        <f>BD201-BE201</f>
        <v>-1.5889999999999997</v>
      </c>
      <c r="BC201" s="243">
        <f>BE201-BF201</f>
        <v>0.32999999999999963</v>
      </c>
      <c r="BD201" s="155">
        <v>1.5660000000000001</v>
      </c>
      <c r="BE201" s="155">
        <v>3.1549999999999998</v>
      </c>
      <c r="BF201" s="155">
        <v>2.8250000000000002</v>
      </c>
      <c r="BG201" s="155">
        <v>2.8809999999999998</v>
      </c>
      <c r="BH201" s="159">
        <v>1.762</v>
      </c>
      <c r="BI201" s="165">
        <v>3.2269999999999999</v>
      </c>
      <c r="BJ201" s="165">
        <v>2.8277899999999998</v>
      </c>
      <c r="BK201" s="165">
        <v>2.9049999999999998</v>
      </c>
      <c r="BL201" s="160">
        <v>1.4279999999999999</v>
      </c>
      <c r="BM201" s="165"/>
      <c r="BN201" s="16">
        <f>(BU201-BV201)/ABS(BV201)</f>
        <v>-0.92489270386266098</v>
      </c>
      <c r="BO201" s="16">
        <f>(BV201-BW201)/ABS(BW201)</f>
        <v>8.4351367073880162E-2</v>
      </c>
      <c r="BP201" s="16">
        <f>(BW201-BX201)/ABS(BX201)</f>
        <v>2.9171528588098693E-3</v>
      </c>
      <c r="BQ201" s="16">
        <f>(BX201-BY201)/ABS(BY201)</f>
        <v>1.6865203761755487</v>
      </c>
      <c r="BR201" s="16">
        <f>(BY201-BZ201)/ABS(BZ201)</f>
        <v>-0.69691211401425179</v>
      </c>
      <c r="BS201" s="243">
        <f>BU201-BV201</f>
        <v>-1.7240000000000002</v>
      </c>
      <c r="BT201" s="243">
        <f>BV201-BW201</f>
        <v>0.14500000000000002</v>
      </c>
      <c r="BU201" s="155">
        <v>0.14000000000000001</v>
      </c>
      <c r="BV201" s="155">
        <v>1.8640000000000001</v>
      </c>
      <c r="BW201" s="155">
        <v>1.7190000000000001</v>
      </c>
      <c r="BX201" s="155">
        <v>1.714</v>
      </c>
      <c r="BY201" s="159">
        <v>0.63800000000000001</v>
      </c>
      <c r="BZ201" s="160">
        <v>2.105</v>
      </c>
      <c r="CA201" s="160">
        <v>2.1018140000000001</v>
      </c>
      <c r="CB201" s="165">
        <v>2.198</v>
      </c>
      <c r="CC201" s="165">
        <v>0.52100000000000002</v>
      </c>
      <c r="CD201" s="165"/>
      <c r="CE201" s="16">
        <f>(CL201-CM201)/ABS(CM201)</f>
        <v>-5.0664977834066619E-4</v>
      </c>
      <c r="CF201" s="16">
        <f>(CM201-CN201)/ABS(CN201)</f>
        <v>9.152495506705377E-2</v>
      </c>
      <c r="CG201" s="16">
        <f>(CN201-CO201)/ABS(CO201)</f>
        <v>9.2185730464326168E-2</v>
      </c>
      <c r="CH201" s="16">
        <f>(CO201-CP201)/ABS(CP201)</f>
        <v>0.10596192384769525</v>
      </c>
      <c r="CI201" s="16">
        <f>(CP201-CQ201)/ABS(CQ201)</f>
        <v>3.3482913358647025E-2</v>
      </c>
      <c r="CJ201" s="243">
        <f>CL201-CM201</f>
        <v>-7.9999999999991189E-3</v>
      </c>
      <c r="CK201" s="243">
        <f>CM201-CN201</f>
        <v>1.3239999999999998</v>
      </c>
      <c r="CL201" s="155">
        <v>15.782</v>
      </c>
      <c r="CM201" s="155">
        <v>15.79</v>
      </c>
      <c r="CN201" s="155">
        <v>14.465999999999999</v>
      </c>
      <c r="CO201" s="155">
        <v>13.244999999999999</v>
      </c>
      <c r="CP201" s="159">
        <v>11.976000000000001</v>
      </c>
      <c r="CQ201" s="165">
        <v>11.587999999999999</v>
      </c>
      <c r="CR201" s="165">
        <v>10.100075</v>
      </c>
      <c r="CS201" s="165">
        <v>8.5749999999999993</v>
      </c>
      <c r="CT201" s="160">
        <v>7.5419999999999998</v>
      </c>
      <c r="CU201" s="161"/>
      <c r="CV201" s="16">
        <f>(DC201-DD201)/ABS(DD201)</f>
        <v>0.17268249241644165</v>
      </c>
      <c r="CW201" s="16">
        <f>(DD201-DE201)/ABS(DE201)</f>
        <v>0.16788819371089631</v>
      </c>
      <c r="CX201" s="16">
        <f>(DE201-DF201)/ABS(DF201)</f>
        <v>9.8682331095557671E-2</v>
      </c>
      <c r="CY201" s="16">
        <f>(DF201-DG201)/ABS(DG201)</f>
        <v>5.2228224778793535E-3</v>
      </c>
      <c r="CZ201" s="16">
        <f>(DG201-DH201)/ABS(DH201)</f>
        <v>4.7016818566193649E-2</v>
      </c>
      <c r="DA201" s="243">
        <f>DC201-DD201</f>
        <v>12.409999999999997</v>
      </c>
      <c r="DB201" s="243">
        <f>DD201-DE201</f>
        <v>10.331000000000003</v>
      </c>
      <c r="DC201" s="155">
        <v>84.275999999999996</v>
      </c>
      <c r="DD201" s="155">
        <v>71.866</v>
      </c>
      <c r="DE201" s="155">
        <v>61.534999999999997</v>
      </c>
      <c r="DF201" s="155">
        <v>56.008000000000003</v>
      </c>
      <c r="DG201" s="159">
        <v>55.716999999999999</v>
      </c>
      <c r="DH201" s="165">
        <v>53.215000000000003</v>
      </c>
      <c r="DI201" s="165">
        <v>42.915574999999997</v>
      </c>
      <c r="DJ201" s="165">
        <v>32.777999999999999</v>
      </c>
      <c r="DK201" s="165">
        <v>33.914000000000001</v>
      </c>
      <c r="DL201" s="171"/>
      <c r="DM201" s="16">
        <f>(DT201-DU201)/ABS(DU201)</f>
        <v>0.19047619047619047</v>
      </c>
      <c r="DN201" s="16">
        <f>(DU201-DV201)/ABS(DV201)</f>
        <v>0.05</v>
      </c>
      <c r="DO201" s="16">
        <f>(DV201-DW201)/ABS(DW201)</f>
        <v>-2.4390243902439025E-2</v>
      </c>
      <c r="DP201" s="16">
        <f>(DW201-DX201)/ABS(DX201)</f>
        <v>2.5000000000000001E-2</v>
      </c>
      <c r="DQ201" s="16">
        <f>(DX201-DY201)/ABS(DY201)</f>
        <v>-2.4390243902439025E-2</v>
      </c>
      <c r="DR201" s="243">
        <f>DT201-DU201</f>
        <v>8</v>
      </c>
      <c r="DS201" s="243">
        <f>DU201-DV201</f>
        <v>2</v>
      </c>
      <c r="DT201" s="222">
        <v>50</v>
      </c>
      <c r="DU201" s="222">
        <v>42</v>
      </c>
      <c r="DV201" s="222">
        <v>40</v>
      </c>
      <c r="DW201" s="222">
        <v>41</v>
      </c>
      <c r="DX201" s="233">
        <v>40</v>
      </c>
      <c r="DY201" s="227">
        <v>41</v>
      </c>
      <c r="DZ201" s="227">
        <v>41</v>
      </c>
      <c r="EA201" s="227"/>
      <c r="EB201" s="228"/>
      <c r="EC201" s="229"/>
      <c r="ED201" s="14"/>
      <c r="EE201" s="14" t="s">
        <v>51</v>
      </c>
      <c r="EF201" s="209"/>
      <c r="EG201" s="15">
        <v>3550</v>
      </c>
      <c r="EH201" t="s">
        <v>438</v>
      </c>
      <c r="EI201" t="s">
        <v>86</v>
      </c>
      <c r="EJ201" s="16" t="e">
        <f>(EQ201-ER201)/ABS(ER201)</f>
        <v>#DIV/0!</v>
      </c>
      <c r="EK201" s="16" t="e">
        <f>(ER201-ES201)/ABS(ES201)</f>
        <v>#DIV/0!</v>
      </c>
      <c r="EL201" s="16" t="e">
        <f>(ES201-ET201)/ABS(ET201)</f>
        <v>#DIV/0!</v>
      </c>
      <c r="EM201" s="16" t="e">
        <f>(ET201-EU201)/ABS(EU201)</f>
        <v>#DIV/0!</v>
      </c>
      <c r="EN201" s="16" t="e">
        <f>(EU201-EV201)/ABS(EV201)</f>
        <v>#DIV/0!</v>
      </c>
      <c r="EO201" s="246">
        <f>EQ201-ER201</f>
        <v>0</v>
      </c>
      <c r="EP201" s="246">
        <f>ER201-ES201</f>
        <v>0</v>
      </c>
      <c r="EQ201" s="240">
        <f>IFERROR((V201/DT201),"i.a")</f>
        <v>0</v>
      </c>
      <c r="ER201" s="240">
        <f>IFERROR((W201/DU201),"i.a")</f>
        <v>0</v>
      </c>
      <c r="ES201" s="240">
        <f>IFERROR((X201/DV201),"i.a")</f>
        <v>0</v>
      </c>
      <c r="ET201" s="240">
        <f>IFERROR((Y201/DW201),"i.a")</f>
        <v>0</v>
      </c>
      <c r="EU201" s="240">
        <f>IFERROR((Z201/DX201),"i.a")</f>
        <v>0</v>
      </c>
      <c r="EV201" s="240">
        <f>IFERROR((AA201/DY201),"i.a")</f>
        <v>0</v>
      </c>
      <c r="EW201" s="240">
        <f>IFERROR((AB201/DZ201),"i.a")</f>
        <v>0</v>
      </c>
      <c r="EX201" s="240" t="str">
        <f>IFERROR((AC201/EA201),"i.a")</f>
        <v>i.a</v>
      </c>
      <c r="EY201" s="240" t="str">
        <f>IFERROR((AD201/EB201),"i.a")</f>
        <v>i.a</v>
      </c>
      <c r="EZ201" s="240" t="str">
        <f>IFERROR((AE201/EC201),"i.a")</f>
        <v>i.a</v>
      </c>
      <c r="FA201" s="16">
        <f>(FH201-FI201)/ABS(FI201)</f>
        <v>-0.92802336399558694</v>
      </c>
      <c r="FB201" s="16">
        <f>(FI201-FJ201)/ABS(FJ201)</f>
        <v>-6.8594416649824111E-3</v>
      </c>
      <c r="FC201" s="16">
        <f>(FJ201-FK201)/ABS(FK201)</f>
        <v>-8.7200984726208144E-2</v>
      </c>
      <c r="FD201" s="16">
        <f>(FK201-FL201)/ABS(FL201)</f>
        <v>1.510018085888768</v>
      </c>
      <c r="FE201" s="16">
        <f>(FL201-FM201)/ABS(FM201)</f>
        <v>-0.72104087579144638</v>
      </c>
      <c r="FF201" s="249">
        <f>FH201-FI201</f>
        <v>-0.11434661227444302</v>
      </c>
      <c r="FG201" s="249">
        <f>FI201-FJ201</f>
        <v>-8.5102524067011409E-4</v>
      </c>
      <c r="FH201" s="16">
        <f>IFERROR(BU201/MAX(AVERAGE(CL201:CM201),0),"Negativ EK")</f>
        <v>8.8686177625744347E-3</v>
      </c>
      <c r="FI201" s="16">
        <f>IFERROR(BV201/MAX(AVERAGE(CM201:CN201),0),"Negativ EK")</f>
        <v>0.12321523003701745</v>
      </c>
      <c r="FJ201" s="16">
        <f>IFERROR(BW201/MAX(AVERAGE(CN201:CO201),0),"Negativ EK")</f>
        <v>0.12406625527768757</v>
      </c>
      <c r="FK201" s="16">
        <f>IFERROR(BX201/MAX(AVERAGE(CO201:CP201),0),"Negativ EK")</f>
        <v>0.13591848063122</v>
      </c>
      <c r="FL201" s="16">
        <f>IFERROR(BY201/MAX(AVERAGE(CP201:CQ201),0),"Negativ EK")</f>
        <v>5.4150398913597013E-2</v>
      </c>
      <c r="FM201" s="16">
        <f>IFERROR(BZ201/MAX(AVERAGE(CQ201:CR201),0),"Negativ EK")</f>
        <v>0.1941158908755157</v>
      </c>
      <c r="FN201" s="16">
        <f>IFERROR(CA201/MAX(AVERAGE(CR201:CS201),0),"Negativ EK")</f>
        <v>0.22509296482075708</v>
      </c>
      <c r="FO201" s="16">
        <f>IFERROR(CB201/MAX(AVERAGE(CS201:CT201),0),"Negativ EK")</f>
        <v>0.2727554755847863</v>
      </c>
      <c r="FP201" s="16">
        <f>IFERROR(CC201/MAX(AVERAGE(CT201:CU201),0),"Negativ EK")</f>
        <v>6.9079819676478388E-2</v>
      </c>
      <c r="FQ201" s="16">
        <f>(FX201-FY201)/ABS(FY201)</f>
        <v>-0.57593567202969231</v>
      </c>
      <c r="FR201" s="16">
        <f>(FY201-FZ201)/ABS(FZ201)</f>
        <v>-1.5946756578558579E-2</v>
      </c>
      <c r="FS201" s="16">
        <f>(FZ201-GA201)/ABS(GA201)</f>
        <v>-6.7972371823203911E-2</v>
      </c>
      <c r="FT201" s="16">
        <f>(GA201-GB201)/ABS(GB201)</f>
        <v>0.59419876465163357</v>
      </c>
      <c r="FU201" s="16">
        <f>(GB201-GC201)/ABS(GC201)</f>
        <v>-0.51814873739161349</v>
      </c>
      <c r="FV201" s="249">
        <f>FX201-FY201</f>
        <v>-2.7242330196230596E-2</v>
      </c>
      <c r="FW201" s="249">
        <f>FY201-FZ201</f>
        <v>-7.665209724854391E-4</v>
      </c>
      <c r="FX201" s="16">
        <f>IFERROR(BD201/AVERAGE(DC201:DD201),"i.a.")</f>
        <v>2.0058664548936227E-2</v>
      </c>
      <c r="FY201" s="16">
        <f>IFERROR(BE201/AVERAGE(DD201:DE201),"i.a.")</f>
        <v>4.7300994745166823E-2</v>
      </c>
      <c r="FZ201" s="16">
        <f>IFERROR(BF201/AVERAGE(DE201:DF201),"i.a.")</f>
        <v>4.8067515717652262E-2</v>
      </c>
      <c r="GA201" s="16">
        <f>IFERROR(BG201/AVERAGE(DF201:DG201),"i.a.")</f>
        <v>5.1573058849854553E-2</v>
      </c>
      <c r="GB201" s="16">
        <f>IFERROR(BH201/AVERAGE(DG201:DH201),"i.a.")</f>
        <v>3.235045716593838E-2</v>
      </c>
      <c r="GC201" s="16">
        <f>IFERROR(BI201/AVERAGE(DH201:DI201),"i.a.")</f>
        <v>6.7137848702142899E-2</v>
      </c>
      <c r="GD201" s="16">
        <f>IFERROR(BJ201/AVERAGE(DI201:DJ201),"i.a.")</f>
        <v>7.4716777480783536E-2</v>
      </c>
      <c r="GE201" s="16">
        <f>IFERROR(BK201/AVERAGE(DJ201:DK201),"i.a.")</f>
        <v>8.7116895579679707E-2</v>
      </c>
      <c r="GF201" s="16">
        <f>IFERROR(BL201/AVERAGE(DK201:DL201),"i.a.")</f>
        <v>4.2106504688329299E-2</v>
      </c>
      <c r="GG201" s="16">
        <f>(GN201-GO201)/ABS(GO201)</f>
        <v>-0.14768630325324208</v>
      </c>
      <c r="GH201" s="16">
        <f>(GO201-GP201)/ABS(GP201)</f>
        <v>-6.5385744162035561E-2</v>
      </c>
      <c r="GI201" s="16">
        <f>(GP201-GQ201)/ABS(GQ201)</f>
        <v>-5.9130837434632263E-3</v>
      </c>
      <c r="GJ201" s="16">
        <f>(GQ201-GR201)/ABS(GR201)</f>
        <v>0.10021569259787934</v>
      </c>
      <c r="GK201" s="16">
        <f>(GR201-GS201)/ABS(GS201)</f>
        <v>-1.2926158364944073E-2</v>
      </c>
      <c r="GL201" s="249">
        <f>GN201-GO201</f>
        <v>-3.2448817637946908E-2</v>
      </c>
      <c r="GM201" s="249">
        <f>GO201-GP201</f>
        <v>-1.5371254977622595E-2</v>
      </c>
      <c r="GN201" s="16">
        <f>IFERROR(CL201/DC201,"i.a.")</f>
        <v>0.18726565095638142</v>
      </c>
      <c r="GO201" s="16">
        <f>IFERROR(CM201/DD201,"i.a.")</f>
        <v>0.21971446859432833</v>
      </c>
      <c r="GP201" s="16">
        <f>IFERROR(CN201/DE201,"i.a.")</f>
        <v>0.23508572357195093</v>
      </c>
      <c r="GQ201" s="16">
        <f>IFERROR(CO201/DF201,"i.a.")</f>
        <v>0.23648407370375657</v>
      </c>
      <c r="GR201" s="16">
        <f>IFERROR(CP201/DG201,"i.a.")</f>
        <v>0.21494337455354742</v>
      </c>
      <c r="GS201" s="16">
        <f>IFERROR(CQ201/DH201,"i.a.")</f>
        <v>0.21775815089730335</v>
      </c>
      <c r="GT201" s="16">
        <f>IFERROR(CR201/DI201,"i.a.")</f>
        <v>0.23534753990829671</v>
      </c>
      <c r="GU201" s="16">
        <f>IFERROR(CS201/DJ201,"i.a.")</f>
        <v>0.26160839587528217</v>
      </c>
      <c r="GV201" s="16">
        <f>IFERROR(CT201/DK201,"i.a.")</f>
        <v>0.22238603526567197</v>
      </c>
      <c r="GW201" s="16" t="str">
        <f>IFERROR(CU201/DL201,"i.a.")</f>
        <v>i.a.</v>
      </c>
      <c r="GX201" s="16" t="e">
        <f>(HE201-HF201)/ABS(HF201)</f>
        <v>#VALUE!</v>
      </c>
      <c r="GY201" s="16" t="e">
        <f>(HF201-HG201)/ABS(HG201)</f>
        <v>#VALUE!</v>
      </c>
      <c r="GZ201" s="16" t="e">
        <f>(HG201-HH201)/ABS(HH201)</f>
        <v>#VALUE!</v>
      </c>
      <c r="HA201" s="16" t="e">
        <f>(HH201-HI201)/ABS(HI201)</f>
        <v>#VALUE!</v>
      </c>
      <c r="HB201" s="16" t="e">
        <f>(HI201-HJ201)/ABS(HJ201)</f>
        <v>#VALUE!</v>
      </c>
      <c r="HC201" s="249" t="e">
        <f>HE201-HF201</f>
        <v>#VALUE!</v>
      </c>
      <c r="HD201" s="249" t="e">
        <f>HF201-HG201</f>
        <v>#VALUE!</v>
      </c>
      <c r="HE201" s="16" t="str">
        <f>IFERROR((BD201/V201),"i.a.")</f>
        <v>i.a.</v>
      </c>
      <c r="HF201" s="16" t="str">
        <f>IFERROR((BE201/W201),"i.a.")</f>
        <v>i.a.</v>
      </c>
      <c r="HG201" s="16" t="str">
        <f>IFERROR((BF201/X201),"i.a.")</f>
        <v>i.a.</v>
      </c>
      <c r="HH201" s="16" t="str">
        <f>IFERROR((BG201/Y201),"i.a.")</f>
        <v>i.a.</v>
      </c>
      <c r="HI201" s="16" t="str">
        <f>IFERROR((BH201/Z201),"i.a.")</f>
        <v>i.a.</v>
      </c>
      <c r="HJ201" s="16" t="str">
        <f>IFERROR((BI201/AA201),"i.a.")</f>
        <v>i.a.</v>
      </c>
      <c r="HK201" s="16" t="str">
        <f>IFERROR((BJ201/AB201),"i.a.")</f>
        <v>i.a.</v>
      </c>
      <c r="HL201" s="16" t="str">
        <f>IFERROR((BK201/AC201),"i.a.")</f>
        <v>i.a.</v>
      </c>
      <c r="HM201" s="16" t="str">
        <f>IFERROR((BL201/AD201),"i.a.")</f>
        <v>i.a.</v>
      </c>
      <c r="HN201" s="16" t="str">
        <f>IFERROR((BM201/AE201),"i.a.")</f>
        <v>i.a.</v>
      </c>
      <c r="HO201" s="16">
        <f>(HV201-HW201)/ABS(HW201)</f>
        <v>-0.93690987124463532</v>
      </c>
      <c r="HP201" s="16">
        <f>(HW201-HX201)/ABS(HX201)</f>
        <v>3.2715587689409721E-2</v>
      </c>
      <c r="HQ201" s="16">
        <f>(HX201-HY201)/ABS(HY201)</f>
        <v>2.7990081680279971E-2</v>
      </c>
      <c r="HR201" s="16">
        <f>(HY201-HZ201)/ABS(HZ201)</f>
        <v>1.620995488951755</v>
      </c>
      <c r="HS201" s="16">
        <f>(HZ201-IA201)/ABS(IA201)</f>
        <v>-0.68933491686460813</v>
      </c>
      <c r="HT201" s="246">
        <f>HV201-HW201</f>
        <v>-4.1580952380952385E-2</v>
      </c>
      <c r="HU201" s="246">
        <f>HW201-HX201</f>
        <v>1.4059523809523827E-3</v>
      </c>
      <c r="HV201" s="102">
        <f>IFERROR(BU201/DT201,"i.a.")</f>
        <v>2.8000000000000004E-3</v>
      </c>
      <c r="HW201" s="102">
        <f>IFERROR(BV201/DU201,"i.a.")</f>
        <v>4.4380952380952382E-2</v>
      </c>
      <c r="HX201" s="102">
        <f>IFERROR(BW201/DV201,"i.a.")</f>
        <v>4.2974999999999999E-2</v>
      </c>
      <c r="HY201" s="102">
        <f>IFERROR(BX201/DW201,"i.a.")</f>
        <v>4.180487804878049E-2</v>
      </c>
      <c r="HZ201" s="102">
        <f>IFERROR(BY201/DX201,"i.a.")</f>
        <v>1.5949999999999999E-2</v>
      </c>
      <c r="IA201" s="102">
        <f>IFERROR(BZ201/DY201,"i.a.")</f>
        <v>5.1341463414634143E-2</v>
      </c>
      <c r="IB201" s="102">
        <f>IFERROR(CA201/DZ201,"i.a.")</f>
        <v>5.1263756097560981E-2</v>
      </c>
      <c r="IC201" s="102" t="str">
        <f>IFERROR(CB201/EA201,"i.a.")</f>
        <v>i.a.</v>
      </c>
      <c r="ID201" s="102" t="str">
        <f>IFERROR(CC201/EB201,"i.a.")</f>
        <v>i.a.</v>
      </c>
      <c r="IE201" s="102" t="str">
        <f>IFERROR(CD201/EC201,"i.a.")</f>
        <v>i.a.</v>
      </c>
    </row>
    <row r="202" spans="1:239" customFormat="1" ht="15.75" customHeight="1" x14ac:dyDescent="0.25">
      <c r="A202" s="188" t="s">
        <v>98</v>
      </c>
      <c r="B202" s="98">
        <v>33975112</v>
      </c>
      <c r="C202" s="10" t="s">
        <v>79</v>
      </c>
      <c r="D202" s="10"/>
      <c r="E202" s="11">
        <v>451120</v>
      </c>
      <c r="F202" s="11"/>
      <c r="G202" s="11"/>
      <c r="H202" s="12">
        <v>44932</v>
      </c>
      <c r="I202" s="13" t="s">
        <v>59</v>
      </c>
      <c r="J202" s="13" t="s">
        <v>59</v>
      </c>
      <c r="K202" s="117" t="s">
        <v>59</v>
      </c>
      <c r="L202" s="117" t="s">
        <v>59</v>
      </c>
      <c r="M202" s="13" t="s">
        <v>59</v>
      </c>
      <c r="N202" s="13" t="s">
        <v>59</v>
      </c>
      <c r="O202" s="16" t="e">
        <f>(V202-W202)/ABS(W202)</f>
        <v>#DIV/0!</v>
      </c>
      <c r="P202" s="16" t="e">
        <f>(W202-X202)/ABS(X202)</f>
        <v>#DIV/0!</v>
      </c>
      <c r="Q202" s="16" t="e">
        <f>(X202-Y202)/ABS(Y202)</f>
        <v>#DIV/0!</v>
      </c>
      <c r="R202" s="16" t="e">
        <f>(Y202-Z202)/ABS(Z202)</f>
        <v>#DIV/0!</v>
      </c>
      <c r="S202" s="16" t="e">
        <f>(Z202-AA202)/ABS(AA202)</f>
        <v>#DIV/0!</v>
      </c>
      <c r="T202" s="243">
        <f>V202-W202</f>
        <v>0</v>
      </c>
      <c r="U202" s="243">
        <f>W202-X202</f>
        <v>0</v>
      </c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6">
        <f>(AM202-AN202)/ABS(AN202)</f>
        <v>8.6437410608792582E-3</v>
      </c>
      <c r="AG202" s="16">
        <f>(AN202-AO202)/ABS(AO202)</f>
        <v>7.3068196983851516E-2</v>
      </c>
      <c r="AH202" s="16">
        <f>(AO202-AP202)/ABS(AP202)</f>
        <v>3.3873749568816933E-2</v>
      </c>
      <c r="AI202" s="16">
        <f>(AP202-AQ202)/ABS(AQ202)</f>
        <v>-0.13596804959465908</v>
      </c>
      <c r="AJ202" s="16">
        <f>(AQ202-AR202)/ABS(AR202)</f>
        <v>6.3252630244644392E-2</v>
      </c>
      <c r="AK202" s="243">
        <f>AM202-AN202</f>
        <v>0.13899999999999935</v>
      </c>
      <c r="AL202" s="243">
        <f>AN202-AO202</f>
        <v>1.0949999999999989</v>
      </c>
      <c r="AM202" s="155">
        <v>16.22</v>
      </c>
      <c r="AN202" s="155">
        <v>16.081</v>
      </c>
      <c r="AO202" s="155">
        <v>14.986000000000001</v>
      </c>
      <c r="AP202" s="155">
        <v>14.494999999999999</v>
      </c>
      <c r="AQ202" s="155">
        <v>16.776</v>
      </c>
      <c r="AR202" s="155">
        <v>15.778</v>
      </c>
      <c r="AS202" s="155">
        <v>14.034000000000001</v>
      </c>
      <c r="AT202" s="155">
        <v>14.976000000000001</v>
      </c>
      <c r="AU202" s="155">
        <v>13.44</v>
      </c>
      <c r="AV202" s="156">
        <v>14.946</v>
      </c>
      <c r="AW202" s="16">
        <f>(BD202-BE202)/ABS(BE202)</f>
        <v>7.5298126064735973E-2</v>
      </c>
      <c r="AX202" s="16">
        <f>(BE202-BF202)/ABS(BF202)</f>
        <v>0.33106575963718821</v>
      </c>
      <c r="AY202" s="16">
        <f>(BF202-BG202)/ABS(BG202)</f>
        <v>0.39556962025316456</v>
      </c>
      <c r="AZ202" s="16">
        <f>(BG202-BH202)/ABS(BH202)</f>
        <v>-0.50361294376374488</v>
      </c>
      <c r="BA202" s="16">
        <f>(BH202-BI202)/ABS(BI202)</f>
        <v>8.8949709202873692E-2</v>
      </c>
      <c r="BB202" s="243">
        <f>BD202-BE202</f>
        <v>0.22100000000000009</v>
      </c>
      <c r="BC202" s="243">
        <f>BE202-BF202</f>
        <v>0.73</v>
      </c>
      <c r="BD202" s="155">
        <v>3.1560000000000001</v>
      </c>
      <c r="BE202" s="155">
        <v>2.9350000000000001</v>
      </c>
      <c r="BF202" s="155">
        <v>2.2050000000000001</v>
      </c>
      <c r="BG202" s="155">
        <v>1.58</v>
      </c>
      <c r="BH202" s="155">
        <v>3.1829999999999998</v>
      </c>
      <c r="BI202" s="155">
        <v>2.923</v>
      </c>
      <c r="BJ202" s="155">
        <v>1.68</v>
      </c>
      <c r="BK202" s="155">
        <v>2.528</v>
      </c>
      <c r="BL202" s="155">
        <v>0.4</v>
      </c>
      <c r="BM202" s="155">
        <v>0.77500000000000002</v>
      </c>
      <c r="BN202" s="16">
        <f>(BU202-BV202)/ABS(BV202)</f>
        <v>-0.17541483237385702</v>
      </c>
      <c r="BO202" s="16">
        <f>(BV202-BW202)/ABS(BW202)</f>
        <v>0.59105603448275845</v>
      </c>
      <c r="BP202" s="16">
        <f>(BW202-BX202)/ABS(BX202)</f>
        <v>0.71375807940904912</v>
      </c>
      <c r="BQ202" s="16">
        <f>(BX202-BY202)/ABS(BY202)</f>
        <v>-0.62013328656611721</v>
      </c>
      <c r="BR202" s="16">
        <f>(BY202-BZ202)/ABS(BZ202)</f>
        <v>-0.18519577022006289</v>
      </c>
      <c r="BS202" s="243">
        <f>BU202-BV202</f>
        <v>-0.51799999999999979</v>
      </c>
      <c r="BT202" s="243">
        <f>BV202-BW202</f>
        <v>1.0969999999999998</v>
      </c>
      <c r="BU202" s="155">
        <v>2.4350000000000001</v>
      </c>
      <c r="BV202" s="155">
        <v>2.9529999999999998</v>
      </c>
      <c r="BW202" s="155">
        <v>1.8560000000000001</v>
      </c>
      <c r="BX202" s="155">
        <v>1.083</v>
      </c>
      <c r="BY202" s="155">
        <v>2.851</v>
      </c>
      <c r="BZ202" s="155">
        <v>3.4990000000000001</v>
      </c>
      <c r="CA202" s="155">
        <v>1.4059999999999999</v>
      </c>
      <c r="CB202" s="155">
        <v>2.294</v>
      </c>
      <c r="CC202" s="155">
        <v>0.33900000000000002</v>
      </c>
      <c r="CD202" s="155">
        <v>0.73</v>
      </c>
      <c r="CE202" s="16">
        <f>(CL202-CM202)/ABS(CM202)</f>
        <v>-0.19564220183486242</v>
      </c>
      <c r="CF202" s="16">
        <f>(CM202-CN202)/ABS(CN202)</f>
        <v>0.19158239956272222</v>
      </c>
      <c r="CG202" s="16">
        <f>(CN202-CO202)/ABS(CO202)</f>
        <v>1.3292716698975242E-2</v>
      </c>
      <c r="CH202" s="16">
        <f>(CO202-CP202)/ABS(CP202)</f>
        <v>-0.14532544378698212</v>
      </c>
      <c r="CI202" s="16">
        <f>(CP202-CQ202)/ABS(CQ202)</f>
        <v>-4.1249263406010778E-3</v>
      </c>
      <c r="CJ202" s="243">
        <f>CL202-CM202</f>
        <v>-1.7060000000000004</v>
      </c>
      <c r="CK202" s="243">
        <f>CM202-CN202</f>
        <v>1.402000000000001</v>
      </c>
      <c r="CL202" s="155">
        <v>7.0140000000000002</v>
      </c>
      <c r="CM202" s="155">
        <v>8.7200000000000006</v>
      </c>
      <c r="CN202" s="155">
        <v>7.3179999999999996</v>
      </c>
      <c r="CO202" s="155">
        <v>7.2220000000000004</v>
      </c>
      <c r="CP202" s="155">
        <v>8.4499999999999993</v>
      </c>
      <c r="CQ202" s="155">
        <v>8.4849999999999994</v>
      </c>
      <c r="CR202" s="155">
        <v>5.7619999999999996</v>
      </c>
      <c r="CS202" s="155">
        <v>7.3380000000000001</v>
      </c>
      <c r="CT202" s="155">
        <v>5.58</v>
      </c>
      <c r="CU202" s="156">
        <v>8.1170000000000009</v>
      </c>
      <c r="CV202" s="16">
        <f>(DC202-DD202)/ABS(DD202)</f>
        <v>5.1708591150772573E-2</v>
      </c>
      <c r="CW202" s="16">
        <f>(DD202-DE202)/ABS(DE202)</f>
        <v>-0.21422463290087712</v>
      </c>
      <c r="CX202" s="16">
        <f>(DE202-DF202)/ABS(DF202)</f>
        <v>4.8789237668161525E-2</v>
      </c>
      <c r="CY202" s="16">
        <f>(DF202-DG202)/ABS(DG202)</f>
        <v>0.12671786580436528</v>
      </c>
      <c r="CZ202" s="16">
        <f>(DG202-DH202)/ABS(DH202)</f>
        <v>2.3885538607071058E-2</v>
      </c>
      <c r="DA202" s="243">
        <f>DC202-DD202</f>
        <v>1.6629999999999967</v>
      </c>
      <c r="DB202" s="243">
        <f>DD202-DE202</f>
        <v>-8.7680000000000007</v>
      </c>
      <c r="DC202" s="155">
        <v>33.823999999999998</v>
      </c>
      <c r="DD202" s="155">
        <v>32.161000000000001</v>
      </c>
      <c r="DE202" s="155">
        <v>40.929000000000002</v>
      </c>
      <c r="DF202" s="155">
        <v>39.024999999999999</v>
      </c>
      <c r="DG202" s="155">
        <v>34.636000000000003</v>
      </c>
      <c r="DH202" s="155">
        <v>33.828000000000003</v>
      </c>
      <c r="DI202" s="155">
        <v>29.212</v>
      </c>
      <c r="DJ202" s="155">
        <v>26.666</v>
      </c>
      <c r="DK202" s="155">
        <v>23.905000000000001</v>
      </c>
      <c r="DL202" s="155">
        <v>22.931000000000001</v>
      </c>
      <c r="DM202" s="16">
        <f>(DT202-DU202)/ABS(DU202)</f>
        <v>-3.7037037037037035E-2</v>
      </c>
      <c r="DN202" s="16">
        <f>(DU202-DV202)/ABS(DV202)</f>
        <v>0</v>
      </c>
      <c r="DO202" s="16">
        <f>(DV202-DW202)/ABS(DW202)</f>
        <v>3.8461538461538464E-2</v>
      </c>
      <c r="DP202" s="16">
        <f>(DW202-DX202)/ABS(DX202)</f>
        <v>-3.7037037037037035E-2</v>
      </c>
      <c r="DQ202" s="16">
        <f>(DX202-DY202)/ABS(DY202)</f>
        <v>3.8461538461538464E-2</v>
      </c>
      <c r="DR202" s="243">
        <f>DT202-DU202</f>
        <v>-1</v>
      </c>
      <c r="DS202" s="243">
        <f>DU202-DV202</f>
        <v>0</v>
      </c>
      <c r="DT202" s="222">
        <v>26</v>
      </c>
      <c r="DU202" s="222">
        <v>27</v>
      </c>
      <c r="DV202" s="222">
        <v>27</v>
      </c>
      <c r="DW202" s="222">
        <v>26</v>
      </c>
      <c r="DX202" s="222">
        <v>27</v>
      </c>
      <c r="DY202" s="222">
        <v>26</v>
      </c>
      <c r="DZ202" s="222">
        <v>24</v>
      </c>
      <c r="EA202" s="222">
        <v>24</v>
      </c>
      <c r="EB202" s="222">
        <v>28</v>
      </c>
      <c r="EC202" s="223">
        <v>30</v>
      </c>
      <c r="ED202" s="14"/>
      <c r="EE202" s="14" t="s">
        <v>51</v>
      </c>
      <c r="EF202" s="209"/>
      <c r="EG202" s="15">
        <v>3400</v>
      </c>
      <c r="EH202" t="s">
        <v>431</v>
      </c>
      <c r="EI202" t="s">
        <v>86</v>
      </c>
      <c r="EJ202" s="16" t="e">
        <f>(EQ202-ER202)/ABS(ER202)</f>
        <v>#DIV/0!</v>
      </c>
      <c r="EK202" s="16" t="e">
        <f>(ER202-ES202)/ABS(ES202)</f>
        <v>#DIV/0!</v>
      </c>
      <c r="EL202" s="16" t="e">
        <f>(ES202-ET202)/ABS(ET202)</f>
        <v>#DIV/0!</v>
      </c>
      <c r="EM202" s="16" t="e">
        <f>(ET202-EU202)/ABS(EU202)</f>
        <v>#DIV/0!</v>
      </c>
      <c r="EN202" s="16" t="e">
        <f>(EU202-EV202)/ABS(EV202)</f>
        <v>#DIV/0!</v>
      </c>
      <c r="EO202" s="246">
        <f>EQ202-ER202</f>
        <v>0</v>
      </c>
      <c r="EP202" s="246">
        <f>ER202-ES202</f>
        <v>0</v>
      </c>
      <c r="EQ202" s="240">
        <f>IFERROR((V202/DT202),"i.a")</f>
        <v>0</v>
      </c>
      <c r="ER202" s="240">
        <f>IFERROR((W202/DU202),"i.a")</f>
        <v>0</v>
      </c>
      <c r="ES202" s="240">
        <f>IFERROR((X202/DV202),"i.a")</f>
        <v>0</v>
      </c>
      <c r="ET202" s="240">
        <f>IFERROR((Y202/DW202),"i.a")</f>
        <v>0</v>
      </c>
      <c r="EU202" s="240">
        <f>IFERROR((Z202/DX202),"i.a")</f>
        <v>0</v>
      </c>
      <c r="EV202" s="240">
        <f>IFERROR((AA202/DY202),"i.a")</f>
        <v>0</v>
      </c>
      <c r="EW202" s="240">
        <f>IFERROR((AB202/DZ202),"i.a")</f>
        <v>0</v>
      </c>
      <c r="EX202" s="240">
        <f>IFERROR((AC202/EA202),"i.a")</f>
        <v>0</v>
      </c>
      <c r="EY202" s="240">
        <f>IFERROR((AD202/EB202),"i.a")</f>
        <v>0</v>
      </c>
      <c r="EZ202" s="240">
        <f>IFERROR((AE202/EC202),"i.a")</f>
        <v>0</v>
      </c>
      <c r="FA202" s="16">
        <f>(FH202-FI202)/ABS(FI202)</f>
        <v>-0.15948284489716028</v>
      </c>
      <c r="FB202" s="16">
        <f>(FI202-FJ202)/ABS(FJ202)</f>
        <v>0.44244636122828945</v>
      </c>
      <c r="FC202" s="16">
        <f>(FJ202-FK202)/ABS(FK202)</f>
        <v>0.84718133566015252</v>
      </c>
      <c r="FD202" s="16">
        <f>(FK202-FL202)/ABS(FL202)</f>
        <v>-0.58951998519634985</v>
      </c>
      <c r="FE202" s="16">
        <f>(FL202-FM202)/ABS(FM202)</f>
        <v>-0.31452519269709095</v>
      </c>
      <c r="FF202" s="249">
        <f>FH202-FI202</f>
        <v>-5.8729622269773574E-2</v>
      </c>
      <c r="FG202" s="249">
        <f>FI202-FJ202</f>
        <v>0.11295466938647941</v>
      </c>
      <c r="FH202" s="16">
        <f>IFERROR(BU202/MAX(AVERAGE(CL202:CM202),0),"Negativ EK")</f>
        <v>0.30952078301766872</v>
      </c>
      <c r="FI202" s="16">
        <f>IFERROR(BV202/MAX(AVERAGE(CM202:CN202),0),"Negativ EK")</f>
        <v>0.3682504052874423</v>
      </c>
      <c r="FJ202" s="16">
        <f>IFERROR(BW202/MAX(AVERAGE(CN202:CO202),0),"Negativ EK")</f>
        <v>0.25529573590096288</v>
      </c>
      <c r="FK202" s="16">
        <f>IFERROR(BX202/MAX(AVERAGE(CO202:CP202),0),"Negativ EK")</f>
        <v>0.13820826952526799</v>
      </c>
      <c r="FL202" s="16">
        <f>IFERROR(BY202/MAX(AVERAGE(CP202:CQ202),0),"Negativ EK")</f>
        <v>0.33669914378506055</v>
      </c>
      <c r="FM202" s="16">
        <f>IFERROR(BZ202/MAX(AVERAGE(CQ202:CR202),0),"Negativ EK")</f>
        <v>0.49119112795676284</v>
      </c>
      <c r="FN202" s="16">
        <f>IFERROR(CA202/MAX(AVERAGE(CR202:CS202),0),"Negativ EK")</f>
        <v>0.2146564885496183</v>
      </c>
      <c r="FO202" s="16">
        <f>IFERROR(CB202/MAX(AVERAGE(CS202:CT202),0),"Negativ EK")</f>
        <v>0.35516333797801519</v>
      </c>
      <c r="FP202" s="16">
        <f>IFERROR(CC202/MAX(AVERAGE(CT202:CU202),0),"Negativ EK")</f>
        <v>4.949989048696795E-2</v>
      </c>
      <c r="FQ202" s="16">
        <f>(FX202-FY202)/ABS(FY202)</f>
        <v>0.19108191307223704</v>
      </c>
      <c r="FR202" s="16">
        <f>(FY202-FZ202)/ABS(FZ202)</f>
        <v>0.45606829588222392</v>
      </c>
      <c r="FS202" s="16">
        <f>(FZ202-GA202)/ABS(GA202)</f>
        <v>0.28572746576116698</v>
      </c>
      <c r="FT202" s="16">
        <f>(GA202-GB202)/ABS(GB202)</f>
        <v>-0.53863450919538192</v>
      </c>
      <c r="FU202" s="16">
        <f>(GB202-GC202)/ABS(GC202)</f>
        <v>2.6786291795566431E-3</v>
      </c>
      <c r="FV202" s="249">
        <f>FX202-FY202</f>
        <v>1.5346159936161327E-2</v>
      </c>
      <c r="FW202" s="249">
        <f>FY202-FZ202</f>
        <v>2.5155229067221244E-2</v>
      </c>
      <c r="FX202" s="16">
        <f>IFERROR(BD202/AVERAGE(DC202:DD202),"i.a.")</f>
        <v>9.5658104114571499E-2</v>
      </c>
      <c r="FY202" s="16">
        <f>IFERROR(BE202/AVERAGE(DD202:DE202),"i.a.")</f>
        <v>8.0311944178410172E-2</v>
      </c>
      <c r="FZ202" s="16">
        <f>IFERROR(BF202/AVERAGE(DE202:DF202),"i.a.")</f>
        <v>5.5156715111188928E-2</v>
      </c>
      <c r="GA202" s="16">
        <f>IFERROR(BG202/AVERAGE(DF202:DG202),"i.a.")</f>
        <v>4.2899227542390138E-2</v>
      </c>
      <c r="GB202" s="16">
        <f>IFERROR(BH202/AVERAGE(DG202:DH202),"i.a.")</f>
        <v>9.2983173638700622E-2</v>
      </c>
      <c r="GC202" s="16">
        <f>IFERROR(BI202/AVERAGE(DH202:DI202),"i.a.")</f>
        <v>9.2734771573604047E-2</v>
      </c>
      <c r="GD202" s="16">
        <f>IFERROR(BJ202/AVERAGE(DI202:DJ202),"i.a.")</f>
        <v>6.013099967786964E-2</v>
      </c>
      <c r="GE202" s="16">
        <f>IFERROR(BK202/AVERAGE(DJ202:DK202),"i.a.")</f>
        <v>9.9978248403235062E-2</v>
      </c>
      <c r="GF202" s="16">
        <f>IFERROR(BL202/AVERAGE(DK202:DL202),"i.a.")</f>
        <v>1.7080877957126997E-2</v>
      </c>
      <c r="GG202" s="16">
        <f>(GN202-GO202)/ABS(GO202)</f>
        <v>-0.23518947650221761</v>
      </c>
      <c r="GH202" s="16">
        <f>(GO202-GP202)/ABS(GP202)</f>
        <v>0.51644152954518396</v>
      </c>
      <c r="GI202" s="16">
        <f>(GP202-GQ202)/ABS(GQ202)</f>
        <v>-3.3845237626682741E-2</v>
      </c>
      <c r="GJ202" s="16">
        <f>(GQ202-GR202)/ABS(GR202)</f>
        <v>-0.24144758670098415</v>
      </c>
      <c r="GK202" s="16">
        <f>(GR202-GS202)/ABS(GS202)</f>
        <v>-2.7357027608553314E-2</v>
      </c>
      <c r="GL202" s="249">
        <f>GN202-GO202</f>
        <v>-6.3768298097053505E-2</v>
      </c>
      <c r="GM202" s="249">
        <f>GO202-GP202</f>
        <v>9.2338418070601669E-2</v>
      </c>
      <c r="GN202" s="16">
        <f>IFERROR(CL202/DC202,"i.a.")</f>
        <v>0.20736754966887419</v>
      </c>
      <c r="GO202" s="16">
        <f>IFERROR(CM202/DD202,"i.a.")</f>
        <v>0.2711358477659277</v>
      </c>
      <c r="GP202" s="16">
        <f>IFERROR(CN202/DE202,"i.a.")</f>
        <v>0.17879742969532603</v>
      </c>
      <c r="GQ202" s="16">
        <f>IFERROR(CO202/DF202,"i.a.")</f>
        <v>0.18506085842408715</v>
      </c>
      <c r="GR202" s="16">
        <f>IFERROR(CP202/DG202,"i.a.")</f>
        <v>0.24396581591407779</v>
      </c>
      <c r="GS202" s="16">
        <f>IFERROR(CQ202/DH202,"i.a.")</f>
        <v>0.2508277166844034</v>
      </c>
      <c r="GT202" s="16">
        <f>IFERROR(CR202/DI202,"i.a.")</f>
        <v>0.19724770642201833</v>
      </c>
      <c r="GU202" s="16">
        <f>IFERROR(CS202/DJ202,"i.a.")</f>
        <v>0.27518187954698869</v>
      </c>
      <c r="GV202" s="16">
        <f>IFERROR(CT202/DK202,"i.a.")</f>
        <v>0.23342396988077807</v>
      </c>
      <c r="GW202" s="16">
        <f>IFERROR(CU202/DL202,"i.a.")</f>
        <v>0.35397496838341114</v>
      </c>
      <c r="GX202" s="16" t="e">
        <f>(HE202-HF202)/ABS(HF202)</f>
        <v>#VALUE!</v>
      </c>
      <c r="GY202" s="16" t="e">
        <f>(HF202-HG202)/ABS(HG202)</f>
        <v>#VALUE!</v>
      </c>
      <c r="GZ202" s="16" t="e">
        <f>(HG202-HH202)/ABS(HH202)</f>
        <v>#VALUE!</v>
      </c>
      <c r="HA202" s="16" t="e">
        <f>(HH202-HI202)/ABS(HI202)</f>
        <v>#VALUE!</v>
      </c>
      <c r="HB202" s="16" t="e">
        <f>(HI202-HJ202)/ABS(HJ202)</f>
        <v>#VALUE!</v>
      </c>
      <c r="HC202" s="249" t="e">
        <f>HE202-HF202</f>
        <v>#VALUE!</v>
      </c>
      <c r="HD202" s="249" t="e">
        <f>HF202-HG202</f>
        <v>#VALUE!</v>
      </c>
      <c r="HE202" s="16" t="str">
        <f>IFERROR((BD202/V202),"i.a.")</f>
        <v>i.a.</v>
      </c>
      <c r="HF202" s="16" t="str">
        <f>IFERROR((BE202/W202),"i.a.")</f>
        <v>i.a.</v>
      </c>
      <c r="HG202" s="16" t="str">
        <f>IFERROR((BF202/X202),"i.a.")</f>
        <v>i.a.</v>
      </c>
      <c r="HH202" s="16" t="str">
        <f>IFERROR((BG202/Y202),"i.a.")</f>
        <v>i.a.</v>
      </c>
      <c r="HI202" s="16" t="str">
        <f>IFERROR((BH202/Z202),"i.a.")</f>
        <v>i.a.</v>
      </c>
      <c r="HJ202" s="16" t="str">
        <f>IFERROR((BI202/AA202),"i.a.")</f>
        <v>i.a.</v>
      </c>
      <c r="HK202" s="16" t="str">
        <f>IFERROR((BJ202/AB202),"i.a.")</f>
        <v>i.a.</v>
      </c>
      <c r="HL202" s="16" t="str">
        <f>IFERROR((BK202/AC202),"i.a.")</f>
        <v>i.a.</v>
      </c>
      <c r="HM202" s="16" t="str">
        <f>IFERROR((BL202/AD202),"i.a.")</f>
        <v>i.a.</v>
      </c>
      <c r="HN202" s="16" t="str">
        <f>IFERROR((BM202/AE202),"i.a.")</f>
        <v>i.a.</v>
      </c>
      <c r="HO202" s="16">
        <f>(HV202-HW202)/ABS(HW202)</f>
        <v>-0.14370001823439002</v>
      </c>
      <c r="HP202" s="16">
        <f>(HW202-HX202)/ABS(HX202)</f>
        <v>0.59105603448275856</v>
      </c>
      <c r="HQ202" s="16">
        <f>(HX202-HY202)/ABS(HY202)</f>
        <v>0.65028555794945464</v>
      </c>
      <c r="HR202" s="16">
        <f>(HY202-HZ202)/ABS(HZ202)</f>
        <v>-0.60552302835712168</v>
      </c>
      <c r="HS202" s="16">
        <f>(HZ202-IA202)/ABS(IA202)</f>
        <v>-0.215373704656357</v>
      </c>
      <c r="HT202" s="246">
        <f>HV202-HW202</f>
        <v>-1.5716524216524211E-2</v>
      </c>
      <c r="HU202" s="246">
        <f>HW202-HX202</f>
        <v>4.0629629629629627E-2</v>
      </c>
      <c r="HV202" s="102">
        <f>IFERROR(BU202/DT202,"i.a.")</f>
        <v>9.3653846153846157E-2</v>
      </c>
      <c r="HW202" s="102">
        <f>IFERROR(BV202/DU202,"i.a.")</f>
        <v>0.10937037037037037</v>
      </c>
      <c r="HX202" s="102">
        <f>IFERROR(BW202/DV202,"i.a.")</f>
        <v>6.8740740740740741E-2</v>
      </c>
      <c r="HY202" s="102">
        <f>IFERROR(BX202/DW202,"i.a.")</f>
        <v>4.1653846153846152E-2</v>
      </c>
      <c r="HZ202" s="102">
        <f>IFERROR(BY202/DX202,"i.a.")</f>
        <v>0.10559259259259259</v>
      </c>
      <c r="IA202" s="102">
        <f>IFERROR(BZ202/DY202,"i.a.")</f>
        <v>0.13457692307692309</v>
      </c>
      <c r="IB202" s="102">
        <f>IFERROR(CA202/DZ202,"i.a.")</f>
        <v>5.8583333333333328E-2</v>
      </c>
      <c r="IC202" s="102">
        <f>IFERROR(CB202/EA202,"i.a.")</f>
        <v>9.558333333333334E-2</v>
      </c>
      <c r="ID202" s="102">
        <f>IFERROR(CC202/EB202,"i.a.")</f>
        <v>1.2107142857142858E-2</v>
      </c>
      <c r="IE202" s="102">
        <f>IFERROR(CD202/EC202,"i.a.")</f>
        <v>2.4333333333333332E-2</v>
      </c>
    </row>
    <row r="203" spans="1:239" customFormat="1" ht="15.75" customHeight="1" x14ac:dyDescent="0.25">
      <c r="A203" t="s">
        <v>641</v>
      </c>
      <c r="B203" s="98">
        <v>56314210</v>
      </c>
      <c r="C203" s="10" t="s">
        <v>47</v>
      </c>
      <c r="D203" s="10"/>
      <c r="E203" s="11">
        <v>453100</v>
      </c>
      <c r="F203" s="11"/>
      <c r="G203" s="11">
        <v>1</v>
      </c>
      <c r="H203" s="12">
        <v>44935</v>
      </c>
      <c r="I203" s="13" t="s">
        <v>50</v>
      </c>
      <c r="J203" s="13" t="s">
        <v>50</v>
      </c>
      <c r="K203" s="117" t="s">
        <v>50</v>
      </c>
      <c r="L203" s="117" t="s">
        <v>50</v>
      </c>
      <c r="M203" s="13"/>
      <c r="N203" s="13" t="s">
        <v>58</v>
      </c>
      <c r="O203" s="16" t="e">
        <f>(V203-W203)/ABS(W203)</f>
        <v>#DIV/0!</v>
      </c>
      <c r="P203" s="16" t="e">
        <f>(W203-X203)/ABS(X203)</f>
        <v>#DIV/0!</v>
      </c>
      <c r="Q203" s="16" t="e">
        <f>(X203-Y203)/ABS(Y203)</f>
        <v>#DIV/0!</v>
      </c>
      <c r="R203" s="16" t="e">
        <f>(Y203-Z203)/ABS(Z203)</f>
        <v>#DIV/0!</v>
      </c>
      <c r="S203" s="16" t="e">
        <f>(Z203-AA203)/ABS(AA203)</f>
        <v>#DIV/0!</v>
      </c>
      <c r="T203" s="243">
        <f>V203-W203</f>
        <v>0</v>
      </c>
      <c r="U203" s="243">
        <f>W203-X203</f>
        <v>0</v>
      </c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6">
        <f>(AM203-AN203)/ABS(AN203)</f>
        <v>0.18317165752846901</v>
      </c>
      <c r="AG203" s="16">
        <f>(AN203-AO203)/ABS(AO203)</f>
        <v>-0.14902017084200694</v>
      </c>
      <c r="AH203" s="16">
        <f>(AO203-AP203)/ABS(AP203)</f>
        <v>0.51853063004142141</v>
      </c>
      <c r="AI203" s="16" t="e">
        <f>(AP203-AQ203)/ABS(AQ203)</f>
        <v>#DIV/0!</v>
      </c>
      <c r="AJ203" s="16">
        <f>(AQ203-AR203)/ABS(AR203)</f>
        <v>-1</v>
      </c>
      <c r="AK203" s="243">
        <f>AM203-AN203</f>
        <v>4.343</v>
      </c>
      <c r="AL203" s="243">
        <f>AN203-AO203</f>
        <v>-4.1519999999999975</v>
      </c>
      <c r="AM203" s="155">
        <v>28.053000000000001</v>
      </c>
      <c r="AN203" s="155">
        <v>23.71</v>
      </c>
      <c r="AO203" s="155">
        <v>27.861999999999998</v>
      </c>
      <c r="AP203" s="156">
        <v>18.347999999999999</v>
      </c>
      <c r="AQ203" s="155"/>
      <c r="AR203" s="155">
        <v>10.317</v>
      </c>
      <c r="AS203" s="155">
        <v>14.154999999999999</v>
      </c>
      <c r="AT203" s="155">
        <v>12.852</v>
      </c>
      <c r="AU203" s="155">
        <v>10.776</v>
      </c>
      <c r="AV203" s="155">
        <v>10.042</v>
      </c>
      <c r="AW203" s="16">
        <f>(BD203-BE203)/ABS(BE203)</f>
        <v>1.1191825171995144</v>
      </c>
      <c r="AX203" s="16">
        <f>(BE203-BF203)/ABS(BF203)</f>
        <v>-10.360919540229887</v>
      </c>
      <c r="AY203" s="16">
        <f>(BF203-BG203)/ABS(BG203)</f>
        <v>0.79529411764705882</v>
      </c>
      <c r="AZ203" s="16" t="e">
        <f>(BG203-BH203)/ABS(BH203)</f>
        <v>#DIV/0!</v>
      </c>
      <c r="BA203" s="16">
        <f>(BH203-BI203)/ABS(BI203)</f>
        <v>1</v>
      </c>
      <c r="BB203" s="243">
        <f>BD203-BE203</f>
        <v>5.5310000000000006</v>
      </c>
      <c r="BC203" s="243">
        <f>BE203-BF203</f>
        <v>-4.5070000000000006</v>
      </c>
      <c r="BD203" s="155">
        <v>0.58899999999999997</v>
      </c>
      <c r="BE203" s="155">
        <v>-4.9420000000000002</v>
      </c>
      <c r="BF203" s="155">
        <v>-0.435</v>
      </c>
      <c r="BG203" s="155">
        <v>-2.125</v>
      </c>
      <c r="BH203" s="155"/>
      <c r="BI203" s="155">
        <v>-5.2629999999999999</v>
      </c>
      <c r="BJ203" s="155">
        <v>-0.46200000000000002</v>
      </c>
      <c r="BK203" s="155">
        <v>-1.3009999999999999</v>
      </c>
      <c r="BL203" s="155">
        <v>0.33300000000000002</v>
      </c>
      <c r="BM203" s="155">
        <v>0.82699999999999996</v>
      </c>
      <c r="BN203" s="16">
        <f>(BU203-BV203)/ABS(BV203)</f>
        <v>1.0691714836223507</v>
      </c>
      <c r="BO203" s="16">
        <f>(BV203-BW203)/ABS(BW203)</f>
        <v>-5.8741721854304645</v>
      </c>
      <c r="BP203" s="16">
        <f>(BW203-BX203)/ABS(BX203)</f>
        <v>0.72119645494830142</v>
      </c>
      <c r="BQ203" s="16" t="e">
        <f>(BX203-BY203)/ABS(BY203)</f>
        <v>#DIV/0!</v>
      </c>
      <c r="BR203" s="16">
        <f>(BY203-BZ203)/ABS(BZ203)</f>
        <v>1</v>
      </c>
      <c r="BS203" s="243">
        <f>BU203-BV203</f>
        <v>5.5490000000000004</v>
      </c>
      <c r="BT203" s="243">
        <f>BV203-BW203</f>
        <v>-4.4350000000000005</v>
      </c>
      <c r="BU203" s="155">
        <v>0.35899999999999999</v>
      </c>
      <c r="BV203" s="155">
        <v>-5.19</v>
      </c>
      <c r="BW203" s="155">
        <v>-0.755</v>
      </c>
      <c r="BX203" s="155">
        <v>-2.7080000000000002</v>
      </c>
      <c r="BY203" s="155"/>
      <c r="BZ203" s="155">
        <v>-5.6070000000000002</v>
      </c>
      <c r="CA203" s="155">
        <v>-0.82299999999999995</v>
      </c>
      <c r="CB203" s="155">
        <v>-1.6279999999999999</v>
      </c>
      <c r="CC203" s="155">
        <v>0.40600000000000003</v>
      </c>
      <c r="CD203" s="155">
        <v>0.91100000000000003</v>
      </c>
      <c r="CE203" s="16">
        <f>(CL203-CM203)/ABS(CM203)</f>
        <v>4.2972699696663189E-2</v>
      </c>
      <c r="CF203" s="16">
        <f>(CM203-CN203)/ABS(CN203)</f>
        <v>-0.21198358631130226</v>
      </c>
      <c r="CG203" s="16">
        <f>(CN203-CO203)/ABS(CO203)</f>
        <v>6.2191544434857633</v>
      </c>
      <c r="CH203" s="16" t="e">
        <f>(CO203-CP203)/ABS(CP203)</f>
        <v>#DIV/0!</v>
      </c>
      <c r="CI203" s="16">
        <f>(CP203-CQ203)/ABS(CQ203)</f>
        <v>-1</v>
      </c>
      <c r="CJ203" s="243">
        <f>CL203-CM203</f>
        <v>0.84999999999999787</v>
      </c>
      <c r="CK203" s="243">
        <f>CM203-CN203</f>
        <v>-5.320999999999998</v>
      </c>
      <c r="CL203" s="155">
        <v>20.63</v>
      </c>
      <c r="CM203" s="155">
        <v>19.78</v>
      </c>
      <c r="CN203" s="155">
        <v>25.100999999999999</v>
      </c>
      <c r="CO203" s="155">
        <v>3.4769999999999999</v>
      </c>
      <c r="CP203" s="155"/>
      <c r="CQ203" s="155">
        <v>2.3889999999999998</v>
      </c>
      <c r="CR203" s="155">
        <v>7.9569999999999999</v>
      </c>
      <c r="CS203" s="155">
        <v>8.6010000000000009</v>
      </c>
      <c r="CT203" s="155">
        <v>9.8740000000000006</v>
      </c>
      <c r="CU203" s="155">
        <v>9.5690000000000008</v>
      </c>
      <c r="CV203" s="16">
        <f>(DC203-DD203)/ABS(DD203)</f>
        <v>0.10804849432929209</v>
      </c>
      <c r="CW203" s="16">
        <f>(DD203-DE203)/ABS(DE203)</f>
        <v>4.467977316925683E-2</v>
      </c>
      <c r="CX203" s="16">
        <f>(DE203-DF203)/ABS(DF203)</f>
        <v>1.1672805836934192</v>
      </c>
      <c r="CY203" s="16" t="e">
        <f>(DF203-DG203)/ABS(DG203)</f>
        <v>#DIV/0!</v>
      </c>
      <c r="CZ203" s="16">
        <f>(DG203-DH203)/ABS(DH203)</f>
        <v>-1</v>
      </c>
      <c r="DA203" s="243">
        <f>DC203-DD203</f>
        <v>6.9069999999999965</v>
      </c>
      <c r="DB203" s="243">
        <f>DD203-DE203</f>
        <v>2.7339999999999947</v>
      </c>
      <c r="DC203" s="155">
        <v>70.831999999999994</v>
      </c>
      <c r="DD203" s="155">
        <v>63.924999999999997</v>
      </c>
      <c r="DE203" s="155">
        <v>61.191000000000003</v>
      </c>
      <c r="DF203" s="155">
        <v>28.234000000000002</v>
      </c>
      <c r="DG203" s="155"/>
      <c r="DH203" s="155">
        <v>20.571000000000002</v>
      </c>
      <c r="DI203" s="155">
        <v>22.228999999999999</v>
      </c>
      <c r="DJ203" s="155">
        <v>23.55</v>
      </c>
      <c r="DK203" s="155">
        <v>19.846</v>
      </c>
      <c r="DL203" s="155">
        <v>14.427</v>
      </c>
      <c r="DM203" s="16">
        <f>(DT203-DU203)/ABS(DU203)</f>
        <v>-7.3529411764705885E-2</v>
      </c>
      <c r="DN203" s="16">
        <f>(DU203-DV203)/ABS(DV203)</f>
        <v>-2.8571428571428571E-2</v>
      </c>
      <c r="DO203" s="16">
        <f>(DV203-DW203)/ABS(DW203)</f>
        <v>0.94444444444444442</v>
      </c>
      <c r="DP203" s="16" t="e">
        <f>(DW203-DX203)/ABS(DX203)</f>
        <v>#DIV/0!</v>
      </c>
      <c r="DQ203" s="16">
        <f>(DX203-DY203)/ABS(DY203)</f>
        <v>-1</v>
      </c>
      <c r="DR203" s="243">
        <f>DT203-DU203</f>
        <v>-5</v>
      </c>
      <c r="DS203" s="243">
        <f>DU203-DV203</f>
        <v>-2</v>
      </c>
      <c r="DT203" s="222">
        <v>63</v>
      </c>
      <c r="DU203" s="222">
        <v>68</v>
      </c>
      <c r="DV203" s="222">
        <v>70</v>
      </c>
      <c r="DW203" s="222">
        <v>36</v>
      </c>
      <c r="DX203" s="222"/>
      <c r="DY203" s="222">
        <v>39</v>
      </c>
      <c r="DZ203" s="222">
        <v>41</v>
      </c>
      <c r="EA203" s="222">
        <v>41</v>
      </c>
      <c r="EB203" s="222">
        <v>32</v>
      </c>
      <c r="EC203" s="222">
        <v>29</v>
      </c>
      <c r="ED203" s="14" t="s">
        <v>687</v>
      </c>
      <c r="EE203" s="14" t="s">
        <v>51</v>
      </c>
      <c r="EF203" s="209"/>
      <c r="EG203" s="15">
        <v>3400</v>
      </c>
      <c r="EH203" t="s">
        <v>431</v>
      </c>
      <c r="EI203" t="s">
        <v>86</v>
      </c>
      <c r="EJ203" s="16" t="e">
        <f>(EQ203-ER203)/ABS(ER203)</f>
        <v>#DIV/0!</v>
      </c>
      <c r="EK203" s="16" t="e">
        <f>(ER203-ES203)/ABS(ES203)</f>
        <v>#DIV/0!</v>
      </c>
      <c r="EL203" s="16" t="e">
        <f>(ES203-ET203)/ABS(ET203)</f>
        <v>#DIV/0!</v>
      </c>
      <c r="EM203" s="16" t="e">
        <f>(ET203-EU203)/ABS(EU203)</f>
        <v>#VALUE!</v>
      </c>
      <c r="EN203" s="16" t="e">
        <f>(EU203-EV203)/ABS(EV203)</f>
        <v>#VALUE!</v>
      </c>
      <c r="EO203" s="246">
        <f>EQ203-ER203</f>
        <v>0</v>
      </c>
      <c r="EP203" s="246">
        <f>ER203-ES203</f>
        <v>0</v>
      </c>
      <c r="EQ203" s="240">
        <f>IFERROR((V203/DT203),"i.a")</f>
        <v>0</v>
      </c>
      <c r="ER203" s="240">
        <f>IFERROR((W203/DU203),"i.a")</f>
        <v>0</v>
      </c>
      <c r="ES203" s="240">
        <f>IFERROR((X203/DV203),"i.a")</f>
        <v>0</v>
      </c>
      <c r="ET203" s="240">
        <f>IFERROR((Y203/DW203),"i.a")</f>
        <v>0</v>
      </c>
      <c r="EU203" s="240" t="str">
        <f>IFERROR((Z203/DX203),"i.a")</f>
        <v>i.a</v>
      </c>
      <c r="EV203" s="240">
        <f>IFERROR((AA203/DY203),"i.a")</f>
        <v>0</v>
      </c>
      <c r="EW203" s="240">
        <f>IFERROR((AB203/DZ203),"i.a")</f>
        <v>0</v>
      </c>
      <c r="EX203" s="240">
        <f>IFERROR((AC203/EA203),"i.a")</f>
        <v>0</v>
      </c>
      <c r="EY203" s="240">
        <f>IFERROR((AD203/EB203),"i.a")</f>
        <v>0</v>
      </c>
      <c r="EZ203" s="240">
        <f>IFERROR((AE203/EC203),"i.a")</f>
        <v>0</v>
      </c>
      <c r="FA203" s="16">
        <f>(FH203-FI203)/ABS(FI203)</f>
        <v>1.0768246809318169</v>
      </c>
      <c r="FB203" s="16">
        <f>(FI203-FJ203)/ABS(FJ203)</f>
        <v>-3.3771327001455362</v>
      </c>
      <c r="FC203" s="16">
        <f>(FJ203-FK203)/ABS(FK203)</f>
        <v>0.93215760891981558</v>
      </c>
      <c r="FD203" s="16" t="e">
        <f>(FK203-FL203)/ABS(FL203)</f>
        <v>#DIV/0!</v>
      </c>
      <c r="FE203" s="16">
        <f>(FL203-FM203)/ABS(FM203)</f>
        <v>1</v>
      </c>
      <c r="FF203" s="249">
        <f>FH203-FI203</f>
        <v>0.24904614843858783</v>
      </c>
      <c r="FG203" s="249">
        <f>FI203-FJ203</f>
        <v>-0.17844042190565329</v>
      </c>
      <c r="FH203" s="16">
        <f>IFERROR(BU203/MAX(AVERAGE(CL203:CM203),0),"Negativ EK")</f>
        <v>1.7767879237812423E-2</v>
      </c>
      <c r="FI203" s="16">
        <f>IFERROR(BV203/MAX(AVERAGE(CM203:CN203),0),"Negativ EK")</f>
        <v>-0.2312782692007754</v>
      </c>
      <c r="FJ203" s="16">
        <f>IFERROR(BW203/MAX(AVERAGE(CN203:CO203),0),"Negativ EK")</f>
        <v>-5.2837847295122121E-2</v>
      </c>
      <c r="FK203" s="16">
        <f>IFERROR(BX203/MAX(AVERAGE(CO203:CP203),0),"Negativ EK")</f>
        <v>-0.7788323267184355</v>
      </c>
      <c r="FL203" s="16">
        <f>IFERROR(BY203/MAX(AVERAGE(CP203:CQ203),0),"Negativ EK")</f>
        <v>0</v>
      </c>
      <c r="FM203" s="16">
        <f>IFERROR(BZ203/MAX(AVERAGE(CQ203:CR203),0),"Negativ EK")</f>
        <v>-1.0838971583220569</v>
      </c>
      <c r="FN203" s="16">
        <f>IFERROR(CA203/MAX(AVERAGE(CR203:CS203),0),"Negativ EK")</f>
        <v>-9.9408141079840556E-2</v>
      </c>
      <c r="FO203" s="16">
        <f>IFERROR(CB203/MAX(AVERAGE(CS203:CT203),0),"Negativ EK")</f>
        <v>-0.17623815967523679</v>
      </c>
      <c r="FP203" s="16">
        <f>IFERROR(CC203/MAX(AVERAGE(CT203:CU203),0),"Negativ EK")</f>
        <v>4.176310240189271E-2</v>
      </c>
      <c r="FQ203" s="16">
        <f>(FX203-FY203)/ABS(FY203)</f>
        <v>1.1106557716625811</v>
      </c>
      <c r="FR203" s="16">
        <f>(FY203-FZ203)/ABS(FZ203)</f>
        <v>-7.1200664174450727</v>
      </c>
      <c r="FS203" s="16">
        <f>(FZ203-GA203)/ABS(GA203)</f>
        <v>0.87073713430577715</v>
      </c>
      <c r="FT203" s="16" t="e">
        <f>(GA203-GB203)/ABS(GB203)</f>
        <v>#DIV/0!</v>
      </c>
      <c r="FU203" s="16">
        <f>(GB203-GC203)/ABS(GC203)</f>
        <v>1</v>
      </c>
      <c r="FV203" s="249">
        <f>FX203-FY203</f>
        <v>8.7740350131981143E-2</v>
      </c>
      <c r="FW203" s="249">
        <f>FY203-FZ203</f>
        <v>-6.9269866180343448E-2</v>
      </c>
      <c r="FX203" s="16">
        <f>IFERROR(BD203/AVERAGE(DC203:DD203),"i.a.")</f>
        <v>8.7416609155739587E-3</v>
      </c>
      <c r="FY203" s="16">
        <f>IFERROR(BE203/AVERAGE(DD203:DE203),"i.a.")</f>
        <v>-7.8998689216407181E-2</v>
      </c>
      <c r="FZ203" s="16">
        <f>IFERROR(BF203/AVERAGE(DE203:DF203),"i.a.")</f>
        <v>-9.7288230360637398E-3</v>
      </c>
      <c r="GA203" s="16">
        <f>IFERROR(BG203/AVERAGE(DF203:DG203),"i.a.")</f>
        <v>-7.5263866260536938E-2</v>
      </c>
      <c r="GB203" s="16">
        <f>IFERROR(BH203/AVERAGE(DG203:DH203),"i.a.")</f>
        <v>0</v>
      </c>
      <c r="GC203" s="16">
        <f>IFERROR(BI203/AVERAGE(DH203:DI203),"i.a.")</f>
        <v>-0.24593457943925234</v>
      </c>
      <c r="GD203" s="16">
        <f>IFERROR(BJ203/AVERAGE(DI203:DJ203),"i.a.")</f>
        <v>-2.0183927128159203E-2</v>
      </c>
      <c r="GE203" s="16">
        <f>IFERROR(BK203/AVERAGE(DJ203:DK203),"i.a.")</f>
        <v>-5.9959443266660514E-2</v>
      </c>
      <c r="GF203" s="16">
        <f>IFERROR(BL203/AVERAGE(DK203:DL203),"i.a.")</f>
        <v>1.9432206109765707E-2</v>
      </c>
      <c r="GG203" s="16">
        <f>(GN203-GO203)/ABS(GO203)</f>
        <v>-5.873009616968055E-2</v>
      </c>
      <c r="GH203" s="16">
        <f>(GO203-GP203)/ABS(GP203)</f>
        <v>-0.24568615768439409</v>
      </c>
      <c r="GI203" s="16">
        <f>(GP203-GQ203)/ABS(GQ203)</f>
        <v>2.3309736163386292</v>
      </c>
      <c r="GJ203" s="16" t="e">
        <f>(GQ203-GR203)/ABS(GR203)</f>
        <v>#VALUE!</v>
      </c>
      <c r="GK203" s="16" t="e">
        <f>(GR203-GS203)/ABS(GS203)</f>
        <v>#VALUE!</v>
      </c>
      <c r="GL203" s="249">
        <f>GN203-GO203</f>
        <v>-1.8172566323602368E-2</v>
      </c>
      <c r="GM203" s="249">
        <f>GO203-GP203</f>
        <v>-0.10078227589083322</v>
      </c>
      <c r="GN203" s="16">
        <f>IFERROR(CL203/DC203,"i.a.")</f>
        <v>0.29125254122430538</v>
      </c>
      <c r="GO203" s="16">
        <f>IFERROR(CM203/DD203,"i.a.")</f>
        <v>0.30942510754790775</v>
      </c>
      <c r="GP203" s="16">
        <f>IFERROR(CN203/DE203,"i.a.")</f>
        <v>0.41020738343874097</v>
      </c>
      <c r="GQ203" s="16">
        <f>IFERROR(CO203/DF203,"i.a.")</f>
        <v>0.1231493943472409</v>
      </c>
      <c r="GR203" s="16" t="str">
        <f>IFERROR(CP203/DG203,"i.a.")</f>
        <v>i.a.</v>
      </c>
      <c r="GS203" s="16">
        <f>IFERROR(CQ203/DH203,"i.a.")</f>
        <v>0.11613436391035922</v>
      </c>
      <c r="GT203" s="16">
        <f>IFERROR(CR203/DI203,"i.a.")</f>
        <v>0.35795582347384047</v>
      </c>
      <c r="GU203" s="16">
        <f>IFERROR(CS203/DJ203,"i.a.")</f>
        <v>0.36522292993630578</v>
      </c>
      <c r="GV203" s="16">
        <f>IFERROR(CT203/DK203,"i.a.")</f>
        <v>0.49753098861231487</v>
      </c>
      <c r="GW203" s="16">
        <f>IFERROR(CU203/DL203,"i.a.")</f>
        <v>0.66327025715672017</v>
      </c>
      <c r="GX203" s="16" t="e">
        <f>(HE203-HF203)/ABS(HF203)</f>
        <v>#VALUE!</v>
      </c>
      <c r="GY203" s="16" t="e">
        <f>(HF203-HG203)/ABS(HG203)</f>
        <v>#VALUE!</v>
      </c>
      <c r="GZ203" s="16" t="e">
        <f>(HG203-HH203)/ABS(HH203)</f>
        <v>#VALUE!</v>
      </c>
      <c r="HA203" s="16" t="e">
        <f>(HH203-HI203)/ABS(HI203)</f>
        <v>#VALUE!</v>
      </c>
      <c r="HB203" s="16" t="e">
        <f>(HI203-HJ203)/ABS(HJ203)</f>
        <v>#VALUE!</v>
      </c>
      <c r="HC203" s="249" t="e">
        <f>HE203-HF203</f>
        <v>#VALUE!</v>
      </c>
      <c r="HD203" s="249" t="e">
        <f>HF203-HG203</f>
        <v>#VALUE!</v>
      </c>
      <c r="HE203" s="16" t="str">
        <f>IFERROR((BD203/V203),"i.a.")</f>
        <v>i.a.</v>
      </c>
      <c r="HF203" s="16" t="str">
        <f>IFERROR((BE203/W203),"i.a.")</f>
        <v>i.a.</v>
      </c>
      <c r="HG203" s="16" t="str">
        <f>IFERROR((BF203/X203),"i.a.")</f>
        <v>i.a.</v>
      </c>
      <c r="HH203" s="16" t="str">
        <f>IFERROR((BG203/Y203),"i.a.")</f>
        <v>i.a.</v>
      </c>
      <c r="HI203" s="16" t="str">
        <f>IFERROR((BH203/Z203),"i.a.")</f>
        <v>i.a.</v>
      </c>
      <c r="HJ203" s="16" t="str">
        <f>IFERROR((BI203/AA203),"i.a.")</f>
        <v>i.a.</v>
      </c>
      <c r="HK203" s="16" t="str">
        <f>IFERROR((BJ203/AB203),"i.a.")</f>
        <v>i.a.</v>
      </c>
      <c r="HL203" s="16" t="str">
        <f>IFERROR((BK203/AC203),"i.a.")</f>
        <v>i.a.</v>
      </c>
      <c r="HM203" s="16" t="str">
        <f>IFERROR((BL203/AD203),"i.a.")</f>
        <v>i.a.</v>
      </c>
      <c r="HN203" s="16" t="str">
        <f>IFERROR((BM203/AE203),"i.a.")</f>
        <v>i.a.</v>
      </c>
      <c r="HO203" s="16">
        <f>(HV203-HW203)/ABS(HW203)</f>
        <v>1.0746612839098388</v>
      </c>
      <c r="HP203" s="16">
        <f>(HW203-HX203)/ABS(HX203)</f>
        <v>-6.0763537202960656</v>
      </c>
      <c r="HQ203" s="16">
        <f>(HX203-HY203)/ABS(HY203)</f>
        <v>0.85661531968769777</v>
      </c>
      <c r="HR203" s="16" t="e">
        <f>(HY203-HZ203)/ABS(HZ203)</f>
        <v>#VALUE!</v>
      </c>
      <c r="HS203" s="16" t="e">
        <f>(HZ203-IA203)/ABS(IA203)</f>
        <v>#VALUE!</v>
      </c>
      <c r="HT203" s="246">
        <f>HV203-HW203</f>
        <v>8.2021942110177409E-2</v>
      </c>
      <c r="HU203" s="246">
        <f>HW203-HX203</f>
        <v>-6.5537815126050419E-2</v>
      </c>
      <c r="HV203" s="102">
        <f>IFERROR(BU203/DT203,"i.a.")</f>
        <v>5.6984126984126983E-3</v>
      </c>
      <c r="HW203" s="102">
        <f>IFERROR(BV203/DU203,"i.a.")</f>
        <v>-7.6323529411764707E-2</v>
      </c>
      <c r="HX203" s="102">
        <f>IFERROR(BW203/DV203,"i.a.")</f>
        <v>-1.0785714285714286E-2</v>
      </c>
      <c r="HY203" s="102">
        <f>IFERROR(BX203/DW203,"i.a.")</f>
        <v>-7.5222222222222232E-2</v>
      </c>
      <c r="HZ203" s="102" t="str">
        <f>IFERROR(BY203/DX203,"i.a.")</f>
        <v>i.a.</v>
      </c>
      <c r="IA203" s="102">
        <f>IFERROR(BZ203/DY203,"i.a.")</f>
        <v>-0.14376923076923079</v>
      </c>
      <c r="IB203" s="102">
        <f>IFERROR(CA203/DZ203,"i.a.")</f>
        <v>-2.0073170731707318E-2</v>
      </c>
      <c r="IC203" s="102">
        <f>IFERROR(CB203/EA203,"i.a.")</f>
        <v>-3.9707317073170732E-2</v>
      </c>
      <c r="ID203" s="102">
        <f>IFERROR(CC203/EB203,"i.a.")</f>
        <v>1.2687500000000001E-2</v>
      </c>
      <c r="IE203" s="102">
        <f>IFERROR(CD203/EC203,"i.a.")</f>
        <v>3.141379310344828E-2</v>
      </c>
    </row>
    <row r="204" spans="1:239" customFormat="1" ht="15.75" customHeight="1" x14ac:dyDescent="0.25">
      <c r="A204" s="10" t="s">
        <v>274</v>
      </c>
      <c r="B204" s="98">
        <v>46212916</v>
      </c>
      <c r="C204" s="10" t="s">
        <v>272</v>
      </c>
      <c r="D204" s="10"/>
      <c r="E204" s="11">
        <v>453200</v>
      </c>
      <c r="F204" s="11"/>
      <c r="G204" s="11">
        <v>1</v>
      </c>
      <c r="H204" s="12">
        <v>44936</v>
      </c>
      <c r="I204" s="13" t="s">
        <v>50</v>
      </c>
      <c r="J204" s="13" t="s">
        <v>50</v>
      </c>
      <c r="K204" s="117" t="s">
        <v>50</v>
      </c>
      <c r="L204" s="117" t="s">
        <v>50</v>
      </c>
      <c r="M204" s="117" t="s">
        <v>50</v>
      </c>
      <c r="N204" s="13" t="s">
        <v>50</v>
      </c>
      <c r="O204" s="16" t="e">
        <f>(V204-W204)/ABS(W204)</f>
        <v>#DIV/0!</v>
      </c>
      <c r="P204" s="16" t="e">
        <f>(W204-X204)/ABS(X204)</f>
        <v>#DIV/0!</v>
      </c>
      <c r="Q204" s="16" t="e">
        <f>(X204-Y204)/ABS(Y204)</f>
        <v>#DIV/0!</v>
      </c>
      <c r="R204" s="16" t="e">
        <f>(Y204-Z204)/ABS(Z204)</f>
        <v>#DIV/0!</v>
      </c>
      <c r="S204" s="16" t="e">
        <f>(Z204-AA204)/ABS(AA204)</f>
        <v>#DIV/0!</v>
      </c>
      <c r="T204" s="243">
        <f>V204-W204</f>
        <v>0</v>
      </c>
      <c r="U204" s="243">
        <f>W204-X204</f>
        <v>0</v>
      </c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6">
        <f>(AM204-AN204)/ABS(AN204)</f>
        <v>-0.11622566856254635</v>
      </c>
      <c r="AG204" s="16">
        <f>(AN204-AO204)/ABS(AO204)</f>
        <v>-6.9888940001314404E-2</v>
      </c>
      <c r="AH204" s="16">
        <f>(AO204-AP204)/ABS(AP204)</f>
        <v>-2.4050795279630579E-2</v>
      </c>
      <c r="AI204" s="16">
        <f>(AP204-AQ204)/ABS(AQ204)</f>
        <v>-6.6933963675533295E-2</v>
      </c>
      <c r="AJ204" s="16">
        <f>(AQ204-AR204)/ABS(AR204)</f>
        <v>8.9199582844479153E-2</v>
      </c>
      <c r="AK204" s="243">
        <f>AM204-AN204</f>
        <v>-3.2899999999999991</v>
      </c>
      <c r="AL204" s="243">
        <f>AN204-AO204</f>
        <v>-2.1270000000000024</v>
      </c>
      <c r="AM204" s="155">
        <v>25.016999999999999</v>
      </c>
      <c r="AN204" s="155">
        <v>28.306999999999999</v>
      </c>
      <c r="AO204" s="155">
        <v>30.434000000000001</v>
      </c>
      <c r="AP204" s="156">
        <v>31.184000000000001</v>
      </c>
      <c r="AQ204" s="155">
        <v>33.420999999999999</v>
      </c>
      <c r="AR204" s="155">
        <v>30.684000000000001</v>
      </c>
      <c r="AS204" s="155">
        <v>31.257000000000001</v>
      </c>
      <c r="AT204" s="155">
        <v>30.305</v>
      </c>
      <c r="AU204" s="155">
        <v>31.734000000000002</v>
      </c>
      <c r="AV204" s="156"/>
      <c r="AW204" s="16">
        <f>(BD204-BE204)/ABS(BE204)</f>
        <v>-2.2547864506627389</v>
      </c>
      <c r="AX204" s="16">
        <f>(BE204-BF204)/ABS(BF204)</f>
        <v>0.7448327696354754</v>
      </c>
      <c r="AY204" s="16">
        <f>(BF204-BG204)/ABS(BG204)</f>
        <v>-1.2493660185967879</v>
      </c>
      <c r="AZ204" s="16">
        <f>(BG204-BH204)/ABS(BH204)</f>
        <v>-1.3473282442748091</v>
      </c>
      <c r="BA204" s="16">
        <f>(BH204-BI204)/ABS(BI204)</f>
        <v>1.737942122186495</v>
      </c>
      <c r="BB204" s="243">
        <f>BD204-BE204</f>
        <v>-1.5309999999999999</v>
      </c>
      <c r="BC204" s="243">
        <f>BE204-BF204</f>
        <v>1.982</v>
      </c>
      <c r="BD204" s="155">
        <v>-2.21</v>
      </c>
      <c r="BE204" s="155">
        <v>-0.67900000000000005</v>
      </c>
      <c r="BF204" s="155">
        <v>-2.661</v>
      </c>
      <c r="BG204" s="155">
        <v>-1.1830000000000001</v>
      </c>
      <c r="BH204" s="155">
        <v>3.4060000000000001</v>
      </c>
      <c r="BI204" s="155">
        <v>1.244</v>
      </c>
      <c r="BJ204" s="155">
        <v>2.9580000000000002</v>
      </c>
      <c r="BK204" s="155">
        <v>2.988</v>
      </c>
      <c r="BL204" s="155">
        <v>5.4279999999999999</v>
      </c>
      <c r="BM204" s="155"/>
      <c r="BN204" s="16">
        <f>(BU204-BV204)/ABS(BV204)</f>
        <v>-1.0452364633310485</v>
      </c>
      <c r="BO204" s="16">
        <f>(BV204-BW204)/ABS(BW204)</f>
        <v>0.58254649499284694</v>
      </c>
      <c r="BP204" s="16">
        <f>(BW204-BX204)/ABS(BX204)</f>
        <v>-1.026086956521739</v>
      </c>
      <c r="BQ204" s="16">
        <f>(BX204-BY204)/ABS(BY204)</f>
        <v>-1.7309322033898307</v>
      </c>
      <c r="BR204" s="16">
        <f>(BY204-BZ204)/ABS(BZ204)</f>
        <v>18.504132231404959</v>
      </c>
      <c r="BS204" s="243">
        <f>BU204-BV204</f>
        <v>-1.5249999999999999</v>
      </c>
      <c r="BT204" s="243">
        <f>BV204-BW204</f>
        <v>2.036</v>
      </c>
      <c r="BU204" s="155">
        <v>-2.984</v>
      </c>
      <c r="BV204" s="155">
        <v>-1.4590000000000001</v>
      </c>
      <c r="BW204" s="155">
        <v>-3.4950000000000001</v>
      </c>
      <c r="BX204" s="155">
        <v>-1.7250000000000001</v>
      </c>
      <c r="BY204" s="155">
        <v>2.36</v>
      </c>
      <c r="BZ204" s="155">
        <v>0.121</v>
      </c>
      <c r="CA204" s="155">
        <v>1.754</v>
      </c>
      <c r="CB204" s="155">
        <v>1.9350000000000001</v>
      </c>
      <c r="CC204" s="155">
        <v>4.3380000000000001</v>
      </c>
      <c r="CD204" s="155"/>
      <c r="CE204" s="16">
        <f>(CL204-CM204)/ABS(CM204)</f>
        <v>-0.46002363135092561</v>
      </c>
      <c r="CF204" s="16">
        <f>(CM204-CN204)/ABS(CN204)</f>
        <v>-0.18399485778563388</v>
      </c>
      <c r="CG204" s="16">
        <f>(CN204-CO204)/ABS(CO204)</f>
        <v>-0.30508096035734228</v>
      </c>
      <c r="CH204" s="16">
        <f>(CO204-CP204)/ABS(CP204)</f>
        <v>-0.13134154622174793</v>
      </c>
      <c r="CI204" s="16">
        <f>(CP204-CQ204)/ABS(CQ204)</f>
        <v>0.21683191690273843</v>
      </c>
      <c r="CJ204" s="243">
        <f>CL204-CM204</f>
        <v>-2.3360000000000003</v>
      </c>
      <c r="CK204" s="243">
        <f>CM204-CN204</f>
        <v>-1.1449999999999996</v>
      </c>
      <c r="CL204" s="155">
        <v>2.742</v>
      </c>
      <c r="CM204" s="155">
        <v>5.0780000000000003</v>
      </c>
      <c r="CN204" s="155">
        <v>6.2229999999999999</v>
      </c>
      <c r="CO204" s="155">
        <v>8.9550000000000001</v>
      </c>
      <c r="CP204" s="155">
        <v>10.308999999999999</v>
      </c>
      <c r="CQ204" s="155">
        <v>8.4719999999999995</v>
      </c>
      <c r="CR204" s="155">
        <v>9.7460000000000004</v>
      </c>
      <c r="CS204" s="155">
        <v>9.8569999999999993</v>
      </c>
      <c r="CT204" s="155">
        <v>11.583</v>
      </c>
      <c r="CU204" s="156"/>
      <c r="CV204" s="16">
        <f>(DC204-DD204)/ABS(DD204)</f>
        <v>-2.8664302600472782E-2</v>
      </c>
      <c r="CW204" s="16">
        <f>(DD204-DE204)/ABS(DE204)</f>
        <v>-0.11787706584641053</v>
      </c>
      <c r="CX204" s="16">
        <f>(DE204-DF204)/ABS(DF204)</f>
        <v>-4.9614349183279075E-2</v>
      </c>
      <c r="CY204" s="16">
        <f>(DF204-DG204)/ABS(DG204)</f>
        <v>7.0945945945945874E-2</v>
      </c>
      <c r="CZ204" s="16">
        <f>(DG204-DH204)/ABS(DH204)</f>
        <v>-1.4090401785714282E-2</v>
      </c>
      <c r="DA204" s="243">
        <f>DC204-DD204</f>
        <v>-1.4549999999999983</v>
      </c>
      <c r="DB204" s="243">
        <f>DD204-DE204</f>
        <v>-6.7830000000000013</v>
      </c>
      <c r="DC204" s="155">
        <v>49.305</v>
      </c>
      <c r="DD204" s="155">
        <v>50.76</v>
      </c>
      <c r="DE204" s="155">
        <v>57.542999999999999</v>
      </c>
      <c r="DF204" s="155">
        <v>60.546999999999997</v>
      </c>
      <c r="DG204" s="155">
        <v>56.536000000000001</v>
      </c>
      <c r="DH204" s="155">
        <v>57.344000000000001</v>
      </c>
      <c r="DI204" s="155">
        <v>54.58</v>
      </c>
      <c r="DJ204" s="155">
        <v>52.136000000000003</v>
      </c>
      <c r="DK204" s="155">
        <v>50.984000000000002</v>
      </c>
      <c r="DL204" s="155"/>
      <c r="DM204" s="16">
        <f>(DT204-DU204)/ABS(DU204)</f>
        <v>-9.5890410958904104E-2</v>
      </c>
      <c r="DN204" s="16">
        <f>(DU204-DV204)/ABS(DV204)</f>
        <v>-0.10975609756097561</v>
      </c>
      <c r="DO204" s="16">
        <f>(DV204-DW204)/ABS(DW204)</f>
        <v>-2.3809523809523808E-2</v>
      </c>
      <c r="DP204" s="16">
        <f>(DW204-DX204)/ABS(DX204)</f>
        <v>3.7037037037037035E-2</v>
      </c>
      <c r="DQ204" s="16">
        <f>(DX204-DY204)/ABS(DY204)</f>
        <v>0</v>
      </c>
      <c r="DR204" s="243">
        <f>DT204-DU204</f>
        <v>-7</v>
      </c>
      <c r="DS204" s="243">
        <f>DU204-DV204</f>
        <v>-9</v>
      </c>
      <c r="DT204" s="222">
        <v>66</v>
      </c>
      <c r="DU204" s="222">
        <v>73</v>
      </c>
      <c r="DV204" s="222">
        <v>82</v>
      </c>
      <c r="DW204" s="222">
        <v>84</v>
      </c>
      <c r="DX204" s="222">
        <v>81</v>
      </c>
      <c r="DY204" s="222">
        <v>81</v>
      </c>
      <c r="DZ204" s="222">
        <v>75</v>
      </c>
      <c r="EA204" s="222">
        <v>75</v>
      </c>
      <c r="EB204" s="222"/>
      <c r="EC204" s="223"/>
      <c r="ED204" s="14" t="s">
        <v>678</v>
      </c>
      <c r="EE204" s="14" t="s">
        <v>49</v>
      </c>
      <c r="EF204" s="209"/>
      <c r="EG204" s="15">
        <v>5000</v>
      </c>
      <c r="EH204" t="s">
        <v>444</v>
      </c>
      <c r="EI204" t="s">
        <v>66</v>
      </c>
      <c r="EJ204" s="16" t="e">
        <f>(EQ204-ER204)/ABS(ER204)</f>
        <v>#DIV/0!</v>
      </c>
      <c r="EK204" s="16" t="e">
        <f>(ER204-ES204)/ABS(ES204)</f>
        <v>#DIV/0!</v>
      </c>
      <c r="EL204" s="16" t="e">
        <f>(ES204-ET204)/ABS(ET204)</f>
        <v>#DIV/0!</v>
      </c>
      <c r="EM204" s="16" t="e">
        <f>(ET204-EU204)/ABS(EU204)</f>
        <v>#DIV/0!</v>
      </c>
      <c r="EN204" s="109" t="e">
        <f>(EU204-EV204)/ABS(EV204)</f>
        <v>#DIV/0!</v>
      </c>
      <c r="EO204" s="246">
        <f>EQ204-ER204</f>
        <v>0</v>
      </c>
      <c r="EP204" s="246">
        <f>ER204-ES204</f>
        <v>0</v>
      </c>
      <c r="EQ204" s="240">
        <f>IFERROR((V204/DT204),"i.a")</f>
        <v>0</v>
      </c>
      <c r="ER204" s="265">
        <f>IFERROR((W204/DU204),"i.a")</f>
        <v>0</v>
      </c>
      <c r="ES204" s="240">
        <f>IFERROR((X204/DV204),"i.a")</f>
        <v>0</v>
      </c>
      <c r="ET204" s="240">
        <f>IFERROR((Y204/DW204),"i.a")</f>
        <v>0</v>
      </c>
      <c r="EU204" s="240">
        <f>IFERROR((Z204/DX204),"i.a")</f>
        <v>0</v>
      </c>
      <c r="EV204" s="240">
        <f>IFERROR((AA204/DY204),"i.a")</f>
        <v>0</v>
      </c>
      <c r="EW204" s="240">
        <f>IFERROR((AB204/DZ204),"i.a")</f>
        <v>0</v>
      </c>
      <c r="EX204" s="240">
        <f>IFERROR((AC204/EA204),"i.a")</f>
        <v>0</v>
      </c>
      <c r="EY204" s="240" t="str">
        <f>IFERROR((AD204/EB204),"i.a")</f>
        <v>i.a</v>
      </c>
      <c r="EZ204" s="240" t="str">
        <f>IFERROR((AE204/EC204),"i.a")</f>
        <v>i.a</v>
      </c>
      <c r="FA204" s="16">
        <f>(FH204-FI204)/ABS(FI204)</f>
        <v>-1.9556543826220176</v>
      </c>
      <c r="FB204" s="16">
        <f>(FI204-FJ204)/ABS(FJ204)</f>
        <v>0.43933197955945757</v>
      </c>
      <c r="FC204" s="16">
        <f>(FJ204-FK204)/ABS(FK204)</f>
        <v>-1.5715205646616666</v>
      </c>
      <c r="FD204" s="16">
        <f>(FK204-FL204)/ABS(FL204)</f>
        <v>-1.712605778232164</v>
      </c>
      <c r="FE204" s="109">
        <f>(FL204-FM204)/ABS(FM204)</f>
        <v>17.91945482092197</v>
      </c>
      <c r="FF204" s="249">
        <f>FH204-FI204</f>
        <v>-0.50496411720122536</v>
      </c>
      <c r="FG204" s="249">
        <f>FI204-FJ204</f>
        <v>0.20232774654899249</v>
      </c>
      <c r="FH204" s="16">
        <f>IFERROR(BU204/MAX(AVERAGE(CL204:CM204),0),"Negativ EK")</f>
        <v>-0.76317135549872117</v>
      </c>
      <c r="FI204" s="109">
        <f>IFERROR(BV204/MAX(AVERAGE(CM204:CN204),0),"Negativ EK")</f>
        <v>-0.25820723829749581</v>
      </c>
      <c r="FJ204" s="16">
        <f>IFERROR(BW204/MAX(AVERAGE(CN204:CO204),0),"Negativ EK")</f>
        <v>-0.4605349848464883</v>
      </c>
      <c r="FK204" s="16">
        <f>IFERROR(BX204/MAX(AVERAGE(CO204:CP204),0),"Negativ EK")</f>
        <v>-0.17909053156146182</v>
      </c>
      <c r="FL204" s="16">
        <f>IFERROR(BY204/MAX(AVERAGE(CP204:CQ204),0),"Negativ EK")</f>
        <v>0.25131782120227891</v>
      </c>
      <c r="FM204" s="16">
        <f>IFERROR(BZ204/MAX(AVERAGE(CQ204:CR204),0),"Negativ EK")</f>
        <v>1.3283565704248546E-2</v>
      </c>
      <c r="FN204" s="16">
        <f>IFERROR(CA204/MAX(AVERAGE(CR204:CS204),0),"Negativ EK")</f>
        <v>0.17895220119369482</v>
      </c>
      <c r="FO204" s="16">
        <f>IFERROR(CB204/MAX(AVERAGE(CS204:CT204),0),"Negativ EK")</f>
        <v>0.1805037313432836</v>
      </c>
      <c r="FP204" s="16">
        <f>IFERROR(CC204/MAX(AVERAGE(CT204:CU204),0),"Negativ EK")</f>
        <v>0.37451437451437453</v>
      </c>
      <c r="FQ204" s="16">
        <f>(FX204-FY204)/ABS(FY204)</f>
        <v>-2.5227415876293078</v>
      </c>
      <c r="FR204" s="16">
        <f>(FY204-FZ204)/ABS(FZ204)</f>
        <v>0.72177411305553207</v>
      </c>
      <c r="FS204" s="16">
        <f>(FZ204-GA204)/ABS(GA204)</f>
        <v>-1.2301847874957039</v>
      </c>
      <c r="FT204" s="16">
        <f>(GA204-GB204)/ABS(GB204)</f>
        <v>-1.3378265030620609</v>
      </c>
      <c r="FU204" s="109">
        <f>(GB204-GC204)/ABS(GC204)</f>
        <v>1.6909152975377708</v>
      </c>
      <c r="FV204" s="249">
        <f>FX204-FY204</f>
        <v>-3.1632393156243131E-2</v>
      </c>
      <c r="FW204" s="249">
        <f>FY204-FZ204</f>
        <v>3.2528426028296566E-2</v>
      </c>
      <c r="FX204" s="16">
        <f>IFERROR(BD204/AVERAGE(DC204:DD204),"i.a.")</f>
        <v>-4.4171288662369461E-2</v>
      </c>
      <c r="FY204" s="109">
        <f>IFERROR(BE204/AVERAGE(DD204:DE204),"i.a.")</f>
        <v>-1.2538895506126331E-2</v>
      </c>
      <c r="FZ204" s="16">
        <f>IFERROR(BF204/AVERAGE(DE204:DF204),"i.a.")</f>
        <v>-4.5067321534422895E-2</v>
      </c>
      <c r="GA204" s="16">
        <f>IFERROR(BG204/AVERAGE(DF204:DG204),"i.a.")</f>
        <v>-2.0207886712844736E-2</v>
      </c>
      <c r="GB204" s="16">
        <f>IFERROR(BH204/AVERAGE(DG204:DH204),"i.a.")</f>
        <v>5.9817351598173522E-2</v>
      </c>
      <c r="GC204" s="16">
        <f>IFERROR(BI204/AVERAGE(DH204:DI204),"i.a.")</f>
        <v>2.222936992959508E-2</v>
      </c>
      <c r="GD204" s="16">
        <f>IFERROR(BJ204/AVERAGE(DI204:DJ204),"i.a.")</f>
        <v>5.543686045204093E-2</v>
      </c>
      <c r="GE204" s="16">
        <f>IFERROR(BK204/AVERAGE(DJ204:DK204),"i.a.")</f>
        <v>5.7951900698215666E-2</v>
      </c>
      <c r="GF204" s="16">
        <f>IFERROR(BL204/AVERAGE(DK204:DL204),"i.a.")</f>
        <v>0.1064647732621999</v>
      </c>
      <c r="GG204" s="16">
        <f>(GN204-GO204)/ABS(GO204)</f>
        <v>-0.4440888252179897</v>
      </c>
      <c r="GH204" s="16">
        <f>(GO204-GP204)/ABS(GP204)</f>
        <v>-7.4953035885711811E-2</v>
      </c>
      <c r="GI204" s="16">
        <f>(GP204-GQ204)/ABS(GQ204)</f>
        <v>-0.26880310214545655</v>
      </c>
      <c r="GJ204" s="16">
        <f>(GQ204-GR204)/ABS(GR204)</f>
        <v>-0.18888674347519671</v>
      </c>
      <c r="GK204" s="109">
        <f>(GR204-GS204)/ABS(GS204)</f>
        <v>0.23422260936165684</v>
      </c>
      <c r="GL204" s="249">
        <f>GN204-GO204</f>
        <v>-4.442638011144507E-2</v>
      </c>
      <c r="GM204" s="249">
        <f>GO204-GP204</f>
        <v>-8.1058120417215745E-3</v>
      </c>
      <c r="GN204" s="16">
        <f>IFERROR(CL204/DC204,"i.a.")</f>
        <v>5.5613020991785826E-2</v>
      </c>
      <c r="GO204" s="109">
        <f>IFERROR(CM204/DD204,"i.a.")</f>
        <v>0.1000394011032309</v>
      </c>
      <c r="GP204" s="16">
        <f>IFERROR(CN204/DE204,"i.a.")</f>
        <v>0.10814521314495247</v>
      </c>
      <c r="GQ204" s="16">
        <f>IFERROR(CO204/DF204,"i.a.")</f>
        <v>0.14790163013857005</v>
      </c>
      <c r="GR204" s="16">
        <f>IFERROR(CP204/DG204,"i.a.")</f>
        <v>0.18234399320786754</v>
      </c>
      <c r="GS204" s="16">
        <f>IFERROR(CQ204/DH204,"i.a.")</f>
        <v>0.14773995535714285</v>
      </c>
      <c r="GT204" s="16">
        <f>IFERROR(CR204/DI204,"i.a.")</f>
        <v>0.17856357640161233</v>
      </c>
      <c r="GU204" s="16">
        <f>IFERROR(CS204/DJ204,"i.a.")</f>
        <v>0.18906321927267145</v>
      </c>
      <c r="GV204" s="16">
        <f>IFERROR(CT204/DK204,"i.a.")</f>
        <v>0.22718892201474972</v>
      </c>
      <c r="GW204" s="16" t="str">
        <f>IFERROR(CU204/DL204,"i.a.")</f>
        <v>i.a.</v>
      </c>
      <c r="GX204" s="16" t="e">
        <f>(HE204-HF204)/ABS(HF204)</f>
        <v>#VALUE!</v>
      </c>
      <c r="GY204" s="16" t="e">
        <f>(HF204-HG204)/ABS(HG204)</f>
        <v>#VALUE!</v>
      </c>
      <c r="GZ204" s="16" t="e">
        <f>(HG204-HH204)/ABS(HH204)</f>
        <v>#VALUE!</v>
      </c>
      <c r="HA204" s="16" t="e">
        <f>(HH204-HI204)/ABS(HI204)</f>
        <v>#VALUE!</v>
      </c>
      <c r="HB204" s="109" t="e">
        <f>(HI204-HJ204)/ABS(HJ204)</f>
        <v>#VALUE!</v>
      </c>
      <c r="HC204" s="249" t="e">
        <f>HE204-HF204</f>
        <v>#VALUE!</v>
      </c>
      <c r="HD204" s="249" t="e">
        <f>HF204-HG204</f>
        <v>#VALUE!</v>
      </c>
      <c r="HE204" s="16" t="str">
        <f>IFERROR((BD204/V204),"i.a.")</f>
        <v>i.a.</v>
      </c>
      <c r="HF204" s="109" t="str">
        <f>IFERROR((BE204/W204),"i.a.")</f>
        <v>i.a.</v>
      </c>
      <c r="HG204" s="16" t="str">
        <f>IFERROR((BF204/X204),"i.a.")</f>
        <v>i.a.</v>
      </c>
      <c r="HH204" s="16" t="str">
        <f>IFERROR((BG204/Y204),"i.a.")</f>
        <v>i.a.</v>
      </c>
      <c r="HI204" s="16" t="str">
        <f>IFERROR((BH204/Z204),"i.a.")</f>
        <v>i.a.</v>
      </c>
      <c r="HJ204" s="16" t="str">
        <f>IFERROR((BI204/AA204),"i.a.")</f>
        <v>i.a.</v>
      </c>
      <c r="HK204" s="16" t="str">
        <f>IFERROR((BJ204/AB204),"i.a.")</f>
        <v>i.a.</v>
      </c>
      <c r="HL204" s="16" t="str">
        <f>IFERROR((BK204/AC204),"i.a.")</f>
        <v>i.a.</v>
      </c>
      <c r="HM204" s="16" t="str">
        <f>IFERROR((BL204/AD204),"i.a.")</f>
        <v>i.a.</v>
      </c>
      <c r="HN204" s="16" t="str">
        <f>IFERROR((BM204/AE204),"i.a.")</f>
        <v>i.a.</v>
      </c>
      <c r="HO204" s="16">
        <f>(HV204-HW204)/ABS(HW204)</f>
        <v>-1.2621554821691903</v>
      </c>
      <c r="HP204" s="16">
        <f>(HW204-HX204)/ABS(HX204)</f>
        <v>0.531079624512513</v>
      </c>
      <c r="HQ204" s="16">
        <f>(HX204-HY204)/ABS(HY204)</f>
        <v>-1.0755037115588548</v>
      </c>
      <c r="HR204" s="16">
        <f>(HY204-HZ204)/ABS(HZ204)</f>
        <v>-1.7048274818401936</v>
      </c>
      <c r="HS204" s="109">
        <f>(HZ204-IA204)/ABS(IA204)</f>
        <v>18.504132231404959</v>
      </c>
      <c r="HT204" s="246">
        <f>HV204-HW204</f>
        <v>-2.5225819842258197E-2</v>
      </c>
      <c r="HU204" s="246">
        <f>HW204-HX204</f>
        <v>2.2635649849649185E-2</v>
      </c>
      <c r="HV204" s="102">
        <f>IFERROR(BU204/DT204,"i.a.")</f>
        <v>-4.521212121212121E-2</v>
      </c>
      <c r="HW204" s="266">
        <f>IFERROR(BV204/DU204,"i.a.")</f>
        <v>-1.9986301369863013E-2</v>
      </c>
      <c r="HX204" s="102">
        <f>IFERROR(BW204/DV204,"i.a.")</f>
        <v>-4.2621951219512198E-2</v>
      </c>
      <c r="HY204" s="102">
        <f>IFERROR(BX204/DW204,"i.a.")</f>
        <v>-2.0535714285714286E-2</v>
      </c>
      <c r="HZ204" s="102">
        <f>IFERROR(BY204/DX204,"i.a.")</f>
        <v>2.9135802469135802E-2</v>
      </c>
      <c r="IA204" s="102">
        <f>IFERROR(BZ204/DY204,"i.a.")</f>
        <v>1.4938271604938271E-3</v>
      </c>
      <c r="IB204" s="102">
        <f>IFERROR(CA204/DZ204,"i.a.")</f>
        <v>2.3386666666666667E-2</v>
      </c>
      <c r="IC204" s="102">
        <f>IFERROR(CB204/EA204,"i.a.")</f>
        <v>2.58E-2</v>
      </c>
      <c r="ID204" s="102" t="str">
        <f>IFERROR(CC204/EB204,"i.a.")</f>
        <v>i.a.</v>
      </c>
      <c r="IE204" s="102" t="str">
        <f>IFERROR(CD204/EC204,"i.a.")</f>
        <v>i.a.</v>
      </c>
    </row>
    <row r="205" spans="1:239" customFormat="1" ht="15.75" customHeight="1" x14ac:dyDescent="0.25">
      <c r="A205" t="s">
        <v>92</v>
      </c>
      <c r="B205" s="98">
        <v>37042412</v>
      </c>
      <c r="C205" s="10" t="s">
        <v>79</v>
      </c>
      <c r="D205" s="10"/>
      <c r="E205" s="11">
        <v>451120</v>
      </c>
      <c r="F205" s="11"/>
      <c r="G205" s="11">
        <v>1</v>
      </c>
      <c r="H205" s="12">
        <v>44944</v>
      </c>
      <c r="I205" s="13" t="s">
        <v>59</v>
      </c>
      <c r="J205" s="13" t="s">
        <v>59</v>
      </c>
      <c r="K205" s="121" t="s">
        <v>59</v>
      </c>
      <c r="L205" s="121" t="s">
        <v>59</v>
      </c>
      <c r="M205" s="19" t="s">
        <v>59</v>
      </c>
      <c r="N205" s="19" t="s">
        <v>59</v>
      </c>
      <c r="O205" s="16" t="e">
        <f>(V205-W205)/ABS(W205)</f>
        <v>#DIV/0!</v>
      </c>
      <c r="P205" s="16" t="e">
        <f>(W205-X205)/ABS(X205)</f>
        <v>#DIV/0!</v>
      </c>
      <c r="Q205" s="16" t="e">
        <f>(X205-Y205)/ABS(Y205)</f>
        <v>#DIV/0!</v>
      </c>
      <c r="R205" s="16" t="e">
        <f>(Y205-Z205)/ABS(Z205)</f>
        <v>#DIV/0!</v>
      </c>
      <c r="S205" s="16" t="e">
        <f>(Z205-AA205)/ABS(AA205)</f>
        <v>#DIV/0!</v>
      </c>
      <c r="T205" s="243">
        <f>V205-W205</f>
        <v>0</v>
      </c>
      <c r="U205" s="243">
        <f>W205-X205</f>
        <v>0</v>
      </c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6">
        <f>(AM205-AN205)/ABS(AN205)</f>
        <v>0.13490783410138263</v>
      </c>
      <c r="AG205" s="16">
        <f>(AN205-AO205)/ABS(AO205)</f>
        <v>0.11539450012850162</v>
      </c>
      <c r="AH205" s="16">
        <f>(AO205-AP205)/ABS(AP205)</f>
        <v>-0.14422389618958603</v>
      </c>
      <c r="AI205" s="16">
        <f>(AP205-AQ205)/ABS(AQ205)</f>
        <v>0.15855522996560076</v>
      </c>
      <c r="AJ205" s="16">
        <f>(AQ205-AR205)/ABS(AR205)</f>
        <v>-9.427648280636973E-2</v>
      </c>
      <c r="AK205" s="243">
        <f>AM205-AN205</f>
        <v>2.3420000000000023</v>
      </c>
      <c r="AL205" s="243">
        <f>AN205-AO205</f>
        <v>1.7959999999999994</v>
      </c>
      <c r="AM205" s="155">
        <v>19.702000000000002</v>
      </c>
      <c r="AN205" s="155">
        <v>17.36</v>
      </c>
      <c r="AO205" s="155">
        <v>15.564</v>
      </c>
      <c r="AP205" s="155">
        <v>18.187000000000001</v>
      </c>
      <c r="AQ205" s="155">
        <v>15.698</v>
      </c>
      <c r="AR205" s="155">
        <v>17.332000000000001</v>
      </c>
      <c r="AS205" s="155">
        <v>25.417999999999999</v>
      </c>
      <c r="AT205" s="155">
        <v>16.087</v>
      </c>
      <c r="AU205" s="155">
        <v>15.545</v>
      </c>
      <c r="AV205" s="156">
        <v>15.291</v>
      </c>
      <c r="AW205" s="16">
        <f>(BD205-BE205)/ABS(BE205)</f>
        <v>0.10964649490713005</v>
      </c>
      <c r="AX205" s="16">
        <f>(BE205-BF205)/ABS(BF205)</f>
        <v>2.8148571428571429</v>
      </c>
      <c r="AY205" s="16">
        <f>(BF205-BG205)/ABS(BG205)</f>
        <v>-0.71320878400524423</v>
      </c>
      <c r="AZ205" s="16">
        <f>(BG205-BH205)/ABS(BH205)</f>
        <v>5.2520491803278695</v>
      </c>
      <c r="BA205" s="16">
        <f>(BH205-BI205)/ABS(BI205)</f>
        <v>-0.83787375415282395</v>
      </c>
      <c r="BB205" s="243">
        <f>BD205-BE205</f>
        <v>0.3660000000000001</v>
      </c>
      <c r="BC205" s="243">
        <f>BE205-BF205</f>
        <v>2.4630000000000001</v>
      </c>
      <c r="BD205" s="155">
        <v>3.7040000000000002</v>
      </c>
      <c r="BE205" s="155">
        <v>3.3380000000000001</v>
      </c>
      <c r="BF205" s="155">
        <v>0.875</v>
      </c>
      <c r="BG205" s="155">
        <v>3.0510000000000002</v>
      </c>
      <c r="BH205" s="155">
        <v>0.48799999999999999</v>
      </c>
      <c r="BI205" s="155">
        <v>3.01</v>
      </c>
      <c r="BJ205" s="155">
        <v>11.477</v>
      </c>
      <c r="BK205" s="155">
        <v>2.343</v>
      </c>
      <c r="BL205" s="155">
        <v>1.968</v>
      </c>
      <c r="BM205" s="155">
        <v>2.0640000000000001</v>
      </c>
      <c r="BN205" s="16">
        <f>(BU205-BV205)/ABS(BV205)</f>
        <v>0.18772694262890338</v>
      </c>
      <c r="BO205" s="16">
        <f>(BV205-BW205)/ABS(BW205)</f>
        <v>19.399999999999999</v>
      </c>
      <c r="BP205" s="16">
        <f>(BW205-BX205)/ABS(BX205)</f>
        <v>-0.94407622203811092</v>
      </c>
      <c r="BQ205" s="16">
        <f>(BX205-BY205)/ABS(BY205)</f>
        <v>18.75</v>
      </c>
      <c r="BR205" s="16">
        <f>(BY205-BZ205)/ABS(BZ205)</f>
        <v>-1.0569275847634994</v>
      </c>
      <c r="BS205" s="243">
        <f>BU205-BV205</f>
        <v>0.5169999999999999</v>
      </c>
      <c r="BT205" s="243">
        <f>BV205-BW205</f>
        <v>2.6189999999999998</v>
      </c>
      <c r="BU205" s="155">
        <v>3.2709999999999999</v>
      </c>
      <c r="BV205" s="155">
        <v>2.754</v>
      </c>
      <c r="BW205" s="155">
        <v>0.13500000000000001</v>
      </c>
      <c r="BX205" s="155">
        <v>2.4140000000000001</v>
      </c>
      <c r="BY205" s="155">
        <v>-0.13600000000000001</v>
      </c>
      <c r="BZ205" s="155">
        <v>2.3889999999999998</v>
      </c>
      <c r="CA205" s="155">
        <v>10.677</v>
      </c>
      <c r="CB205" s="155">
        <v>1.5489999999999999</v>
      </c>
      <c r="CC205" s="155">
        <v>1.196</v>
      </c>
      <c r="CD205" s="155">
        <v>1.4059999999999999</v>
      </c>
      <c r="CE205" s="16">
        <f>(CL205-CM205)/ABS(CM205)</f>
        <v>3.248670998227994E-2</v>
      </c>
      <c r="CF205" s="16">
        <f>(CM205-CN205)/ABS(CN205)</f>
        <v>0.18765345492809546</v>
      </c>
      <c r="CG205" s="16">
        <f>(CN205-CO205)/ABS(CO205)</f>
        <v>-0.13046130385055282</v>
      </c>
      <c r="CH205" s="16">
        <f>(CO205-CP205)/ABS(CP205)</f>
        <v>0.1657777777777778</v>
      </c>
      <c r="CI205" s="16">
        <f>(CP205-CQ205)/ABS(CQ205)</f>
        <v>-0.2679593961478397</v>
      </c>
      <c r="CJ205" s="243">
        <f>CL205-CM205</f>
        <v>0.4399999999999995</v>
      </c>
      <c r="CK205" s="243">
        <f>CM205-CN205</f>
        <v>2.1400000000000006</v>
      </c>
      <c r="CL205" s="155">
        <v>13.984</v>
      </c>
      <c r="CM205" s="155">
        <v>13.544</v>
      </c>
      <c r="CN205" s="155">
        <v>11.404</v>
      </c>
      <c r="CO205" s="155">
        <v>13.115</v>
      </c>
      <c r="CP205" s="155">
        <v>11.25</v>
      </c>
      <c r="CQ205" s="155">
        <v>15.368</v>
      </c>
      <c r="CR205" s="155">
        <v>13.52</v>
      </c>
      <c r="CS205" s="155">
        <v>5.1950000000000003</v>
      </c>
      <c r="CT205" s="155">
        <v>5.9059999999999997</v>
      </c>
      <c r="CU205" s="156">
        <v>4.8840000000000003</v>
      </c>
      <c r="CV205" s="16">
        <f>(DC205-DD205)/ABS(DD205)</f>
        <v>-3.7821888412016692E-3</v>
      </c>
      <c r="CW205" s="16">
        <f>(DD205-DE205)/ABS(DE205)</f>
        <v>5.1088304950941618E-2</v>
      </c>
      <c r="CX205" s="16">
        <f>(DE205-DF205)/ABS(DF205)</f>
        <v>-8.3537893077698169E-2</v>
      </c>
      <c r="CY205" s="16">
        <f>(DF205-DG205)/ABS(DG205)</f>
        <v>5.0287668258792925E-2</v>
      </c>
      <c r="CZ205" s="16">
        <f>(DG205-DH205)/ABS(DH205)</f>
        <v>6.1871415809342627E-2</v>
      </c>
      <c r="DA205" s="243">
        <f>DC205-DD205</f>
        <v>-0.14099999999999824</v>
      </c>
      <c r="DB205" s="243">
        <f>DD205-DE205</f>
        <v>1.8119999999999976</v>
      </c>
      <c r="DC205" s="155">
        <v>37.139000000000003</v>
      </c>
      <c r="DD205" s="155">
        <v>37.28</v>
      </c>
      <c r="DE205" s="155">
        <v>35.468000000000004</v>
      </c>
      <c r="DF205" s="155">
        <v>38.701000000000001</v>
      </c>
      <c r="DG205" s="155">
        <v>36.847999999999999</v>
      </c>
      <c r="DH205" s="155">
        <v>34.701000000000001</v>
      </c>
      <c r="DI205" s="155">
        <v>38.235999999999997</v>
      </c>
      <c r="DJ205" s="155">
        <v>26.472999999999999</v>
      </c>
      <c r="DK205" s="155">
        <v>26.045999999999999</v>
      </c>
      <c r="DL205" s="155">
        <v>21.122</v>
      </c>
      <c r="DM205" s="16">
        <f>(DT205-DU205)/ABS(DU205)</f>
        <v>-2.7027027027027029E-2</v>
      </c>
      <c r="DN205" s="16">
        <f>(DU205-DV205)/ABS(DV205)</f>
        <v>2.7777777777777776E-2</v>
      </c>
      <c r="DO205" s="16">
        <f>(DV205-DW205)/ABS(DW205)</f>
        <v>-0.1</v>
      </c>
      <c r="DP205" s="16">
        <f>(DW205-DX205)/ABS(DX205)</f>
        <v>0</v>
      </c>
      <c r="DQ205" s="16">
        <f>(DX205-DY205)/ABS(DY205)</f>
        <v>5.2631578947368418E-2</v>
      </c>
      <c r="DR205" s="243">
        <f>DT205-DU205</f>
        <v>-1</v>
      </c>
      <c r="DS205" s="243">
        <f>DU205-DV205</f>
        <v>1</v>
      </c>
      <c r="DT205" s="222">
        <v>36</v>
      </c>
      <c r="DU205" s="222">
        <v>37</v>
      </c>
      <c r="DV205" s="222">
        <v>36</v>
      </c>
      <c r="DW205" s="222">
        <v>40</v>
      </c>
      <c r="DX205" s="222">
        <v>40</v>
      </c>
      <c r="DY205" s="222">
        <v>38</v>
      </c>
      <c r="DZ205" s="222">
        <v>38</v>
      </c>
      <c r="EA205" s="222"/>
      <c r="EB205" s="222"/>
      <c r="EC205" s="223"/>
      <c r="ED205" s="14"/>
      <c r="EE205" s="14" t="s">
        <v>51</v>
      </c>
      <c r="EF205" s="209"/>
      <c r="EG205" s="15">
        <v>9800</v>
      </c>
      <c r="EH205" t="s">
        <v>93</v>
      </c>
      <c r="EI205" t="s">
        <v>88</v>
      </c>
      <c r="EJ205" s="16" t="e">
        <f>(EQ205-ER205)/ABS(ER205)</f>
        <v>#DIV/0!</v>
      </c>
      <c r="EK205" s="16" t="e">
        <f>(ER205-ES205)/ABS(ES205)</f>
        <v>#DIV/0!</v>
      </c>
      <c r="EL205" s="16" t="e">
        <f>(ES205-ET205)/ABS(ET205)</f>
        <v>#DIV/0!</v>
      </c>
      <c r="EM205" s="16" t="e">
        <f>(ET205-EU205)/ABS(EU205)</f>
        <v>#DIV/0!</v>
      </c>
      <c r="EN205" s="16" t="e">
        <f>(EU205-EV205)/ABS(EV205)</f>
        <v>#DIV/0!</v>
      </c>
      <c r="EO205" s="246">
        <f>EQ205-ER205</f>
        <v>0</v>
      </c>
      <c r="EP205" s="246">
        <f>ER205-ES205</f>
        <v>0</v>
      </c>
      <c r="EQ205" s="240">
        <f>IFERROR((V205/DT205),"i.a")</f>
        <v>0</v>
      </c>
      <c r="ER205" s="240">
        <f>IFERROR((W205/DU205),"i.a")</f>
        <v>0</v>
      </c>
      <c r="ES205" s="240">
        <f>IFERROR((X205/DV205),"i.a")</f>
        <v>0</v>
      </c>
      <c r="ET205" s="240">
        <f>IFERROR((Y205/DW205),"i.a")</f>
        <v>0</v>
      </c>
      <c r="EU205" s="240">
        <f>IFERROR((Z205/DX205),"i.a")</f>
        <v>0</v>
      </c>
      <c r="EV205" s="240">
        <f>IFERROR((AA205/DY205),"i.a")</f>
        <v>0</v>
      </c>
      <c r="EW205" s="240">
        <f>IFERROR((AB205/DZ205),"i.a")</f>
        <v>0</v>
      </c>
      <c r="EX205" s="240" t="str">
        <f>IFERROR((AC205/EA205),"i.a")</f>
        <v>i.a</v>
      </c>
      <c r="EY205" s="240" t="str">
        <f>IFERROR((AD205/EB205),"i.a")</f>
        <v>i.a</v>
      </c>
      <c r="EZ205" s="240" t="str">
        <f>IFERROR((AE205/EC205),"i.a")</f>
        <v>i.a</v>
      </c>
      <c r="FA205" s="16">
        <f>(FH205-FI205)/ABS(FI205)</f>
        <v>7.6409901362463117E-2</v>
      </c>
      <c r="FB205" s="16">
        <f>(FI205-FJ205)/ABS(FJ205)</f>
        <v>19.049206349206344</v>
      </c>
      <c r="FC205" s="16">
        <f>(FJ205-FK205)/ABS(FK205)</f>
        <v>-0.94442747053136644</v>
      </c>
      <c r="FD205" s="16">
        <f>(FK205-FL205)/ABS(FL205)</f>
        <v>20.391319515698747</v>
      </c>
      <c r="FE205" s="16">
        <f>(FL205-FM205)/ABS(FM205)</f>
        <v>-1.0617824054642711</v>
      </c>
      <c r="FF205" s="249">
        <f>FH205-FI205</f>
        <v>1.6869718482621726E-2</v>
      </c>
      <c r="FG205" s="249">
        <f>FI205-FJ205</f>
        <v>0.20976735243222455</v>
      </c>
      <c r="FH205" s="16">
        <f>IFERROR(BU205/MAX(AVERAGE(CL205:CM205),0),"Negativ EK")</f>
        <v>0.2376489392618425</v>
      </c>
      <c r="FI205" s="16">
        <f>IFERROR(BV205/MAX(AVERAGE(CM205:CN205),0),"Negativ EK")</f>
        <v>0.22077922077922077</v>
      </c>
      <c r="FJ205" s="16">
        <f>IFERROR(BW205/MAX(AVERAGE(CN205:CO205),0),"Negativ EK")</f>
        <v>1.1011868346996209E-2</v>
      </c>
      <c r="FK205" s="16">
        <f>IFERROR(BX205/MAX(AVERAGE(CO205:CP205),0),"Negativ EK")</f>
        <v>0.19815308844654217</v>
      </c>
      <c r="FL205" s="16">
        <f>IFERROR(BY205/MAX(AVERAGE(CP205:CQ205),0),"Negativ EK")</f>
        <v>-1.021864903448794E-2</v>
      </c>
      <c r="FM205" s="16">
        <f>IFERROR(BZ205/MAX(AVERAGE(CQ205:CR205),0),"Negativ EK")</f>
        <v>0.16539739684297977</v>
      </c>
      <c r="FN205" s="16">
        <f>IFERROR(CA205/MAX(AVERAGE(CR205:CS205),0),"Negativ EK")</f>
        <v>1.1410098851188886</v>
      </c>
      <c r="FO205" s="16">
        <f>IFERROR(CB205/MAX(AVERAGE(CS205:CT205),0),"Negativ EK")</f>
        <v>0.27907395730114404</v>
      </c>
      <c r="FP205" s="16">
        <f>IFERROR(CC205/MAX(AVERAGE(CT205:CU205),0),"Negativ EK")</f>
        <v>0.22168674698795182</v>
      </c>
      <c r="FQ205" s="16">
        <f>(FX205-FY205)/ABS(FY205)</f>
        <v>8.4730555523507292E-2</v>
      </c>
      <c r="FR205" s="16">
        <f>(FY205-FZ205)/ABS(FZ205)</f>
        <v>2.88937344571083</v>
      </c>
      <c r="FS205" s="16">
        <f>(FZ205-GA205)/ABS(GA205)</f>
        <v>-0.70787270184055595</v>
      </c>
      <c r="FT205" s="16">
        <f>(GA205-GB205)/ABS(GB205)</f>
        <v>4.9210296205545898</v>
      </c>
      <c r="FU205" s="16">
        <f>(GB205-GC205)/ABS(GC205)</f>
        <v>-0.83472861964030975</v>
      </c>
      <c r="FV205" s="249">
        <f>FX205-FY205</f>
        <v>7.7756252910723966E-3</v>
      </c>
      <c r="FW205" s="249">
        <f>FY205-FZ205</f>
        <v>6.8174082568107322E-2</v>
      </c>
      <c r="FX205" s="16">
        <f>IFERROR(BD205/AVERAGE(DC205:DD205),"i.a.")</f>
        <v>9.9544471169996901E-2</v>
      </c>
      <c r="FY205" s="16">
        <f>IFERROR(BE205/AVERAGE(DD205:DE205),"i.a.")</f>
        <v>9.1768845878924504E-2</v>
      </c>
      <c r="FZ205" s="16">
        <f>IFERROR(BF205/AVERAGE(DE205:DF205),"i.a.")</f>
        <v>2.3594763310817186E-2</v>
      </c>
      <c r="GA205" s="16">
        <f>IFERROR(BG205/AVERAGE(DF205:DG205),"i.a.")</f>
        <v>8.076877258468014E-2</v>
      </c>
      <c r="GB205" s="16">
        <f>IFERROR(BH205/AVERAGE(DG205:DH205),"i.a.")</f>
        <v>1.3641001271855651E-2</v>
      </c>
      <c r="GC205" s="16">
        <f>IFERROR(BI205/AVERAGE(DH205:DI205),"i.a.")</f>
        <v>8.2536983972469391E-2</v>
      </c>
      <c r="GD205" s="16">
        <f>IFERROR(BJ205/AVERAGE(DI205:DJ205),"i.a.")</f>
        <v>0.35472654499374118</v>
      </c>
      <c r="GE205" s="16">
        <f>IFERROR(BK205/AVERAGE(DJ205:DK205),"i.a.")</f>
        <v>8.9224851958338888E-2</v>
      </c>
      <c r="GF205" s="16">
        <f>IFERROR(BL205/AVERAGE(DK205:DL205),"i.a.")</f>
        <v>8.3446404341926725E-2</v>
      </c>
      <c r="GG205" s="16">
        <f>(GN205-GO205)/ABS(GO205)</f>
        <v>3.6406595442510424E-2</v>
      </c>
      <c r="GH205" s="16">
        <f>(GO205-GP205)/ABS(GP205)</f>
        <v>0.12992738034843587</v>
      </c>
      <c r="GI205" s="16">
        <f>(GP205-GQ205)/ABS(GQ205)</f>
        <v>-5.1200601114250718E-2</v>
      </c>
      <c r="GJ205" s="16">
        <f>(GQ205-GR205)/ABS(GR205)</f>
        <v>0.10996045465377005</v>
      </c>
      <c r="GK205" s="16">
        <f>(GR205-GS205)/ABS(GS205)</f>
        <v>-0.31061276068514393</v>
      </c>
      <c r="GL205" s="249">
        <f>GN205-GO205</f>
        <v>1.3226688000894882E-2</v>
      </c>
      <c r="GM205" s="249">
        <f>GO205-GP205</f>
        <v>4.1775455212968382E-2</v>
      </c>
      <c r="GN205" s="16">
        <f>IFERROR(CL205/DC205,"i.a.")</f>
        <v>0.37653140903093779</v>
      </c>
      <c r="GO205" s="16">
        <f>IFERROR(CM205/DD205,"i.a.")</f>
        <v>0.36330472103004291</v>
      </c>
      <c r="GP205" s="16">
        <f>IFERROR(CN205/DE205,"i.a.")</f>
        <v>0.32152926581707453</v>
      </c>
      <c r="GQ205" s="16">
        <f>IFERROR(CO205/DF205,"i.a.")</f>
        <v>0.33888013229632308</v>
      </c>
      <c r="GR205" s="16">
        <f>IFERROR(CP205/DG205,"i.a.")</f>
        <v>0.30530829353017802</v>
      </c>
      <c r="GS205" s="16">
        <f>IFERROR(CQ205/DH205,"i.a.")</f>
        <v>0.4428690815826633</v>
      </c>
      <c r="GT205" s="16">
        <f>IFERROR(CR205/DI205,"i.a.")</f>
        <v>0.35359347212051473</v>
      </c>
      <c r="GU205" s="16">
        <f>IFERROR(CS205/DJ205,"i.a.")</f>
        <v>0.19623767612284215</v>
      </c>
      <c r="GV205" s="16">
        <f>IFERROR(CT205/DK205,"i.a.")</f>
        <v>0.22675266835598556</v>
      </c>
      <c r="GW205" s="16">
        <f>IFERROR(CU205/DL205,"i.a.")</f>
        <v>0.23122810339929933</v>
      </c>
      <c r="GX205" s="16" t="e">
        <f>(HE205-HF205)/ABS(HF205)</f>
        <v>#VALUE!</v>
      </c>
      <c r="GY205" s="16" t="e">
        <f>(HF205-HG205)/ABS(HG205)</f>
        <v>#VALUE!</v>
      </c>
      <c r="GZ205" s="16" t="e">
        <f>(HG205-HH205)/ABS(HH205)</f>
        <v>#VALUE!</v>
      </c>
      <c r="HA205" s="16" t="e">
        <f>(HH205-HI205)/ABS(HI205)</f>
        <v>#VALUE!</v>
      </c>
      <c r="HB205" s="16" t="e">
        <f>(HI205-HJ205)/ABS(HJ205)</f>
        <v>#VALUE!</v>
      </c>
      <c r="HC205" s="249" t="e">
        <f>HE205-HF205</f>
        <v>#VALUE!</v>
      </c>
      <c r="HD205" s="249" t="e">
        <f>HF205-HG205</f>
        <v>#VALUE!</v>
      </c>
      <c r="HE205" s="16" t="str">
        <f>IFERROR((BD205/V205),"i.a.")</f>
        <v>i.a.</v>
      </c>
      <c r="HF205" s="16" t="str">
        <f>IFERROR((BE205/W205),"i.a.")</f>
        <v>i.a.</v>
      </c>
      <c r="HG205" s="16" t="str">
        <f>IFERROR((BF205/X205),"i.a.")</f>
        <v>i.a.</v>
      </c>
      <c r="HH205" s="16" t="str">
        <f>IFERROR((BG205/Y205),"i.a.")</f>
        <v>i.a.</v>
      </c>
      <c r="HI205" s="16" t="str">
        <f>IFERROR((BH205/Z205),"i.a.")</f>
        <v>i.a.</v>
      </c>
      <c r="HJ205" s="16" t="str">
        <f>IFERROR((BI205/AA205),"i.a.")</f>
        <v>i.a.</v>
      </c>
      <c r="HK205" s="16" t="str">
        <f>IFERROR((BJ205/AB205),"i.a.")</f>
        <v>i.a.</v>
      </c>
      <c r="HL205" s="16" t="str">
        <f>IFERROR((BK205/AC205),"i.a.")</f>
        <v>i.a.</v>
      </c>
      <c r="HM205" s="16" t="str">
        <f>IFERROR((BL205/AD205),"i.a.")</f>
        <v>i.a.</v>
      </c>
      <c r="HN205" s="16" t="str">
        <f>IFERROR((BM205/AE205),"i.a.")</f>
        <v>i.a.</v>
      </c>
      <c r="HO205" s="16">
        <f>(HV205-HW205)/ABS(HW205)</f>
        <v>0.2207193577019286</v>
      </c>
      <c r="HP205" s="16">
        <f>(HW205-HX205)/ABS(HX205)</f>
        <v>18.848648648648645</v>
      </c>
      <c r="HQ205" s="16">
        <f>(HX205-HY205)/ABS(HY205)</f>
        <v>-0.93786246893123437</v>
      </c>
      <c r="HR205" s="16">
        <f>(HY205-HZ205)/ABS(HZ205)</f>
        <v>18.75</v>
      </c>
      <c r="HS205" s="16">
        <f>(HZ205-IA205)/ABS(IA205)</f>
        <v>-1.0540812055253244</v>
      </c>
      <c r="HT205" s="246">
        <f>HV205-HW205</f>
        <v>1.6428678678678685E-2</v>
      </c>
      <c r="HU205" s="246">
        <f>HW205-HX205</f>
        <v>7.0682432432432427E-2</v>
      </c>
      <c r="HV205" s="102">
        <f>IFERROR(BU205/DT205,"i.a.")</f>
        <v>9.0861111111111115E-2</v>
      </c>
      <c r="HW205" s="102">
        <f>IFERROR(BV205/DU205,"i.a.")</f>
        <v>7.443243243243243E-2</v>
      </c>
      <c r="HX205" s="102">
        <f>IFERROR(BW205/DV205,"i.a.")</f>
        <v>3.7500000000000003E-3</v>
      </c>
      <c r="HY205" s="102">
        <f>IFERROR(BX205/DW205,"i.a.")</f>
        <v>6.0350000000000001E-2</v>
      </c>
      <c r="HZ205" s="102">
        <f>IFERROR(BY205/DX205,"i.a.")</f>
        <v>-3.4000000000000002E-3</v>
      </c>
      <c r="IA205" s="102">
        <f>IFERROR(BZ205/DY205,"i.a.")</f>
        <v>6.2868421052631573E-2</v>
      </c>
      <c r="IB205" s="102">
        <f>IFERROR(CA205/DZ205,"i.a.")</f>
        <v>0.28097368421052632</v>
      </c>
      <c r="IC205" s="102" t="str">
        <f>IFERROR(CB205/EA205,"i.a.")</f>
        <v>i.a.</v>
      </c>
      <c r="ID205" s="102" t="str">
        <f>IFERROR(CC205/EB205,"i.a.")</f>
        <v>i.a.</v>
      </c>
      <c r="IE205" s="102" t="str">
        <f>IFERROR(CD205/EC205,"i.a.")</f>
        <v>i.a.</v>
      </c>
    </row>
    <row r="206" spans="1:239" customFormat="1" ht="15.75" customHeight="1" x14ac:dyDescent="0.25">
      <c r="A206" s="10" t="s">
        <v>73</v>
      </c>
      <c r="B206" s="178">
        <v>49159013</v>
      </c>
      <c r="C206" s="10" t="s">
        <v>67</v>
      </c>
      <c r="D206" s="10"/>
      <c r="E206" s="11">
        <v>467700</v>
      </c>
      <c r="F206" s="11"/>
      <c r="G206" s="119">
        <v>1</v>
      </c>
      <c r="H206" s="12">
        <v>44949</v>
      </c>
      <c r="I206" s="13" t="s">
        <v>59</v>
      </c>
      <c r="J206" s="13" t="s">
        <v>59</v>
      </c>
      <c r="K206" s="13" t="s">
        <v>59</v>
      </c>
      <c r="L206" s="13" t="s">
        <v>59</v>
      </c>
      <c r="M206" s="13" t="s">
        <v>59</v>
      </c>
      <c r="N206" s="19" t="s">
        <v>59</v>
      </c>
      <c r="O206" s="16" t="e">
        <f>(V206-W206)/ABS(W206)</f>
        <v>#DIV/0!</v>
      </c>
      <c r="P206" s="16" t="e">
        <f>(W206-X206)/ABS(X206)</f>
        <v>#DIV/0!</v>
      </c>
      <c r="Q206" s="16" t="e">
        <f>(X206-Y206)/ABS(Y206)</f>
        <v>#DIV/0!</v>
      </c>
      <c r="R206" s="16" t="e">
        <f>(Y206-Z206)/ABS(Z206)</f>
        <v>#DIV/0!</v>
      </c>
      <c r="S206" s="16" t="e">
        <f>(Z206-AA206)/ABS(AA206)</f>
        <v>#DIV/0!</v>
      </c>
      <c r="T206" s="243">
        <f>V206-W206</f>
        <v>0</v>
      </c>
      <c r="U206" s="243">
        <f>W206-X206</f>
        <v>0</v>
      </c>
      <c r="V206" s="155"/>
      <c r="W206" s="155"/>
      <c r="X206" s="170"/>
      <c r="Y206" s="170"/>
      <c r="Z206" s="170"/>
      <c r="AA206" s="170"/>
      <c r="AB206" s="170"/>
      <c r="AC206" s="158"/>
      <c r="AD206" s="158"/>
      <c r="AE206" s="158"/>
      <c r="AF206" s="16">
        <f>(AM206-AN206)/ABS(AN206)</f>
        <v>-2.1304215027489304E-2</v>
      </c>
      <c r="AG206" s="16">
        <f>(AN206-AO206)/ABS(AO206)</f>
        <v>-5.2044878754976431E-2</v>
      </c>
      <c r="AH206" s="16">
        <f>(AO206-AP206)/ABS(AP206)</f>
        <v>-3.4321263805396317E-2</v>
      </c>
      <c r="AI206" s="16">
        <f>(AP206-AQ206)/ABS(AQ206)</f>
        <v>-2.3281217996859498E-2</v>
      </c>
      <c r="AJ206" s="16">
        <f>(AQ206-AR206)/ABS(AR206)</f>
        <v>-4.1175700445142682E-2</v>
      </c>
      <c r="AK206" s="243">
        <f>AM206-AN206</f>
        <v>-0.27899999999999991</v>
      </c>
      <c r="AL206" s="243">
        <f>AN206-AO206</f>
        <v>-0.71899999999999942</v>
      </c>
      <c r="AM206" s="155">
        <v>12.817</v>
      </c>
      <c r="AN206" s="155">
        <v>13.096</v>
      </c>
      <c r="AO206" s="170">
        <v>13.815</v>
      </c>
      <c r="AP206" s="170">
        <v>14.305999999999999</v>
      </c>
      <c r="AQ206" s="170">
        <v>14.647</v>
      </c>
      <c r="AR206" s="170">
        <v>15.276</v>
      </c>
      <c r="AS206" s="170">
        <v>17.276</v>
      </c>
      <c r="AT206" s="170">
        <v>15.582000000000001</v>
      </c>
      <c r="AU206" s="170">
        <v>16.064</v>
      </c>
      <c r="AV206" s="324"/>
      <c r="AW206" s="16">
        <f>(BD206-BE206)/ABS(BE206)</f>
        <v>0.7220279720279722</v>
      </c>
      <c r="AX206" s="16">
        <f>(BE206-BF206)/ABS(BF206)</f>
        <v>-0.13855421686746999</v>
      </c>
      <c r="AY206" s="16">
        <f>(BF206-BG206)/ABS(BG206)</f>
        <v>-0.35471331389698729</v>
      </c>
      <c r="AZ206" s="16">
        <f>(BG206-BH206)/ABS(BH206)</f>
        <v>0.33117723156532974</v>
      </c>
      <c r="BA206" s="16">
        <f>(BH206-BI206)/ABS(BI206)</f>
        <v>-0.1255656108597285</v>
      </c>
      <c r="BB206" s="243">
        <f>BD206-BE206</f>
        <v>0.41300000000000003</v>
      </c>
      <c r="BC206" s="243">
        <f>BE206-BF206</f>
        <v>-9.2000000000000082E-2</v>
      </c>
      <c r="BD206" s="155">
        <v>0.98499999999999999</v>
      </c>
      <c r="BE206" s="155">
        <v>0.57199999999999995</v>
      </c>
      <c r="BF206" s="158">
        <v>0.66400000000000003</v>
      </c>
      <c r="BG206" s="158">
        <v>1.0289999999999999</v>
      </c>
      <c r="BH206" s="158">
        <v>0.77300000000000002</v>
      </c>
      <c r="BI206" s="158">
        <v>0.88400000000000001</v>
      </c>
      <c r="BJ206" s="158">
        <v>0.33100000000000002</v>
      </c>
      <c r="BK206" s="158">
        <v>-2.6819999999999999</v>
      </c>
      <c r="BL206" s="170">
        <v>1.365</v>
      </c>
      <c r="BM206" s="158"/>
      <c r="BN206" s="16">
        <f>(BU206-BV206)/ABS(BV206)</f>
        <v>-0.28520499108734398</v>
      </c>
      <c r="BO206" s="16">
        <f>(BV206-BW206)/ABS(BW206)</f>
        <v>0.28473282442748088</v>
      </c>
      <c r="BP206" s="16">
        <f>(BW206-BX206)/ABS(BX206)</f>
        <v>-0.21603830041891081</v>
      </c>
      <c r="BQ206" s="16">
        <f>(BX206-BY206)/ABS(BY206)</f>
        <v>0.97051886792452846</v>
      </c>
      <c r="BR206" s="16">
        <f>(BY206-BZ206)/ABS(BZ206)</f>
        <v>-0.12033195020746887</v>
      </c>
      <c r="BS206" s="243">
        <f>BU206-BV206</f>
        <v>-0.48</v>
      </c>
      <c r="BT206" s="243">
        <f>BV206-BW206</f>
        <v>0.373</v>
      </c>
      <c r="BU206" s="155">
        <v>1.2030000000000001</v>
      </c>
      <c r="BV206" s="155">
        <v>1.6830000000000001</v>
      </c>
      <c r="BW206" s="170">
        <v>1.31</v>
      </c>
      <c r="BX206" s="170">
        <v>1.671</v>
      </c>
      <c r="BY206" s="170">
        <v>0.84799999999999998</v>
      </c>
      <c r="BZ206" s="170">
        <v>0.96399999999999997</v>
      </c>
      <c r="CA206" s="170">
        <v>0.34200000000000003</v>
      </c>
      <c r="CB206" s="158">
        <v>-2.8170000000000002</v>
      </c>
      <c r="CC206" s="158">
        <v>1.3340000000000001</v>
      </c>
      <c r="CD206" s="158"/>
      <c r="CE206" s="16">
        <f>(CL206-CM206)/ABS(CM206)</f>
        <v>8.1032412965185943E-2</v>
      </c>
      <c r="CF206" s="16">
        <f>(CM206-CN206)/ABS(CN206)</f>
        <v>9.4098883572567793E-2</v>
      </c>
      <c r="CG206" s="16">
        <f>(CN206-CO206)/ABS(CO206)</f>
        <v>1.6886090440755713E-2</v>
      </c>
      <c r="CH206" s="16">
        <f>(CO206-CP206)/ABS(CP206)</f>
        <v>0.1223899775136523</v>
      </c>
      <c r="CI206" s="16">
        <f>(CP206-CQ206)/ABS(CQ206)</f>
        <v>3.1705700397702256E-2</v>
      </c>
      <c r="CJ206" s="243">
        <f>CL206-CM206</f>
        <v>0.94499999999999851</v>
      </c>
      <c r="CK206" s="243">
        <f>CM206-CN206</f>
        <v>1.0030000000000001</v>
      </c>
      <c r="CL206" s="155">
        <v>12.606999999999999</v>
      </c>
      <c r="CM206" s="155">
        <v>11.662000000000001</v>
      </c>
      <c r="CN206" s="158">
        <v>10.659000000000001</v>
      </c>
      <c r="CO206" s="158">
        <v>10.481999999999999</v>
      </c>
      <c r="CP206" s="158">
        <v>9.3390000000000004</v>
      </c>
      <c r="CQ206" s="158">
        <v>9.0519999999999996</v>
      </c>
      <c r="CR206" s="158">
        <v>8.2690000000000001</v>
      </c>
      <c r="CS206" s="158">
        <v>7.9320000000000004</v>
      </c>
      <c r="CT206" s="170">
        <v>10.242000000000001</v>
      </c>
      <c r="CU206" s="324"/>
      <c r="CV206" s="16">
        <f>(DC206-DD206)/ABS(DD206)</f>
        <v>6.7727849865287695E-2</v>
      </c>
      <c r="CW206" s="16">
        <f>(DD206-DE206)/ABS(DE206)</f>
        <v>-1.2372026847300192E-3</v>
      </c>
      <c r="CX206" s="16">
        <f>(DE206-DF206)/ABS(DF206)</f>
        <v>2.9944888662355607E-2</v>
      </c>
      <c r="CY206" s="16">
        <f>(DF206-DG206)/ABS(DG206)</f>
        <v>1.493743735652623E-2</v>
      </c>
      <c r="CZ206" s="16">
        <f>(DG206-DH206)/ABS(DH206)</f>
        <v>1.4198583420776491E-2</v>
      </c>
      <c r="DA206" s="243">
        <f>DC206-DD206</f>
        <v>2.1870000000000047</v>
      </c>
      <c r="DB206" s="243">
        <f>DD206-DE206</f>
        <v>-4.0000000000006253E-2</v>
      </c>
      <c r="DC206" s="155">
        <v>34.478000000000002</v>
      </c>
      <c r="DD206" s="155">
        <v>32.290999999999997</v>
      </c>
      <c r="DE206" s="158">
        <v>32.331000000000003</v>
      </c>
      <c r="DF206" s="158">
        <v>31.390999999999998</v>
      </c>
      <c r="DG206" s="158">
        <v>30.928999999999998</v>
      </c>
      <c r="DH206" s="158">
        <v>30.495999999999999</v>
      </c>
      <c r="DI206" s="158">
        <v>31.581</v>
      </c>
      <c r="DJ206" s="158">
        <v>31.484999999999999</v>
      </c>
      <c r="DK206" s="158">
        <v>28.963999999999999</v>
      </c>
      <c r="DL206" s="158"/>
      <c r="DM206" s="16">
        <f>(DT206-DU206)/ABS(DU206)</f>
        <v>-3.2258064516129031E-2</v>
      </c>
      <c r="DN206" s="16">
        <f>(DU206-DV206)/ABS(DV206)</f>
        <v>-8.8235294117647065E-2</v>
      </c>
      <c r="DO206" s="16">
        <f>(DV206-DW206)/ABS(DW206)</f>
        <v>-5.5555555555555552E-2</v>
      </c>
      <c r="DP206" s="16">
        <f>(DW206-DX206)/ABS(DX206)</f>
        <v>-5.2631578947368418E-2</v>
      </c>
      <c r="DQ206" s="16">
        <f>(DX206-DY206)/ABS(DY206)</f>
        <v>2.7027027027027029E-2</v>
      </c>
      <c r="DR206" s="243">
        <f>DT206-DU206</f>
        <v>-1</v>
      </c>
      <c r="DS206" s="243">
        <f>DU206-DV206</f>
        <v>-3</v>
      </c>
      <c r="DT206" s="222">
        <v>30</v>
      </c>
      <c r="DU206" s="222">
        <v>31</v>
      </c>
      <c r="DV206" s="226">
        <v>34</v>
      </c>
      <c r="DW206" s="226">
        <v>36</v>
      </c>
      <c r="DX206" s="226">
        <v>38</v>
      </c>
      <c r="DY206" s="226">
        <v>37</v>
      </c>
      <c r="DZ206" s="226">
        <v>42</v>
      </c>
      <c r="EA206" s="226">
        <v>47</v>
      </c>
      <c r="EB206" s="237">
        <v>41</v>
      </c>
      <c r="EC206" s="226"/>
      <c r="ED206" s="146"/>
      <c r="EE206" s="147" t="s">
        <v>51</v>
      </c>
      <c r="EF206" s="211"/>
      <c r="EG206" s="148">
        <v>6880</v>
      </c>
      <c r="EH206" t="s">
        <v>462</v>
      </c>
      <c r="EI206" t="s">
        <v>130</v>
      </c>
      <c r="EJ206" s="16" t="e">
        <f>(EQ206-ER206)/ABS(ER206)</f>
        <v>#DIV/0!</v>
      </c>
      <c r="EK206" s="16" t="e">
        <f>(ER206-ES206)/ABS(ES206)</f>
        <v>#DIV/0!</v>
      </c>
      <c r="EL206" s="16" t="e">
        <f>(ES206-ET206)/ABS(ET206)</f>
        <v>#DIV/0!</v>
      </c>
      <c r="EM206" s="16" t="e">
        <f>(ET206-EU206)/ABS(EU206)</f>
        <v>#DIV/0!</v>
      </c>
      <c r="EN206" s="16" t="e">
        <f>(EU206-EV206)/ABS(EV206)</f>
        <v>#DIV/0!</v>
      </c>
      <c r="EO206" s="246">
        <f>EQ206-ER206</f>
        <v>0</v>
      </c>
      <c r="EP206" s="246">
        <f>ER206-ES206</f>
        <v>0</v>
      </c>
      <c r="EQ206" s="240">
        <f>IFERROR((V206/DT206),"i.a")</f>
        <v>0</v>
      </c>
      <c r="ER206" s="240">
        <f>IFERROR((W206/DU206),"i.a")</f>
        <v>0</v>
      </c>
      <c r="ES206" s="240">
        <f>IFERROR((X206/DV206),"i.a")</f>
        <v>0</v>
      </c>
      <c r="ET206" s="240">
        <f>IFERROR((Y206/DW206),"i.a")</f>
        <v>0</v>
      </c>
      <c r="EU206" s="240">
        <f>IFERROR((Z206/DX206),"i.a")</f>
        <v>0</v>
      </c>
      <c r="EV206" s="240">
        <f>IFERROR((AA206/DY206),"i.a")</f>
        <v>0</v>
      </c>
      <c r="EW206" s="240">
        <f>IFERROR((AB206/DZ206),"i.a")</f>
        <v>0</v>
      </c>
      <c r="EX206" s="240">
        <f>IFERROR((AC206/EA206),"i.a")</f>
        <v>0</v>
      </c>
      <c r="EY206" s="240">
        <f>IFERROR((AD206/EB206),"i.a")</f>
        <v>0</v>
      </c>
      <c r="EZ206" s="240" t="str">
        <f>IFERROR((AE206/EC206),"i.a")</f>
        <v>i.a</v>
      </c>
      <c r="FA206" s="16">
        <f>(FH206-FI206)/ABS(FI206)</f>
        <v>-0.34257944728091821</v>
      </c>
      <c r="FB206" s="16">
        <f>(FI206-FJ206)/ABS(FJ206)</f>
        <v>0.21681540438248165</v>
      </c>
      <c r="FC206" s="16">
        <f>(FJ206-FK206)/ABS(FK206)</f>
        <v>-0.26498723582627276</v>
      </c>
      <c r="FD206" s="16">
        <f>(FK206-FL206)/ABS(FL206)</f>
        <v>0.82835439685182399</v>
      </c>
      <c r="FE206" s="16">
        <f>(FL206-FM206)/ABS(FM206)</f>
        <v>-0.17151159314575434</v>
      </c>
      <c r="FF206" s="249">
        <f>FH206-FI206</f>
        <v>-5.1660876284555832E-2</v>
      </c>
      <c r="FG206" s="249">
        <f>FI206-FJ206</f>
        <v>2.6869890709148192E-2</v>
      </c>
      <c r="FH206" s="16">
        <f>IFERROR(BU206/MAX(AVERAGE(CL206:CM206),0),"Negativ EK")</f>
        <v>9.9138819069594972E-2</v>
      </c>
      <c r="FI206" s="16">
        <f>IFERROR(BV206/MAX(AVERAGE(CM206:CN206),0),"Negativ EK")</f>
        <v>0.1507996953541508</v>
      </c>
      <c r="FJ206" s="16">
        <f>IFERROR(BW206/MAX(AVERAGE(CN206:CO206),0),"Negativ EK")</f>
        <v>0.12392980464500261</v>
      </c>
      <c r="FK206" s="16">
        <f>IFERROR(BX206/MAX(AVERAGE(CO206:CP206),0),"Negativ EK")</f>
        <v>0.16860905100650828</v>
      </c>
      <c r="FL206" s="16">
        <f>IFERROR(BY206/MAX(AVERAGE(CP206:CQ206),0),"Negativ EK")</f>
        <v>9.2219020172910671E-2</v>
      </c>
      <c r="FM206" s="16">
        <f>IFERROR(BZ206/MAX(AVERAGE(CQ206:CR206),0),"Negativ EK")</f>
        <v>0.11130997055597253</v>
      </c>
      <c r="FN206" s="16">
        <f>IFERROR(CA206/MAX(AVERAGE(CR206:CS206),0),"Negativ EK")</f>
        <v>4.221961607308191E-2</v>
      </c>
      <c r="FO206" s="16">
        <f>IFERROR(CB206/MAX(AVERAGE(CS206:CT206),0),"Negativ EK")</f>
        <v>-0.31000330141961047</v>
      </c>
      <c r="FP206" s="16">
        <f>IFERROR(CC206/MAX(AVERAGE(CT206:CU206),0),"Negativ EK")</f>
        <v>0.1302479984378051</v>
      </c>
      <c r="FQ206" s="16">
        <f>(FX206-FY206)/ABS(FY206)</f>
        <v>0.66665505861090624</v>
      </c>
      <c r="FR206" s="16">
        <f>(FY206-FZ206)/ABS(FZ206)</f>
        <v>-0.15055169767616164</v>
      </c>
      <c r="FS206" s="16">
        <f>(FZ206-GA206)/ABS(GA206)</f>
        <v>-0.36891079567590862</v>
      </c>
      <c r="FT206" s="16">
        <f>(GA206-GB206)/ABS(GB206)</f>
        <v>0.31205971516207287</v>
      </c>
      <c r="FU206" s="16">
        <f>(GB206-GC206)/ABS(GC206)</f>
        <v>-0.11628386528839019</v>
      </c>
      <c r="FV206" s="249">
        <f>FX206-FY206</f>
        <v>1.1801760809799708E-2</v>
      </c>
      <c r="FW206" s="249">
        <f>FY206-FZ206</f>
        <v>-3.1375765750281323E-3</v>
      </c>
      <c r="FX206" s="16">
        <f>IFERROR(BD206/AVERAGE(DC206:DD206),"i.a.")</f>
        <v>2.9504710269735952E-2</v>
      </c>
      <c r="FY206" s="16">
        <f>IFERROR(BE206/AVERAGE(DD206:DE206),"i.a.")</f>
        <v>1.7702949459936244E-2</v>
      </c>
      <c r="FZ206" s="16">
        <f>IFERROR(BF206/AVERAGE(DE206:DF206),"i.a.")</f>
        <v>2.0840526034964377E-2</v>
      </c>
      <c r="GA206" s="16">
        <f>IFERROR(BG206/AVERAGE(DF206:DG206),"i.a.")</f>
        <v>3.302310654685494E-2</v>
      </c>
      <c r="GB206" s="16">
        <f>IFERROR(BH206/AVERAGE(DG206:DH206),"i.a.")</f>
        <v>2.5168905168905169E-2</v>
      </c>
      <c r="GC206" s="16">
        <f>IFERROR(BI206/AVERAGE(DH206:DI206),"i.a.")</f>
        <v>2.8480757768577735E-2</v>
      </c>
      <c r="GD206" s="16">
        <f>IFERROR(BJ206/AVERAGE(DI206:DJ206),"i.a.")</f>
        <v>1.0496939713950465E-2</v>
      </c>
      <c r="GE206" s="16">
        <f>IFERROR(BK206/AVERAGE(DJ206:DK206),"i.a.")</f>
        <v>-8.8735959238366233E-2</v>
      </c>
      <c r="GF206" s="16">
        <f>IFERROR(BL206/AVERAGE(DK206:DL206),"i.a.")</f>
        <v>4.7127468581687613E-2</v>
      </c>
      <c r="GG206" s="16">
        <f>(GN206-GO206)/ABS(GO206)</f>
        <v>1.2460631331829404E-2</v>
      </c>
      <c r="GH206" s="16">
        <f>(GO206-GP206)/ABS(GP206)</f>
        <v>9.5454182428066484E-2</v>
      </c>
      <c r="GI206" s="16">
        <f>(GP206-GQ206)/ABS(GQ206)</f>
        <v>-1.267912328645091E-2</v>
      </c>
      <c r="GJ206" s="16">
        <f>(GQ206-GR206)/ABS(GR206)</f>
        <v>0.1058710972737331</v>
      </c>
      <c r="GK206" s="16">
        <f>(GR206-GS206)/ABS(GS206)</f>
        <v>1.7262020735501437E-2</v>
      </c>
      <c r="GL206" s="249">
        <f>GN206-GO206</f>
        <v>4.5001976585362646E-3</v>
      </c>
      <c r="GM206" s="249">
        <f>GO206-GP206</f>
        <v>3.1469677105587845E-2</v>
      </c>
      <c r="GN206" s="16">
        <f>IFERROR(CL206/DC206,"i.a.")</f>
        <v>0.36565346017750444</v>
      </c>
      <c r="GO206" s="16">
        <f>IFERROR(CM206/DD206,"i.a.")</f>
        <v>0.36115326251896818</v>
      </c>
      <c r="GP206" s="16">
        <f>IFERROR(CN206/DE206,"i.a.")</f>
        <v>0.32968358541338033</v>
      </c>
      <c r="GQ206" s="16">
        <f>IFERROR(CO206/DF206,"i.a.")</f>
        <v>0.33391736484979773</v>
      </c>
      <c r="GR206" s="16">
        <f>IFERROR(CP206/DG206,"i.a.")</f>
        <v>0.3019496265640661</v>
      </c>
      <c r="GS206" s="16">
        <f>IFERROR(CQ206/DH206,"i.a.")</f>
        <v>0.29682581322140611</v>
      </c>
      <c r="GT206" s="16">
        <f>IFERROR(CR206/DI206,"i.a.")</f>
        <v>0.26183464741458473</v>
      </c>
      <c r="GU206" s="16">
        <f>IFERROR(CS206/DJ206,"i.a.")</f>
        <v>0.25192949023344452</v>
      </c>
      <c r="GV206" s="16">
        <f>IFERROR(CT206/DK206,"i.a.")</f>
        <v>0.35361137964369566</v>
      </c>
      <c r="GW206" s="16" t="str">
        <f>IFERROR(CU206/DL206,"i.a.")</f>
        <v>i.a.</v>
      </c>
      <c r="GX206" s="16" t="e">
        <f>(HE206-HF206)/ABS(HF206)</f>
        <v>#VALUE!</v>
      </c>
      <c r="GY206" s="16" t="e">
        <f>(HF206-HG206)/ABS(HG206)</f>
        <v>#VALUE!</v>
      </c>
      <c r="GZ206" s="16" t="e">
        <f>(HG206-HH206)/ABS(HH206)</f>
        <v>#VALUE!</v>
      </c>
      <c r="HA206" s="16" t="e">
        <f>(HH206-HI206)/ABS(HI206)</f>
        <v>#VALUE!</v>
      </c>
      <c r="HB206" s="16" t="e">
        <f>(HI206-HJ206)/ABS(HJ206)</f>
        <v>#VALUE!</v>
      </c>
      <c r="HC206" s="249" t="e">
        <f>HE206-HF206</f>
        <v>#VALUE!</v>
      </c>
      <c r="HD206" s="249" t="e">
        <f>HF206-HG206</f>
        <v>#VALUE!</v>
      </c>
      <c r="HE206" s="16" t="str">
        <f>IFERROR((BD206/V206),"i.a.")</f>
        <v>i.a.</v>
      </c>
      <c r="HF206" s="16" t="str">
        <f>IFERROR((BE206/W206),"i.a.")</f>
        <v>i.a.</v>
      </c>
      <c r="HG206" s="16" t="str">
        <f>IFERROR((BF206/X206),"i.a.")</f>
        <v>i.a.</v>
      </c>
      <c r="HH206" s="16" t="str">
        <f>IFERROR((BG206/Y206),"i.a.")</f>
        <v>i.a.</v>
      </c>
      <c r="HI206" s="16" t="str">
        <f>IFERROR((BH206/Z206),"i.a.")</f>
        <v>i.a.</v>
      </c>
      <c r="HJ206" s="16" t="str">
        <f>IFERROR((BI206/AA206),"i.a.")</f>
        <v>i.a.</v>
      </c>
      <c r="HK206" s="16" t="str">
        <f>IFERROR((BJ206/AB206),"i.a.")</f>
        <v>i.a.</v>
      </c>
      <c r="HL206" s="16" t="str">
        <f>IFERROR((BK206/AC206),"i.a.")</f>
        <v>i.a.</v>
      </c>
      <c r="HM206" s="16" t="str">
        <f>IFERROR((BL206/AD206),"i.a.")</f>
        <v>i.a.</v>
      </c>
      <c r="HN206" s="16" t="str">
        <f>IFERROR((BM206/AE206),"i.a.")</f>
        <v>i.a.</v>
      </c>
      <c r="HO206" s="16">
        <f>(HV206-HW206)/ABS(HW206)</f>
        <v>-0.26137849079025549</v>
      </c>
      <c r="HP206" s="16">
        <f>(HW206-HX206)/ABS(HX206)</f>
        <v>0.40906180743659215</v>
      </c>
      <c r="HQ206" s="16">
        <f>(HX206-HY206)/ABS(HY206)</f>
        <v>-0.16992290632590565</v>
      </c>
      <c r="HR206" s="16">
        <f>(HY206-HZ206)/ABS(HZ206)</f>
        <v>1.0799921383647801</v>
      </c>
      <c r="HS206" s="16">
        <f>(HZ206-IA206)/ABS(IA206)</f>
        <v>-0.1434811094125355</v>
      </c>
      <c r="HT206" s="246">
        <f>HV206-HW206</f>
        <v>-1.4190322580645162E-2</v>
      </c>
      <c r="HU206" s="246">
        <f>HW206-HX206</f>
        <v>1.5760910815939284E-2</v>
      </c>
      <c r="HV206" s="102">
        <f>IFERROR(BU206/DT206,"i.a.")</f>
        <v>4.0100000000000004E-2</v>
      </c>
      <c r="HW206" s="102">
        <f>IFERROR(BV206/DU206,"i.a.")</f>
        <v>5.4290322580645166E-2</v>
      </c>
      <c r="HX206" s="102">
        <f>IFERROR(BW206/DV206,"i.a.")</f>
        <v>3.8529411764705881E-2</v>
      </c>
      <c r="HY206" s="102">
        <f>IFERROR(BX206/DW206,"i.a.")</f>
        <v>4.6416666666666669E-2</v>
      </c>
      <c r="HZ206" s="102">
        <f>IFERROR(BY206/DX206,"i.a.")</f>
        <v>2.2315789473684209E-2</v>
      </c>
      <c r="IA206" s="102">
        <f>IFERROR(BZ206/DY206,"i.a.")</f>
        <v>2.6054054054054053E-2</v>
      </c>
      <c r="IB206" s="102">
        <f>IFERROR(CA206/DZ206,"i.a.")</f>
        <v>8.1428571428571427E-3</v>
      </c>
      <c r="IC206" s="102">
        <f>IFERROR(CB206/EA206,"i.a.")</f>
        <v>-5.9936170212765962E-2</v>
      </c>
      <c r="ID206" s="102">
        <f>IFERROR(CC206/EB206,"i.a.")</f>
        <v>3.253658536585366E-2</v>
      </c>
      <c r="IE206" s="102" t="str">
        <f>IFERROR(CD206/EC206,"i.a.")</f>
        <v>i.a.</v>
      </c>
    </row>
    <row r="207" spans="1:239" customFormat="1" ht="15.75" customHeight="1" x14ac:dyDescent="0.25">
      <c r="A207" s="10" t="s">
        <v>84</v>
      </c>
      <c r="B207" s="98">
        <v>27066860</v>
      </c>
      <c r="C207" s="10" t="s">
        <v>79</v>
      </c>
      <c r="D207" s="10"/>
      <c r="E207" s="11">
        <v>451120</v>
      </c>
      <c r="F207" s="11"/>
      <c r="G207" s="119">
        <v>1</v>
      </c>
      <c r="H207" s="12">
        <v>44952</v>
      </c>
      <c r="I207" s="13" t="s">
        <v>59</v>
      </c>
      <c r="J207" s="13" t="s">
        <v>59</v>
      </c>
      <c r="K207" s="117" t="s">
        <v>59</v>
      </c>
      <c r="L207" s="117" t="s">
        <v>59</v>
      </c>
      <c r="M207" s="13" t="s">
        <v>59</v>
      </c>
      <c r="N207" s="13" t="s">
        <v>59</v>
      </c>
      <c r="O207" s="16" t="e">
        <f>(V207-W207)/ABS(W207)</f>
        <v>#DIV/0!</v>
      </c>
      <c r="P207" s="16" t="e">
        <f>(W207-X207)/ABS(X207)</f>
        <v>#DIV/0!</v>
      </c>
      <c r="Q207" s="16" t="e">
        <f>(X207-Y207)/ABS(Y207)</f>
        <v>#DIV/0!</v>
      </c>
      <c r="R207" s="16" t="e">
        <f>(Y207-Z207)/ABS(Z207)</f>
        <v>#DIV/0!</v>
      </c>
      <c r="S207" s="16" t="e">
        <f>(Z207-AA207)/ABS(AA207)</f>
        <v>#DIV/0!</v>
      </c>
      <c r="T207" s="243">
        <f>V207-W207</f>
        <v>0</v>
      </c>
      <c r="U207" s="243">
        <f>W207-X207</f>
        <v>0</v>
      </c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6">
        <f>(AM207-AN207)/ABS(AN207)</f>
        <v>0.28759799140204478</v>
      </c>
      <c r="AG207" s="16">
        <f>(AN207-AO207)/ABS(AO207)</f>
        <v>0.24751002749109924</v>
      </c>
      <c r="AH207" s="16">
        <f>(AO207-AP207)/ABS(AP207)</f>
        <v>0.1330167483660131</v>
      </c>
      <c r="AI207" s="16">
        <f>(AP207-AQ207)/ABS(AQ207)</f>
        <v>0.32808897328088965</v>
      </c>
      <c r="AJ207" s="16">
        <f>(AQ207-AR207)/ABS(AR207)</f>
        <v>-5.7944164058008049E-2</v>
      </c>
      <c r="AK207" s="243">
        <f>AM207-AN207</f>
        <v>7.9610000000000021</v>
      </c>
      <c r="AL207" s="243">
        <f>AN207-AO207</f>
        <v>5.4920000000000009</v>
      </c>
      <c r="AM207" s="155">
        <v>35.642000000000003</v>
      </c>
      <c r="AN207" s="155">
        <v>27.681000000000001</v>
      </c>
      <c r="AO207" s="155">
        <v>22.189</v>
      </c>
      <c r="AP207" s="155">
        <v>19.584</v>
      </c>
      <c r="AQ207" s="155">
        <v>14.746</v>
      </c>
      <c r="AR207" s="155">
        <v>15.653</v>
      </c>
      <c r="AS207" s="155">
        <v>13.204000000000001</v>
      </c>
      <c r="AT207" s="155">
        <v>11.198</v>
      </c>
      <c r="AU207" s="155">
        <v>10.802</v>
      </c>
      <c r="AV207" s="156">
        <v>8.3740000000000006</v>
      </c>
      <c r="AW207" s="16">
        <f>(BD207-BE207)/ABS(BE207)</f>
        <v>0.28052687789248837</v>
      </c>
      <c r="AX207" s="16">
        <f>(BE207-BF207)/ABS(BF207)</f>
        <v>0.68022490728556051</v>
      </c>
      <c r="AY207" s="16">
        <f>(BF207-BG207)/ABS(BG207)</f>
        <v>0.12776578521316784</v>
      </c>
      <c r="AZ207" s="16">
        <f>(BG207-BH207)/ABS(BH207)</f>
        <v>0.3518146999817619</v>
      </c>
      <c r="BA207" s="16">
        <f>(BH207-BI207)/ABS(BI207)</f>
        <v>0.15870667793744705</v>
      </c>
      <c r="BB207" s="243">
        <f>BD207-BE207</f>
        <v>3.9399999999999995</v>
      </c>
      <c r="BC207" s="243">
        <f>BE207-BF207</f>
        <v>5.6859999999999999</v>
      </c>
      <c r="BD207" s="155">
        <v>17.984999999999999</v>
      </c>
      <c r="BE207" s="155">
        <v>14.045</v>
      </c>
      <c r="BF207" s="155">
        <v>8.359</v>
      </c>
      <c r="BG207" s="155">
        <v>7.4119999999999999</v>
      </c>
      <c r="BH207" s="155">
        <v>5.4829999999999997</v>
      </c>
      <c r="BI207" s="155">
        <v>4.7320000000000002</v>
      </c>
      <c r="BJ207" s="155">
        <v>4.5220000000000002</v>
      </c>
      <c r="BK207" s="155">
        <v>3.52</v>
      </c>
      <c r="BL207" s="155">
        <v>4.8380000000000001</v>
      </c>
      <c r="BM207" s="155">
        <v>2.7130000000000001</v>
      </c>
      <c r="BN207" s="16">
        <f>(BU207-BV207)/ABS(BV207)</f>
        <v>0.45941543751696678</v>
      </c>
      <c r="BO207" s="16">
        <f>(BV207-BW207)/ABS(BW207)</f>
        <v>0.50722858701582108</v>
      </c>
      <c r="BP207" s="16">
        <f>(BW207-BX207)/ABS(BX207)</f>
        <v>4.1181482533371207E-2</v>
      </c>
      <c r="BQ207" s="16">
        <f>(BX207-BY207)/ABS(BY207)</f>
        <v>0.42348898322215478</v>
      </c>
      <c r="BR207" s="16">
        <f>(BY207-BZ207)/ABS(BZ207)</f>
        <v>0.4026084491068897</v>
      </c>
      <c r="BS207" s="243">
        <f>BU207-BV207</f>
        <v>5.077</v>
      </c>
      <c r="BT207" s="243">
        <f>BV207-BW207</f>
        <v>3.7190000000000003</v>
      </c>
      <c r="BU207" s="155">
        <v>16.128</v>
      </c>
      <c r="BV207" s="155">
        <v>11.051</v>
      </c>
      <c r="BW207" s="155">
        <v>7.3319999999999999</v>
      </c>
      <c r="BX207" s="155">
        <v>7.0419999999999998</v>
      </c>
      <c r="BY207" s="155">
        <v>4.9470000000000001</v>
      </c>
      <c r="BZ207" s="155">
        <v>3.5270000000000001</v>
      </c>
      <c r="CA207" s="155">
        <v>3.5649999999999999</v>
      </c>
      <c r="CB207" s="155">
        <v>2.754</v>
      </c>
      <c r="CC207" s="155">
        <v>4.4370000000000003</v>
      </c>
      <c r="CD207" s="155">
        <v>2.2429999999999999</v>
      </c>
      <c r="CE207" s="16">
        <f>(CL207-CM207)/ABS(CM207)</f>
        <v>0.44087918375131113</v>
      </c>
      <c r="CF207" s="16">
        <f>(CM207-CN207)/ABS(CN207)</f>
        <v>0.51218457101658266</v>
      </c>
      <c r="CG207" s="16">
        <f>(CN207-CO207)/ABS(CO207)</f>
        <v>0.3652918594349836</v>
      </c>
      <c r="CH207" s="16">
        <f>(CO207-CP207)/ABS(CP207)</f>
        <v>0.65240728692257666</v>
      </c>
      <c r="CI207" s="16">
        <f>(CP207-CQ207)/ABS(CQ207)</f>
        <v>0.62045334739061664</v>
      </c>
      <c r="CJ207" s="243">
        <f>CL207-CM207</f>
        <v>9.2469999999999999</v>
      </c>
      <c r="CK207" s="243">
        <f>CM207-CN207</f>
        <v>7.104000000000001</v>
      </c>
      <c r="CL207" s="155">
        <v>30.221</v>
      </c>
      <c r="CM207" s="155">
        <v>20.974</v>
      </c>
      <c r="CN207" s="155">
        <v>13.87</v>
      </c>
      <c r="CO207" s="155">
        <v>10.159000000000001</v>
      </c>
      <c r="CP207" s="155">
        <v>6.1479999999999997</v>
      </c>
      <c r="CQ207" s="155">
        <v>3.794</v>
      </c>
      <c r="CR207" s="155">
        <v>4.7469999999999999</v>
      </c>
      <c r="CS207" s="155">
        <v>3.7250000000000001</v>
      </c>
      <c r="CT207" s="155">
        <v>4.625</v>
      </c>
      <c r="CU207" s="156">
        <v>1.327</v>
      </c>
      <c r="CV207" s="16">
        <f>(DC207-DD207)/ABS(DD207)</f>
        <v>0.13688455805914257</v>
      </c>
      <c r="CW207" s="16">
        <f>(DD207-DE207)/ABS(DE207)</f>
        <v>0.66162330905306965</v>
      </c>
      <c r="CX207" s="16">
        <f>(DE207-DF207)/ABS(DF207)</f>
        <v>6.8941736557584857E-2</v>
      </c>
      <c r="CY207" s="16">
        <f>(DF207-DG207)/ABS(DG207)</f>
        <v>0.44337411296278456</v>
      </c>
      <c r="CZ207" s="16">
        <f>(DG207-DH207)/ABS(DH207)</f>
        <v>0.28887141497330632</v>
      </c>
      <c r="DA207" s="243">
        <f>DC207-DD207</f>
        <v>10.929000000000002</v>
      </c>
      <c r="DB207" s="243">
        <f>DD207-DE207</f>
        <v>31.790999999999997</v>
      </c>
      <c r="DC207" s="155">
        <v>90.77</v>
      </c>
      <c r="DD207" s="155">
        <v>79.840999999999994</v>
      </c>
      <c r="DE207" s="155">
        <v>48.05</v>
      </c>
      <c r="DF207" s="155">
        <v>44.951000000000001</v>
      </c>
      <c r="DG207" s="155">
        <v>31.143000000000001</v>
      </c>
      <c r="DH207" s="155">
        <v>24.163</v>
      </c>
      <c r="DI207" s="155">
        <v>23.056000000000001</v>
      </c>
      <c r="DJ207" s="155">
        <v>18.564</v>
      </c>
      <c r="DK207" s="155">
        <v>14.231999999999999</v>
      </c>
      <c r="DL207" s="155">
        <v>7.9989999999999997</v>
      </c>
      <c r="DM207" s="16">
        <f>(DT207-DU207)/ABS(DU207)</f>
        <v>0.11627906976744186</v>
      </c>
      <c r="DN207" s="16">
        <f>(DU207-DV207)/ABS(DV207)</f>
        <v>0.10256410256410256</v>
      </c>
      <c r="DO207" s="16">
        <f>(DV207-DW207)/ABS(DW207)</f>
        <v>2.6315789473684209E-2</v>
      </c>
      <c r="DP207" s="16">
        <f>(DW207-DX207)/ABS(DX207)</f>
        <v>0.1875</v>
      </c>
      <c r="DQ207" s="16">
        <f>(DX207-DY207)/ABS(DY207)</f>
        <v>0.23076923076923078</v>
      </c>
      <c r="DR207" s="243">
        <f>DT207-DU207</f>
        <v>5</v>
      </c>
      <c r="DS207" s="243">
        <f>DU207-DV207</f>
        <v>4</v>
      </c>
      <c r="DT207" s="222">
        <v>48</v>
      </c>
      <c r="DU207" s="222">
        <v>43</v>
      </c>
      <c r="DV207" s="222">
        <v>39</v>
      </c>
      <c r="DW207" s="222">
        <v>38</v>
      </c>
      <c r="DX207" s="222">
        <v>32</v>
      </c>
      <c r="DY207" s="222">
        <v>26</v>
      </c>
      <c r="DZ207" s="222">
        <v>26</v>
      </c>
      <c r="EA207" s="222">
        <v>25</v>
      </c>
      <c r="EB207" s="222"/>
      <c r="EC207" s="223"/>
      <c r="ED207" s="14"/>
      <c r="EE207" s="14" t="s">
        <v>51</v>
      </c>
      <c r="EF207" s="209"/>
      <c r="EG207" s="15">
        <v>2605</v>
      </c>
      <c r="EH207" t="s">
        <v>85</v>
      </c>
      <c r="EI207" t="s">
        <v>86</v>
      </c>
      <c r="EJ207" s="16" t="e">
        <f>(EQ207-ER207)/ABS(ER207)</f>
        <v>#DIV/0!</v>
      </c>
      <c r="EK207" s="16" t="e">
        <f>(ER207-ES207)/ABS(ES207)</f>
        <v>#DIV/0!</v>
      </c>
      <c r="EL207" s="16" t="e">
        <f>(ES207-ET207)/ABS(ET207)</f>
        <v>#DIV/0!</v>
      </c>
      <c r="EM207" s="16" t="e">
        <f>(ET207-EU207)/ABS(EU207)</f>
        <v>#DIV/0!</v>
      </c>
      <c r="EN207" s="16" t="e">
        <f>(EU207-EV207)/ABS(EV207)</f>
        <v>#DIV/0!</v>
      </c>
      <c r="EO207" s="246">
        <f>EQ207-ER207</f>
        <v>0</v>
      </c>
      <c r="EP207" s="246">
        <f>ER207-ES207</f>
        <v>0</v>
      </c>
      <c r="EQ207" s="240">
        <f>IFERROR((V207/DT207),"i.a")</f>
        <v>0</v>
      </c>
      <c r="ER207" s="240">
        <f>IFERROR((W207/DU207),"i.a")</f>
        <v>0</v>
      </c>
      <c r="ES207" s="240">
        <f>IFERROR((X207/DV207),"i.a")</f>
        <v>0</v>
      </c>
      <c r="ET207" s="240">
        <f>IFERROR((Y207/DW207),"i.a")</f>
        <v>0</v>
      </c>
      <c r="EU207" s="240">
        <f>IFERROR((Z207/DX207),"i.a")</f>
        <v>0</v>
      </c>
      <c r="EV207" s="240">
        <f>IFERROR((AA207/DY207),"i.a")</f>
        <v>0</v>
      </c>
      <c r="EW207" s="240">
        <f>IFERROR((AB207/DZ207),"i.a")</f>
        <v>0</v>
      </c>
      <c r="EX207" s="240">
        <f>IFERROR((AC207/EA207),"i.a")</f>
        <v>0</v>
      </c>
      <c r="EY207" s="240" t="str">
        <f>IFERROR((AD207/EB207),"i.a")</f>
        <v>i.a</v>
      </c>
      <c r="EZ207" s="240" t="str">
        <f>IFERROR((AE207/EC207),"i.a")</f>
        <v>i.a</v>
      </c>
      <c r="FA207" s="16">
        <f>(FH207-FI207)/ABS(FI207)</f>
        <v>-6.7023829506554691E-3</v>
      </c>
      <c r="FB207" s="16">
        <f>(FI207-FJ207)/ABS(FJ207)</f>
        <v>3.9409818545607836E-2</v>
      </c>
      <c r="FC207" s="16">
        <f>(FJ207-FK207)/ABS(FK207)</f>
        <v>-0.29341435616664502</v>
      </c>
      <c r="FD207" s="16">
        <f>(FK207-FL207)/ABS(FL207)</f>
        <v>-0.13213175500124724</v>
      </c>
      <c r="FE207" s="16">
        <f>(FL207-FM207)/ABS(FM207)</f>
        <v>0.2049566248060698</v>
      </c>
      <c r="FF207" s="249">
        <f>FH207-FI207</f>
        <v>-4.2514082187862234E-3</v>
      </c>
      <c r="FG207" s="249">
        <f>FI207-FJ207</f>
        <v>2.405033830591341E-2</v>
      </c>
      <c r="FH207" s="16">
        <f>IFERROR(BU207/MAX(AVERAGE(CL207:CM207),0),"Negativ EK")</f>
        <v>0.63006152944623495</v>
      </c>
      <c r="FI207" s="16">
        <f>IFERROR(BV207/MAX(AVERAGE(CM207:CN207),0),"Negativ EK")</f>
        <v>0.63431293766502117</v>
      </c>
      <c r="FJ207" s="16">
        <f>IFERROR(BW207/MAX(AVERAGE(CN207:CO207),0),"Negativ EK")</f>
        <v>0.61026259935910776</v>
      </c>
      <c r="FK207" s="16">
        <f>IFERROR(BX207/MAX(AVERAGE(CO207:CP207),0),"Negativ EK")</f>
        <v>0.86367817501686384</v>
      </c>
      <c r="FL207" s="16">
        <f>IFERROR(BY207/MAX(AVERAGE(CP207:CQ207),0),"Negativ EK")</f>
        <v>0.99517199758599884</v>
      </c>
      <c r="FM207" s="16">
        <f>IFERROR(BZ207/MAX(AVERAGE(CQ207:CR207),0),"Negativ EK")</f>
        <v>0.82589860672052451</v>
      </c>
      <c r="FN207" s="16">
        <f>IFERROR(CA207/MAX(AVERAGE(CR207:CS207),0),"Negativ EK")</f>
        <v>0.84159584513692165</v>
      </c>
      <c r="FO207" s="16">
        <f>IFERROR(CB207/MAX(AVERAGE(CS207:CT207),0),"Negativ EK")</f>
        <v>0.65964071856287432</v>
      </c>
      <c r="FP207" s="16">
        <f>IFERROR(CC207/MAX(AVERAGE(CT207:CU207),0),"Negativ EK")</f>
        <v>1.4909274193548387</v>
      </c>
      <c r="FQ207" s="16">
        <f>(FX207-FY207)/ABS(FY207)</f>
        <v>-4.0109588827518583E-2</v>
      </c>
      <c r="FR207" s="16">
        <f>(FY207-FZ207)/ABS(FZ207)</f>
        <v>0.22184201079407012</v>
      </c>
      <c r="FS207" s="16">
        <f>(FZ207-GA207)/ABS(GA207)</f>
        <v>-7.7254979408707528E-2</v>
      </c>
      <c r="FT207" s="16">
        <f>(GA207-GB207)/ABS(GB207)</f>
        <v>-1.7485428585810647E-2</v>
      </c>
      <c r="FU207" s="16">
        <f>(GB207-GC207)/ABS(GC207)</f>
        <v>-1.0722695086820336E-2</v>
      </c>
      <c r="FV207" s="249">
        <f>FX207-FY207</f>
        <v>-8.8096766008944893E-3</v>
      </c>
      <c r="FW207" s="249">
        <f>FY207-FZ207</f>
        <v>3.9878654384955692E-2</v>
      </c>
      <c r="FX207" s="16">
        <f>IFERROR(BD207/AVERAGE(DC207:DD207),"i.a.")</f>
        <v>0.21083048572483604</v>
      </c>
      <c r="FY207" s="16">
        <f>IFERROR(BE207/AVERAGE(DD207:DE207),"i.a.")</f>
        <v>0.21964016232573053</v>
      </c>
      <c r="FZ207" s="16">
        <f>IFERROR(BF207/AVERAGE(DE207:DF207),"i.a.")</f>
        <v>0.17976150794077483</v>
      </c>
      <c r="GA207" s="16">
        <f>IFERROR(BG207/AVERAGE(DF207:DG207),"i.a.")</f>
        <v>0.19481168029016743</v>
      </c>
      <c r="GB207" s="16">
        <f>IFERROR(BH207/AVERAGE(DG207:DH207),"i.a.")</f>
        <v>0.1982786677756482</v>
      </c>
      <c r="GC207" s="16">
        <f>IFERROR(BI207/AVERAGE(DH207:DI207),"i.a.")</f>
        <v>0.20042779389652471</v>
      </c>
      <c r="GD207" s="16">
        <f>IFERROR(BJ207/AVERAGE(DI207:DJ207),"i.a.")</f>
        <v>0.21729937530033636</v>
      </c>
      <c r="GE207" s="16">
        <f>IFERROR(BK207/AVERAGE(DJ207:DK207),"i.a.")</f>
        <v>0.21466032442980851</v>
      </c>
      <c r="GF207" s="16">
        <f>IFERROR(BL207/AVERAGE(DK207:DL207),"i.a.")</f>
        <v>0.43524807700958124</v>
      </c>
      <c r="GG207" s="16">
        <f>(GN207-GO207)/ABS(GO207)</f>
        <v>0.26739269483186551</v>
      </c>
      <c r="GH207" s="16">
        <f>(GO207-GP207)/ABS(GP207)</f>
        <v>-8.9935388618043427E-2</v>
      </c>
      <c r="GI207" s="16">
        <f>(GP207-GQ207)/ABS(GQ207)</f>
        <v>0.27723692764749125</v>
      </c>
      <c r="GJ207" s="16">
        <f>(GQ207-GR207)/ABS(GR207)</f>
        <v>0.14482258763163905</v>
      </c>
      <c r="GK207" s="16">
        <f>(GR207-GS207)/ABS(GS207)</f>
        <v>0.25726533195258861</v>
      </c>
      <c r="GL207" s="249">
        <f>GN207-GO207</f>
        <v>7.0243288303046658E-2</v>
      </c>
      <c r="GM207" s="249">
        <f>GO207-GP207</f>
        <v>-2.5960537775905568E-2</v>
      </c>
      <c r="GN207" s="16">
        <f>IFERROR(CL207/DC207,"i.a.")</f>
        <v>0.33294039881017962</v>
      </c>
      <c r="GO207" s="16">
        <f>IFERROR(CM207/DD207,"i.a.")</f>
        <v>0.26269711050713296</v>
      </c>
      <c r="GP207" s="16">
        <f>IFERROR(CN207/DE207,"i.a.")</f>
        <v>0.28865764828303853</v>
      </c>
      <c r="GQ207" s="16">
        <f>IFERROR(CO207/DF207,"i.a.")</f>
        <v>0.22600164623701366</v>
      </c>
      <c r="GR207" s="16">
        <f>IFERROR(CP207/DG207,"i.a.")</f>
        <v>0.19741193847734642</v>
      </c>
      <c r="GS207" s="16">
        <f>IFERROR(CQ207/DH207,"i.a.")</f>
        <v>0.15701692670612094</v>
      </c>
      <c r="GT207" s="16">
        <f>IFERROR(CR207/DI207,"i.a.")</f>
        <v>0.20589000693962525</v>
      </c>
      <c r="GU207" s="16">
        <f>IFERROR(CS207/DJ207,"i.a.")</f>
        <v>0.20065718595130361</v>
      </c>
      <c r="GV207" s="16">
        <f>IFERROR(CT207/DK207,"i.a.")</f>
        <v>0.32497189432265317</v>
      </c>
      <c r="GW207" s="16">
        <f>IFERROR(CU207/DL207,"i.a.")</f>
        <v>0.1658957369671209</v>
      </c>
      <c r="GX207" s="16" t="e">
        <f>(HE207-HF207)/ABS(HF207)</f>
        <v>#VALUE!</v>
      </c>
      <c r="GY207" s="16" t="e">
        <f>(HF207-HG207)/ABS(HG207)</f>
        <v>#VALUE!</v>
      </c>
      <c r="GZ207" s="16" t="e">
        <f>(HG207-HH207)/ABS(HH207)</f>
        <v>#VALUE!</v>
      </c>
      <c r="HA207" s="16" t="e">
        <f>(HH207-HI207)/ABS(HI207)</f>
        <v>#VALUE!</v>
      </c>
      <c r="HB207" s="16" t="e">
        <f>(HI207-HJ207)/ABS(HJ207)</f>
        <v>#VALUE!</v>
      </c>
      <c r="HC207" s="249" t="e">
        <f>HE207-HF207</f>
        <v>#VALUE!</v>
      </c>
      <c r="HD207" s="249" t="e">
        <f>HF207-HG207</f>
        <v>#VALUE!</v>
      </c>
      <c r="HE207" s="16" t="str">
        <f>IFERROR((BD207/V207),"i.a.")</f>
        <v>i.a.</v>
      </c>
      <c r="HF207" s="16" t="str">
        <f>IFERROR((BE207/W207),"i.a.")</f>
        <v>i.a.</v>
      </c>
      <c r="HG207" s="16" t="str">
        <f>IFERROR((BF207/X207),"i.a.")</f>
        <v>i.a.</v>
      </c>
      <c r="HH207" s="16" t="str">
        <f>IFERROR((BG207/Y207),"i.a.")</f>
        <v>i.a.</v>
      </c>
      <c r="HI207" s="16" t="str">
        <f>IFERROR((BH207/Z207),"i.a.")</f>
        <v>i.a.</v>
      </c>
      <c r="HJ207" s="16" t="str">
        <f>IFERROR((BI207/AA207),"i.a.")</f>
        <v>i.a.</v>
      </c>
      <c r="HK207" s="16" t="str">
        <f>IFERROR((BJ207/AB207),"i.a.")</f>
        <v>i.a.</v>
      </c>
      <c r="HL207" s="16" t="str">
        <f>IFERROR((BK207/AC207),"i.a.")</f>
        <v>i.a.</v>
      </c>
      <c r="HM207" s="16" t="str">
        <f>IFERROR((BL207/AD207),"i.a.")</f>
        <v>i.a.</v>
      </c>
      <c r="HN207" s="16" t="str">
        <f>IFERROR((BM207/AE207),"i.a.")</f>
        <v>i.a.</v>
      </c>
      <c r="HO207" s="16">
        <f>(HV207-HW207)/ABS(HW207)</f>
        <v>0.30739299610894949</v>
      </c>
      <c r="HP207" s="16">
        <f>(HW207-HX207)/ABS(HX207)</f>
        <v>0.36702127659574468</v>
      </c>
      <c r="HQ207" s="16">
        <f>(HX207-HY207)/ABS(HY207)</f>
        <v>1.4484521442771937E-2</v>
      </c>
      <c r="HR207" s="16">
        <f>(HY207-HZ207)/ABS(HZ207)</f>
        <v>0.19872756481865669</v>
      </c>
      <c r="HS207" s="16">
        <f>(HZ207-IA207)/ABS(IA207)</f>
        <v>0.13961936489934793</v>
      </c>
      <c r="HT207" s="246">
        <f>HV207-HW207</f>
        <v>7.9000000000000015E-2</v>
      </c>
      <c r="HU207" s="246">
        <f>HW207-HX207</f>
        <v>6.9000000000000006E-2</v>
      </c>
      <c r="HV207" s="102">
        <f>IFERROR(BU207/DT207,"i.a.")</f>
        <v>0.33600000000000002</v>
      </c>
      <c r="HW207" s="102">
        <f>IFERROR(BV207/DU207,"i.a.")</f>
        <v>0.25700000000000001</v>
      </c>
      <c r="HX207" s="102">
        <f>IFERROR(BW207/DV207,"i.a.")</f>
        <v>0.188</v>
      </c>
      <c r="HY207" s="102">
        <f>IFERROR(BX207/DW207,"i.a.")</f>
        <v>0.18531578947368421</v>
      </c>
      <c r="HZ207" s="102">
        <f>IFERROR(BY207/DX207,"i.a.")</f>
        <v>0.15459375</v>
      </c>
      <c r="IA207" s="102">
        <f>IFERROR(BZ207/DY207,"i.a.")</f>
        <v>0.13565384615384615</v>
      </c>
      <c r="IB207" s="102">
        <f>IFERROR(CA207/DZ207,"i.a.")</f>
        <v>0.13711538461538461</v>
      </c>
      <c r="IC207" s="102">
        <f>IFERROR(CB207/EA207,"i.a.")</f>
        <v>0.11015999999999999</v>
      </c>
      <c r="ID207" s="102" t="str">
        <f>IFERROR(CC207/EB207,"i.a.")</f>
        <v>i.a.</v>
      </c>
      <c r="IE207" s="102" t="str">
        <f>IFERROR(CD207/EC207,"i.a.")</f>
        <v>i.a.</v>
      </c>
    </row>
    <row r="208" spans="1:239" customFormat="1" ht="15.75" customHeight="1" x14ac:dyDescent="0.25">
      <c r="A208" s="322" t="s">
        <v>96</v>
      </c>
      <c r="B208" s="98">
        <v>76614814</v>
      </c>
      <c r="C208" s="10" t="s">
        <v>79</v>
      </c>
      <c r="D208" s="10"/>
      <c r="E208" s="11">
        <v>451120</v>
      </c>
      <c r="F208" s="11"/>
      <c r="G208" s="119">
        <v>1</v>
      </c>
      <c r="H208" s="12">
        <v>44955</v>
      </c>
      <c r="I208" s="13" t="s">
        <v>59</v>
      </c>
      <c r="J208" s="13" t="s">
        <v>59</v>
      </c>
      <c r="K208" s="121" t="s">
        <v>59</v>
      </c>
      <c r="L208" s="121" t="s">
        <v>59</v>
      </c>
      <c r="M208" s="19" t="s">
        <v>59</v>
      </c>
      <c r="N208" s="19" t="s">
        <v>59</v>
      </c>
      <c r="O208" s="16" t="e">
        <f>(V208-W208)/ABS(W208)</f>
        <v>#DIV/0!</v>
      </c>
      <c r="P208" s="16" t="e">
        <f>(W208-X208)/ABS(X208)</f>
        <v>#DIV/0!</v>
      </c>
      <c r="Q208" s="16" t="e">
        <f>(X208-Y208)/ABS(Y208)</f>
        <v>#DIV/0!</v>
      </c>
      <c r="R208" s="16" t="e">
        <f>(Y208-Z208)/ABS(Z208)</f>
        <v>#DIV/0!</v>
      </c>
      <c r="S208" s="16" t="e">
        <f>(Z208-AA208)/ABS(AA208)</f>
        <v>#DIV/0!</v>
      </c>
      <c r="T208" s="243">
        <f>V208-W208</f>
        <v>0</v>
      </c>
      <c r="U208" s="243">
        <f>W208-X208</f>
        <v>0</v>
      </c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6">
        <f>(AM208-AN208)/ABS(AN208)</f>
        <v>1.3723483438779388E-2</v>
      </c>
      <c r="AG208" s="16">
        <f>(AN208-AO208)/ABS(AO208)</f>
        <v>4.7206118770399846E-2</v>
      </c>
      <c r="AH208" s="16">
        <f>(AO208-AP208)/ABS(AP208)</f>
        <v>1.3879284796997056E-2</v>
      </c>
      <c r="AI208" s="16">
        <f>(AP208-AQ208)/ABS(AQ208)</f>
        <v>2.257689782312234E-2</v>
      </c>
      <c r="AJ208" s="16">
        <f>(AQ208-AR208)/ABS(AR208)</f>
        <v>2.7611979031504648E-2</v>
      </c>
      <c r="AK208" s="243">
        <f>AM208-AN208</f>
        <v>0.29500000000000171</v>
      </c>
      <c r="AL208" s="243">
        <f>AN208-AO208</f>
        <v>0.96899999999999764</v>
      </c>
      <c r="AM208" s="155">
        <v>21.791</v>
      </c>
      <c r="AN208" s="155">
        <v>21.495999999999999</v>
      </c>
      <c r="AO208" s="155">
        <v>20.527000000000001</v>
      </c>
      <c r="AP208" s="155">
        <v>20.245999999999999</v>
      </c>
      <c r="AQ208" s="155">
        <v>19.798999999999999</v>
      </c>
      <c r="AR208" s="155">
        <v>19.266999999999999</v>
      </c>
      <c r="AS208" s="155">
        <v>18.367000000000001</v>
      </c>
      <c r="AT208" s="155">
        <v>17.085000000000001</v>
      </c>
      <c r="AU208" s="155">
        <v>14.46</v>
      </c>
      <c r="AV208" s="156">
        <v>14.794</v>
      </c>
      <c r="AW208" s="16">
        <f>(BD208-BE208)/ABS(BE208)</f>
        <v>-7.7823691460055092E-2</v>
      </c>
      <c r="AX208" s="16">
        <f>(BE208-BF208)/ABS(BF208)</f>
        <v>0.25442764578833693</v>
      </c>
      <c r="AY208" s="16">
        <f>(BF208-BG208)/ABS(BG208)</f>
        <v>-0.43426197458455518</v>
      </c>
      <c r="AZ208" s="16">
        <f>(BG208-BH208)/ABS(BH208)</f>
        <v>-7.4626865671641812E-2</v>
      </c>
      <c r="BA208" s="16">
        <f>(BH208-BI208)/ABS(BI208)</f>
        <v>-8.7118084227910939E-2</v>
      </c>
      <c r="BB208" s="243">
        <f>BD208-BE208</f>
        <v>-0.22599999999999998</v>
      </c>
      <c r="BC208" s="243">
        <f>BE208-BF208</f>
        <v>0.58899999999999997</v>
      </c>
      <c r="BD208" s="155">
        <v>2.6779999999999999</v>
      </c>
      <c r="BE208" s="155">
        <v>2.9039999999999999</v>
      </c>
      <c r="BF208" s="155">
        <v>2.3149999999999999</v>
      </c>
      <c r="BG208" s="155">
        <v>4.0919999999999996</v>
      </c>
      <c r="BH208" s="155">
        <v>4.4219999999999997</v>
      </c>
      <c r="BI208" s="155">
        <v>4.8440000000000003</v>
      </c>
      <c r="BJ208" s="155">
        <v>4.593</v>
      </c>
      <c r="BK208" s="155">
        <v>5.9370000000000003</v>
      </c>
      <c r="BL208" s="155">
        <v>4.1859999999999999</v>
      </c>
      <c r="BM208" s="155">
        <v>3.9489999999999998</v>
      </c>
      <c r="BN208" s="16">
        <f>(BU208-BV208)/ABS(BV208)</f>
        <v>1.2868632707774811E-2</v>
      </c>
      <c r="BO208" s="16">
        <f>(BV208-BW208)/ABS(BW208)</f>
        <v>0.52994257588187033</v>
      </c>
      <c r="BP208" s="16">
        <f>(BW208-BX208)/ABS(BX208)</f>
        <v>-0.64398364485981308</v>
      </c>
      <c r="BQ208" s="16">
        <f>(BX208-BY208)/ABS(BY208)</f>
        <v>-5.2573325954620907E-2</v>
      </c>
      <c r="BR208" s="16">
        <f>(BY208-BZ208)/ABS(BZ208)</f>
        <v>-5.442176870748304E-2</v>
      </c>
      <c r="BS208" s="243">
        <f>BU208-BV208</f>
        <v>2.4000000000000021E-2</v>
      </c>
      <c r="BT208" s="243">
        <f>BV208-BW208</f>
        <v>0.64599999999999991</v>
      </c>
      <c r="BU208" s="155">
        <v>1.889</v>
      </c>
      <c r="BV208" s="155">
        <v>1.865</v>
      </c>
      <c r="BW208" s="155">
        <v>1.2190000000000001</v>
      </c>
      <c r="BX208" s="155">
        <v>3.4239999999999999</v>
      </c>
      <c r="BY208" s="155">
        <v>3.6139999999999999</v>
      </c>
      <c r="BZ208" s="155">
        <v>3.8220000000000001</v>
      </c>
      <c r="CA208" s="155">
        <v>3.77</v>
      </c>
      <c r="CB208" s="155">
        <v>4.1429999999999998</v>
      </c>
      <c r="CC208" s="155">
        <v>3.4820000000000002</v>
      </c>
      <c r="CD208" s="155">
        <v>3.1829999999999998</v>
      </c>
      <c r="CE208" s="16">
        <f>(CL208-CM208)/ABS(CM208)</f>
        <v>6.9464818057067154E-2</v>
      </c>
      <c r="CF208" s="16">
        <f>(CM208-CN208)/ABS(CN208)</f>
        <v>7.3613086770981412E-2</v>
      </c>
      <c r="CG208" s="16">
        <f>(CN208-CO208)/ABS(CO208)</f>
        <v>4.8527140041549108E-2</v>
      </c>
      <c r="CH208" s="16">
        <f>(CO208-CP208)/ABS(CP208)</f>
        <v>0.16566283762806577</v>
      </c>
      <c r="CI208" s="16">
        <f>(CP208-CQ208)/ABS(CQ208)</f>
        <v>0.21172221804228425</v>
      </c>
      <c r="CJ208" s="243">
        <f>CL208-CM208</f>
        <v>1.468</v>
      </c>
      <c r="CK208" s="243">
        <f>CM208-CN208</f>
        <v>1.4489999999999981</v>
      </c>
      <c r="CL208" s="155">
        <v>22.600999999999999</v>
      </c>
      <c r="CM208" s="155">
        <v>21.132999999999999</v>
      </c>
      <c r="CN208" s="155">
        <v>19.684000000000001</v>
      </c>
      <c r="CO208" s="155">
        <v>18.773</v>
      </c>
      <c r="CP208" s="155">
        <v>16.105</v>
      </c>
      <c r="CQ208" s="155">
        <v>13.291</v>
      </c>
      <c r="CR208" s="155">
        <v>10.311999999999999</v>
      </c>
      <c r="CS208" s="155">
        <v>7.3460000000000001</v>
      </c>
      <c r="CT208" s="155">
        <v>4.2069999999999999</v>
      </c>
      <c r="CU208" s="156">
        <v>11.615</v>
      </c>
      <c r="CV208" s="16">
        <f>(DC208-DD208)/ABS(DD208)</f>
        <v>0.12964081475293976</v>
      </c>
      <c r="CW208" s="16">
        <f>(DD208-DE208)/ABS(DE208)</f>
        <v>-0.23475207993234082</v>
      </c>
      <c r="CX208" s="16">
        <f>(DE208-DF208)/ABS(DF208)</f>
        <v>7.9515053717780046E-2</v>
      </c>
      <c r="CY208" s="16">
        <f>(DF208-DG208)/ABS(DG208)</f>
        <v>0.10146283282077657</v>
      </c>
      <c r="CZ208" s="16">
        <f>(DG208-DH208)/ABS(DH208)</f>
        <v>-0.13079847135829573</v>
      </c>
      <c r="DA208" s="243">
        <f>DC208-DD208</f>
        <v>10.088000000000008</v>
      </c>
      <c r="DB208" s="243">
        <f>DD208-DE208</f>
        <v>-23.871000000000009</v>
      </c>
      <c r="DC208" s="155">
        <v>87.903000000000006</v>
      </c>
      <c r="DD208" s="155">
        <v>77.814999999999998</v>
      </c>
      <c r="DE208" s="155">
        <v>101.68600000000001</v>
      </c>
      <c r="DF208" s="155">
        <v>94.195999999999998</v>
      </c>
      <c r="DG208" s="155">
        <v>85.519000000000005</v>
      </c>
      <c r="DH208" s="155">
        <v>98.388000000000005</v>
      </c>
      <c r="DI208" s="155">
        <v>71.403999999999996</v>
      </c>
      <c r="DJ208" s="155">
        <v>74.176000000000002</v>
      </c>
      <c r="DK208" s="155">
        <v>51.44</v>
      </c>
      <c r="DL208" s="155">
        <v>42.44</v>
      </c>
      <c r="DM208" s="16">
        <f>(DT208-DU208)/ABS(DU208)</f>
        <v>-4.878048780487805E-2</v>
      </c>
      <c r="DN208" s="16">
        <f>(DU208-DV208)/ABS(DV208)</f>
        <v>2.5000000000000001E-2</v>
      </c>
      <c r="DO208" s="16">
        <f>(DV208-DW208)/ABS(DW208)</f>
        <v>0.14285714285714285</v>
      </c>
      <c r="DP208" s="16">
        <f>(DW208-DX208)/ABS(DX208)</f>
        <v>-2.7777777777777776E-2</v>
      </c>
      <c r="DQ208" s="16">
        <f>(DX208-DY208)/ABS(DY208)</f>
        <v>9.0909090909090912E-2</v>
      </c>
      <c r="DR208" s="243">
        <f>DT208-DU208</f>
        <v>-2</v>
      </c>
      <c r="DS208" s="243">
        <f>DU208-DV208</f>
        <v>1</v>
      </c>
      <c r="DT208" s="222">
        <v>39</v>
      </c>
      <c r="DU208" s="222">
        <v>41</v>
      </c>
      <c r="DV208" s="222">
        <v>40</v>
      </c>
      <c r="DW208" s="222">
        <v>35</v>
      </c>
      <c r="DX208" s="222">
        <v>36</v>
      </c>
      <c r="DY208" s="222">
        <v>33</v>
      </c>
      <c r="DZ208" s="222">
        <v>29</v>
      </c>
      <c r="EA208" s="222">
        <v>27</v>
      </c>
      <c r="EB208" s="222">
        <v>26</v>
      </c>
      <c r="EC208" s="223">
        <v>26</v>
      </c>
      <c r="ED208" s="14"/>
      <c r="EE208" s="14" t="s">
        <v>51</v>
      </c>
      <c r="EF208" s="209"/>
      <c r="EG208" s="15">
        <v>6760</v>
      </c>
      <c r="EH208" t="s">
        <v>97</v>
      </c>
      <c r="EI208" t="s">
        <v>66</v>
      </c>
      <c r="EJ208" s="16" t="e">
        <f>(EQ208-ER208)/ABS(ER208)</f>
        <v>#DIV/0!</v>
      </c>
      <c r="EK208" s="16" t="e">
        <f>(ER208-ES208)/ABS(ES208)</f>
        <v>#DIV/0!</v>
      </c>
      <c r="EL208" s="16" t="e">
        <f>(ES208-ET208)/ABS(ET208)</f>
        <v>#DIV/0!</v>
      </c>
      <c r="EM208" s="16" t="e">
        <f>(ET208-EU208)/ABS(EU208)</f>
        <v>#DIV/0!</v>
      </c>
      <c r="EN208" s="16" t="e">
        <f>(EU208-EV208)/ABS(EV208)</f>
        <v>#DIV/0!</v>
      </c>
      <c r="EO208" s="246">
        <f>EQ208-ER208</f>
        <v>0</v>
      </c>
      <c r="EP208" s="246">
        <f>ER208-ES208</f>
        <v>0</v>
      </c>
      <c r="EQ208" s="240">
        <f>IFERROR((V208/DT208),"i.a")</f>
        <v>0</v>
      </c>
      <c r="ER208" s="240">
        <f>IFERROR((W208/DU208),"i.a")</f>
        <v>0</v>
      </c>
      <c r="ES208" s="240">
        <f>IFERROR((X208/DV208),"i.a")</f>
        <v>0</v>
      </c>
      <c r="ET208" s="240">
        <f>IFERROR((Y208/DW208),"i.a")</f>
        <v>0</v>
      </c>
      <c r="EU208" s="240">
        <f>IFERROR((Z208/DX208),"i.a")</f>
        <v>0</v>
      </c>
      <c r="EV208" s="240">
        <f>IFERROR((AA208/DY208),"i.a")</f>
        <v>0</v>
      </c>
      <c r="EW208" s="240">
        <f>IFERROR((AB208/DZ208),"i.a")</f>
        <v>0</v>
      </c>
      <c r="EX208" s="240">
        <f>IFERROR((AC208/EA208),"i.a")</f>
        <v>0</v>
      </c>
      <c r="EY208" s="240">
        <f>IFERROR((AD208/EB208),"i.a")</f>
        <v>0</v>
      </c>
      <c r="EZ208" s="240">
        <f>IFERROR((AE208/EC208),"i.a")</f>
        <v>0</v>
      </c>
      <c r="FA208" s="16">
        <f>(FH208-FI208)/ABS(FI208)</f>
        <v>-5.4688366460116794E-2</v>
      </c>
      <c r="FB208" s="16">
        <f>(FI208-FJ208)/ABS(FJ208)</f>
        <v>0.4414827557314131</v>
      </c>
      <c r="FC208" s="16">
        <f>(FJ208-FK208)/ABS(FK208)</f>
        <v>-0.67711630042438453</v>
      </c>
      <c r="FD208" s="16">
        <f>(FK208-FL208)/ABS(FL208)</f>
        <v>-0.201486481156088</v>
      </c>
      <c r="FE208" s="16">
        <f>(FL208-FM208)/ABS(FM208)</f>
        <v>-0.24076462807193905</v>
      </c>
      <c r="FF208" s="249">
        <f>FH208-FI208</f>
        <v>-4.9976139083282856E-3</v>
      </c>
      <c r="FG208" s="249">
        <f>FI208-FJ208</f>
        <v>2.7988011505660479E-2</v>
      </c>
      <c r="FH208" s="16">
        <f>IFERROR(BU208/MAX(AVERAGE(CL208:CM208),0),"Negativ EK")</f>
        <v>8.6385878264050864E-2</v>
      </c>
      <c r="FI208" s="16">
        <f>IFERROR(BV208/MAX(AVERAGE(CM208:CN208),0),"Negativ EK")</f>
        <v>9.1383492172379149E-2</v>
      </c>
      <c r="FJ208" s="16">
        <f>IFERROR(BW208/MAX(AVERAGE(CN208:CO208),0),"Negativ EK")</f>
        <v>6.339548066671867E-2</v>
      </c>
      <c r="FK208" s="16">
        <f>IFERROR(BX208/MAX(AVERAGE(CO208:CP208),0),"Negativ EK")</f>
        <v>0.19634153334480187</v>
      </c>
      <c r="FL208" s="16">
        <f>IFERROR(BY208/MAX(AVERAGE(CP208:CQ208),0),"Negativ EK")</f>
        <v>0.24588379371343039</v>
      </c>
      <c r="FM208" s="16">
        <f>IFERROR(BZ208/MAX(AVERAGE(CQ208:CR208),0),"Negativ EK")</f>
        <v>0.32385713680464345</v>
      </c>
      <c r="FN208" s="16">
        <f>IFERROR(CA208/MAX(AVERAGE(CR208:CS208),0),"Negativ EK")</f>
        <v>0.42700192547287347</v>
      </c>
      <c r="FO208" s="16">
        <f>IFERROR(CB208/MAX(AVERAGE(CS208:CT208),0),"Negativ EK")</f>
        <v>0.71721630745260967</v>
      </c>
      <c r="FP208" s="16">
        <f>IFERROR(CC208/MAX(AVERAGE(CT208:CU208),0),"Negativ EK")</f>
        <v>0.4401466312729112</v>
      </c>
      <c r="FQ208" s="16">
        <f>(FX208-FY208)/ABS(FY208)</f>
        <v>-1.1249860653120111E-3</v>
      </c>
      <c r="FR208" s="16">
        <f>(FY208-FZ208)/ABS(FZ208)</f>
        <v>0.36890488694943779</v>
      </c>
      <c r="FS208" s="16">
        <f>(FZ208-GA208)/ABS(GA208)</f>
        <v>-0.48095481342064783</v>
      </c>
      <c r="FT208" s="16">
        <f>(GA208-GB208)/ABS(GB208)</f>
        <v>-5.3041777175386766E-2</v>
      </c>
      <c r="FU208" s="16">
        <f>(GB208-GC208)/ABS(GC208)</f>
        <v>-0.15718245503012632</v>
      </c>
      <c r="FV208" s="249">
        <f>FX208-FY208</f>
        <v>-3.6400460539674773E-5</v>
      </c>
      <c r="FW208" s="249">
        <f>FY208-FZ208</f>
        <v>8.7196864774501844E-3</v>
      </c>
      <c r="FX208" s="16">
        <f>IFERROR(BD208/AVERAGE(DC208:DD208),"i.a.")</f>
        <v>3.2319965242158362E-2</v>
      </c>
      <c r="FY208" s="16">
        <f>IFERROR(BE208/AVERAGE(DD208:DE208),"i.a.")</f>
        <v>3.2356365702698037E-2</v>
      </c>
      <c r="FZ208" s="16">
        <f>IFERROR(BF208/AVERAGE(DE208:DF208),"i.a.")</f>
        <v>2.3636679225247852E-2</v>
      </c>
      <c r="GA208" s="16">
        <f>IFERROR(BG208/AVERAGE(DF208:DG208),"i.a.")</f>
        <v>4.5538769718721304E-2</v>
      </c>
      <c r="GB208" s="16">
        <f>IFERROR(BH208/AVERAGE(DG208:DH208),"i.a.")</f>
        <v>4.8089523509164955E-2</v>
      </c>
      <c r="GC208" s="16">
        <f>IFERROR(BI208/AVERAGE(DH208:DI208),"i.a.")</f>
        <v>5.7058047493403694E-2</v>
      </c>
      <c r="GD208" s="16">
        <f>IFERROR(BJ208/AVERAGE(DI208:DJ208),"i.a.")</f>
        <v>6.3099326830608607E-2</v>
      </c>
      <c r="GE208" s="16">
        <f>IFERROR(BK208/AVERAGE(DJ208:DK208),"i.a.")</f>
        <v>9.4526175009552932E-2</v>
      </c>
      <c r="GF208" s="16">
        <f>IFERROR(BL208/AVERAGE(DK208:DL208),"i.a.")</f>
        <v>8.917767362590541E-2</v>
      </c>
      <c r="GG208" s="16">
        <f>(GN208-GO208)/ABS(GO208)</f>
        <v>-5.3270026994406638E-2</v>
      </c>
      <c r="GH208" s="16">
        <f>(GO208-GP208)/ABS(GP208)</f>
        <v>0.40296113013421592</v>
      </c>
      <c r="GI208" s="16">
        <f>(GP208-GQ208)/ABS(GQ208)</f>
        <v>-2.8705402087271081E-2</v>
      </c>
      <c r="GJ208" s="16">
        <f>(GQ208-GR208)/ABS(GR208)</f>
        <v>5.828612904066599E-2</v>
      </c>
      <c r="GK208" s="16">
        <f>(GR208-GS208)/ABS(GS208)</f>
        <v>0.39406360678614405</v>
      </c>
      <c r="GL208" s="249">
        <f>GN208-GO208</f>
        <v>-1.4467075505658233E-2</v>
      </c>
      <c r="GM208" s="249">
        <f>GO208-GP208</f>
        <v>7.8003726034674453E-2</v>
      </c>
      <c r="GN208" s="16">
        <f>IFERROR(CL208/DC208,"i.a.")</f>
        <v>0.25711295405162504</v>
      </c>
      <c r="GO208" s="16">
        <f>IFERROR(CM208/DD208,"i.a.")</f>
        <v>0.27158002955728328</v>
      </c>
      <c r="GP208" s="16">
        <f>IFERROR(CN208/DE208,"i.a.")</f>
        <v>0.19357630352260882</v>
      </c>
      <c r="GQ208" s="16">
        <f>IFERROR(CO208/DF208,"i.a.")</f>
        <v>0.19929721007261456</v>
      </c>
      <c r="GR208" s="16">
        <f>IFERROR(CP208/DG208,"i.a.")</f>
        <v>0.18832072404962638</v>
      </c>
      <c r="GS208" s="16">
        <f>IFERROR(CQ208/DH208,"i.a.")</f>
        <v>0.13508761231044436</v>
      </c>
      <c r="GT208" s="16">
        <f>IFERROR(CR208/DI208,"i.a.")</f>
        <v>0.14441767968181055</v>
      </c>
      <c r="GU208" s="16">
        <f>IFERROR(CS208/DJ208,"i.a.")</f>
        <v>9.903472821397756E-2</v>
      </c>
      <c r="GV208" s="16">
        <f>IFERROR(CT208/DK208,"i.a.")</f>
        <v>8.1784603421461904E-2</v>
      </c>
      <c r="GW208" s="16">
        <f>IFERROR(CU208/DL208,"i.a.")</f>
        <v>0.27368049010367579</v>
      </c>
      <c r="GX208" s="16" t="e">
        <f>(HE208-HF208)/ABS(HF208)</f>
        <v>#VALUE!</v>
      </c>
      <c r="GY208" s="16" t="e">
        <f>(HF208-HG208)/ABS(HG208)</f>
        <v>#VALUE!</v>
      </c>
      <c r="GZ208" s="16" t="e">
        <f>(HG208-HH208)/ABS(HH208)</f>
        <v>#VALUE!</v>
      </c>
      <c r="HA208" s="16" t="e">
        <f>(HH208-HI208)/ABS(HI208)</f>
        <v>#VALUE!</v>
      </c>
      <c r="HB208" s="16" t="e">
        <f>(HI208-HJ208)/ABS(HJ208)</f>
        <v>#VALUE!</v>
      </c>
      <c r="HC208" s="249" t="e">
        <f>HE208-HF208</f>
        <v>#VALUE!</v>
      </c>
      <c r="HD208" s="249" t="e">
        <f>HF208-HG208</f>
        <v>#VALUE!</v>
      </c>
      <c r="HE208" s="16" t="str">
        <f>IFERROR((BD208/V208),"i.a.")</f>
        <v>i.a.</v>
      </c>
      <c r="HF208" s="16" t="str">
        <f>IFERROR((BE208/W208),"i.a.")</f>
        <v>i.a.</v>
      </c>
      <c r="HG208" s="16" t="str">
        <f>IFERROR((BF208/X208),"i.a.")</f>
        <v>i.a.</v>
      </c>
      <c r="HH208" s="16" t="str">
        <f>IFERROR((BG208/Y208),"i.a.")</f>
        <v>i.a.</v>
      </c>
      <c r="HI208" s="16" t="str">
        <f>IFERROR((BH208/Z208),"i.a.")</f>
        <v>i.a.</v>
      </c>
      <c r="HJ208" s="16" t="str">
        <f>IFERROR((BI208/AA208),"i.a.")</f>
        <v>i.a.</v>
      </c>
      <c r="HK208" s="16" t="str">
        <f>IFERROR((BJ208/AB208),"i.a.")</f>
        <v>i.a.</v>
      </c>
      <c r="HL208" s="16" t="str">
        <f>IFERROR((BK208/AC208),"i.a.")</f>
        <v>i.a.</v>
      </c>
      <c r="HM208" s="16" t="str">
        <f>IFERROR((BL208/AD208),"i.a.")</f>
        <v>i.a.</v>
      </c>
      <c r="HN208" s="16" t="str">
        <f>IFERROR((BM208/AE208),"i.a.")</f>
        <v>i.a.</v>
      </c>
      <c r="HO208" s="16">
        <f>(HV208-HW208)/ABS(HW208)</f>
        <v>6.4810613872276074E-2</v>
      </c>
      <c r="HP208" s="16">
        <f>(HW208-HX208)/ABS(HX208)</f>
        <v>0.49262690329938558</v>
      </c>
      <c r="HQ208" s="16">
        <f>(HX208-HY208)/ABS(HY208)</f>
        <v>-0.68848568925233644</v>
      </c>
      <c r="HR208" s="16">
        <f>(HY208-HZ208)/ABS(HZ208)</f>
        <v>-2.5503992410467198E-2</v>
      </c>
      <c r="HS208" s="16">
        <f>(HZ208-IA208)/ABS(IA208)</f>
        <v>-0.1332199546485261</v>
      </c>
      <c r="HT208" s="246">
        <f>HV208-HW208</f>
        <v>2.9480925578486555E-3</v>
      </c>
      <c r="HU208" s="246">
        <f>HW208-HX208</f>
        <v>1.5012804878048777E-2</v>
      </c>
      <c r="HV208" s="102">
        <f>IFERROR(BU208/DT208,"i.a.")</f>
        <v>4.8435897435897435E-2</v>
      </c>
      <c r="HW208" s="102">
        <f>IFERROR(BV208/DU208,"i.a.")</f>
        <v>4.5487804878048779E-2</v>
      </c>
      <c r="HX208" s="102">
        <f>IFERROR(BW208/DV208,"i.a.")</f>
        <v>3.0475000000000002E-2</v>
      </c>
      <c r="HY208" s="102">
        <f>IFERROR(BX208/DW208,"i.a.")</f>
        <v>9.7828571428571431E-2</v>
      </c>
      <c r="HZ208" s="102">
        <f>IFERROR(BY208/DX208,"i.a.")</f>
        <v>0.10038888888888889</v>
      </c>
      <c r="IA208" s="102">
        <f>IFERROR(BZ208/DY208,"i.a.")</f>
        <v>0.11581818181818182</v>
      </c>
      <c r="IB208" s="102">
        <f>IFERROR(CA208/DZ208,"i.a.")</f>
        <v>0.13</v>
      </c>
      <c r="IC208" s="102">
        <f>IFERROR(CB208/EA208,"i.a.")</f>
        <v>0.15344444444444444</v>
      </c>
      <c r="ID208" s="102">
        <f>IFERROR(CC208/EB208,"i.a.")</f>
        <v>0.13392307692307692</v>
      </c>
      <c r="IE208" s="102">
        <f>IFERROR(CD208/EC208,"i.a.")</f>
        <v>0.12242307692307691</v>
      </c>
    </row>
    <row r="209" spans="1:239" customFormat="1" ht="15.75" customHeight="1" x14ac:dyDescent="0.25">
      <c r="A209" s="10" t="s">
        <v>862</v>
      </c>
      <c r="B209" s="98">
        <v>27295444</v>
      </c>
      <c r="C209" s="10" t="s">
        <v>387</v>
      </c>
      <c r="D209" s="10"/>
      <c r="E209" s="11">
        <v>451110</v>
      </c>
      <c r="F209" s="11"/>
      <c r="G209" s="11"/>
      <c r="H209" s="12">
        <v>44957</v>
      </c>
      <c r="I209" s="13" t="s">
        <v>219</v>
      </c>
      <c r="J209" s="13" t="s">
        <v>219</v>
      </c>
      <c r="K209" s="13" t="s">
        <v>219</v>
      </c>
      <c r="L209" s="13" t="s">
        <v>219</v>
      </c>
      <c r="M209" s="13" t="s">
        <v>219</v>
      </c>
      <c r="N209" s="13" t="s">
        <v>219</v>
      </c>
      <c r="O209" s="16">
        <f>(V209-W209)/ABS(W209)</f>
        <v>-2.4384525205158245E-2</v>
      </c>
      <c r="P209" s="16">
        <f>(W209-X209)/ABS(X209)</f>
        <v>9.7865083578679665E-2</v>
      </c>
      <c r="Q209" s="16">
        <f>(X209-Y209)/ABS(Y209)</f>
        <v>-0.2682341057509261</v>
      </c>
      <c r="R209" s="16">
        <f>(Y209-Z209)/ABS(Z209)</f>
        <v>1.76389261616316E-2</v>
      </c>
      <c r="S209" s="16">
        <f>(Z209-AA209)/ABS(AA209)</f>
        <v>-0.19903887121104527</v>
      </c>
      <c r="T209" s="243">
        <f>V209-W209</f>
        <v>-16.639999999999986</v>
      </c>
      <c r="U209" s="243">
        <f>W209-X209</f>
        <v>60.829999999999927</v>
      </c>
      <c r="V209" s="155">
        <v>665.76</v>
      </c>
      <c r="W209" s="155">
        <v>682.4</v>
      </c>
      <c r="X209" s="155">
        <v>621.57000000000005</v>
      </c>
      <c r="Y209" s="155">
        <v>849.41099999999994</v>
      </c>
      <c r="Z209" s="155">
        <v>834.68799999999999</v>
      </c>
      <c r="AA209" s="155">
        <v>1042.1079999999999</v>
      </c>
      <c r="AB209" s="155">
        <v>786.714473</v>
      </c>
      <c r="AC209" s="155">
        <v>721.67127099999993</v>
      </c>
      <c r="AD209" s="155">
        <v>507.74200000000002</v>
      </c>
      <c r="AE209" s="155">
        <v>460.83699999999999</v>
      </c>
      <c r="AF209" s="16">
        <f>(AM209-AN209)/ABS(AN209)</f>
        <v>9.9588286459843481E-2</v>
      </c>
      <c r="AG209" s="16">
        <f>(AN209-AO209)/ABS(AO209)</f>
        <v>-2.8986812914559984E-2</v>
      </c>
      <c r="AH209" s="16">
        <f>(AO209-AP209)/ABS(AP209)</f>
        <v>-0.23022443371446893</v>
      </c>
      <c r="AI209" s="16">
        <f>(AP209-AQ209)/ABS(AQ209)</f>
        <v>1.1868004631416393E-2</v>
      </c>
      <c r="AJ209" s="16">
        <f>(AQ209-AR209)/ABS(AR209)</f>
        <v>-0.11344407117083494</v>
      </c>
      <c r="AK209" s="243">
        <f>AM209-AN209</f>
        <v>8.5870000000000033</v>
      </c>
      <c r="AL209" s="243">
        <f>AN209-AO209</f>
        <v>-2.5740000000000123</v>
      </c>
      <c r="AM209" s="155">
        <v>94.811999999999998</v>
      </c>
      <c r="AN209" s="155">
        <v>86.224999999999994</v>
      </c>
      <c r="AO209" s="155">
        <v>88.799000000000007</v>
      </c>
      <c r="AP209" s="155">
        <v>115.357</v>
      </c>
      <c r="AQ209" s="155">
        <v>114.004</v>
      </c>
      <c r="AR209" s="155">
        <v>128.59200000000001</v>
      </c>
      <c r="AS209" s="155">
        <v>111.48983</v>
      </c>
      <c r="AT209" s="155">
        <v>107.02269899999999</v>
      </c>
      <c r="AU209" s="155">
        <v>74.040999999999997</v>
      </c>
      <c r="AV209" s="156">
        <v>68.069999999999993</v>
      </c>
      <c r="AW209" s="16">
        <f>(BD209-BE209)/ABS(BE209)</f>
        <v>0.43176094207337812</v>
      </c>
      <c r="AX209" s="16">
        <f>(BE209-BF209)/ABS(BF209)</f>
        <v>-0.34686346863468626</v>
      </c>
      <c r="AY209" s="16">
        <f>(BF209-BG209)/ABS(BG209)</f>
        <v>-0.42430447134703492</v>
      </c>
      <c r="AZ209" s="16">
        <f>(BG209-BH209)/ABS(BH209)</f>
        <v>-0.13419903826977206</v>
      </c>
      <c r="BA209" s="16">
        <f>(BH209-BI209)/ABS(BI209)</f>
        <v>-0.22804406582503672</v>
      </c>
      <c r="BB209" s="243">
        <f>BD209-BE209</f>
        <v>6.3429999999999982</v>
      </c>
      <c r="BC209" s="243">
        <f>BE209-BF209</f>
        <v>-7.8019999999999978</v>
      </c>
      <c r="BD209" s="155">
        <v>21.033999999999999</v>
      </c>
      <c r="BE209" s="155">
        <v>14.691000000000001</v>
      </c>
      <c r="BF209" s="155">
        <v>22.492999999999999</v>
      </c>
      <c r="BG209" s="155">
        <v>39.070999999999998</v>
      </c>
      <c r="BH209" s="155">
        <v>45.127000000000002</v>
      </c>
      <c r="BI209" s="155">
        <v>58.457999999999998</v>
      </c>
      <c r="BJ209" s="155">
        <v>44.992188999999996</v>
      </c>
      <c r="BK209" s="155">
        <v>44.643815000000004</v>
      </c>
      <c r="BL209" s="155">
        <v>19.738</v>
      </c>
      <c r="BM209" s="155">
        <v>11.427</v>
      </c>
      <c r="BN209" s="16">
        <f>(BU209-BV209)/ABS(BV209)</f>
        <v>-0.14241118811263026</v>
      </c>
      <c r="BO209" s="16">
        <f>(BV209-BW209)/ABS(BW209)</f>
        <v>-0.37788394313679796</v>
      </c>
      <c r="BP209" s="16">
        <f>(BW209-BX209)/ABS(BX209)</f>
        <v>-0.33089037891782325</v>
      </c>
      <c r="BQ209" s="16">
        <f>(BX209-BY209)/ABS(BY209)</f>
        <v>-0.20239625222834867</v>
      </c>
      <c r="BR209" s="16">
        <f>(BY209-BZ209)/ABS(BZ209)</f>
        <v>-0.20401933770026567</v>
      </c>
      <c r="BS209" s="243">
        <f>BU209-BV209</f>
        <v>-2.2809999999999988</v>
      </c>
      <c r="BT209" s="243">
        <f>BV209-BW209</f>
        <v>-9.7289999999999992</v>
      </c>
      <c r="BU209" s="155">
        <v>13.736000000000001</v>
      </c>
      <c r="BV209" s="155">
        <v>16.016999999999999</v>
      </c>
      <c r="BW209" s="155">
        <v>25.745999999999999</v>
      </c>
      <c r="BX209" s="155">
        <v>38.478000000000002</v>
      </c>
      <c r="BY209" s="155">
        <v>48.241999999999997</v>
      </c>
      <c r="BZ209" s="155">
        <v>60.606999999999999</v>
      </c>
      <c r="CA209" s="155">
        <v>46.785908999999997</v>
      </c>
      <c r="CB209" s="155">
        <v>46.504280000000001</v>
      </c>
      <c r="CC209" s="155">
        <v>23.023</v>
      </c>
      <c r="CD209" s="155">
        <v>16.050999999999998</v>
      </c>
      <c r="CE209" s="16">
        <f>(CL209-CM209)/ABS(CM209)</f>
        <v>8.8719136266578961E-3</v>
      </c>
      <c r="CF209" s="16">
        <f>(CM209-CN209)/ABS(CN209)</f>
        <v>9.0457344443460944E-3</v>
      </c>
      <c r="CG209" s="16">
        <f>(CN209-CO209)/ABS(CO209)</f>
        <v>1.420115004437052E-2</v>
      </c>
      <c r="CH209" s="16">
        <f>(CO209-CP209)/ABS(CP209)</f>
        <v>2.7418160545780897E-2</v>
      </c>
      <c r="CI209" s="16">
        <f>(CP209-CQ209)/ABS(CQ209)</f>
        <v>7.3500042431614399E-2</v>
      </c>
      <c r="CJ209" s="243">
        <f>CL209-CM209</f>
        <v>3.5400000000000205</v>
      </c>
      <c r="CK209" s="243">
        <f>CM209-CN209</f>
        <v>3.5769999999999982</v>
      </c>
      <c r="CL209" s="155">
        <v>402.55200000000002</v>
      </c>
      <c r="CM209" s="155">
        <v>399.012</v>
      </c>
      <c r="CN209" s="155">
        <v>395.435</v>
      </c>
      <c r="CO209" s="155">
        <v>389.89800000000002</v>
      </c>
      <c r="CP209" s="155">
        <v>379.49299999999999</v>
      </c>
      <c r="CQ209" s="155">
        <v>353.51</v>
      </c>
      <c r="CR209" s="155">
        <v>317.50543599999997</v>
      </c>
      <c r="CS209" s="155">
        <v>296.45856400000002</v>
      </c>
      <c r="CT209" s="155">
        <v>270.95</v>
      </c>
      <c r="CU209" s="156">
        <v>266.70299999999997</v>
      </c>
      <c r="CV209" s="16">
        <f>(DC209-DD209)/ABS(DD209)</f>
        <v>0.34439708078359782</v>
      </c>
      <c r="CW209" s="16">
        <f>(DD209-DE209)/ABS(DE209)</f>
        <v>-3.7589848672553203E-2</v>
      </c>
      <c r="CX209" s="16">
        <f>(DE209-DF209)/ABS(DF209)</f>
        <v>-0.23261959459901696</v>
      </c>
      <c r="CY209" s="16">
        <f>(DF209-DG209)/ABS(DG209)</f>
        <v>0.21721291885087873</v>
      </c>
      <c r="CZ209" s="16">
        <f>(DG209-DH209)/ABS(DH209)</f>
        <v>-0.1291222848381092</v>
      </c>
      <c r="DA209" s="243">
        <f>DC209-DD209</f>
        <v>155.44499999999999</v>
      </c>
      <c r="DB209" s="243">
        <f>DD209-DE209</f>
        <v>-17.629000000000019</v>
      </c>
      <c r="DC209" s="155">
        <v>606.79899999999998</v>
      </c>
      <c r="DD209" s="155">
        <v>451.35399999999998</v>
      </c>
      <c r="DE209" s="155">
        <v>468.983</v>
      </c>
      <c r="DF209" s="155">
        <v>611.14800000000002</v>
      </c>
      <c r="DG209" s="155">
        <v>502.08800000000002</v>
      </c>
      <c r="DH209" s="155">
        <v>576.53099999999995</v>
      </c>
      <c r="DI209" s="155">
        <v>509.06119200000001</v>
      </c>
      <c r="DJ209" s="155">
        <v>438.91465000000005</v>
      </c>
      <c r="DK209" s="155">
        <v>337.12099999999998</v>
      </c>
      <c r="DL209" s="155">
        <v>356.80700000000002</v>
      </c>
      <c r="DM209" s="16">
        <f>(DT209-DU209)/ABS(DU209)</f>
        <v>8.3333333333333329E-2</v>
      </c>
      <c r="DN209" s="16">
        <f>(DU209-DV209)/ABS(DV209)</f>
        <v>4.3478260869565216E-2</v>
      </c>
      <c r="DO209" s="16">
        <f>(DV209-DW209)/ABS(DW209)</f>
        <v>-2.1276595744680851E-2</v>
      </c>
      <c r="DP209" s="16">
        <f>(DW209-DX209)/ABS(DX209)</f>
        <v>4.4444444444444446E-2</v>
      </c>
      <c r="DQ209" s="16">
        <f>(DX209-DY209)/ABS(DY209)</f>
        <v>0</v>
      </c>
      <c r="DR209" s="243">
        <f>DT209-DU209</f>
        <v>4</v>
      </c>
      <c r="DS209" s="243">
        <f>DU209-DV209</f>
        <v>2</v>
      </c>
      <c r="DT209" s="222">
        <v>52</v>
      </c>
      <c r="DU209" s="222">
        <v>48</v>
      </c>
      <c r="DV209" s="222">
        <v>46</v>
      </c>
      <c r="DW209" s="222">
        <v>47</v>
      </c>
      <c r="DX209" s="222">
        <v>45</v>
      </c>
      <c r="DY209" s="222">
        <v>45</v>
      </c>
      <c r="DZ209" s="222">
        <v>45</v>
      </c>
      <c r="EA209" s="222">
        <v>44</v>
      </c>
      <c r="EB209" s="222">
        <v>42</v>
      </c>
      <c r="EC209" s="223">
        <v>44</v>
      </c>
      <c r="ED209" s="14"/>
      <c r="EE209" s="14" t="s">
        <v>234</v>
      </c>
      <c r="EF209" s="209"/>
      <c r="EG209" s="15">
        <v>4600</v>
      </c>
      <c r="EH209" t="s">
        <v>90</v>
      </c>
      <c r="EI209" t="s">
        <v>91</v>
      </c>
      <c r="EJ209" s="16">
        <f>(EQ209-ER209)/ABS(ER209)</f>
        <v>-9.9431869420146146E-2</v>
      </c>
      <c r="EK209" s="16">
        <f>(ER209-ES209)/ABS(ES209)</f>
        <v>5.2120705096234676E-2</v>
      </c>
      <c r="EL209" s="16">
        <f>(ES209-ET209)/ABS(ET209)</f>
        <v>-0.2523261515281201</v>
      </c>
      <c r="EM209" s="16">
        <f>(ET209-EU209)/ABS(EU209)</f>
        <v>-2.5664857930352718E-2</v>
      </c>
      <c r="EN209" s="16">
        <f>(EU209-EV209)/ABS(EV209)</f>
        <v>-0.19903887121104527</v>
      </c>
      <c r="EO209" s="246">
        <f>EQ209-ER209</f>
        <v>-1.4135897435897444</v>
      </c>
      <c r="EP209" s="246">
        <f>ER209-ES209</f>
        <v>0.70427536231883892</v>
      </c>
      <c r="EQ209" s="240">
        <f>IFERROR((V209/DT209),"i.a")</f>
        <v>12.803076923076922</v>
      </c>
      <c r="ER209" s="240">
        <f>IFERROR((W209/DU209),"i.a")</f>
        <v>14.216666666666667</v>
      </c>
      <c r="ES209" s="240">
        <f>IFERROR((X209/DV209),"i.a")</f>
        <v>13.512391304347828</v>
      </c>
      <c r="ET209" s="240">
        <f>IFERROR((Y209/DW209),"i.a")</f>
        <v>18.072574468085104</v>
      </c>
      <c r="EU209" s="240">
        <f>IFERROR((Z209/DX209),"i.a")</f>
        <v>18.548622222222221</v>
      </c>
      <c r="EV209" s="240">
        <f>IFERROR((AA209/DY209),"i.a")</f>
        <v>23.157955555555553</v>
      </c>
      <c r="EW209" s="240">
        <f>IFERROR((AB209/DZ209),"i.a")</f>
        <v>17.482543844444443</v>
      </c>
      <c r="EX209" s="240">
        <f>IFERROR((AC209/EA209),"i.a")</f>
        <v>16.401619795454543</v>
      </c>
      <c r="EY209" s="240">
        <f>IFERROR((AD209/EB209),"i.a")</f>
        <v>12.089095238095238</v>
      </c>
      <c r="EZ209" s="240">
        <f>IFERROR((AE209/EC209),"i.a")</f>
        <v>10.473568181818182</v>
      </c>
      <c r="FA209" s="16">
        <f>(FH209-FI209)/ABS(FI209)</f>
        <v>-0.15002562635362227</v>
      </c>
      <c r="FB209" s="16">
        <f>(FI209-FJ209)/ABS(FJ209)</f>
        <v>-0.38502093999404724</v>
      </c>
      <c r="FC209" s="16">
        <f>(FJ209-FK209)/ABS(FK209)</f>
        <v>-0.34447308278903727</v>
      </c>
      <c r="FD209" s="16">
        <f>(FK209-FL209)/ABS(FL209)</f>
        <v>-0.2401185613974382</v>
      </c>
      <c r="FE209" s="16">
        <f>(FL209-FM209)/ABS(FM209)</f>
        <v>-0.27133270783253954</v>
      </c>
      <c r="FF209" s="249">
        <f>FH209-FI209</f>
        <v>-6.0493914818885788E-3</v>
      </c>
      <c r="FG209" s="249">
        <f>FI209-FJ209</f>
        <v>-2.5244702874033659E-2</v>
      </c>
      <c r="FH209" s="16">
        <f>IFERROR(BU209/MAX(AVERAGE(CL209:CM209),0),"Negativ EK")</f>
        <v>3.4272996292248649E-2</v>
      </c>
      <c r="FI209" s="16">
        <f>IFERROR(BV209/MAX(AVERAGE(CM209:CN209),0),"Negativ EK")</f>
        <v>4.0322387774137228E-2</v>
      </c>
      <c r="FJ209" s="16">
        <f>IFERROR(BW209/MAX(AVERAGE(CN209:CO209),0),"Negativ EK")</f>
        <v>6.5567090648170887E-2</v>
      </c>
      <c r="FK209" s="16">
        <f>IFERROR(BX209/MAX(AVERAGE(CO209:CP209),0),"Negativ EK")</f>
        <v>0.10002196542460205</v>
      </c>
      <c r="FL209" s="16">
        <f>IFERROR(BY209/MAX(AVERAGE(CP209:CQ209),0),"Negativ EK")</f>
        <v>0.13162838351275508</v>
      </c>
      <c r="FM209" s="16">
        <f>IFERROR(BZ209/MAX(AVERAGE(CQ209:CR209),0),"Negativ EK")</f>
        <v>0.18064264023875601</v>
      </c>
      <c r="FN209" s="16">
        <f>IFERROR(CA209/MAX(AVERAGE(CR209:CS209),0),"Negativ EK")</f>
        <v>0.15240603357851601</v>
      </c>
      <c r="FO209" s="16">
        <f>IFERROR(CB209/MAX(AVERAGE(CS209:CT209),0),"Negativ EK")</f>
        <v>0.16391814629008664</v>
      </c>
      <c r="FP209" s="16">
        <f>IFERROR(CC209/MAX(AVERAGE(CT209:CU209),0),"Negativ EK")</f>
        <v>8.5642598478944593E-2</v>
      </c>
      <c r="FQ209" s="16">
        <f>(FX209-FY209)/ABS(FY209)</f>
        <v>0.24528548342724218</v>
      </c>
      <c r="FR209" s="16">
        <f>(FY209-FZ209)/ABS(FZ209)</f>
        <v>-0.23346229179078129</v>
      </c>
      <c r="FS209" s="16">
        <f>(FZ209-GA209)/ABS(GA209)</f>
        <v>-0.40665994445533715</v>
      </c>
      <c r="FT209" s="16">
        <f>(GA209-GB209)/ABS(GB209)</f>
        <v>-0.16112183980710598</v>
      </c>
      <c r="FU209" s="16">
        <f>(GB209-GC209)/ABS(GC209)</f>
        <v>-0.22305342784764015</v>
      </c>
      <c r="FV209" s="249">
        <f>FX209-FY209</f>
        <v>7.8308033623110118E-3</v>
      </c>
      <c r="FW209" s="249">
        <f>FY209-FZ209</f>
        <v>-9.7233897170806924E-3</v>
      </c>
      <c r="FX209" s="16">
        <f>IFERROR(BD209/AVERAGE(DC209:DD209),"i.a.")</f>
        <v>3.9756065521715664E-2</v>
      </c>
      <c r="FY209" s="16">
        <f>IFERROR(BE209/AVERAGE(DD209:DE209),"i.a.")</f>
        <v>3.1925262159404652E-2</v>
      </c>
      <c r="FZ209" s="16">
        <f>IFERROR(BF209/AVERAGE(DE209:DF209),"i.a.")</f>
        <v>4.1648651876485344E-2</v>
      </c>
      <c r="GA209" s="16">
        <f>IFERROR(BG209/AVERAGE(DF209:DG209),"i.a.")</f>
        <v>7.01935618323518E-2</v>
      </c>
      <c r="GB209" s="16">
        <f>IFERROR(BH209/AVERAGE(DG209:DH209),"i.a.")</f>
        <v>8.3675514709086352E-2</v>
      </c>
      <c r="GC209" s="16">
        <f>IFERROR(BI209/AVERAGE(DH209:DI209),"i.a.")</f>
        <v>0.10769790061275605</v>
      </c>
      <c r="GD209" s="16">
        <f>IFERROR(BJ209/AVERAGE(DI209:DJ209),"i.a.")</f>
        <v>9.492264888328239E-2</v>
      </c>
      <c r="GE209" s="16">
        <f>IFERROR(BK209/AVERAGE(DJ209:DK209),"i.a.")</f>
        <v>0.11505609310603193</v>
      </c>
      <c r="GF209" s="16">
        <f>IFERROR(BL209/AVERAGE(DK209:DL209),"i.a.")</f>
        <v>5.6887746279152877E-2</v>
      </c>
      <c r="GG209" s="16">
        <f>(GN209-GO209)/ABS(GO209)</f>
        <v>-0.24957296616664404</v>
      </c>
      <c r="GH209" s="16">
        <f>(GO209-GP209)/ABS(GP209)</f>
        <v>4.8457077320490774E-2</v>
      </c>
      <c r="GI209" s="16">
        <f>(GP209-GQ209)/ABS(GQ209)</f>
        <v>0.321640665967246</v>
      </c>
      <c r="GJ209" s="16">
        <f>(GQ209-GR209)/ABS(GR209)</f>
        <v>-0.15592568511700924</v>
      </c>
      <c r="GK209" s="16">
        <f>(GR209-GS209)/ABS(GS209)</f>
        <v>0.23266449897854755</v>
      </c>
      <c r="GL209" s="249">
        <f>GN209-GO209</f>
        <v>-0.22063083162237396</v>
      </c>
      <c r="GM209" s="249">
        <f>GO209-GP209</f>
        <v>4.0857822927970244E-2</v>
      </c>
      <c r="GN209" s="16">
        <f>IFERROR(CL209/DC209,"i.a.")</f>
        <v>0.66340254351111327</v>
      </c>
      <c r="GO209" s="16">
        <f>IFERROR(CM209/DD209,"i.a.")</f>
        <v>0.88403337513348723</v>
      </c>
      <c r="GP209" s="16">
        <f>IFERROR(CN209/DE209,"i.a.")</f>
        <v>0.84317555220551699</v>
      </c>
      <c r="GQ209" s="16">
        <f>IFERROR(CO209/DF209,"i.a.")</f>
        <v>0.63797639851558052</v>
      </c>
      <c r="GR209" s="16">
        <f>IFERROR(CP209/DG209,"i.a.")</f>
        <v>0.75582965535921987</v>
      </c>
      <c r="GS209" s="16">
        <f>IFERROR(CQ209/DH209,"i.a.")</f>
        <v>0.61316737521486275</v>
      </c>
      <c r="GT209" s="16">
        <f>IFERROR(CR209/DI209,"i.a.")</f>
        <v>0.62370779974915069</v>
      </c>
      <c r="GU209" s="16">
        <f>IFERROR(CS209/DJ209,"i.a.")</f>
        <v>0.67543556361128521</v>
      </c>
      <c r="GV209" s="16">
        <f>IFERROR(CT209/DK209,"i.a.")</f>
        <v>0.80371735964238356</v>
      </c>
      <c r="GW209" s="16">
        <f>IFERROR(CU209/DL209,"i.a.")</f>
        <v>0.74747132203123812</v>
      </c>
      <c r="GX209" s="16">
        <f>(HE209-HF209)/ABS(HF209)</f>
        <v>0.46754636336047994</v>
      </c>
      <c r="GY209" s="16">
        <f>(HF209-HG209)/ABS(HG209)</f>
        <v>-0.40508488598953962</v>
      </c>
      <c r="GZ209" s="16">
        <f>(HG209-HH209)/ABS(HH209)</f>
        <v>-0.21327909215592189</v>
      </c>
      <c r="HA209" s="16">
        <f>(HH209-HI209)/ABS(HI209)</f>
        <v>-0.14920612854709842</v>
      </c>
      <c r="HB209" s="16">
        <f>(HI209-HJ209)/ABS(HJ209)</f>
        <v>-3.6212986587560191E-2</v>
      </c>
      <c r="HC209" s="249">
        <f>HE209-HF209</f>
        <v>1.0065538722345856E-2</v>
      </c>
      <c r="HD209" s="249">
        <f>HF209-HG209</f>
        <v>-1.4658967357759727E-2</v>
      </c>
      <c r="HE209" s="16">
        <f>IFERROR((BD209/V209),"i.a.")</f>
        <v>3.1593967796202833E-2</v>
      </c>
      <c r="HF209" s="16">
        <f>IFERROR((BE209/W209),"i.a.")</f>
        <v>2.1528429073856978E-2</v>
      </c>
      <c r="HG209" s="16">
        <f>IFERROR((BF209/X209),"i.a.")</f>
        <v>3.6187396431616704E-2</v>
      </c>
      <c r="HH209" s="16">
        <f>IFERROR((BG209/Y209),"i.a.")</f>
        <v>4.5997756092162688E-2</v>
      </c>
      <c r="HI209" s="16">
        <f>IFERROR((BH209/Z209),"i.a.")</f>
        <v>5.4064512728109186E-2</v>
      </c>
      <c r="HJ209" s="16">
        <f>IFERROR((BI209/AA209),"i.a.")</f>
        <v>5.6095913283460065E-2</v>
      </c>
      <c r="HK209" s="16">
        <f>IFERROR((BJ209/AB209),"i.a.")</f>
        <v>5.7189985114205463E-2</v>
      </c>
      <c r="HL209" s="16">
        <f>IFERROR((BK209/AC209),"i.a.")</f>
        <v>6.1861704620911818E-2</v>
      </c>
      <c r="HM209" s="16">
        <f>IFERROR((BL209/AD209),"i.a.")</f>
        <v>3.8874073840651349E-2</v>
      </c>
      <c r="HN209" s="16">
        <f>IFERROR((BM209/AE209),"i.a.")</f>
        <v>2.4796186070128918E-2</v>
      </c>
      <c r="HO209" s="16">
        <f>(HV209-HW209)/ABS(HW209)</f>
        <v>-0.20837955825781246</v>
      </c>
      <c r="HP209" s="16">
        <f>(HW209-HX209)/ABS(HX209)</f>
        <v>-0.40380544550609809</v>
      </c>
      <c r="HQ209" s="16">
        <f>(HX209-HY209)/ABS(HY209)</f>
        <v>-0.3163445175899498</v>
      </c>
      <c r="HR209" s="16">
        <f>(HY209-HZ209)/ABS(HZ209)</f>
        <v>-0.23633683723990828</v>
      </c>
      <c r="HS209" s="16">
        <f>(HZ209-IA209)/ABS(IA209)</f>
        <v>-0.20401933770026567</v>
      </c>
      <c r="HT209" s="246">
        <f>HV209-HW209</f>
        <v>-6.9533653846153787E-2</v>
      </c>
      <c r="HU209" s="246">
        <f>HW209-HX209</f>
        <v>-0.22600815217391307</v>
      </c>
      <c r="HV209" s="102">
        <f>IFERROR(BU209/DT209,"i.a.")</f>
        <v>0.26415384615384618</v>
      </c>
      <c r="HW209" s="102">
        <f>IFERROR(BV209/DU209,"i.a.")</f>
        <v>0.33368749999999997</v>
      </c>
      <c r="HX209" s="102">
        <f>IFERROR(BW209/DV209,"i.a.")</f>
        <v>0.55969565217391304</v>
      </c>
      <c r="HY209" s="102">
        <f>IFERROR(BX209/DW209,"i.a.")</f>
        <v>0.81868085106382982</v>
      </c>
      <c r="HZ209" s="102">
        <f>IFERROR(BY209/DX209,"i.a.")</f>
        <v>1.0720444444444444</v>
      </c>
      <c r="IA209" s="102">
        <f>IFERROR(BZ209/DY209,"i.a.")</f>
        <v>1.3468222222222221</v>
      </c>
      <c r="IB209" s="102">
        <f>IFERROR(CA209/DZ209,"i.a.")</f>
        <v>1.0396868666666665</v>
      </c>
      <c r="IC209" s="102">
        <f>IFERROR(CB209/EA209,"i.a.")</f>
        <v>1.0569154545454547</v>
      </c>
      <c r="ID209" s="102">
        <f>IFERROR(CC209/EB209,"i.a.")</f>
        <v>0.54816666666666669</v>
      </c>
      <c r="IE209" s="102">
        <f>IFERROR(CD209/EC209,"i.a.")</f>
        <v>0.36479545454545453</v>
      </c>
    </row>
    <row r="210" spans="1:239" customFormat="1" ht="15.75" customHeight="1" x14ac:dyDescent="0.25">
      <c r="A210" s="116" t="s">
        <v>414</v>
      </c>
      <c r="B210" s="101">
        <v>27296602</v>
      </c>
      <c r="C210" s="116" t="s">
        <v>218</v>
      </c>
      <c r="D210" s="116"/>
      <c r="E210" s="119">
        <v>451110</v>
      </c>
      <c r="F210" s="119"/>
      <c r="G210" s="119">
        <v>1</v>
      </c>
      <c r="H210" s="120">
        <v>44957</v>
      </c>
      <c r="I210" s="13" t="s">
        <v>219</v>
      </c>
      <c r="J210" s="13" t="s">
        <v>219</v>
      </c>
      <c r="K210" s="121" t="s">
        <v>219</v>
      </c>
      <c r="L210" s="121" t="s">
        <v>219</v>
      </c>
      <c r="M210" s="121" t="s">
        <v>219</v>
      </c>
      <c r="N210" s="121" t="s">
        <v>219</v>
      </c>
      <c r="O210" s="16">
        <f>(V210-W210)/ABS(W210)</f>
        <v>-0.10302893544071988</v>
      </c>
      <c r="P210" s="16">
        <f>(W210-X210)/ABS(X210)</f>
        <v>3.0007725158265268E-2</v>
      </c>
      <c r="Q210" s="16">
        <f>(X210-Y210)/ABS(Y210)</f>
        <v>-0.27702719039076201</v>
      </c>
      <c r="R210" s="16">
        <f>(Y210-Z210)/ABS(Z210)</f>
        <v>2.2092511775259348E-2</v>
      </c>
      <c r="S210" s="16">
        <f>(Z210-AA210)/ABS(AA210)</f>
        <v>-0.20627974646425917</v>
      </c>
      <c r="T210" s="243">
        <f>V210-W210</f>
        <v>-63.464999999999918</v>
      </c>
      <c r="U210" s="243">
        <f>W210-X210</f>
        <v>17.945999999999913</v>
      </c>
      <c r="V210" s="155">
        <v>552.52700000000004</v>
      </c>
      <c r="W210" s="155">
        <v>615.99199999999996</v>
      </c>
      <c r="X210" s="159">
        <v>598.04600000000005</v>
      </c>
      <c r="Y210" s="159">
        <v>827.20399999999995</v>
      </c>
      <c r="Z210" s="159">
        <v>809.32399999999996</v>
      </c>
      <c r="AA210" s="160">
        <v>1019.659</v>
      </c>
      <c r="AB210" s="160">
        <v>764.053</v>
      </c>
      <c r="AC210" s="165">
        <v>702.12199999999996</v>
      </c>
      <c r="AD210" s="165">
        <v>489.84100000000001</v>
      </c>
      <c r="AE210" s="165">
        <v>445.7</v>
      </c>
      <c r="AF210" s="16">
        <f>(AM210-AN210)/ABS(AN210)</f>
        <v>0.11105078249760461</v>
      </c>
      <c r="AG210" s="16">
        <f>(AN210-AO210)/ABS(AO210)</f>
        <v>-4.8328267477203646E-2</v>
      </c>
      <c r="AH210" s="16">
        <f>(AO210-AP210)/ABS(AP210)</f>
        <v>-0.25917586129250164</v>
      </c>
      <c r="AI210" s="16">
        <f>(AP210-AQ210)/ABS(AQ210)</f>
        <v>2.1659362526887237E-2</v>
      </c>
      <c r="AJ210" s="16">
        <f>(AQ210-AR210)/ABS(AR210)</f>
        <v>-0.15767699179351038</v>
      </c>
      <c r="AK210" s="243">
        <f>AM210-AN210</f>
        <v>6.9540000000000006</v>
      </c>
      <c r="AL210" s="243">
        <f>AN210-AO210</f>
        <v>-3.1799999999999997</v>
      </c>
      <c r="AM210" s="155">
        <v>69.573999999999998</v>
      </c>
      <c r="AN210" s="155">
        <v>62.62</v>
      </c>
      <c r="AO210" s="159">
        <v>65.8</v>
      </c>
      <c r="AP210" s="159">
        <v>88.82</v>
      </c>
      <c r="AQ210" s="159">
        <v>86.936999999999998</v>
      </c>
      <c r="AR210" s="160">
        <v>103.211</v>
      </c>
      <c r="AS210" s="160">
        <v>89.22</v>
      </c>
      <c r="AT210" s="160">
        <v>88.641999999999996</v>
      </c>
      <c r="AU210" s="160">
        <v>57.476999999999997</v>
      </c>
      <c r="AV210" s="161">
        <v>51.442999999999998</v>
      </c>
      <c r="AW210" s="16">
        <f>(BD210-BE210)/ABS(BE210)</f>
        <v>5.739233504543658</v>
      </c>
      <c r="AX210" s="16">
        <f>(BE210-BF210)/ABS(BF210)</f>
        <v>-8.162393162393175E-2</v>
      </c>
      <c r="AY210" s="16">
        <f>(BF210-BG210)/ABS(BG210)</f>
        <v>-1.220028208744711</v>
      </c>
      <c r="AZ210" s="16">
        <f>(BG210-BH210)/ABS(BH210)</f>
        <v>-0.33898937162036169</v>
      </c>
      <c r="BA210" s="16">
        <f>(BH210-BI210)/ABS(BI210)</f>
        <v>-0.48549774551501396</v>
      </c>
      <c r="BB210" s="243">
        <f>BD210-BE210</f>
        <v>14.526</v>
      </c>
      <c r="BC210" s="243">
        <f>BE210-BF210</f>
        <v>-0.19100000000000028</v>
      </c>
      <c r="BD210" s="155">
        <v>11.994999999999999</v>
      </c>
      <c r="BE210" s="155">
        <v>-2.5310000000000001</v>
      </c>
      <c r="BF210" s="159">
        <v>-2.34</v>
      </c>
      <c r="BG210" s="159">
        <v>10.635</v>
      </c>
      <c r="BH210" s="159">
        <v>16.088999999999999</v>
      </c>
      <c r="BI210" s="165">
        <v>31.271000000000001</v>
      </c>
      <c r="BJ210" s="165">
        <v>22.018000000000001</v>
      </c>
      <c r="BK210" s="165">
        <v>25.331</v>
      </c>
      <c r="BL210" s="160">
        <v>1.8620000000000001</v>
      </c>
      <c r="BM210" s="165">
        <v>-6.1580000000000004</v>
      </c>
      <c r="BN210" s="16">
        <f>(BU210-BV210)/ABS(BV210)</f>
        <v>11.809058614564831</v>
      </c>
      <c r="BO210" s="16">
        <f>(BV210-BW210)/ABS(BW210)</f>
        <v>-35.12121212121211</v>
      </c>
      <c r="BP210" s="16">
        <f>(BW210-BX210)/ABS(BX210)</f>
        <v>-0.99686817879851952</v>
      </c>
      <c r="BQ210" s="16">
        <f>(BX210-BY210)/ABS(BY210)</f>
        <v>-0.43101679356336725</v>
      </c>
      <c r="BR210" s="16">
        <f>(BY210-BZ210)/ABS(BZ210)</f>
        <v>-0.42539327934468962</v>
      </c>
      <c r="BS210" s="243">
        <f>BU210-BV210</f>
        <v>13.296999999999999</v>
      </c>
      <c r="BT210" s="243">
        <f>BV210-BW210</f>
        <v>-1.1589999999999998</v>
      </c>
      <c r="BU210" s="155">
        <v>12.170999999999999</v>
      </c>
      <c r="BV210" s="155">
        <v>-1.1259999999999999</v>
      </c>
      <c r="BW210" s="159">
        <v>3.3000000000000002E-2</v>
      </c>
      <c r="BX210" s="159">
        <v>10.537000000000001</v>
      </c>
      <c r="BY210" s="159">
        <v>18.518999999999998</v>
      </c>
      <c r="BZ210" s="160">
        <v>32.228999999999999</v>
      </c>
      <c r="CA210" s="160">
        <v>23.379000000000001</v>
      </c>
      <c r="CB210" s="165">
        <v>26.16</v>
      </c>
      <c r="CC210" s="165">
        <v>3.1659999999999999</v>
      </c>
      <c r="CD210" s="165">
        <v>-4.8019999999999996</v>
      </c>
      <c r="CE210" s="16">
        <f>(CL210-CM210)/ABS(CM210)</f>
        <v>1.9402441246128554E-2</v>
      </c>
      <c r="CF210" s="16">
        <f>(CM210-CN210)/ABS(CN210)</f>
        <v>-3.9102500399666486E-3</v>
      </c>
      <c r="CG210" s="16">
        <f>(CN210-CO210)/ABS(CO210)</f>
        <v>-2.5236380483079537E-2</v>
      </c>
      <c r="CH210" s="16">
        <f>(CO210-CP210)/ABS(CP210)</f>
        <v>9.322314892748795E-3</v>
      </c>
      <c r="CI210" s="16">
        <f>(CP210-CQ210)/ABS(CQ210)</f>
        <v>4.6352431489940851E-2</v>
      </c>
      <c r="CJ210" s="243">
        <f>CL210-CM210</f>
        <v>4.4729999999999848</v>
      </c>
      <c r="CK210" s="243">
        <f>CM210-CN210</f>
        <v>-0.90500000000000114</v>
      </c>
      <c r="CL210" s="155">
        <v>235.011</v>
      </c>
      <c r="CM210" s="155">
        <v>230.53800000000001</v>
      </c>
      <c r="CN210" s="159">
        <v>231.44300000000001</v>
      </c>
      <c r="CO210" s="159">
        <v>237.435</v>
      </c>
      <c r="CP210" s="159">
        <v>235.24199999999999</v>
      </c>
      <c r="CQ210" s="165">
        <v>224.821</v>
      </c>
      <c r="CR210" s="165">
        <v>203.72499999999999</v>
      </c>
      <c r="CS210" s="165">
        <v>188.55</v>
      </c>
      <c r="CT210" s="160">
        <v>168.572</v>
      </c>
      <c r="CU210" s="161">
        <v>166.21799999999999</v>
      </c>
      <c r="CV210" s="16">
        <f>(DC210-DD210)/ABS(DD210)</f>
        <v>0.16302944760112434</v>
      </c>
      <c r="CW210" s="16">
        <f>(DD210-DE210)/ABS(DE210)</f>
        <v>-7.7750663838245998E-2</v>
      </c>
      <c r="CX210" s="16">
        <f>(DE210-DF210)/ABS(DF210)</f>
        <v>-0.33441448646460453</v>
      </c>
      <c r="CY210" s="16">
        <f>(DF210-DG210)/ABS(DG210)</f>
        <v>0.24668958237808458</v>
      </c>
      <c r="CZ210" s="16">
        <f>(DG210-DH210)/ABS(DH210)</f>
        <v>-0.10010827755608412</v>
      </c>
      <c r="DA210" s="243">
        <f>DC210-DD210</f>
        <v>40.542000000000002</v>
      </c>
      <c r="DB210" s="243">
        <f>DD210-DE210</f>
        <v>-20.965000000000003</v>
      </c>
      <c r="DC210" s="155">
        <v>289.221</v>
      </c>
      <c r="DD210" s="155">
        <v>248.679</v>
      </c>
      <c r="DE210" s="159">
        <v>269.64400000000001</v>
      </c>
      <c r="DF210" s="159">
        <v>405.12299999999999</v>
      </c>
      <c r="DG210" s="159">
        <v>324.959</v>
      </c>
      <c r="DH210" s="165">
        <v>361.10899999999998</v>
      </c>
      <c r="DI210" s="165">
        <v>299.37299999999999</v>
      </c>
      <c r="DJ210" s="165">
        <v>219.84100000000001</v>
      </c>
      <c r="DK210" s="165">
        <v>198.01400000000001</v>
      </c>
      <c r="DL210" s="165">
        <v>299.041</v>
      </c>
      <c r="DM210" s="16" t="e">
        <f>(DT210-DU210)/ABS(DU210)</f>
        <v>#DIV/0!</v>
      </c>
      <c r="DN210" s="16" t="e">
        <f>(DU210-DV210)/ABS(DV210)</f>
        <v>#DIV/0!</v>
      </c>
      <c r="DO210" s="16" t="e">
        <f>(DV210-DW210)/ABS(DW210)</f>
        <v>#DIV/0!</v>
      </c>
      <c r="DP210" s="16" t="e">
        <f>(DW210-DX210)/ABS(DX210)</f>
        <v>#DIV/0!</v>
      </c>
      <c r="DQ210" s="16" t="e">
        <f>(DX210-DY210)/ABS(DY210)</f>
        <v>#DIV/0!</v>
      </c>
      <c r="DR210" s="243">
        <f>DT210-DU210</f>
        <v>0</v>
      </c>
      <c r="DS210" s="243">
        <f>DU210-DV210</f>
        <v>0</v>
      </c>
      <c r="DT210" s="222"/>
      <c r="DU210" s="222"/>
      <c r="DV210" s="233"/>
      <c r="DW210" s="233"/>
      <c r="DX210" s="233"/>
      <c r="DY210" s="227"/>
      <c r="DZ210" s="227"/>
      <c r="EA210" s="227"/>
      <c r="EB210" s="228"/>
      <c r="EC210" s="229"/>
      <c r="ED210" s="124" t="s">
        <v>688</v>
      </c>
      <c r="EE210" s="118" t="s">
        <v>104</v>
      </c>
      <c r="EF210" s="127" t="s">
        <v>55</v>
      </c>
      <c r="EG210" s="125">
        <v>4600</v>
      </c>
      <c r="EH210" t="s">
        <v>460</v>
      </c>
      <c r="EI210" t="s">
        <v>91</v>
      </c>
      <c r="EJ210" s="16" t="e">
        <f>(EQ210-ER210)/ABS(ER210)</f>
        <v>#VALUE!</v>
      </c>
      <c r="EK210" s="16" t="e">
        <f>(ER210-ES210)/ABS(ES210)</f>
        <v>#VALUE!</v>
      </c>
      <c r="EL210" s="16" t="e">
        <f>(ES210-ET210)/ABS(ET210)</f>
        <v>#VALUE!</v>
      </c>
      <c r="EM210" s="16" t="e">
        <f>(ET210-EU210)/ABS(EU210)</f>
        <v>#VALUE!</v>
      </c>
      <c r="EN210" s="16" t="e">
        <f>(EU210-EV210)/ABS(EV210)</f>
        <v>#VALUE!</v>
      </c>
      <c r="EO210" s="246" t="e">
        <f>EQ210-ER210</f>
        <v>#VALUE!</v>
      </c>
      <c r="EP210" s="246" t="e">
        <f>ER210-ES210</f>
        <v>#VALUE!</v>
      </c>
      <c r="EQ210" s="240" t="str">
        <f>IFERROR((V210/DT210),"i.a")</f>
        <v>i.a</v>
      </c>
      <c r="ER210" s="240" t="str">
        <f>IFERROR((W210/DU210),"i.a")</f>
        <v>i.a</v>
      </c>
      <c r="ES210" s="240" t="str">
        <f>IFERROR((X210/DV210),"i.a")</f>
        <v>i.a</v>
      </c>
      <c r="ET210" s="240" t="str">
        <f>IFERROR((Y210/DW210),"i.a")</f>
        <v>i.a</v>
      </c>
      <c r="EU210" s="240" t="str">
        <f>IFERROR((Z210/DX210),"i.a")</f>
        <v>i.a</v>
      </c>
      <c r="EV210" s="240" t="str">
        <f>IFERROR((AA210/DY210),"i.a")</f>
        <v>i.a</v>
      </c>
      <c r="EW210" s="240" t="str">
        <f>IFERROR((AB210/DZ210),"i.a")</f>
        <v>i.a</v>
      </c>
      <c r="EX210" s="240" t="str">
        <f>IFERROR((AC210/EA210),"i.a")</f>
        <v>i.a</v>
      </c>
      <c r="EY210" s="240" t="str">
        <f>IFERROR((AD210/EB210),"i.a")</f>
        <v>i.a</v>
      </c>
      <c r="EZ210" s="240" t="str">
        <f>IFERROR((AE210/EC210),"i.a")</f>
        <v>i.a</v>
      </c>
      <c r="FA210" s="16">
        <f>(FH210-FI210)/ABS(FI210)</f>
        <v>11.726217235597705</v>
      </c>
      <c r="FB210" s="16">
        <f>(FI210-FJ210)/ABS(FJ210)</f>
        <v>-35.630614023021934</v>
      </c>
      <c r="FC210" s="16">
        <f>(FJ210-FK210)/ABS(FK210)</f>
        <v>-0.99684280377827017</v>
      </c>
      <c r="FD210" s="16">
        <f>(FK210-FL210)/ABS(FL210)</f>
        <v>-0.44620084983433383</v>
      </c>
      <c r="FE210" s="16">
        <f>(FL210-FM210)/ABS(FM210)</f>
        <v>-0.46475719258025389</v>
      </c>
      <c r="FF210" s="249">
        <f>FH210-FI210</f>
        <v>5.7161314457880363E-2</v>
      </c>
      <c r="FG210" s="249">
        <f>FI210-FJ210</f>
        <v>-5.0154209101716174E-3</v>
      </c>
      <c r="FH210" s="16">
        <f>IFERROR(BU210/MAX(AVERAGE(CL210:CM210),0),"Negativ EK")</f>
        <v>5.2286655110418023E-2</v>
      </c>
      <c r="FI210" s="16">
        <f>IFERROR(BV210/MAX(AVERAGE(CM210:CN210),0),"Negativ EK")</f>
        <v>-4.874659347462341E-3</v>
      </c>
      <c r="FJ210" s="16">
        <f>IFERROR(BW210/MAX(AVERAGE(CN210:CO210),0),"Negativ EK")</f>
        <v>1.4076156270927619E-4</v>
      </c>
      <c r="FK210" s="16">
        <f>IFERROR(BX210/MAX(AVERAGE(CO210:CP210),0),"Negativ EK")</f>
        <v>4.4584356759478465E-2</v>
      </c>
      <c r="FL210" s="16">
        <f>IFERROR(BY210/MAX(AVERAGE(CP210:CQ210),0),"Negativ EK")</f>
        <v>8.0506365432560317E-2</v>
      </c>
      <c r="FM210" s="16">
        <f>IFERROR(BZ210/MAX(AVERAGE(CQ210:CR210),0),"Negativ EK")</f>
        <v>0.15041092438151329</v>
      </c>
      <c r="FN210" s="16">
        <f>IFERROR(CA210/MAX(AVERAGE(CR210:CS210),0),"Negativ EK")</f>
        <v>0.11919699190618828</v>
      </c>
      <c r="FO210" s="16">
        <f>IFERROR(CB210/MAX(AVERAGE(CS210:CT210),0),"Negativ EK")</f>
        <v>0.14650455586606256</v>
      </c>
      <c r="FP210" s="16">
        <f>IFERROR(CC210/MAX(AVERAGE(CT210:CU210),0),"Negativ EK")</f>
        <v>1.8913348666328149E-2</v>
      </c>
      <c r="FQ210" s="16">
        <f>(FX210-FY210)/ABS(FY210)</f>
        <v>5.5667479601702592</v>
      </c>
      <c r="FR210" s="16">
        <f>(FY210-FZ210)/ABS(FZ210)</f>
        <v>-0.40808749654189691</v>
      </c>
      <c r="FS210" s="16">
        <f>(FZ210-GA210)/ABS(GA210)</f>
        <v>-1.2380653391418903</v>
      </c>
      <c r="FT210" s="16">
        <f>(GA210-GB210)/ABS(GB210)</f>
        <v>-0.37883930874728905</v>
      </c>
      <c r="FU210" s="16">
        <f>(GB210-GC210)/ABS(GC210)</f>
        <v>-0.50468542761540758</v>
      </c>
      <c r="FV210" s="249">
        <f>FX210-FY210</f>
        <v>5.4365479005141298E-2</v>
      </c>
      <c r="FW210" s="249">
        <f>FY210-FZ210</f>
        <v>-2.8303836491945771E-3</v>
      </c>
      <c r="FX210" s="16">
        <f>IFERROR(BD210/AVERAGE(DC210:DD210),"i.a.")</f>
        <v>4.4599367912251345E-2</v>
      </c>
      <c r="FY210" s="16">
        <f>IFERROR(BE210/AVERAGE(DD210:DE210),"i.a.")</f>
        <v>-9.7661110928899553E-3</v>
      </c>
      <c r="FZ210" s="16">
        <f>IFERROR(BF210/AVERAGE(DE210:DF210),"i.a.")</f>
        <v>-6.9357274436953782E-3</v>
      </c>
      <c r="GA210" s="16">
        <f>IFERROR(BG210/AVERAGE(DF210:DG210),"i.a.")</f>
        <v>2.9133713747222914E-2</v>
      </c>
      <c r="GB210" s="16">
        <f>IFERROR(BH210/AVERAGE(DG210:DH210),"i.a.")</f>
        <v>4.6902056355929728E-2</v>
      </c>
      <c r="GC210" s="16">
        <f>IFERROR(BI210/AVERAGE(DH210:DI210),"i.a.")</f>
        <v>9.4691452605824233E-2</v>
      </c>
      <c r="GD210" s="16">
        <f>IFERROR(BJ210/AVERAGE(DI210:DJ210),"i.a.")</f>
        <v>8.4812813213819366E-2</v>
      </c>
      <c r="GE210" s="16">
        <f>IFERROR(BK210/AVERAGE(DJ210:DK210),"i.a.")</f>
        <v>0.12124301492144403</v>
      </c>
      <c r="GF210" s="16">
        <f>IFERROR(BL210/AVERAGE(DK210:DL210),"i.a.")</f>
        <v>7.492128637675911E-3</v>
      </c>
      <c r="GG210" s="16">
        <f>(GN210-GO210)/ABS(GO210)</f>
        <v>-0.12349386909440881</v>
      </c>
      <c r="GH210" s="16">
        <f>(GO210-GP210)/ABS(GP210)</f>
        <v>8.0065564596219385E-2</v>
      </c>
      <c r="GI210" s="16">
        <f>(GP210-GQ210)/ABS(GQ210)</f>
        <v>0.46452048563866916</v>
      </c>
      <c r="GJ210" s="16">
        <f>(GQ210-GR210)/ABS(GR210)</f>
        <v>-0.19039805164053195</v>
      </c>
      <c r="GK210" s="16">
        <f>(GR210-GS210)/ABS(GS210)</f>
        <v>0.16275370179899951</v>
      </c>
      <c r="GL210" s="249">
        <f>GN210-GO210</f>
        <v>-0.11448505741653625</v>
      </c>
      <c r="GM210" s="249">
        <f>GO210-GP210</f>
        <v>6.8722517344509071E-2</v>
      </c>
      <c r="GN210" s="16">
        <f>IFERROR(CL210/DC210,"i.a.")</f>
        <v>0.81256547761054687</v>
      </c>
      <c r="GO210" s="16">
        <f>IFERROR(CM210/DD210,"i.a.")</f>
        <v>0.92705053502708312</v>
      </c>
      <c r="GP210" s="16">
        <f>IFERROR(CN210/DE210,"i.a.")</f>
        <v>0.85832801768257405</v>
      </c>
      <c r="GQ210" s="16">
        <f>IFERROR(CO210/DF210,"i.a.")</f>
        <v>0.58608126420864781</v>
      </c>
      <c r="GR210" s="16">
        <f>IFERROR(CP210/DG210,"i.a.")</f>
        <v>0.72391286285346768</v>
      </c>
      <c r="GS210" s="16">
        <f>IFERROR(CQ210/DH210,"i.a.")</f>
        <v>0.62258487049616595</v>
      </c>
      <c r="GT210" s="16">
        <f>IFERROR(CR210/DI210,"i.a.")</f>
        <v>0.68050559001646771</v>
      </c>
      <c r="GU210" s="16">
        <f>IFERROR(CS210/DJ210,"i.a.")</f>
        <v>0.85766531265778456</v>
      </c>
      <c r="GV210" s="16">
        <f>IFERROR(CT210/DK210,"i.a.")</f>
        <v>0.85131354348682409</v>
      </c>
      <c r="GW210" s="16">
        <f>IFERROR(CU210/DL210,"i.a.")</f>
        <v>0.5558368250507455</v>
      </c>
      <c r="GX210" s="16">
        <f>(HE210-HF210)/ABS(HF210)</f>
        <v>6.2835968648244451</v>
      </c>
      <c r="GY210" s="16">
        <f>(HF210-HG210)/ABS(HG210)</f>
        <v>-5.0112445960281922E-2</v>
      </c>
      <c r="GZ210" s="16">
        <f>(HG210-HH210)/ABS(HH210)</f>
        <v>-1.3043381518920949</v>
      </c>
      <c r="HA210" s="16">
        <f>(HH210-HI210)/ABS(HI210)</f>
        <v>-0.353277104797943</v>
      </c>
      <c r="HB210" s="16">
        <f>(HI210-HJ210)/ABS(HJ210)</f>
        <v>-0.3517838908695326</v>
      </c>
      <c r="HC210" s="249">
        <f>HE210-HF210</f>
        <v>2.581816592564623E-2</v>
      </c>
      <c r="HD210" s="249">
        <f>HF210-HG210</f>
        <v>-1.960770969909667E-4</v>
      </c>
      <c r="HE210" s="16">
        <f>IFERROR((BD210/V210),"i.a.")</f>
        <v>2.1709346330586556E-2</v>
      </c>
      <c r="HF210" s="16">
        <f>IFERROR((BE210/W210),"i.a.")</f>
        <v>-4.1088195950596765E-3</v>
      </c>
      <c r="HG210" s="16">
        <f>IFERROR((BF210/X210),"i.a.")</f>
        <v>-3.9127424980687098E-3</v>
      </c>
      <c r="HH210" s="16">
        <f>IFERROR((BG210/Y210),"i.a.")</f>
        <v>1.2856562589155759E-2</v>
      </c>
      <c r="HI210" s="16">
        <f>IFERROR((BH210/Z210),"i.a.")</f>
        <v>1.9879553800455689E-2</v>
      </c>
      <c r="HJ210" s="16">
        <f>IFERROR((BI210/AA210),"i.a.")</f>
        <v>3.0668095902649808E-2</v>
      </c>
      <c r="HK210" s="16">
        <f>IFERROR((BJ210/AB210),"i.a.")</f>
        <v>2.8817372616821085E-2</v>
      </c>
      <c r="HL210" s="16">
        <f>IFERROR((BK210/AC210),"i.a.")</f>
        <v>3.6077775657221964E-2</v>
      </c>
      <c r="HM210" s="16">
        <f>IFERROR((BL210/AD210),"i.a.")</f>
        <v>3.8012334614701505E-3</v>
      </c>
      <c r="HN210" s="16">
        <f>IFERROR((BM210/AE210),"i.a.")</f>
        <v>-1.3816468476553738E-2</v>
      </c>
      <c r="HO210" s="16" t="e">
        <f>(HV210-HW210)/ABS(HW210)</f>
        <v>#VALUE!</v>
      </c>
      <c r="HP210" s="16" t="e">
        <f>(HW210-HX210)/ABS(HX210)</f>
        <v>#VALUE!</v>
      </c>
      <c r="HQ210" s="16" t="e">
        <f>(HX210-HY210)/ABS(HY210)</f>
        <v>#VALUE!</v>
      </c>
      <c r="HR210" s="16" t="e">
        <f>(HY210-HZ210)/ABS(HZ210)</f>
        <v>#VALUE!</v>
      </c>
      <c r="HS210" s="16" t="e">
        <f>(HZ210-IA210)/ABS(IA210)</f>
        <v>#VALUE!</v>
      </c>
      <c r="HT210" s="246" t="e">
        <f>HV210-HW210</f>
        <v>#VALUE!</v>
      </c>
      <c r="HU210" s="246" t="e">
        <f>HW210-HX210</f>
        <v>#VALUE!</v>
      </c>
      <c r="HV210" s="102" t="str">
        <f>IFERROR(BU210/DT210,"i.a.")</f>
        <v>i.a.</v>
      </c>
      <c r="HW210" s="102" t="str">
        <f>IFERROR(BV210/DU210,"i.a.")</f>
        <v>i.a.</v>
      </c>
      <c r="HX210" s="102" t="str">
        <f>IFERROR(BW210/DV210,"i.a.")</f>
        <v>i.a.</v>
      </c>
      <c r="HY210" s="102" t="str">
        <f>IFERROR(BX210/DW210,"i.a.")</f>
        <v>i.a.</v>
      </c>
      <c r="HZ210" s="102" t="str">
        <f>IFERROR(BY210/DX210,"i.a.")</f>
        <v>i.a.</v>
      </c>
      <c r="IA210" s="102" t="str">
        <f>IFERROR(BZ210/DY210,"i.a.")</f>
        <v>i.a.</v>
      </c>
      <c r="IB210" s="102" t="str">
        <f>IFERROR(CA210/DZ210,"i.a.")</f>
        <v>i.a.</v>
      </c>
      <c r="IC210" s="102" t="str">
        <f>IFERROR(CB210/EA210,"i.a.")</f>
        <v>i.a.</v>
      </c>
      <c r="ID210" s="102" t="str">
        <f>IFERROR(CC210/EB210,"i.a.")</f>
        <v>i.a.</v>
      </c>
      <c r="IE210" s="102" t="str">
        <f>IFERROR(CD210/EC210,"i.a.")</f>
        <v>i.a.</v>
      </c>
    </row>
    <row r="211" spans="1:239" customFormat="1" ht="15.75" customHeight="1" x14ac:dyDescent="0.25">
      <c r="A211" s="10" t="s">
        <v>99</v>
      </c>
      <c r="B211" s="98">
        <v>24205398</v>
      </c>
      <c r="C211" s="10" t="s">
        <v>79</v>
      </c>
      <c r="D211" s="10"/>
      <c r="E211" s="11">
        <v>642020</v>
      </c>
      <c r="F211" s="11"/>
      <c r="G211" s="11">
        <v>1</v>
      </c>
      <c r="H211" s="12">
        <v>44959</v>
      </c>
      <c r="I211" s="13" t="s">
        <v>59</v>
      </c>
      <c r="J211" s="13" t="s">
        <v>59</v>
      </c>
      <c r="K211" s="13" t="s">
        <v>59</v>
      </c>
      <c r="L211" s="13" t="s">
        <v>59</v>
      </c>
      <c r="M211" s="13" t="s">
        <v>59</v>
      </c>
      <c r="N211" s="13" t="s">
        <v>59</v>
      </c>
      <c r="O211" s="16">
        <f>(V211-W211)/ABS(W211)</f>
        <v>4.3308548289235367E-2</v>
      </c>
      <c r="P211" s="16">
        <f>(W211-X211)/ABS(X211)</f>
        <v>-3.3209050385444956E-3</v>
      </c>
      <c r="Q211" s="16">
        <f>(X211-Y211)/ABS(Y211)</f>
        <v>-7.7161571984603614E-3</v>
      </c>
      <c r="R211" s="16">
        <f>(Y211-Z211)/ABS(Z211)</f>
        <v>3.0594481121056259E-2</v>
      </c>
      <c r="S211" s="16">
        <f>(Z211-AA211)/ABS(AA211)</f>
        <v>0.12068914505093892</v>
      </c>
      <c r="T211" s="243">
        <f>V211-W211</f>
        <v>55.175999999999931</v>
      </c>
      <c r="U211" s="243">
        <f>W211-X211</f>
        <v>-4.2450000000001182</v>
      </c>
      <c r="V211" s="155">
        <v>1329.1969999999999</v>
      </c>
      <c r="W211" s="155">
        <v>1274.021</v>
      </c>
      <c r="X211" s="155">
        <v>1278.2660000000001</v>
      </c>
      <c r="Y211" s="155">
        <v>1288.2059999999999</v>
      </c>
      <c r="Z211" s="155">
        <v>1249.9639999999999</v>
      </c>
      <c r="AA211" s="155">
        <v>1115.3530000000001</v>
      </c>
      <c r="AB211" s="155">
        <v>998.07898799999998</v>
      </c>
      <c r="AC211" s="155">
        <v>902.54899999999998</v>
      </c>
      <c r="AD211" s="155">
        <v>840.46900000000005</v>
      </c>
      <c r="AE211" s="155">
        <v>742.55200000000002</v>
      </c>
      <c r="AF211" s="16">
        <f>(AM211-AN211)/ABS(AN211)</f>
        <v>7.6457754266415767E-2</v>
      </c>
      <c r="AG211" s="16">
        <f>(AN211-AO211)/ABS(AO211)</f>
        <v>3.283819825159276E-2</v>
      </c>
      <c r="AH211" s="16">
        <f>(AO211-AP211)/ABS(AP211)</f>
        <v>6.0003795637634479E-2</v>
      </c>
      <c r="AI211" s="16">
        <f>(AP211-AQ211)/ABS(AQ211)</f>
        <v>0.14871752465720461</v>
      </c>
      <c r="AJ211" s="16">
        <f>(AQ211-AR211)/ABS(AR211)</f>
        <v>8.3160303230166627E-2</v>
      </c>
      <c r="AK211" s="243">
        <f>AM211-AN211</f>
        <v>12.791000000000025</v>
      </c>
      <c r="AL211" s="243">
        <f>AN211-AO211</f>
        <v>5.3189999999999884</v>
      </c>
      <c r="AM211" s="155">
        <v>180.08600000000001</v>
      </c>
      <c r="AN211" s="155">
        <v>167.29499999999999</v>
      </c>
      <c r="AO211" s="155">
        <v>161.976</v>
      </c>
      <c r="AP211" s="156">
        <v>152.80699999999999</v>
      </c>
      <c r="AQ211" s="155">
        <v>133.024</v>
      </c>
      <c r="AR211" s="155">
        <v>122.81100000000001</v>
      </c>
      <c r="AS211" s="155">
        <v>117.43334</v>
      </c>
      <c r="AT211" s="155">
        <v>105.096</v>
      </c>
      <c r="AU211" s="155">
        <v>95.185000000000002</v>
      </c>
      <c r="AV211" s="156">
        <v>91.399000000000001</v>
      </c>
      <c r="AW211" s="16">
        <f>(BD211-BE211)/ABS(BE211)</f>
        <v>-5.094830792116032E-2</v>
      </c>
      <c r="AX211" s="16">
        <f>(BE211-BF211)/ABS(BF211)</f>
        <v>0.33230936927116883</v>
      </c>
      <c r="AY211" s="16">
        <f>(BF211-BG211)/ABS(BG211)</f>
        <v>0.32800368469535462</v>
      </c>
      <c r="AZ211" s="16">
        <f>(BG211-BH211)/ABS(BH211)</f>
        <v>-0.22312528753258695</v>
      </c>
      <c r="BA211" s="16">
        <f>(BH211-BI211)/ABS(BI211)</f>
        <v>2.1566579634464768E-2</v>
      </c>
      <c r="BB211" s="243">
        <f>BD211-BE211</f>
        <v>-1.370000000000001</v>
      </c>
      <c r="BC211" s="243">
        <f>BE211-BF211</f>
        <v>6.7070000000000007</v>
      </c>
      <c r="BD211" s="155">
        <v>25.52</v>
      </c>
      <c r="BE211" s="155">
        <v>26.89</v>
      </c>
      <c r="BF211" s="155">
        <v>20.183</v>
      </c>
      <c r="BG211" s="155">
        <v>15.198</v>
      </c>
      <c r="BH211" s="155">
        <v>19.562999999999999</v>
      </c>
      <c r="BI211" s="155">
        <v>19.149999999999999</v>
      </c>
      <c r="BJ211" s="155">
        <v>24.560997</v>
      </c>
      <c r="BK211" s="155">
        <v>22.683</v>
      </c>
      <c r="BL211" s="155">
        <v>14.055999999999999</v>
      </c>
      <c r="BM211" s="155">
        <v>14.324999999999999</v>
      </c>
      <c r="BN211" s="16">
        <f>(BU211-BV211)/ABS(BV211)</f>
        <v>-4.9340806820873134E-2</v>
      </c>
      <c r="BO211" s="16">
        <f>(BV211-BW211)/ABS(BW211)</f>
        <v>0.87951628459084508</v>
      </c>
      <c r="BP211" s="16">
        <f>(BW211-BX211)/ABS(BX211)</f>
        <v>0.14335397404359992</v>
      </c>
      <c r="BQ211" s="16">
        <f>(BX211-BY211)/ABS(BY211)</f>
        <v>-0.2149563827661983</v>
      </c>
      <c r="BR211" s="16">
        <f>(BY211-BZ211)/ABS(BZ211)</f>
        <v>-0.11105191499437643</v>
      </c>
      <c r="BS211" s="243">
        <f>BU211-BV211</f>
        <v>-1.25</v>
      </c>
      <c r="BT211" s="243">
        <f>BV211-BW211</f>
        <v>11.855</v>
      </c>
      <c r="BU211" s="155">
        <v>24.084</v>
      </c>
      <c r="BV211" s="155">
        <v>25.334</v>
      </c>
      <c r="BW211" s="155">
        <v>13.478999999999999</v>
      </c>
      <c r="BX211" s="155">
        <v>11.789</v>
      </c>
      <c r="BY211" s="155">
        <v>15.016999999999999</v>
      </c>
      <c r="BZ211" s="155">
        <v>16.893000000000001</v>
      </c>
      <c r="CA211" s="155">
        <v>16.071587999999998</v>
      </c>
      <c r="CB211" s="155">
        <v>15.445</v>
      </c>
      <c r="CC211" s="155">
        <v>9.7650000000000006</v>
      </c>
      <c r="CD211" s="155">
        <v>11</v>
      </c>
      <c r="CE211" s="16">
        <f>(CL211-CM211)/ABS(CM211)</f>
        <v>9.0726972616847451E-2</v>
      </c>
      <c r="CF211" s="16">
        <f>(CM211-CN211)/ABS(CN211)</f>
        <v>9.2490983631823773E-2</v>
      </c>
      <c r="CG211" s="16">
        <f>(CN211-CO211)/ABS(CO211)</f>
        <v>4.0109009297851911E-2</v>
      </c>
      <c r="CH211" s="16">
        <f>(CO211-CP211)/ABS(CP211)</f>
        <v>6.7785668173015127E-3</v>
      </c>
      <c r="CI211" s="16">
        <f>(CP211-CQ211)/ABS(CQ211)</f>
        <v>5.4683178007574766E-2</v>
      </c>
      <c r="CJ211" s="243">
        <f>CL211-CM211</f>
        <v>12.861999999999995</v>
      </c>
      <c r="CK211" s="243">
        <f>CM211-CN211</f>
        <v>12.001999999999981</v>
      </c>
      <c r="CL211" s="155">
        <v>154.62799999999999</v>
      </c>
      <c r="CM211" s="155">
        <v>141.76599999999999</v>
      </c>
      <c r="CN211" s="155">
        <v>129.76400000000001</v>
      </c>
      <c r="CO211" s="155">
        <v>124.76</v>
      </c>
      <c r="CP211" s="155">
        <v>123.92</v>
      </c>
      <c r="CQ211" s="155">
        <v>117.495</v>
      </c>
      <c r="CR211" s="155">
        <v>90.347144999999998</v>
      </c>
      <c r="CS211" s="155">
        <v>82.2</v>
      </c>
      <c r="CT211" s="155">
        <v>78.361000000000004</v>
      </c>
      <c r="CU211" s="156">
        <v>82.212999999999994</v>
      </c>
      <c r="CV211" s="16">
        <f>(DC211-DD211)/ABS(DD211)</f>
        <v>1.5960904210500965E-2</v>
      </c>
      <c r="CW211" s="16">
        <f>(DD211-DE211)/ABS(DE211)</f>
        <v>9.1643496496880611E-2</v>
      </c>
      <c r="CX211" s="16">
        <f>(DE211-DF211)/ABS(DF211)</f>
        <v>-7.3344762758258047E-2</v>
      </c>
      <c r="CY211" s="16">
        <f>(DF211-DG211)/ABS(DG211)</f>
        <v>0.18803849069268211</v>
      </c>
      <c r="CZ211" s="16">
        <f>(DG211-DH211)/ABS(DH211)</f>
        <v>3.5184819134216221E-2</v>
      </c>
      <c r="DA211" s="243">
        <f>DC211-DD211</f>
        <v>6.6299999999999955</v>
      </c>
      <c r="DB211" s="243">
        <f>DD211-DE211</f>
        <v>34.872000000000014</v>
      </c>
      <c r="DC211" s="155">
        <v>422.02</v>
      </c>
      <c r="DD211" s="155">
        <v>415.39</v>
      </c>
      <c r="DE211" s="155">
        <v>380.51799999999997</v>
      </c>
      <c r="DF211" s="155">
        <v>410.63600000000002</v>
      </c>
      <c r="DG211" s="155">
        <v>345.642</v>
      </c>
      <c r="DH211" s="155">
        <v>333.89400000000001</v>
      </c>
      <c r="DI211" s="155">
        <v>254.15140599999998</v>
      </c>
      <c r="DJ211" s="155">
        <v>243.982</v>
      </c>
      <c r="DK211" s="155">
        <v>248.22900000000001</v>
      </c>
      <c r="DL211" s="155">
        <v>238.52600000000001</v>
      </c>
      <c r="DM211" s="16">
        <f>(DT211-DU211)/ABS(DU211)</f>
        <v>6.3670411985018729E-2</v>
      </c>
      <c r="DN211" s="16">
        <f>(DU211-DV211)/ABS(DV211)</f>
        <v>-6.6433566433566432E-2</v>
      </c>
      <c r="DO211" s="16">
        <f>(DV211-DW211)/ABS(DW211)</f>
        <v>2.8776978417266189E-2</v>
      </c>
      <c r="DP211" s="16">
        <f>(DW211-DX211)/ABS(DX211)</f>
        <v>0.21929824561403508</v>
      </c>
      <c r="DQ211" s="16">
        <f>(DX211-DY211)/ABS(DY211)</f>
        <v>1.3333333333333334E-2</v>
      </c>
      <c r="DR211" s="243">
        <f>DT211-DU211</f>
        <v>17</v>
      </c>
      <c r="DS211" s="243">
        <f>DU211-DV211</f>
        <v>-19</v>
      </c>
      <c r="DT211" s="222">
        <v>284</v>
      </c>
      <c r="DU211" s="222">
        <v>267</v>
      </c>
      <c r="DV211" s="222">
        <v>286</v>
      </c>
      <c r="DW211" s="222">
        <v>278</v>
      </c>
      <c r="DX211" s="222">
        <v>228</v>
      </c>
      <c r="DY211" s="222">
        <v>225</v>
      </c>
      <c r="DZ211" s="222">
        <v>216</v>
      </c>
      <c r="EA211" s="222">
        <v>206</v>
      </c>
      <c r="EB211" s="222">
        <v>206</v>
      </c>
      <c r="EC211" s="222">
        <v>205</v>
      </c>
      <c r="ED211" s="14"/>
      <c r="EE211" s="14" t="s">
        <v>51</v>
      </c>
      <c r="EF211" s="209" t="s">
        <v>55</v>
      </c>
      <c r="EG211" s="15">
        <v>9900</v>
      </c>
      <c r="EH211" t="s">
        <v>459</v>
      </c>
      <c r="EI211" t="s">
        <v>88</v>
      </c>
      <c r="EJ211" s="16">
        <f>(EQ211-ER211)/ABS(ER211)</f>
        <v>-1.9143019742162384E-2</v>
      </c>
      <c r="EK211" s="16">
        <f>(ER211-ES211)/ABS(ES211)</f>
        <v>6.7603824565454204E-2</v>
      </c>
      <c r="EL211" s="16">
        <f>(ES211-ET211)/ABS(ET211)</f>
        <v>-3.5472348605496556E-2</v>
      </c>
      <c r="EM211" s="16">
        <f>(ET211-EU211)/ABS(EU211)</f>
        <v>-0.15476423850503299</v>
      </c>
      <c r="EN211" s="16">
        <f>(EU211-EV211)/ABS(EV211)</f>
        <v>0.10594323524763703</v>
      </c>
      <c r="EO211" s="246">
        <f>EQ211-ER211</f>
        <v>-9.1343105449174011E-2</v>
      </c>
      <c r="EP211" s="246">
        <f>ER211-ES211</f>
        <v>0.30215269374819886</v>
      </c>
      <c r="EQ211" s="240">
        <f>IFERROR((V211/DT211),"i.a")</f>
        <v>4.6802711267605632</v>
      </c>
      <c r="ER211" s="240">
        <f>IFERROR((W211/DU211),"i.a")</f>
        <v>4.7716142322097372</v>
      </c>
      <c r="ES211" s="240">
        <f>IFERROR((X211/DV211),"i.a")</f>
        <v>4.4694615384615384</v>
      </c>
      <c r="ET211" s="240">
        <f>IFERROR((Y211/DW211),"i.a")</f>
        <v>4.6338345323741006</v>
      </c>
      <c r="EU211" s="240">
        <f>IFERROR((Z211/DX211),"i.a")</f>
        <v>5.482298245614035</v>
      </c>
      <c r="EV211" s="240">
        <f>IFERROR((AA211/DY211),"i.a")</f>
        <v>4.9571244444444451</v>
      </c>
      <c r="EW211" s="240">
        <f>IFERROR((AB211/DZ211),"i.a")</f>
        <v>4.6207360555555557</v>
      </c>
      <c r="EX211" s="240">
        <f>IFERROR((AC211/EA211),"i.a")</f>
        <v>4.3813058252427179</v>
      </c>
      <c r="EY211" s="240">
        <f>IFERROR((AD211/EB211),"i.a")</f>
        <v>4.0799466019417476</v>
      </c>
      <c r="EZ211" s="240">
        <f>IFERROR((AE211/EC211),"i.a")</f>
        <v>3.6222048780487808</v>
      </c>
      <c r="FA211" s="16">
        <f>(FH211-FI211)/ABS(FI211)</f>
        <v>-0.12909002637054631</v>
      </c>
      <c r="FB211" s="16">
        <f>(FI211-FJ211)/ABS(FJ211)</f>
        <v>0.76180165292674951</v>
      </c>
      <c r="FC211" s="16">
        <f>(FJ211-FK211)/ABS(FK211)</f>
        <v>0.1171019874949413</v>
      </c>
      <c r="FD211" s="16">
        <f>(FK211-FL211)/ABS(FL211)</f>
        <v>-0.23789084423959214</v>
      </c>
      <c r="FE211" s="16">
        <f>(FL211-FM211)/ABS(FM211)</f>
        <v>-0.23467524063868792</v>
      </c>
      <c r="FF211" s="249">
        <f>FH211-FI211</f>
        <v>-2.4088437580167349E-2</v>
      </c>
      <c r="FG211" s="249">
        <f>FI211-FJ211</f>
        <v>8.068649305998378E-2</v>
      </c>
      <c r="FH211" s="16">
        <f>IFERROR(BU211/MAX(AVERAGE(CL211:CM211),0),"Negativ EK")</f>
        <v>0.16251341120265592</v>
      </c>
      <c r="FI211" s="16">
        <f>IFERROR(BV211/MAX(AVERAGE(CM211:CN211),0),"Negativ EK")</f>
        <v>0.18660184878282327</v>
      </c>
      <c r="FJ211" s="16">
        <f>IFERROR(BW211/MAX(AVERAGE(CN211:CO211),0),"Negativ EK")</f>
        <v>0.10591535572283949</v>
      </c>
      <c r="FK211" s="16">
        <f>IFERROR(BX211/MAX(AVERAGE(CO211:CP211),0),"Negativ EK")</f>
        <v>9.4812610583882892E-2</v>
      </c>
      <c r="FL211" s="16">
        <f>IFERROR(BY211/MAX(AVERAGE(CP211:CQ211),0),"Negativ EK")</f>
        <v>0.12440817679100304</v>
      </c>
      <c r="FM211" s="16">
        <f>IFERROR(BZ211/MAX(AVERAGE(CQ211:CR211),0),"Negativ EK")</f>
        <v>0.1625560590706952</v>
      </c>
      <c r="FN211" s="16">
        <f>IFERROR(CA211/MAX(AVERAGE(CR211:CS211),0),"Negativ EK")</f>
        <v>0.18628633930743971</v>
      </c>
      <c r="FO211" s="16">
        <f>IFERROR(CB211/MAX(AVERAGE(CS211:CT211),0),"Negativ EK")</f>
        <v>0.1923879397861249</v>
      </c>
      <c r="FP211" s="16">
        <f>IFERROR(CC211/MAX(AVERAGE(CT211:CU211),0),"Negativ EK")</f>
        <v>0.12162616612901217</v>
      </c>
      <c r="FQ211" s="16">
        <f>(FX211-FY211)/ABS(FY211)</f>
        <v>-9.7983264901201253E-2</v>
      </c>
      <c r="FR211" s="16">
        <f>(FY211-FZ211)/ABS(FZ211)</f>
        <v>0.32435141591284739</v>
      </c>
      <c r="FS211" s="16">
        <f>(FZ211-GA211)/ABS(GA211)</f>
        <v>0.26946203982288319</v>
      </c>
      <c r="FT211" s="16">
        <f>(GA211-GB211)/ABS(GB211)</f>
        <v>-0.30195730325190467</v>
      </c>
      <c r="FU211" s="16">
        <f>(GB211-GC211)/ABS(GC211)</f>
        <v>-0.11597393798536046</v>
      </c>
      <c r="FV211" s="249">
        <f>FX211-FY211</f>
        <v>-6.6207903254981784E-3</v>
      </c>
      <c r="FW211" s="249">
        <f>FY211-FZ211</f>
        <v>1.6548951600747763E-2</v>
      </c>
      <c r="FX211" s="16">
        <f>IFERROR(BD211/AVERAGE(DC211:DD211),"i.a.")</f>
        <v>6.0949833414934144E-2</v>
      </c>
      <c r="FY211" s="16">
        <f>IFERROR(BE211/AVERAGE(DD211:DE211),"i.a.")</f>
        <v>6.7570623740432323E-2</v>
      </c>
      <c r="FZ211" s="16">
        <f>IFERROR(BF211/AVERAGE(DE211:DF211),"i.a.")</f>
        <v>5.102167213968456E-2</v>
      </c>
      <c r="GA211" s="16">
        <f>IFERROR(BG211/AVERAGE(DF211:DG211),"i.a.")</f>
        <v>4.0191569766673103E-2</v>
      </c>
      <c r="GB211" s="16">
        <f>IFERROR(BH211/AVERAGE(DG211:DH211),"i.a.")</f>
        <v>5.7577523486614386E-2</v>
      </c>
      <c r="GC211" s="16">
        <f>IFERROR(BI211/AVERAGE(DH211:DI211),"i.a.")</f>
        <v>6.5131024933132456E-2</v>
      </c>
      <c r="GD211" s="16">
        <f>IFERROR(BJ211/AVERAGE(DI211:DJ211),"i.a.")</f>
        <v>9.8612125603959197E-2</v>
      </c>
      <c r="GE211" s="16">
        <f>IFERROR(BK211/AVERAGE(DJ211:DK211),"i.a.")</f>
        <v>9.2167789829971286E-2</v>
      </c>
      <c r="GF211" s="16">
        <f>IFERROR(BL211/AVERAGE(DK211:DL211),"i.a.")</f>
        <v>5.7753900833067966E-2</v>
      </c>
      <c r="GG211" s="16">
        <f>(GN211-GO211)/ABS(GO211)</f>
        <v>7.3591481814397966E-2</v>
      </c>
      <c r="GH211" s="16">
        <f>(GO211-GP211)/ABS(GP211)</f>
        <v>7.7634057058260702E-4</v>
      </c>
      <c r="GI211" s="16">
        <f>(GP211-GQ211)/ABS(GQ211)</f>
        <v>0.12243363820379788</v>
      </c>
      <c r="GJ211" s="16">
        <f>(GQ211-GR211)/ABS(GR211)</f>
        <v>-0.15257075027063935</v>
      </c>
      <c r="GK211" s="16">
        <f>(GR211-GS211)/ABS(GS211)</f>
        <v>1.8835630616826506E-2</v>
      </c>
      <c r="GL211" s="249">
        <f>GN211-GO211</f>
        <v>2.5115602231396861E-2</v>
      </c>
      <c r="GM211" s="249">
        <f>GO211-GP211</f>
        <v>2.6474715467095233E-4</v>
      </c>
      <c r="GN211" s="16">
        <f>IFERROR(CL211/DC211,"i.a.")</f>
        <v>0.36639969669683897</v>
      </c>
      <c r="GO211" s="16">
        <f>IFERROR(CM211/DD211,"i.a.")</f>
        <v>0.34128409446544211</v>
      </c>
      <c r="GP211" s="16">
        <f>IFERROR(CN211/DE211,"i.a.")</f>
        <v>0.34101934731077116</v>
      </c>
      <c r="GQ211" s="16">
        <f>IFERROR(CO211/DF211,"i.a.")</f>
        <v>0.30382138925958757</v>
      </c>
      <c r="GR211" s="16">
        <f>IFERROR(CP211/DG211,"i.a.")</f>
        <v>0.35852124452468159</v>
      </c>
      <c r="GS211" s="16">
        <f>IFERROR(CQ211/DH211,"i.a.")</f>
        <v>0.3518931157792593</v>
      </c>
      <c r="GT211" s="16">
        <f>IFERROR(CR211/DI211,"i.a.")</f>
        <v>0.35548552109918291</v>
      </c>
      <c r="GU211" s="16">
        <f>IFERROR(CS211/DJ211,"i.a.")</f>
        <v>0.33691009992540433</v>
      </c>
      <c r="GV211" s="16">
        <f>IFERROR(CT211/DK211,"i.a.")</f>
        <v>0.31568027909712404</v>
      </c>
      <c r="GW211" s="16">
        <f>IFERROR(CU211/DL211,"i.a.")</f>
        <v>0.34467102118846576</v>
      </c>
      <c r="GX211" s="16">
        <f>(HE211-HF211)/ABS(HF211)</f>
        <v>-9.0344180889683434E-2</v>
      </c>
      <c r="GY211" s="16">
        <f>(HF211-HG211)/ABS(HG211)</f>
        <v>0.33674858438030464</v>
      </c>
      <c r="GZ211" s="16">
        <f>(HG211-HH211)/ABS(HH211)</f>
        <v>0.33833045285305552</v>
      </c>
      <c r="HA211" s="16">
        <f>(HH211-HI211)/ABS(HI211)</f>
        <v>-0.24618778122860979</v>
      </c>
      <c r="HB211" s="16">
        <f>(HI211-HJ211)/ABS(HJ211)</f>
        <v>-8.8447867862563034E-2</v>
      </c>
      <c r="HC211" s="249">
        <f>HE211-HF211</f>
        <v>-1.9068406440110389E-3</v>
      </c>
      <c r="HD211" s="249">
        <f>HF211-HG211</f>
        <v>5.3170440882787211E-3</v>
      </c>
      <c r="HE211" s="16">
        <f>IFERROR((BD211/V211),"i.a.")</f>
        <v>1.9199561840720376E-2</v>
      </c>
      <c r="HF211" s="16">
        <f>IFERROR((BE211/W211),"i.a.")</f>
        <v>2.1106402484731415E-2</v>
      </c>
      <c r="HG211" s="16">
        <f>IFERROR((BF211/X211),"i.a.")</f>
        <v>1.5789358396452693E-2</v>
      </c>
      <c r="HH211" s="16">
        <f>IFERROR((BG211/Y211),"i.a.")</f>
        <v>1.1797802525372495E-2</v>
      </c>
      <c r="HI211" s="16">
        <f>IFERROR((BH211/Z211),"i.a.")</f>
        <v>1.5650850744501441E-2</v>
      </c>
      <c r="HJ211" s="16">
        <f>IFERROR((BI211/AA211),"i.a.")</f>
        <v>1.7169452182403237E-2</v>
      </c>
      <c r="HK211" s="16">
        <f>IFERROR((BJ211/AB211),"i.a.")</f>
        <v>2.4608269781549594E-2</v>
      </c>
      <c r="HL211" s="16">
        <f>IFERROR((BK211/AC211),"i.a.")</f>
        <v>2.513215348972743E-2</v>
      </c>
      <c r="HM211" s="16">
        <f>IFERROR((BL211/AD211),"i.a.")</f>
        <v>1.6723995769028957E-2</v>
      </c>
      <c r="HN211" s="16">
        <f>IFERROR((BM211/AE211),"i.a.")</f>
        <v>1.92915782329049E-2</v>
      </c>
      <c r="HO211" s="16">
        <f>(HV211-HW211)/ABS(HW211)</f>
        <v>-0.10624646275060956</v>
      </c>
      <c r="HP211" s="16">
        <f>(HW211-HX211)/ABS(HX211)</f>
        <v>1.0132646344306429</v>
      </c>
      <c r="HQ211" s="16">
        <f>(HX211-HY211)/ABS(HY211)</f>
        <v>0.11137204469972309</v>
      </c>
      <c r="HR211" s="16">
        <f>(HY211-HZ211)/ABS(HZ211)</f>
        <v>-0.3561512779521338</v>
      </c>
      <c r="HS211" s="16">
        <f>(HZ211-IA211)/ABS(IA211)</f>
        <v>-0.12274860032339792</v>
      </c>
      <c r="HT211" s="246">
        <f>HV211-HW211</f>
        <v>-1.0081078229677687E-2</v>
      </c>
      <c r="HU211" s="246">
        <f>HW211-HX211</f>
        <v>4.7754524501715509E-2</v>
      </c>
      <c r="HV211" s="102">
        <f>IFERROR(BU211/DT211,"i.a.")</f>
        <v>8.4802816901408451E-2</v>
      </c>
      <c r="HW211" s="102">
        <f>IFERROR(BV211/DU211,"i.a.")</f>
        <v>9.4883895131086138E-2</v>
      </c>
      <c r="HX211" s="102">
        <f>IFERROR(BW211/DV211,"i.a.")</f>
        <v>4.7129370629370629E-2</v>
      </c>
      <c r="HY211" s="102">
        <f>IFERROR(BX211/DW211,"i.a.")</f>
        <v>4.2406474820143883E-2</v>
      </c>
      <c r="HZ211" s="102">
        <f>IFERROR(BY211/DX211,"i.a.")</f>
        <v>6.5864035087719291E-2</v>
      </c>
      <c r="IA211" s="102">
        <f>IFERROR(BZ211/DY211,"i.a.")</f>
        <v>7.5080000000000008E-2</v>
      </c>
      <c r="IB211" s="102">
        <f>IFERROR(CA211/DZ211,"i.a.")</f>
        <v>7.4405499999999999E-2</v>
      </c>
      <c r="IC211" s="102">
        <f>IFERROR(CB211/EA211,"i.a.")</f>
        <v>7.4975728155339802E-2</v>
      </c>
      <c r="ID211" s="102">
        <f>IFERROR(CC211/EB211,"i.a.")</f>
        <v>4.7402912621359226E-2</v>
      </c>
      <c r="IE211" s="102">
        <f>IFERROR(CD211/EC211,"i.a.")</f>
        <v>5.3658536585365853E-2</v>
      </c>
    </row>
    <row r="212" spans="1:239" customFormat="1" ht="15.75" customHeight="1" x14ac:dyDescent="0.25">
      <c r="A212" s="333" t="s">
        <v>586</v>
      </c>
      <c r="B212" s="101">
        <v>15769998</v>
      </c>
      <c r="C212" s="116" t="s">
        <v>245</v>
      </c>
      <c r="D212" s="116"/>
      <c r="E212" s="119">
        <v>453100</v>
      </c>
      <c r="F212" s="119"/>
      <c r="G212" s="11">
        <v>1</v>
      </c>
      <c r="H212" s="12">
        <v>44964</v>
      </c>
      <c r="I212" s="13" t="s">
        <v>59</v>
      </c>
      <c r="J212" s="13" t="s">
        <v>59</v>
      </c>
      <c r="K212" s="121" t="s">
        <v>59</v>
      </c>
      <c r="L212" s="121" t="s">
        <v>59</v>
      </c>
      <c r="M212" s="121" t="s">
        <v>59</v>
      </c>
      <c r="N212" s="121" t="s">
        <v>59</v>
      </c>
      <c r="O212" s="16" t="e">
        <f>(V212-W212)/ABS(W212)</f>
        <v>#DIV/0!</v>
      </c>
      <c r="P212" s="16" t="e">
        <f>(W212-X212)/ABS(X212)</f>
        <v>#DIV/0!</v>
      </c>
      <c r="Q212" s="16" t="e">
        <f>(X212-Y212)/ABS(Y212)</f>
        <v>#DIV/0!</v>
      </c>
      <c r="R212" s="16" t="e">
        <f>(Y212-Z212)/ABS(Z212)</f>
        <v>#DIV/0!</v>
      </c>
      <c r="S212" s="16" t="e">
        <f>(Z212-AA212)/ABS(AA212)</f>
        <v>#DIV/0!</v>
      </c>
      <c r="T212" s="243">
        <f>V212-W212</f>
        <v>0</v>
      </c>
      <c r="U212" s="243">
        <f>W212-X212</f>
        <v>0</v>
      </c>
      <c r="V212" s="155"/>
      <c r="W212" s="155"/>
      <c r="X212" s="159"/>
      <c r="Y212" s="159"/>
      <c r="Z212" s="159"/>
      <c r="AA212" s="160"/>
      <c r="AB212" s="160"/>
      <c r="AC212" s="165"/>
      <c r="AD212" s="165"/>
      <c r="AE212" s="165"/>
      <c r="AF212" s="16">
        <f>(AM212-AN212)/ABS(AN212)</f>
        <v>-0.10844337735094034</v>
      </c>
      <c r="AG212" s="16">
        <f>(AN212-AO212)/ABS(AO212)</f>
        <v>0.21369596891695003</v>
      </c>
      <c r="AH212" s="16">
        <f>(AO212-AP212)/ABS(AP212)</f>
        <v>1.1462256427050826E-2</v>
      </c>
      <c r="AI212" s="16">
        <f>(AP212-AQ212)/ABS(AQ212)</f>
        <v>-0.15985692667492088</v>
      </c>
      <c r="AJ212" s="16">
        <f>(AQ212-AR212)/ABS(AR212)</f>
        <v>0.3389206115306686</v>
      </c>
      <c r="AK212" s="243">
        <f>AM212-AN212</f>
        <v>-0.81299999999999972</v>
      </c>
      <c r="AL212" s="243">
        <f>AN212-AO212</f>
        <v>1.3200000000000003</v>
      </c>
      <c r="AM212" s="155">
        <v>6.6840000000000002</v>
      </c>
      <c r="AN212" s="155">
        <v>7.4969999999999999</v>
      </c>
      <c r="AO212" s="159">
        <v>6.1769999999999996</v>
      </c>
      <c r="AP212" s="168">
        <v>6.1070000000000002</v>
      </c>
      <c r="AQ212" s="159">
        <v>7.2690000000000001</v>
      </c>
      <c r="AR212" s="160">
        <v>5.4290000000000003</v>
      </c>
      <c r="AS212" s="160">
        <v>5.8159999999999998</v>
      </c>
      <c r="AT212" s="160">
        <v>4.4420000000000002</v>
      </c>
      <c r="AU212" s="160">
        <v>0.998</v>
      </c>
      <c r="AV212" s="161">
        <v>7.3250000000000002</v>
      </c>
      <c r="AW212" s="16">
        <f>(BD212-BE212)/ABS(BE212)</f>
        <v>-13.568965517241379</v>
      </c>
      <c r="AX212" s="16">
        <f>(BE212-BF212)/ABS(BF212)</f>
        <v>1.0973154362416109</v>
      </c>
      <c r="AY212" s="16">
        <f>(BF212-BG212)/ABS(BG212)</f>
        <v>0.60634081902245707</v>
      </c>
      <c r="AZ212" s="16">
        <f>(BG212-BH212)/ABS(BH212)</f>
        <v>-3.883809523809524</v>
      </c>
      <c r="BA212" s="16">
        <f>(BH212-BI212)/ABS(BI212)</f>
        <v>1.4838709677419355</v>
      </c>
      <c r="BB212" s="243">
        <f>BD212-BE212</f>
        <v>-0.78700000000000003</v>
      </c>
      <c r="BC212" s="243">
        <f>BE212-BF212</f>
        <v>0.65400000000000003</v>
      </c>
      <c r="BD212" s="155">
        <v>-0.72899999999999998</v>
      </c>
      <c r="BE212" s="155">
        <v>5.8000000000000003E-2</v>
      </c>
      <c r="BF212" s="159">
        <v>-0.59599999999999997</v>
      </c>
      <c r="BG212" s="159">
        <v>-1.514</v>
      </c>
      <c r="BH212" s="159">
        <v>0.52500000000000002</v>
      </c>
      <c r="BI212" s="165">
        <v>-1.085</v>
      </c>
      <c r="BJ212" s="165">
        <v>-1.196</v>
      </c>
      <c r="BK212" s="165">
        <v>-2.0070000000000001</v>
      </c>
      <c r="BL212" s="160">
        <v>-5.7720000000000002</v>
      </c>
      <c r="BM212" s="165">
        <v>0.128</v>
      </c>
      <c r="BN212" s="16">
        <f>(BU212-BV212)/ABS(BV212)</f>
        <v>-2.8202502844141071</v>
      </c>
      <c r="BO212" s="16">
        <f>(BV212-BW212)/ABS(BW212)</f>
        <v>2.3930269413629159</v>
      </c>
      <c r="BP212" s="16">
        <f>(BW212-BX212)/ABS(BX212)</f>
        <v>0.41302325581395344</v>
      </c>
      <c r="BQ212" s="16">
        <f>(BX212-BY212)/ABS(BY212)</f>
        <v>-2.4848066298342539</v>
      </c>
      <c r="BR212" s="16">
        <f>(BY212-BZ212)/ABS(BZ212)</f>
        <v>2.046242774566474</v>
      </c>
      <c r="BS212" s="243">
        <f>BU212-BV212</f>
        <v>-2.4790000000000001</v>
      </c>
      <c r="BT212" s="243">
        <f>BV212-BW212</f>
        <v>1.51</v>
      </c>
      <c r="BU212" s="155">
        <v>-1.6</v>
      </c>
      <c r="BV212" s="155">
        <v>0.879</v>
      </c>
      <c r="BW212" s="159">
        <v>-0.63100000000000001</v>
      </c>
      <c r="BX212" s="159">
        <v>-1.075</v>
      </c>
      <c r="BY212" s="159">
        <v>0.72399999999999998</v>
      </c>
      <c r="BZ212" s="160">
        <v>-0.69199999999999995</v>
      </c>
      <c r="CA212" s="160">
        <v>-1.1870000000000001</v>
      </c>
      <c r="CB212" s="165">
        <v>-2.008</v>
      </c>
      <c r="CC212" s="165">
        <v>-5.6790000000000003</v>
      </c>
      <c r="CD212" s="165">
        <v>-0.108</v>
      </c>
      <c r="CE212" s="16">
        <f>(CL212-CM212)/ABS(CM212)</f>
        <v>-0.12315487992949983</v>
      </c>
      <c r="CF212" s="16">
        <f>(CM212-CN212)/ABS(CN212)</f>
        <v>-3.8703870387038791E-2</v>
      </c>
      <c r="CG212" s="16">
        <f>(CN212-CO212)/ABS(CO212)</f>
        <v>-2.5237407101568989E-2</v>
      </c>
      <c r="CH212" s="16">
        <f>(CO212-CP212)/ABS(CP212)</f>
        <v>-3.7456532538499641E-2</v>
      </c>
      <c r="CI212" s="16">
        <f>(CP212-CQ212)/ABS(CQ212)</f>
        <v>-0.17957287251385728</v>
      </c>
      <c r="CJ212" s="243">
        <f>CL212-CM212</f>
        <v>-2.2359999999999989</v>
      </c>
      <c r="CK212" s="243">
        <f>CM212-CN212</f>
        <v>-0.73100000000000165</v>
      </c>
      <c r="CL212" s="155">
        <v>15.92</v>
      </c>
      <c r="CM212" s="155">
        <v>18.155999999999999</v>
      </c>
      <c r="CN212" s="159">
        <v>18.887</v>
      </c>
      <c r="CO212" s="159">
        <v>19.376000000000001</v>
      </c>
      <c r="CP212" s="159">
        <v>20.13</v>
      </c>
      <c r="CQ212" s="165">
        <v>24.536000000000001</v>
      </c>
      <c r="CR212" s="165">
        <v>25.006</v>
      </c>
      <c r="CS212" s="165">
        <v>25.931999999999999</v>
      </c>
      <c r="CT212" s="160">
        <v>27.466999999999999</v>
      </c>
      <c r="CU212" s="161">
        <v>31.702000000000002</v>
      </c>
      <c r="CV212" s="16">
        <f>(DC212-DD212)/ABS(DD212)</f>
        <v>-0.23974513315911566</v>
      </c>
      <c r="CW212" s="16">
        <f>(DD212-DE212)/ABS(DE212)</f>
        <v>-0.28764458574745333</v>
      </c>
      <c r="CX212" s="16">
        <f>(DE212-DF212)/ABS(DF212)</f>
        <v>0.1567346543756501</v>
      </c>
      <c r="CY212" s="16">
        <f>(DF212-DG212)/ABS(DG212)</f>
        <v>0.22935752528257008</v>
      </c>
      <c r="CZ212" s="16">
        <f>(DG212-DH212)/ABS(DH212)</f>
        <v>-4.4913496775659867E-2</v>
      </c>
      <c r="DA212" s="243">
        <f>DC212-DD212</f>
        <v>-8.1650000000000027</v>
      </c>
      <c r="DB212" s="243">
        <f>DD212-DE212</f>
        <v>-13.751999999999995</v>
      </c>
      <c r="DC212" s="155">
        <v>25.891999999999999</v>
      </c>
      <c r="DD212" s="155">
        <v>34.057000000000002</v>
      </c>
      <c r="DE212" s="159">
        <v>47.808999999999997</v>
      </c>
      <c r="DF212" s="159">
        <v>41.331000000000003</v>
      </c>
      <c r="DG212" s="159">
        <v>33.619999999999997</v>
      </c>
      <c r="DH212" s="165">
        <v>35.201000000000001</v>
      </c>
      <c r="DI212" s="165">
        <v>35.042000000000002</v>
      </c>
      <c r="DJ212" s="165">
        <v>37.966000000000001</v>
      </c>
      <c r="DK212" s="165">
        <v>38.512999999999998</v>
      </c>
      <c r="DL212" s="165">
        <v>56.594000000000001</v>
      </c>
      <c r="DM212" s="16">
        <f>(DT212-DU212)/ABS(DU212)</f>
        <v>-6.6666666666666666E-2</v>
      </c>
      <c r="DN212" s="16">
        <f>(DU212-DV212)/ABS(DV212)</f>
        <v>0</v>
      </c>
      <c r="DO212" s="16">
        <f>(DV212-DW212)/ABS(DW212)</f>
        <v>-6.25E-2</v>
      </c>
      <c r="DP212" s="16">
        <f>(DW212-DX212)/ABS(DX212)</f>
        <v>0.14285714285714285</v>
      </c>
      <c r="DQ212" s="16">
        <f>(DX212-DY212)/ABS(DY212)</f>
        <v>0</v>
      </c>
      <c r="DR212" s="243">
        <f>DT212-DU212</f>
        <v>-1</v>
      </c>
      <c r="DS212" s="243">
        <f>DU212-DV212</f>
        <v>0</v>
      </c>
      <c r="DT212" s="222">
        <v>14</v>
      </c>
      <c r="DU212" s="222">
        <v>15</v>
      </c>
      <c r="DV212" s="233">
        <v>15</v>
      </c>
      <c r="DW212" s="233">
        <v>16</v>
      </c>
      <c r="DX212" s="233">
        <v>14</v>
      </c>
      <c r="DY212" s="227">
        <v>14</v>
      </c>
      <c r="DZ212" s="227">
        <v>15</v>
      </c>
      <c r="EA212" s="227"/>
      <c r="EB212" s="228"/>
      <c r="EC212" s="229"/>
      <c r="ED212" s="124"/>
      <c r="EE212" s="118" t="s">
        <v>104</v>
      </c>
      <c r="EF212" s="127" t="s">
        <v>55</v>
      </c>
      <c r="EG212" s="125">
        <v>6200</v>
      </c>
      <c r="EH212" s="129" t="s">
        <v>446</v>
      </c>
      <c r="EI212" s="129" t="s">
        <v>66</v>
      </c>
      <c r="EJ212" s="16" t="e">
        <f>(EQ212-ER212)/ABS(ER212)</f>
        <v>#DIV/0!</v>
      </c>
      <c r="EK212" s="16" t="e">
        <f>(ER212-ES212)/ABS(ES212)</f>
        <v>#DIV/0!</v>
      </c>
      <c r="EL212" s="16" t="e">
        <f>(ES212-ET212)/ABS(ET212)</f>
        <v>#DIV/0!</v>
      </c>
      <c r="EM212" s="16" t="e">
        <f>(ET212-EU212)/ABS(EU212)</f>
        <v>#DIV/0!</v>
      </c>
      <c r="EN212" s="16" t="e">
        <f>(EU212-EV212)/ABS(EV212)</f>
        <v>#DIV/0!</v>
      </c>
      <c r="EO212" s="246">
        <f>EQ212-ER212</f>
        <v>0</v>
      </c>
      <c r="EP212" s="246">
        <f>ER212-ES212</f>
        <v>0</v>
      </c>
      <c r="EQ212" s="240">
        <f>IFERROR((V212/DT212),"i.a")</f>
        <v>0</v>
      </c>
      <c r="ER212" s="240">
        <f>IFERROR((W212/DU212),"i.a")</f>
        <v>0</v>
      </c>
      <c r="ES212" s="240">
        <f>IFERROR((X212/DV212),"i.a")</f>
        <v>0</v>
      </c>
      <c r="ET212" s="240">
        <f>IFERROR((Y212/DW212),"i.a")</f>
        <v>0</v>
      </c>
      <c r="EU212" s="240">
        <f>IFERROR((Z212/DX212),"i.a")</f>
        <v>0</v>
      </c>
      <c r="EV212" s="240">
        <f>IFERROR((AA212/DY212),"i.a")</f>
        <v>0</v>
      </c>
      <c r="EW212" s="240">
        <f>IFERROR((AB212/DZ212),"i.a")</f>
        <v>0</v>
      </c>
      <c r="EX212" s="240" t="str">
        <f>IFERROR((AC212/EA212),"i.a")</f>
        <v>i.a</v>
      </c>
      <c r="EY212" s="240" t="str">
        <f>IFERROR((AD212/EB212),"i.a")</f>
        <v>i.a</v>
      </c>
      <c r="EZ212" s="240" t="str">
        <f>IFERROR((AE212/EC212),"i.a")</f>
        <v>i.a</v>
      </c>
      <c r="FA212" s="16">
        <f>(FH212-FI212)/ABS(FI212)</f>
        <v>-2.9787396198365936</v>
      </c>
      <c r="FB212" s="16">
        <f>(FI212-FJ212)/ABS(FJ212)</f>
        <v>2.4389058623051389</v>
      </c>
      <c r="FC212" s="16">
        <f>(FJ212-FK212)/ABS(FK212)</f>
        <v>0.39395491059734072</v>
      </c>
      <c r="FD212" s="16">
        <f>(FK212-FL212)/ABS(FL212)</f>
        <v>-2.6787417842397812</v>
      </c>
      <c r="FE212" s="16">
        <f>(FL212-FM212)/ABS(FM212)</f>
        <v>2.1604567128816607</v>
      </c>
      <c r="FF212" s="249">
        <f>FH212-FI212</f>
        <v>-0.14136609485389229</v>
      </c>
      <c r="FG212" s="249">
        <f>FI212-FJ212</f>
        <v>8.0440613601366465E-2</v>
      </c>
      <c r="FH212" s="16">
        <f>IFERROR(BU212/MAX(AVERAGE(CL212:CM212),0),"Negativ EK")</f>
        <v>-9.3907735649724156E-2</v>
      </c>
      <c r="FI212" s="16">
        <f>IFERROR(BV212/MAX(AVERAGE(CM212:CN212),0),"Negativ EK")</f>
        <v>4.7458359204168132E-2</v>
      </c>
      <c r="FJ212" s="16">
        <f>IFERROR(BW212/MAX(AVERAGE(CN212:CO212),0),"Negativ EK")</f>
        <v>-3.2982254397198332E-2</v>
      </c>
      <c r="FK212" s="16">
        <f>IFERROR(BX212/MAX(AVERAGE(CO212:CP212),0),"Negativ EK")</f>
        <v>-5.4422113096744794E-2</v>
      </c>
      <c r="FL212" s="16">
        <f>IFERROR(BY212/MAX(AVERAGE(CP212:CQ212),0),"Negativ EK")</f>
        <v>3.2418394304392605E-2</v>
      </c>
      <c r="FM212" s="16">
        <f>IFERROR(BZ212/MAX(AVERAGE(CQ212:CR212),0),"Negativ EK")</f>
        <v>-2.7935892777845056E-2</v>
      </c>
      <c r="FN212" s="16">
        <f>IFERROR(CA212/MAX(AVERAGE(CR212:CS212),0),"Negativ EK")</f>
        <v>-4.6605677490282306E-2</v>
      </c>
      <c r="FO212" s="16">
        <f>IFERROR(CB212/MAX(AVERAGE(CS212:CT212),0),"Negativ EK")</f>
        <v>-7.5207400887657067E-2</v>
      </c>
      <c r="FP212" s="16">
        <f>IFERROR(CC212/MAX(AVERAGE(CT212:CU212),0),"Negativ EK")</f>
        <v>-0.1919586269837246</v>
      </c>
      <c r="FQ212" s="16">
        <f>(FX212-FY212)/ABS(FY212)</f>
        <v>-18.164105006496904</v>
      </c>
      <c r="FR212" s="16">
        <f>(FY212-FZ212)/ABS(FZ212)</f>
        <v>1.1059621575083329</v>
      </c>
      <c r="FS212" s="16">
        <f>(FZ212-GA212)/ABS(GA212)</f>
        <v>0.66900213962925936</v>
      </c>
      <c r="FT212" s="16">
        <f>(GA212-GB212)/ABS(GB212)</f>
        <v>-3.6479520651905277</v>
      </c>
      <c r="FU212" s="16">
        <f>(GB212-GC212)/ABS(GC212)</f>
        <v>1.493868853796033</v>
      </c>
      <c r="FV212" s="249">
        <f>FX212-FY212</f>
        <v>-2.5737622221113046E-2</v>
      </c>
      <c r="FW212" s="249">
        <f>FY212-FZ212</f>
        <v>1.4789173118128031E-2</v>
      </c>
      <c r="FX212" s="16">
        <f>IFERROR(BD212/AVERAGE(DC212:DD212),"i.a.")</f>
        <v>-2.4320672571685933E-2</v>
      </c>
      <c r="FY212" s="16">
        <f>IFERROR(BE212/AVERAGE(DD212:DE212),"i.a.")</f>
        <v>1.4169496494271126E-3</v>
      </c>
      <c r="FZ212" s="16">
        <f>IFERROR(BF212/AVERAGE(DE212:DF212),"i.a.")</f>
        <v>-1.3372223468700919E-2</v>
      </c>
      <c r="GA212" s="16">
        <f>IFERROR(BG212/AVERAGE(DF212:DG212),"i.a.")</f>
        <v>-4.0399727822177163E-2</v>
      </c>
      <c r="GB212" s="16">
        <f>IFERROR(BH212/AVERAGE(DG212:DH212),"i.a.")</f>
        <v>1.5256970982694237E-2</v>
      </c>
      <c r="GC212" s="16">
        <f>IFERROR(BI212/AVERAGE(DH212:DI212),"i.a.")</f>
        <v>-3.089275799723816E-2</v>
      </c>
      <c r="GD212" s="16">
        <f>IFERROR(BJ212/AVERAGE(DI212:DJ212),"i.a.")</f>
        <v>-3.2763532763532756E-2</v>
      </c>
      <c r="GE212" s="16">
        <f>IFERROR(BK212/AVERAGE(DJ212:DK212),"i.a.")</f>
        <v>-5.2484995881222303E-2</v>
      </c>
      <c r="GF212" s="16">
        <f>IFERROR(BL212/AVERAGE(DK212:DL212),"i.a.")</f>
        <v>-0.12137907830128172</v>
      </c>
      <c r="GG212" s="16">
        <f>(GN212-GO212)/ABS(GO212)</f>
        <v>0.15335679956129405</v>
      </c>
      <c r="GH212" s="16">
        <f>(GO212-GP212)/ABS(GP212)</f>
        <v>0.34946139297842027</v>
      </c>
      <c r="GI212" s="16">
        <f>(GP212-GQ212)/ABS(GQ212)</f>
        <v>-0.15731530199156951</v>
      </c>
      <c r="GJ212" s="16">
        <f>(GQ212-GR212)/ABS(GR212)</f>
        <v>-0.21703536386596889</v>
      </c>
      <c r="GK212" s="16">
        <f>(GR212-GS212)/ABS(GS212)</f>
        <v>-0.14099181098632618</v>
      </c>
      <c r="GL212" s="249">
        <f>GN212-GO212</f>
        <v>8.1755470324304969E-2</v>
      </c>
      <c r="GM212" s="249">
        <f>GO212-GP212</f>
        <v>0.13805512203106995</v>
      </c>
      <c r="GN212" s="16">
        <f>IFERROR(CL212/DC212,"i.a.")</f>
        <v>0.61486173335393168</v>
      </c>
      <c r="GO212" s="16">
        <f>IFERROR(CM212/DD212,"i.a.")</f>
        <v>0.53310626302962671</v>
      </c>
      <c r="GP212" s="16">
        <f>IFERROR(CN212/DE212,"i.a.")</f>
        <v>0.39505114099855676</v>
      </c>
      <c r="GQ212" s="16">
        <f>IFERROR(CO212/DF212,"i.a.")</f>
        <v>0.46880065810166704</v>
      </c>
      <c r="GR212" s="16">
        <f>IFERROR(CP212/DG212,"i.a.")</f>
        <v>0.59875074360499703</v>
      </c>
      <c r="GS212" s="16">
        <f>IFERROR(CQ212/DH212,"i.a.")</f>
        <v>0.69702565268032157</v>
      </c>
      <c r="GT212" s="16">
        <f>IFERROR(CR212/DI212,"i.a.")</f>
        <v>0.71360082187089779</v>
      </c>
      <c r="GU212" s="16">
        <f>IFERROR(CS212/DJ212,"i.a.")</f>
        <v>0.68303218669335719</v>
      </c>
      <c r="GV212" s="16">
        <f>IFERROR(CT212/DK212,"i.a.")</f>
        <v>0.7131877547840989</v>
      </c>
      <c r="GW212" s="16">
        <f>IFERROR(CU212/DL212,"i.a.")</f>
        <v>0.56016538855709086</v>
      </c>
      <c r="GX212" s="16" t="e">
        <f>(HE212-HF212)/ABS(HF212)</f>
        <v>#VALUE!</v>
      </c>
      <c r="GY212" s="16" t="e">
        <f>(HF212-HG212)/ABS(HG212)</f>
        <v>#VALUE!</v>
      </c>
      <c r="GZ212" s="16" t="e">
        <f>(HG212-HH212)/ABS(HH212)</f>
        <v>#VALUE!</v>
      </c>
      <c r="HA212" s="16" t="e">
        <f>(HH212-HI212)/ABS(HI212)</f>
        <v>#VALUE!</v>
      </c>
      <c r="HB212" s="16" t="e">
        <f>(HI212-HJ212)/ABS(HJ212)</f>
        <v>#VALUE!</v>
      </c>
      <c r="HC212" s="249" t="e">
        <f>HE212-HF212</f>
        <v>#VALUE!</v>
      </c>
      <c r="HD212" s="249" t="e">
        <f>HF212-HG212</f>
        <v>#VALUE!</v>
      </c>
      <c r="HE212" s="16" t="str">
        <f>IFERROR((BD212/V212),"i.a.")</f>
        <v>i.a.</v>
      </c>
      <c r="HF212" s="16" t="str">
        <f>IFERROR((BE212/W212),"i.a.")</f>
        <v>i.a.</v>
      </c>
      <c r="HG212" s="16" t="str">
        <f>IFERROR((BF212/X212),"i.a.")</f>
        <v>i.a.</v>
      </c>
      <c r="HH212" s="16" t="str">
        <f>IFERROR((BG212/Y212),"i.a.")</f>
        <v>i.a.</v>
      </c>
      <c r="HI212" s="16" t="str">
        <f>IFERROR((BH212/Z212),"i.a.")</f>
        <v>i.a.</v>
      </c>
      <c r="HJ212" s="16" t="str">
        <f>IFERROR((BI212/AA212),"i.a.")</f>
        <v>i.a.</v>
      </c>
      <c r="HK212" s="16" t="str">
        <f>IFERROR((BJ212/AB212),"i.a.")</f>
        <v>i.a.</v>
      </c>
      <c r="HL212" s="16" t="str">
        <f>IFERROR((BK212/AC212),"i.a.")</f>
        <v>i.a.</v>
      </c>
      <c r="HM212" s="16" t="str">
        <f>IFERROR((BL212/AD212),"i.a.")</f>
        <v>i.a.</v>
      </c>
      <c r="HN212" s="16" t="str">
        <f>IFERROR((BM212/AE212),"i.a.")</f>
        <v>i.a.</v>
      </c>
      <c r="HO212" s="16">
        <f>(HV212-HW212)/ABS(HW212)</f>
        <v>-2.9502681618722577</v>
      </c>
      <c r="HP212" s="16">
        <f>(HW212-HX212)/ABS(HX212)</f>
        <v>2.3930269413629159</v>
      </c>
      <c r="HQ212" s="16">
        <f>(HX212-HY212)/ABS(HY212)</f>
        <v>0.373891472868217</v>
      </c>
      <c r="HR212" s="16">
        <f>(HY212-HZ212)/ABS(HZ212)</f>
        <v>-2.2992058011049723</v>
      </c>
      <c r="HS212" s="16">
        <f>(HZ212-IA212)/ABS(IA212)</f>
        <v>2.046242774566474</v>
      </c>
      <c r="HT212" s="246">
        <f>HV212-HW212</f>
        <v>-0.17288571428571431</v>
      </c>
      <c r="HU212" s="246">
        <f>HW212-HX212</f>
        <v>0.10066666666666667</v>
      </c>
      <c r="HV212" s="102">
        <f>IFERROR(BU212/DT212,"i.a.")</f>
        <v>-0.1142857142857143</v>
      </c>
      <c r="HW212" s="102">
        <f>IFERROR(BV212/DU212,"i.a.")</f>
        <v>5.8599999999999999E-2</v>
      </c>
      <c r="HX212" s="102">
        <f>IFERROR(BW212/DV212,"i.a.")</f>
        <v>-4.2066666666666669E-2</v>
      </c>
      <c r="HY212" s="102">
        <f>IFERROR(BX212/DW212,"i.a.")</f>
        <v>-6.7187499999999997E-2</v>
      </c>
      <c r="HZ212" s="102">
        <f>IFERROR(BY212/DX212,"i.a.")</f>
        <v>5.1714285714285713E-2</v>
      </c>
      <c r="IA212" s="102">
        <f>IFERROR(BZ212/DY212,"i.a.")</f>
        <v>-4.9428571428571426E-2</v>
      </c>
      <c r="IB212" s="102">
        <f>IFERROR(CA212/DZ212,"i.a.")</f>
        <v>-7.9133333333333333E-2</v>
      </c>
      <c r="IC212" s="102" t="str">
        <f>IFERROR(CB212/EA212,"i.a.")</f>
        <v>i.a.</v>
      </c>
      <c r="ID212" s="102" t="str">
        <f>IFERROR(CC212/EB212,"i.a.")</f>
        <v>i.a.</v>
      </c>
      <c r="IE212" s="102" t="str">
        <f>IFERROR(CD212/EC212,"i.a.")</f>
        <v>i.a.</v>
      </c>
    </row>
    <row r="213" spans="1:239" customFormat="1" ht="15.75" customHeight="1" x14ac:dyDescent="0.25">
      <c r="A213" s="18" t="s">
        <v>102</v>
      </c>
      <c r="B213" s="98">
        <v>13148570</v>
      </c>
      <c r="C213" s="10" t="s">
        <v>79</v>
      </c>
      <c r="D213" s="10"/>
      <c r="E213" s="11">
        <v>451120</v>
      </c>
      <c r="F213" s="11">
        <v>771100</v>
      </c>
      <c r="G213" s="119">
        <v>1</v>
      </c>
      <c r="H213" s="12">
        <v>44970</v>
      </c>
      <c r="I213" s="13" t="s">
        <v>59</v>
      </c>
      <c r="J213" s="13" t="s">
        <v>59</v>
      </c>
      <c r="K213" s="13" t="s">
        <v>59</v>
      </c>
      <c r="L213" s="13" t="s">
        <v>59</v>
      </c>
      <c r="M213" s="13" t="s">
        <v>59</v>
      </c>
      <c r="N213" s="13" t="s">
        <v>59</v>
      </c>
      <c r="O213" s="16">
        <f>(V213-W213)/ABS(W213)</f>
        <v>-1.845293569431497E-2</v>
      </c>
      <c r="P213" s="16">
        <f>(W213-X213)/ABS(X213)</f>
        <v>0.20041798377575498</v>
      </c>
      <c r="Q213" s="16">
        <f>(X213-Y213)/ABS(Y213)</f>
        <v>-0.10964925294055314</v>
      </c>
      <c r="R213" s="16">
        <f>(Y213-Z213)/ABS(Z213)</f>
        <v>-1.6397201677659252E-2</v>
      </c>
      <c r="S213" s="16">
        <f>(Z213-AA213)/ABS(AA213)</f>
        <v>7.024518662293909E-2</v>
      </c>
      <c r="T213" s="243">
        <f>V213-W213</f>
        <v>-4.6529999999999916</v>
      </c>
      <c r="U213" s="243">
        <f>W213-X213</f>
        <v>42.09899999999999</v>
      </c>
      <c r="V213" s="155">
        <v>247.50200000000001</v>
      </c>
      <c r="W213" s="155">
        <v>252.155</v>
      </c>
      <c r="X213" s="155">
        <v>210.05600000000001</v>
      </c>
      <c r="Y213" s="155">
        <v>235.92500000000001</v>
      </c>
      <c r="Z213" s="155">
        <v>239.858</v>
      </c>
      <c r="AA213" s="155">
        <v>224.11500000000001</v>
      </c>
      <c r="AB213" s="155">
        <v>220.64475099999999</v>
      </c>
      <c r="AC213" s="155">
        <v>172.40525099999999</v>
      </c>
      <c r="AD213" s="155">
        <v>185.916</v>
      </c>
      <c r="AE213" s="155">
        <v>165.82300000000001</v>
      </c>
      <c r="AF213" s="16">
        <f>(AM213-AN213)/ABS(AN213)</f>
        <v>8.8118907441366509E-2</v>
      </c>
      <c r="AG213" s="16">
        <f>(AN213-AO213)/ABS(AO213)</f>
        <v>0.17872582480091032</v>
      </c>
      <c r="AH213" s="16">
        <f>(AO213-AP213)/ABS(AP213)</f>
        <v>-4.4409414578463896E-2</v>
      </c>
      <c r="AI213" s="16">
        <f>(AP213-AQ213)/ABS(AQ213)</f>
        <v>-0.11955013161043318</v>
      </c>
      <c r="AJ213" s="16">
        <f>(AQ213-AR213)/ABS(AR213)</f>
        <v>-8.0447124059323125E-2</v>
      </c>
      <c r="AK213" s="243">
        <f>AM213-AN213</f>
        <v>1.825999999999997</v>
      </c>
      <c r="AL213" s="243">
        <f>AN213-AO213</f>
        <v>3.142000000000003</v>
      </c>
      <c r="AM213" s="155">
        <v>22.547999999999998</v>
      </c>
      <c r="AN213" s="155">
        <v>20.722000000000001</v>
      </c>
      <c r="AO213" s="155">
        <v>17.579999999999998</v>
      </c>
      <c r="AP213" s="155">
        <v>18.396999999999998</v>
      </c>
      <c r="AQ213" s="155">
        <v>20.895</v>
      </c>
      <c r="AR213" s="155">
        <v>22.722999999999999</v>
      </c>
      <c r="AS213" s="155">
        <v>20.521999999999998</v>
      </c>
      <c r="AT213" s="155">
        <v>17.052212999999998</v>
      </c>
      <c r="AU213" s="155">
        <v>17.007999999999999</v>
      </c>
      <c r="AV213" s="156">
        <v>16.068999999999999</v>
      </c>
      <c r="AW213" s="16">
        <f>(BD213-BE213)/ABS(BE213)</f>
        <v>-6.5959678359165483E-2</v>
      </c>
      <c r="AX213" s="16">
        <f>(BE213-BF213)/ABS(BF213)</f>
        <v>1.3678256070640173</v>
      </c>
      <c r="AY213" s="16">
        <f>(BF213-BG213)/ABS(BG213)</f>
        <v>2.3308823529411762</v>
      </c>
      <c r="AZ213" s="16">
        <f>(BG213-BH213)/ABS(BH213)</f>
        <v>50.45454545454546</v>
      </c>
      <c r="BA213" s="16">
        <f>(BH213-BI213)/ABS(BI213)</f>
        <v>-1.0119047619047619</v>
      </c>
      <c r="BB213" s="243">
        <f>BD213-BE213</f>
        <v>-0.56599999999999895</v>
      </c>
      <c r="BC213" s="243">
        <f>BE213-BF213</f>
        <v>4.956999999999999</v>
      </c>
      <c r="BD213" s="155">
        <v>8.0150000000000006</v>
      </c>
      <c r="BE213" s="155">
        <v>8.5809999999999995</v>
      </c>
      <c r="BF213" s="155">
        <v>3.6240000000000001</v>
      </c>
      <c r="BG213" s="155">
        <v>1.0880000000000001</v>
      </c>
      <c r="BH213" s="155">
        <v>-2.1999999999999999E-2</v>
      </c>
      <c r="BI213" s="155">
        <v>1.8480000000000001</v>
      </c>
      <c r="BJ213" s="155">
        <v>1.100481</v>
      </c>
      <c r="BK213" s="155">
        <v>-2.0432329999999999</v>
      </c>
      <c r="BL213" s="155">
        <v>-1.573</v>
      </c>
      <c r="BM213" s="155">
        <v>-0.29799999999999999</v>
      </c>
      <c r="BN213" s="16">
        <f>(BU213-BV213)/ABS(BV213)</f>
        <v>-9.7769209584136242E-3</v>
      </c>
      <c r="BO213" s="16">
        <f>(BV213-BW213)/ABS(BW213)</f>
        <v>2.8668796592119277</v>
      </c>
      <c r="BP213" s="16">
        <f>(BW213-BX213)/ABS(BX213)</f>
        <v>2.0939044481054365</v>
      </c>
      <c r="BQ213" s="16">
        <f>(BX213-BY213)/ABS(BY213)</f>
        <v>2.5137157107231918</v>
      </c>
      <c r="BR213" s="16">
        <f>(BY213-BZ213)/ABS(BZ213)</f>
        <v>-1.3089368258859784</v>
      </c>
      <c r="BS213" s="243">
        <f>BU213-BV213</f>
        <v>-7.099999999999973E-2</v>
      </c>
      <c r="BT213" s="243">
        <f>BV213-BW213</f>
        <v>5.3839999999999995</v>
      </c>
      <c r="BU213" s="155">
        <v>7.1909999999999998</v>
      </c>
      <c r="BV213" s="155">
        <v>7.2619999999999996</v>
      </c>
      <c r="BW213" s="155">
        <v>1.8779999999999999</v>
      </c>
      <c r="BX213" s="155">
        <v>0.60699999999999998</v>
      </c>
      <c r="BY213" s="155">
        <v>-0.40100000000000002</v>
      </c>
      <c r="BZ213" s="155">
        <v>1.298</v>
      </c>
      <c r="CA213" s="155">
        <v>0.84994399999999992</v>
      </c>
      <c r="CB213" s="155">
        <v>-2.306</v>
      </c>
      <c r="CC213" s="155">
        <v>-1.9159999999999999</v>
      </c>
      <c r="CD213" s="155">
        <v>-0.49099999999999999</v>
      </c>
      <c r="CE213" s="16">
        <f>(CL213-CM213)/ABS(CM213)</f>
        <v>0.1061000289100896</v>
      </c>
      <c r="CF213" s="16">
        <f>(CM213-CN213)/ABS(CN213)</f>
        <v>0.19896013864818024</v>
      </c>
      <c r="CG213" s="16">
        <f>(CN213-CO213)/ABS(CO213)</f>
        <v>4.0857371794871788</v>
      </c>
      <c r="CH213" s="16">
        <f>(CO213-CP213)/ABS(CP213)</f>
        <v>8.1268411020620393E-2</v>
      </c>
      <c r="CI213" s="16">
        <f>(CP213-CQ213)/ABS(CQ213)</f>
        <v>-4.7689768976897647E-2</v>
      </c>
      <c r="CJ213" s="243">
        <f>CL213-CM213</f>
        <v>4.036999999999999</v>
      </c>
      <c r="CK213" s="243">
        <f>CM213-CN213</f>
        <v>6.3140000000000001</v>
      </c>
      <c r="CL213" s="155">
        <v>42.085999999999999</v>
      </c>
      <c r="CM213" s="155">
        <v>38.048999999999999</v>
      </c>
      <c r="CN213" s="155">
        <v>31.734999999999999</v>
      </c>
      <c r="CO213" s="155">
        <v>6.24</v>
      </c>
      <c r="CP213" s="155">
        <v>5.7709999999999999</v>
      </c>
      <c r="CQ213" s="155">
        <v>6.06</v>
      </c>
      <c r="CR213" s="155">
        <v>5.0523899999999999</v>
      </c>
      <c r="CS213" s="155">
        <v>4.3787589999999996</v>
      </c>
      <c r="CT213" s="155">
        <v>6.1959999999999997</v>
      </c>
      <c r="CU213" s="156">
        <v>7.6529999999999996</v>
      </c>
      <c r="CV213" s="16">
        <f>(DC213-DD213)/ABS(DD213)</f>
        <v>-5.7827771620148599E-2</v>
      </c>
      <c r="CW213" s="16">
        <f>(DD213-DE213)/ABS(DE213)</f>
        <v>-7.4893862228511937E-2</v>
      </c>
      <c r="CX213" s="16">
        <f>(DE213-DF213)/ABS(DF213)</f>
        <v>0.52359495435941794</v>
      </c>
      <c r="CY213" s="16">
        <f>(DF213-DG213)/ABS(DG213)</f>
        <v>1.4869792340118583E-3</v>
      </c>
      <c r="CZ213" s="16">
        <f>(DG213-DH213)/ABS(DH213)</f>
        <v>-8.334615581884466E-3</v>
      </c>
      <c r="DA213" s="243">
        <f>DC213-DD213</f>
        <v>-6.3130000000000024</v>
      </c>
      <c r="DB213" s="243">
        <f>DD213-DE213</f>
        <v>-8.8380000000000081</v>
      </c>
      <c r="DC213" s="155">
        <v>102.85599999999999</v>
      </c>
      <c r="DD213" s="155">
        <v>109.169</v>
      </c>
      <c r="DE213" s="155">
        <v>118.00700000000001</v>
      </c>
      <c r="DF213" s="155">
        <v>77.453000000000003</v>
      </c>
      <c r="DG213" s="155">
        <v>77.337999999999994</v>
      </c>
      <c r="DH213" s="155">
        <v>77.988</v>
      </c>
      <c r="DI213" s="155">
        <v>58.786000000000001</v>
      </c>
      <c r="DJ213" s="155">
        <v>41.773648999999999</v>
      </c>
      <c r="DK213" s="155">
        <v>42.253</v>
      </c>
      <c r="DL213" s="155">
        <v>52.597000000000001</v>
      </c>
      <c r="DM213" s="16">
        <f>(DT213-DU213)/ABS(DU213)</f>
        <v>-9.2592592592592587E-2</v>
      </c>
      <c r="DN213" s="16">
        <f>(DU213-DV213)/ABS(DV213)</f>
        <v>-0.27027027027027029</v>
      </c>
      <c r="DO213" s="16">
        <f>(DV213-DW213)/ABS(DW213)</f>
        <v>-2.6315789473684209E-2</v>
      </c>
      <c r="DP213" s="16">
        <f>(DW213-DX213)/ABS(DX213)</f>
        <v>2.7027027027027029E-2</v>
      </c>
      <c r="DQ213" s="16">
        <f>(DX213-DY213)/ABS(DY213)</f>
        <v>-5.128205128205128E-2</v>
      </c>
      <c r="DR213" s="243">
        <f>DT213-DU213</f>
        <v>-5</v>
      </c>
      <c r="DS213" s="243">
        <f>DU213-DV213</f>
        <v>-20</v>
      </c>
      <c r="DT213" s="222">
        <v>49</v>
      </c>
      <c r="DU213" s="222">
        <v>54</v>
      </c>
      <c r="DV213" s="222">
        <v>74</v>
      </c>
      <c r="DW213" s="222">
        <v>76</v>
      </c>
      <c r="DX213" s="222">
        <v>74</v>
      </c>
      <c r="DY213" s="222">
        <v>78</v>
      </c>
      <c r="DZ213" s="222">
        <v>68</v>
      </c>
      <c r="EA213" s="222">
        <v>65</v>
      </c>
      <c r="EB213" s="222">
        <v>66</v>
      </c>
      <c r="EC213" s="223">
        <v>58</v>
      </c>
      <c r="ED213" s="14"/>
      <c r="EE213" s="14" t="s">
        <v>54</v>
      </c>
      <c r="EF213" s="209"/>
      <c r="EG213" s="15">
        <v>2990</v>
      </c>
      <c r="EH213" t="s">
        <v>103</v>
      </c>
      <c r="EI213" t="s">
        <v>86</v>
      </c>
      <c r="EJ213" s="16">
        <f>(EQ213-ER213)/ABS(ER213)</f>
        <v>8.170492801034672E-2</v>
      </c>
      <c r="EK213" s="16">
        <f>(ER213-ES213)/ABS(ES213)</f>
        <v>0.64501723702603464</v>
      </c>
      <c r="EL213" s="16">
        <f>(ES213-ET213)/ABS(ET213)</f>
        <v>-8.5585719236243654E-2</v>
      </c>
      <c r="EM213" s="16">
        <f>(ET213-EU213)/ABS(EU213)</f>
        <v>-4.2281485844036674E-2</v>
      </c>
      <c r="EN213" s="16">
        <f>(EU213-EV213)/ABS(EV213)</f>
        <v>0.12809627779174659</v>
      </c>
      <c r="EO213" s="246">
        <f>EQ213-ER213</f>
        <v>0.38152418745275885</v>
      </c>
      <c r="EP213" s="246">
        <f>ER213-ES213</f>
        <v>1.8309424424424425</v>
      </c>
      <c r="EQ213" s="240">
        <f>IFERROR((V213/DT213),"i.a")</f>
        <v>5.0510612244897963</v>
      </c>
      <c r="ER213" s="240">
        <f>IFERROR((W213/DU213),"i.a")</f>
        <v>4.6695370370370375</v>
      </c>
      <c r="ES213" s="240">
        <f>IFERROR((X213/DV213),"i.a")</f>
        <v>2.838594594594595</v>
      </c>
      <c r="ET213" s="240">
        <f>IFERROR((Y213/DW213),"i.a")</f>
        <v>3.1042763157894737</v>
      </c>
      <c r="EU213" s="240">
        <f>IFERROR((Z213/DX213),"i.a")</f>
        <v>3.2413243243243244</v>
      </c>
      <c r="EV213" s="240">
        <f>IFERROR((AA213/DY213),"i.a")</f>
        <v>2.8732692307692309</v>
      </c>
      <c r="EW213" s="240">
        <f>IFERROR((AB213/DZ213),"i.a")</f>
        <v>3.2447757499999996</v>
      </c>
      <c r="EX213" s="240">
        <f>IFERROR((AC213/EA213),"i.a")</f>
        <v>2.6523884769230768</v>
      </c>
      <c r="EY213" s="240">
        <f>IFERROR((AD213/EB213),"i.a")</f>
        <v>2.8169090909090908</v>
      </c>
      <c r="EZ213" s="240">
        <f>IFERROR((AE213/EC213),"i.a")</f>
        <v>2.8590172413793105</v>
      </c>
      <c r="FA213" s="16">
        <f>(FH213-FI213)/ABS(FI213)</f>
        <v>-0.13768356713248811</v>
      </c>
      <c r="FB213" s="16">
        <f>(FI213-FJ213)/ABS(FJ213)</f>
        <v>1.1042754078094259</v>
      </c>
      <c r="FC213" s="16">
        <f>(FJ213-FK213)/ABS(FK213)</f>
        <v>-2.1438148092313508E-2</v>
      </c>
      <c r="FD213" s="16">
        <f>(FK213-FL213)/ABS(FL213)</f>
        <v>2.4910307695917147</v>
      </c>
      <c r="FE213" s="16">
        <f>(FL213-FM213)/ABS(FM213)</f>
        <v>-1.2901721320773467</v>
      </c>
      <c r="FF213" s="249">
        <f>FH213-FI213</f>
        <v>-2.8655796873671008E-2</v>
      </c>
      <c r="FG213" s="249">
        <f>FI213-FJ213</f>
        <v>0.10922076186259917</v>
      </c>
      <c r="FH213" s="16">
        <f>IFERROR(BU213/MAX(AVERAGE(CL213:CM213),0),"Negativ EK")</f>
        <v>0.17947214076246337</v>
      </c>
      <c r="FI213" s="16">
        <f>IFERROR(BV213/MAX(AVERAGE(CM213:CN213),0),"Negativ EK")</f>
        <v>0.20812793763613438</v>
      </c>
      <c r="FJ213" s="16">
        <f>IFERROR(BW213/MAX(AVERAGE(CN213:CO213),0),"Negativ EK")</f>
        <v>9.8907175773535208E-2</v>
      </c>
      <c r="FK213" s="16">
        <f>IFERROR(BX213/MAX(AVERAGE(CO213:CP213),0),"Negativ EK")</f>
        <v>0.10107401548580468</v>
      </c>
      <c r="FL213" s="16">
        <f>IFERROR(BY213/MAX(AVERAGE(CP213:CQ213),0),"Negativ EK")</f>
        <v>-6.7788014538077937E-2</v>
      </c>
      <c r="FM213" s="16">
        <f>IFERROR(BZ213/MAX(AVERAGE(CQ213:CR213),0),"Negativ EK")</f>
        <v>0.23361311113090885</v>
      </c>
      <c r="FN213" s="16">
        <f>IFERROR(CA213/MAX(AVERAGE(CR213:CS213),0),"Negativ EK")</f>
        <v>0.18024187720923504</v>
      </c>
      <c r="FO213" s="16">
        <f>IFERROR(CB213/MAX(AVERAGE(CS213:CT213),0),"Negativ EK")</f>
        <v>-0.43613287073492646</v>
      </c>
      <c r="FP213" s="16">
        <f>IFERROR(CC213/MAX(AVERAGE(CT213:CU213),0),"Negativ EK")</f>
        <v>-0.2766986786049534</v>
      </c>
      <c r="FQ213" s="16">
        <f>(FX213-FY213)/ABS(FY213)</f>
        <v>7.8549279131346543E-4</v>
      </c>
      <c r="FR213" s="16">
        <f>(FY213-FZ213)/ABS(FZ213)</f>
        <v>1.0372539051516572</v>
      </c>
      <c r="FS213" s="16">
        <f>(FZ213-GA213)/ABS(GA213)</f>
        <v>1.6378318341047664</v>
      </c>
      <c r="FT213" s="16">
        <f>(GA213-GB213)/ABS(GB213)</f>
        <v>50.625473879442133</v>
      </c>
      <c r="FU213" s="16">
        <f>(GB213-GC213)/ABS(GC213)</f>
        <v>-1.0104828676767694</v>
      </c>
      <c r="FV213" s="249">
        <f>FX213-FY213</f>
        <v>5.9340015162348547E-5</v>
      </c>
      <c r="FW213" s="249">
        <f>FY213-FZ213</f>
        <v>3.8463196073566006E-2</v>
      </c>
      <c r="FX213" s="16">
        <f>IFERROR(BD213/AVERAGE(DC213:DD213),"i.a.")</f>
        <v>7.5604291946704413E-2</v>
      </c>
      <c r="FY213" s="16">
        <f>IFERROR(BE213/AVERAGE(DD213:DE213),"i.a.")</f>
        <v>7.5544951931542065E-2</v>
      </c>
      <c r="FZ213" s="16">
        <f>IFERROR(BF213/AVERAGE(DE213:DF213),"i.a.")</f>
        <v>3.7081755857976059E-2</v>
      </c>
      <c r="GA213" s="16">
        <f>IFERROR(BG213/AVERAGE(DF213:DG213),"i.a.")</f>
        <v>1.4057664851315646E-2</v>
      </c>
      <c r="GB213" s="16">
        <f>IFERROR(BH213/AVERAGE(DG213:DH213),"i.a.")</f>
        <v>-2.8327517608127422E-4</v>
      </c>
      <c r="GC213" s="16">
        <f>IFERROR(BI213/AVERAGE(DH213:DI213),"i.a.")</f>
        <v>2.7022679749075119E-2</v>
      </c>
      <c r="GD213" s="16">
        <f>IFERROR(BJ213/AVERAGE(DI213:DJ213),"i.a.")</f>
        <v>2.1887128901971406E-2</v>
      </c>
      <c r="GE213" s="16">
        <f>IFERROR(BK213/AVERAGE(DJ213:DK213),"i.a.")</f>
        <v>-4.8632975950284534E-2</v>
      </c>
      <c r="GF213" s="16">
        <f>IFERROR(BL213/AVERAGE(DK213:DL213),"i.a.")</f>
        <v>-3.3168160253031105E-2</v>
      </c>
      <c r="GG213" s="16">
        <f>(GN213-GO213)/ABS(GO213)</f>
        <v>0.17398920875870702</v>
      </c>
      <c r="GH213" s="16">
        <f>(GO213-GP213)/ABS(GP213)</f>
        <v>0.29602441243810812</v>
      </c>
      <c r="GI213" s="16">
        <f>(GP213-GQ213)/ABS(GQ213)</f>
        <v>2.3379850497243422</v>
      </c>
      <c r="GJ213" s="16">
        <f>(GQ213-GR213)/ABS(GR213)</f>
        <v>7.9662974597662195E-2</v>
      </c>
      <c r="GK213" s="16">
        <f>(GR213-GS213)/ABS(GS213)</f>
        <v>-3.9685920284598664E-2</v>
      </c>
      <c r="GL213" s="249">
        <f>GN213-GO213</f>
        <v>6.0640982367339114E-2</v>
      </c>
      <c r="GM213" s="249">
        <f>GO213-GP213</f>
        <v>7.9608283650320411E-2</v>
      </c>
      <c r="GN213" s="16">
        <f>IFERROR(CL213/DC213,"i.a.")</f>
        <v>0.40917399082212025</v>
      </c>
      <c r="GO213" s="16">
        <f>IFERROR(CM213/DD213,"i.a.")</f>
        <v>0.34853300845478113</v>
      </c>
      <c r="GP213" s="16">
        <f>IFERROR(CN213/DE213,"i.a.")</f>
        <v>0.26892472480446072</v>
      </c>
      <c r="GQ213" s="16">
        <f>IFERROR(CO213/DF213,"i.a.")</f>
        <v>8.0564987799052329E-2</v>
      </c>
      <c r="GR213" s="16">
        <f>IFERROR(CP213/DG213,"i.a.")</f>
        <v>7.4620497038971792E-2</v>
      </c>
      <c r="GS213" s="16">
        <f>IFERROR(CQ213/DH213,"i.a.")</f>
        <v>7.7704262194183721E-2</v>
      </c>
      <c r="GT213" s="16">
        <f>IFERROR(CR213/DI213,"i.a.")</f>
        <v>8.5945463205525124E-2</v>
      </c>
      <c r="GU213" s="16">
        <f>IFERROR(CS213/DJ213,"i.a.")</f>
        <v>0.10482107991092661</v>
      </c>
      <c r="GV213" s="16">
        <f>IFERROR(CT213/DK213,"i.a.")</f>
        <v>0.14664047523252785</v>
      </c>
      <c r="GW213" s="16">
        <f>IFERROR(CU213/DL213,"i.a.")</f>
        <v>0.14550259520504971</v>
      </c>
      <c r="GX213" s="16">
        <f>(HE213-HF213)/ABS(HF213)</f>
        <v>-4.8399862209822134E-2</v>
      </c>
      <c r="GY213" s="16">
        <f>(HF213-HG213)/ABS(HG213)</f>
        <v>0.9725009447262174</v>
      </c>
      <c r="GZ213" s="16">
        <f>(HG213-HH213)/ABS(HH213)</f>
        <v>2.7410900860610834</v>
      </c>
      <c r="HA213" s="16">
        <f>(HH213-HI213)/ABS(HI213)</f>
        <v>51.278980030248448</v>
      </c>
      <c r="HB213" s="16">
        <f>(HI213-HJ213)/ABS(HJ213)</f>
        <v>-1.0111233968193085</v>
      </c>
      <c r="HC213" s="249">
        <f>HE213-HF213</f>
        <v>-1.6470790490868067E-3</v>
      </c>
      <c r="HD213" s="249">
        <f>HF213-HG213</f>
        <v>1.6778113568228527E-2</v>
      </c>
      <c r="HE213" s="16">
        <f>IFERROR((BD213/V213),"i.a.")</f>
        <v>3.2383576698370116E-2</v>
      </c>
      <c r="HF213" s="16">
        <f>IFERROR((BE213/W213),"i.a.")</f>
        <v>3.4030655747456923E-2</v>
      </c>
      <c r="HG213" s="16">
        <f>IFERROR((BF213/X213),"i.a.")</f>
        <v>1.7252542179228395E-2</v>
      </c>
      <c r="HH213" s="16">
        <f>IFERROR((BG213/Y213),"i.a.")</f>
        <v>4.6116350535127691E-3</v>
      </c>
      <c r="HI213" s="16">
        <f>IFERROR((BH213/Z213),"i.a.")</f>
        <v>-9.1720934886474492E-5</v>
      </c>
      <c r="HJ213" s="16">
        <f>IFERROR((BI213/AA213),"i.a.")</f>
        <v>8.2457666822836496E-3</v>
      </c>
      <c r="HK213" s="16">
        <f>IFERROR((BJ213/AB213),"i.a.")</f>
        <v>4.9875693621191115E-3</v>
      </c>
      <c r="HL213" s="16">
        <f>IFERROR((BK213/AC213),"i.a.")</f>
        <v>-1.1851338565088135E-2</v>
      </c>
      <c r="HM213" s="16">
        <f>IFERROR((BL213/AD213),"i.a.")</f>
        <v>-8.4608102583962654E-3</v>
      </c>
      <c r="HN213" s="16">
        <f>IFERROR((BM213/AE213),"i.a.")</f>
        <v>-1.7970969045307344E-3</v>
      </c>
      <c r="HO213" s="16">
        <f>(HV213-HW213)/ABS(HW213)</f>
        <v>9.1266250372360427E-2</v>
      </c>
      <c r="HP213" s="16">
        <f>(HW213-HX213)/ABS(HX213)</f>
        <v>4.299057310771901</v>
      </c>
      <c r="HQ213" s="16">
        <f>(HX213-HY213)/ABS(HY213)</f>
        <v>2.1775234872434206</v>
      </c>
      <c r="HR213" s="16">
        <f>(HY213-HZ213)/ABS(HZ213)</f>
        <v>2.4738810867567924</v>
      </c>
      <c r="HS213" s="16">
        <f>(HZ213-IA213)/ABS(IA213)</f>
        <v>-1.325636113771707</v>
      </c>
      <c r="HT213" s="246">
        <f>HV213-HW213</f>
        <v>1.2273620559334841E-2</v>
      </c>
      <c r="HU213" s="246">
        <f>HW213-HX213</f>
        <v>0.1091031031031031</v>
      </c>
      <c r="HV213" s="102">
        <f>IFERROR(BU213/DT213,"i.a.")</f>
        <v>0.14675510204081632</v>
      </c>
      <c r="HW213" s="102">
        <f>IFERROR(BV213/DU213,"i.a.")</f>
        <v>0.13448148148148148</v>
      </c>
      <c r="HX213" s="102">
        <f>IFERROR(BW213/DV213,"i.a.")</f>
        <v>2.5378378378378377E-2</v>
      </c>
      <c r="HY213" s="102">
        <f>IFERROR(BX213/DW213,"i.a.")</f>
        <v>7.9868421052631585E-3</v>
      </c>
      <c r="HZ213" s="102">
        <f>IFERROR(BY213/DX213,"i.a.")</f>
        <v>-5.4189189189189193E-3</v>
      </c>
      <c r="IA213" s="102">
        <f>IFERROR(BZ213/DY213,"i.a.")</f>
        <v>1.6641025641025643E-2</v>
      </c>
      <c r="IB213" s="102">
        <f>IFERROR(CA213/DZ213,"i.a.")</f>
        <v>1.2499176470588234E-2</v>
      </c>
      <c r="IC213" s="102">
        <f>IFERROR(CB213/EA213,"i.a.")</f>
        <v>-3.547692307692308E-2</v>
      </c>
      <c r="ID213" s="102">
        <f>IFERROR(CC213/EB213,"i.a.")</f>
        <v>-2.9030303030303028E-2</v>
      </c>
      <c r="IE213" s="102">
        <f>IFERROR(CD213/EC213,"i.a.")</f>
        <v>-8.4655172413793094E-3</v>
      </c>
    </row>
    <row r="214" spans="1:239" customFormat="1" ht="15.75" customHeight="1" x14ac:dyDescent="0.25">
      <c r="A214" s="17" t="s">
        <v>369</v>
      </c>
      <c r="B214" s="98">
        <v>26003369</v>
      </c>
      <c r="C214" s="10" t="s">
        <v>79</v>
      </c>
      <c r="D214" s="10"/>
      <c r="E214" s="11">
        <v>451120</v>
      </c>
      <c r="F214" s="11"/>
      <c r="G214" s="11"/>
      <c r="H214" s="12">
        <v>44970</v>
      </c>
      <c r="I214" s="13" t="s">
        <v>58</v>
      </c>
      <c r="J214" s="13" t="s">
        <v>58</v>
      </c>
      <c r="K214" s="13" t="s">
        <v>58</v>
      </c>
      <c r="L214" s="13" t="s">
        <v>58</v>
      </c>
      <c r="M214" s="13" t="s">
        <v>58</v>
      </c>
      <c r="N214" s="13" t="s">
        <v>58</v>
      </c>
      <c r="O214" s="16" t="e">
        <f>(V214-W214)/ABS(W214)</f>
        <v>#DIV/0!</v>
      </c>
      <c r="P214" s="16" t="e">
        <f>(W214-X214)/ABS(X214)</f>
        <v>#DIV/0!</v>
      </c>
      <c r="Q214" s="16" t="e">
        <f>(X214-Y214)/ABS(Y214)</f>
        <v>#DIV/0!</v>
      </c>
      <c r="R214" s="16" t="e">
        <f>(Y214-Z214)/ABS(Z214)</f>
        <v>#DIV/0!</v>
      </c>
      <c r="S214" s="16" t="e">
        <f>(Z214-AA214)/ABS(AA214)</f>
        <v>#DIV/0!</v>
      </c>
      <c r="T214" s="243">
        <f>V214-W214</f>
        <v>0</v>
      </c>
      <c r="U214" s="243">
        <f>W214-X214</f>
        <v>0</v>
      </c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6">
        <f>(AM214-AN214)/ABS(AN214)</f>
        <v>-0.11020825809558212</v>
      </c>
      <c r="AG214" s="16">
        <f>(AN214-AO214)/ABS(AO214)</f>
        <v>8.9585519412382048E-2</v>
      </c>
      <c r="AH214" s="16">
        <f>(AO214-AP214)/ABS(AP214)</f>
        <v>5.5370985603543671E-2</v>
      </c>
      <c r="AI214" s="16">
        <f>(AP214-AQ214)/ABS(AQ214)</f>
        <v>-5.4326482523890565E-2</v>
      </c>
      <c r="AJ214" s="16">
        <f>(AQ214-AR214)/ABS(AR214)</f>
        <v>4.5255427710133224E-2</v>
      </c>
      <c r="AK214" s="243">
        <f>AM214-AN214</f>
        <v>-1.8310000000000013</v>
      </c>
      <c r="AL214" s="243">
        <f>AN214-AO214</f>
        <v>1.3660000000000014</v>
      </c>
      <c r="AM214" s="155">
        <v>14.782999999999999</v>
      </c>
      <c r="AN214" s="155">
        <v>16.614000000000001</v>
      </c>
      <c r="AO214" s="155">
        <v>15.247999999999999</v>
      </c>
      <c r="AP214" s="155">
        <v>14.448</v>
      </c>
      <c r="AQ214" s="155">
        <v>15.278</v>
      </c>
      <c r="AR214" s="155">
        <v>14.616523000000001</v>
      </c>
      <c r="AS214" s="155">
        <v>9.0084429999999998</v>
      </c>
      <c r="AT214" s="155"/>
      <c r="AU214" s="155"/>
      <c r="AV214" s="163"/>
      <c r="AW214" s="16">
        <f>(BD214-BE214)/ABS(BE214)</f>
        <v>-0.72090592334494774</v>
      </c>
      <c r="AX214" s="16">
        <f>(BE214-BF214)/ABS(BF214)</f>
        <v>3.3861671469740749E-2</v>
      </c>
      <c r="AY214" s="16">
        <f>(BF214-BG214)/ABS(BG214)</f>
        <v>3.5138211382113815</v>
      </c>
      <c r="AZ214" s="16">
        <f>(BG214-BH214)/ABS(BH214)</f>
        <v>-0.69110999497739833</v>
      </c>
      <c r="BA214" s="16">
        <f>(BH214-BI214)/ABS(BI214)</f>
        <v>0.15454758957021955</v>
      </c>
      <c r="BB214" s="243">
        <f>BD214-BE214</f>
        <v>-2.069</v>
      </c>
      <c r="BC214" s="243">
        <f>BE214-BF214</f>
        <v>9.4000000000000306E-2</v>
      </c>
      <c r="BD214" s="155">
        <v>0.80100000000000005</v>
      </c>
      <c r="BE214" s="155">
        <v>2.87</v>
      </c>
      <c r="BF214" s="155">
        <v>2.7759999999999998</v>
      </c>
      <c r="BG214" s="155">
        <v>0.61499999999999999</v>
      </c>
      <c r="BH214" s="155">
        <v>1.9910000000000001</v>
      </c>
      <c r="BI214" s="155">
        <v>1.724485</v>
      </c>
      <c r="BJ214" s="155">
        <v>1.2008080000000001</v>
      </c>
      <c r="BK214" s="155"/>
      <c r="BL214" s="155"/>
      <c r="BM214" s="155"/>
      <c r="BN214" s="16">
        <f>(BU214-BV214)/ABS(BV214)</f>
        <v>-0.70306656694091252</v>
      </c>
      <c r="BO214" s="16">
        <f>(BV214-BW214)/ABS(BW214)</f>
        <v>7.6489533011272121E-2</v>
      </c>
      <c r="BP214" s="16">
        <f>(BW214-BX214)/ABS(BX214)</f>
        <v>6.0368271954674233</v>
      </c>
      <c r="BQ214" s="16">
        <f>(BX214-BY214)/ABS(BY214)</f>
        <v>-0.79100059206631146</v>
      </c>
      <c r="BR214" s="16">
        <f>(BY214-BZ214)/ABS(BZ214)</f>
        <v>-5.3015249687573714E-3</v>
      </c>
      <c r="BS214" s="243">
        <f>BU214-BV214</f>
        <v>-1.88</v>
      </c>
      <c r="BT214" s="243">
        <f>BV214-BW214</f>
        <v>0.18999999999999995</v>
      </c>
      <c r="BU214" s="155">
        <v>0.79400000000000004</v>
      </c>
      <c r="BV214" s="155">
        <v>2.6739999999999999</v>
      </c>
      <c r="BW214" s="155">
        <v>2.484</v>
      </c>
      <c r="BX214" s="155">
        <v>0.35299999999999998</v>
      </c>
      <c r="BY214" s="155">
        <v>1.6890000000000001</v>
      </c>
      <c r="BZ214" s="155">
        <v>1.698002</v>
      </c>
      <c r="CA214" s="155">
        <v>0.95996499999999996</v>
      </c>
      <c r="CB214" s="155"/>
      <c r="CC214" s="155"/>
      <c r="CD214" s="155"/>
      <c r="CE214" s="16">
        <f>(CL214-CM214)/ABS(CM214)</f>
        <v>-0.26667948471447794</v>
      </c>
      <c r="CF214" s="16">
        <f>(CM214-CN214)/ABS(CN214)</f>
        <v>3.4613089317684399E-2</v>
      </c>
      <c r="CG214" s="16">
        <f>(CN214-CO214)/ABS(CO214)</f>
        <v>0.49702203692674213</v>
      </c>
      <c r="CH214" s="16">
        <f>(CO214-CP214)/ABS(CP214)</f>
        <v>-0.23560209424083764</v>
      </c>
      <c r="CI214" s="16">
        <f>(CP214-CQ214)/ABS(CQ214)</f>
        <v>3.2471273397635637E-4</v>
      </c>
      <c r="CJ214" s="243">
        <f>CL214-CM214</f>
        <v>-1.3869999999999996</v>
      </c>
      <c r="CK214" s="243">
        <f>CM214-CN214</f>
        <v>0.17399999999999949</v>
      </c>
      <c r="CL214" s="155">
        <v>3.8140000000000001</v>
      </c>
      <c r="CM214" s="155">
        <v>5.2009999999999996</v>
      </c>
      <c r="CN214" s="155">
        <v>5.0270000000000001</v>
      </c>
      <c r="CO214" s="155">
        <v>3.3580000000000001</v>
      </c>
      <c r="CP214" s="155">
        <v>4.3929999999999998</v>
      </c>
      <c r="CQ214" s="155">
        <v>4.3915740000000003</v>
      </c>
      <c r="CR214" s="155">
        <v>3.7888030000000001</v>
      </c>
      <c r="CS214" s="155"/>
      <c r="CT214" s="155"/>
      <c r="CU214" s="163"/>
      <c r="CV214" s="16">
        <f>(DC214-DD214)/ABS(DD214)</f>
        <v>-0.13374139862377982</v>
      </c>
      <c r="CW214" s="16">
        <f>(DD214-DE214)/ABS(DE214)</f>
        <v>-6.3820224719101148E-2</v>
      </c>
      <c r="CX214" s="16">
        <f>(DE214-DF214)/ABS(DF214)</f>
        <v>-0.1596638655462185</v>
      </c>
      <c r="CY214" s="16">
        <f>(DF214-DG214)/ABS(DG214)</f>
        <v>0.10391911611423806</v>
      </c>
      <c r="CZ214" s="16">
        <f>(DG214-DH214)/ABS(DH214)</f>
        <v>-0.13920892576521857</v>
      </c>
      <c r="DA214" s="243">
        <f>DC214-DD214</f>
        <v>-3.343</v>
      </c>
      <c r="DB214" s="243">
        <f>DD214-DE214</f>
        <v>-1.7040000000000006</v>
      </c>
      <c r="DC214" s="155">
        <v>21.652999999999999</v>
      </c>
      <c r="DD214" s="155">
        <v>24.995999999999999</v>
      </c>
      <c r="DE214" s="155">
        <v>26.7</v>
      </c>
      <c r="DF214" s="155">
        <v>31.773</v>
      </c>
      <c r="DG214" s="155">
        <v>28.782</v>
      </c>
      <c r="DH214" s="155">
        <v>33.436684999999997</v>
      </c>
      <c r="DI214" s="155">
        <v>25.802914000000001</v>
      </c>
      <c r="DJ214" s="155"/>
      <c r="DK214" s="155"/>
      <c r="DL214" s="155"/>
      <c r="DM214" s="16">
        <f>(DT214-DU214)/ABS(DU214)</f>
        <v>-3.2258064516129031E-2</v>
      </c>
      <c r="DN214" s="16">
        <f>(DU214-DV214)/ABS(DV214)</f>
        <v>6.8965517241379309E-2</v>
      </c>
      <c r="DO214" s="16">
        <f>(DV214-DW214)/ABS(DW214)</f>
        <v>-3.3333333333333333E-2</v>
      </c>
      <c r="DP214" s="16">
        <f>(DW214-DX214)/ABS(DX214)</f>
        <v>0</v>
      </c>
      <c r="DQ214" s="16">
        <f>(DX214-DY214)/ABS(DY214)</f>
        <v>0</v>
      </c>
      <c r="DR214" s="243">
        <f>DT214-DU214</f>
        <v>-1</v>
      </c>
      <c r="DS214" s="243">
        <f>DU214-DV214</f>
        <v>2</v>
      </c>
      <c r="DT214" s="222">
        <v>30</v>
      </c>
      <c r="DU214" s="222">
        <v>31</v>
      </c>
      <c r="DV214" s="222">
        <v>29</v>
      </c>
      <c r="DW214" s="222">
        <v>30</v>
      </c>
      <c r="DX214" s="222">
        <v>30</v>
      </c>
      <c r="DY214" s="222">
        <v>30</v>
      </c>
      <c r="DZ214" s="222">
        <v>20</v>
      </c>
      <c r="EA214" s="222"/>
      <c r="EB214" s="222"/>
      <c r="EC214" s="236"/>
      <c r="ED214" s="14"/>
      <c r="EE214" s="14" t="s">
        <v>49</v>
      </c>
      <c r="EF214" s="209"/>
      <c r="EG214" s="15">
        <v>9800</v>
      </c>
      <c r="EH214" t="s">
        <v>93</v>
      </c>
      <c r="EI214" t="s">
        <v>88</v>
      </c>
      <c r="EJ214" s="16" t="e">
        <f>(EQ214-ER214)/ABS(ER214)</f>
        <v>#DIV/0!</v>
      </c>
      <c r="EK214" s="16" t="e">
        <f>(ER214-ES214)/ABS(ES214)</f>
        <v>#DIV/0!</v>
      </c>
      <c r="EL214" s="16" t="e">
        <f>(ES214-ET214)/ABS(ET214)</f>
        <v>#DIV/0!</v>
      </c>
      <c r="EM214" s="16" t="e">
        <f>(ET214-EU214)/ABS(EU214)</f>
        <v>#DIV/0!</v>
      </c>
      <c r="EN214" s="16" t="e">
        <f>(EU214-EV214)/ABS(EV214)</f>
        <v>#DIV/0!</v>
      </c>
      <c r="EO214" s="246">
        <f>EQ214-ER214</f>
        <v>0</v>
      </c>
      <c r="EP214" s="246">
        <f>ER214-ES214</f>
        <v>0</v>
      </c>
      <c r="EQ214" s="240">
        <f>IFERROR((V214/DT214),"i.a")</f>
        <v>0</v>
      </c>
      <c r="ER214" s="240">
        <f>IFERROR((W214/DU214),"i.a")</f>
        <v>0</v>
      </c>
      <c r="ES214" s="240">
        <f>IFERROR((X214/DV214),"i.a")</f>
        <v>0</v>
      </c>
      <c r="ET214" s="240">
        <f>IFERROR((Y214/DW214),"i.a")</f>
        <v>0</v>
      </c>
      <c r="EU214" s="240">
        <f>IFERROR((Z214/DX214),"i.a")</f>
        <v>0</v>
      </c>
      <c r="EV214" s="240">
        <f>IFERROR((AA214/DY214),"i.a")</f>
        <v>0</v>
      </c>
      <c r="EW214" s="240">
        <f>IFERROR((AB214/DZ214),"i.a")</f>
        <v>0</v>
      </c>
      <c r="EX214" s="240" t="str">
        <f>IFERROR((AC214/EA214),"i.a")</f>
        <v>i.a</v>
      </c>
      <c r="EY214" s="240" t="str">
        <f>IFERROR((AD214/EB214),"i.a")</f>
        <v>i.a</v>
      </c>
      <c r="EZ214" s="240" t="str">
        <f>IFERROR((AE214/EC214),"i.a")</f>
        <v>i.a</v>
      </c>
      <c r="FA214" s="16">
        <f>(FH214-FI214)/ABS(FI214)</f>
        <v>-0.66311312775059938</v>
      </c>
      <c r="FB214" s="16">
        <f>(FI214-FJ214)/ABS(FJ214)</f>
        <v>-0.11748487149985162</v>
      </c>
      <c r="FC214" s="16">
        <f>(FJ214-FK214)/ABS(FK214)</f>
        <v>5.5047641731744772</v>
      </c>
      <c r="FD214" s="16">
        <f>(FK214-FL214)/ABS(FL214)</f>
        <v>-0.76313111018582458</v>
      </c>
      <c r="FE214" s="16">
        <f>(FL214-FM214)/ABS(FM214)</f>
        <v>-7.3716206718657973E-2</v>
      </c>
      <c r="FF214" s="249">
        <f>FH214-FI214</f>
        <v>-0.34672751341515506</v>
      </c>
      <c r="FG214" s="249">
        <f>FI214-FJ214</f>
        <v>-6.9608210090788658E-2</v>
      </c>
      <c r="FH214" s="16">
        <f>IFERROR(BU214/MAX(AVERAGE(CL214:CM214),0),"Negativ EK")</f>
        <v>0.17615085967831393</v>
      </c>
      <c r="FI214" s="16">
        <f>IFERROR(BV214/MAX(AVERAGE(CM214:CN214),0),"Negativ EK")</f>
        <v>0.52287837309346896</v>
      </c>
      <c r="FJ214" s="16">
        <f>IFERROR(BW214/MAX(AVERAGE(CN214:CO214),0),"Negativ EK")</f>
        <v>0.59248658318425762</v>
      </c>
      <c r="FK214" s="16">
        <f>IFERROR(BX214/MAX(AVERAGE(CO214:CP214),0),"Negativ EK")</f>
        <v>9.1085021287575799E-2</v>
      </c>
      <c r="FL214" s="16">
        <f>IFERROR(BY214/MAX(AVERAGE(CP214:CQ214),0),"Negativ EK")</f>
        <v>0.38453771349640864</v>
      </c>
      <c r="FM214" s="16">
        <f>IFERROR(BZ214/MAX(AVERAGE(CQ214:CR214),0),"Negativ EK")</f>
        <v>0.4151402802095796</v>
      </c>
      <c r="FN214" s="16">
        <f>IFERROR(CA214/MAX(AVERAGE(CR214:CS214),0),"Negativ EK")</f>
        <v>0.25336894000559013</v>
      </c>
      <c r="FO214" s="16" t="str">
        <f>IFERROR(CB214/MAX(AVERAGE(CS214:CT214),0),"Negativ EK")</f>
        <v>Negativ EK</v>
      </c>
      <c r="FP214" s="16" t="str">
        <f>IFERROR(CC214/MAX(AVERAGE(CT214:CU214),0),"Negativ EK")</f>
        <v>Negativ EK</v>
      </c>
      <c r="FQ214" s="16">
        <f>(FX214-FY214)/ABS(FY214)</f>
        <v>-0.69071046781796852</v>
      </c>
      <c r="FR214" s="16">
        <f>(FY214-FZ214)/ABS(FZ214)</f>
        <v>0.16939402498936385</v>
      </c>
      <c r="FS214" s="16">
        <f>(FZ214-GA214)/ABS(GA214)</f>
        <v>3.6745410535527552</v>
      </c>
      <c r="FT214" s="16">
        <f>(GA214-GB214)/ABS(GB214)</f>
        <v>-0.68262356663942414</v>
      </c>
      <c r="FU214" s="16">
        <f>(GB214-GC214)/ABS(GC214)</f>
        <v>9.9266823664891049E-2</v>
      </c>
      <c r="FV214" s="249">
        <f>FX214-FY214</f>
        <v>-7.6692163518940343E-2</v>
      </c>
      <c r="FW214" s="249">
        <f>FY214-FZ214</f>
        <v>1.6083929792228002E-2</v>
      </c>
      <c r="FX214" s="16">
        <f>IFERROR(BD214/AVERAGE(DC214:DD214),"i.a.")</f>
        <v>3.4341572166605931E-2</v>
      </c>
      <c r="FY214" s="16">
        <f>IFERROR(BE214/AVERAGE(DD214:DE214),"i.a.")</f>
        <v>0.11103373568554628</v>
      </c>
      <c r="FZ214" s="16">
        <f>IFERROR(BF214/AVERAGE(DE214:DF214),"i.a.")</f>
        <v>9.4949805893318279E-2</v>
      </c>
      <c r="GA214" s="16">
        <f>IFERROR(BG214/AVERAGE(DF214:DG214),"i.a.")</f>
        <v>2.0312112955164725E-2</v>
      </c>
      <c r="GB214" s="16">
        <f>IFERROR(BH214/AVERAGE(DG214:DH214),"i.a.")</f>
        <v>6.4000066860943797E-2</v>
      </c>
      <c r="GC214" s="16">
        <f>IFERROR(BI214/AVERAGE(DH214:DI214),"i.a.")</f>
        <v>5.8220684444538526E-2</v>
      </c>
      <c r="GD214" s="16">
        <f>IFERROR(BJ214/AVERAGE(DI214:DJ214),"i.a.")</f>
        <v>4.6537689502821271E-2</v>
      </c>
      <c r="GE214" s="16" t="str">
        <f>IFERROR(BK214/AVERAGE(DJ214:DK214),"i.a.")</f>
        <v>i.a.</v>
      </c>
      <c r="GF214" s="16" t="str">
        <f>IFERROR(BL214/AVERAGE(DK214:DL214),"i.a.")</f>
        <v>i.a.</v>
      </c>
      <c r="GG214" s="16">
        <f>(GN214-GO214)/ABS(GO214)</f>
        <v>-0.15346235625193239</v>
      </c>
      <c r="GH214" s="16">
        <f>(GO214-GP214)/ABS(GP214)</f>
        <v>0.10514360236766584</v>
      </c>
      <c r="GI214" s="16">
        <f>(GP214-GQ214)/ABS(GQ214)</f>
        <v>0.7814562239428231</v>
      </c>
      <c r="GJ214" s="16">
        <f>(GQ214-GR214)/ABS(GR214)</f>
        <v>-0.30755986140558927</v>
      </c>
      <c r="GK214" s="16">
        <f>(GR214-GS214)/ABS(GS214)</f>
        <v>0.16209930920024515</v>
      </c>
      <c r="GL214" s="249">
        <f>GN214-GO214</f>
        <v>-3.1931417621471447E-2</v>
      </c>
      <c r="GM214" s="249">
        <f>GO214-GP214</f>
        <v>1.9796138168623828E-2</v>
      </c>
      <c r="GN214" s="16">
        <f>IFERROR(CL214/DC214,"i.a.")</f>
        <v>0.17614187410520482</v>
      </c>
      <c r="GO214" s="16">
        <f>IFERROR(CM214/DD214,"i.a.")</f>
        <v>0.20807329172667627</v>
      </c>
      <c r="GP214" s="16">
        <f>IFERROR(CN214/DE214,"i.a.")</f>
        <v>0.18827715355805244</v>
      </c>
      <c r="GQ214" s="16">
        <f>IFERROR(CO214/DF214,"i.a.")</f>
        <v>0.10568721870770781</v>
      </c>
      <c r="GR214" s="16">
        <f>IFERROR(CP214/DG214,"i.a.")</f>
        <v>0.15263011604475019</v>
      </c>
      <c r="GS214" s="16">
        <f>IFERROR(CQ214/DH214,"i.a.")</f>
        <v>0.13133999378227837</v>
      </c>
      <c r="GT214" s="16">
        <f>IFERROR(CR214/DI214,"i.a.")</f>
        <v>0.14683624492954556</v>
      </c>
      <c r="GU214" s="16" t="str">
        <f>IFERROR(CS214/DJ214,"i.a.")</f>
        <v>i.a.</v>
      </c>
      <c r="GV214" s="16" t="str">
        <f>IFERROR(CT214/DK214,"i.a.")</f>
        <v>i.a.</v>
      </c>
      <c r="GW214" s="16" t="str">
        <f>IFERROR(CU214/DL214,"i.a.")</f>
        <v>i.a.</v>
      </c>
      <c r="GX214" s="16" t="e">
        <f>(HE214-HF214)/ABS(HF214)</f>
        <v>#VALUE!</v>
      </c>
      <c r="GY214" s="16" t="e">
        <f>(HF214-HG214)/ABS(HG214)</f>
        <v>#VALUE!</v>
      </c>
      <c r="GZ214" s="16" t="e">
        <f>(HG214-HH214)/ABS(HH214)</f>
        <v>#VALUE!</v>
      </c>
      <c r="HA214" s="16" t="e">
        <f>(HH214-HI214)/ABS(HI214)</f>
        <v>#VALUE!</v>
      </c>
      <c r="HB214" s="16" t="e">
        <f>(HI214-HJ214)/ABS(HJ214)</f>
        <v>#VALUE!</v>
      </c>
      <c r="HC214" s="249" t="e">
        <f>HE214-HF214</f>
        <v>#VALUE!</v>
      </c>
      <c r="HD214" s="249" t="e">
        <f>HF214-HG214</f>
        <v>#VALUE!</v>
      </c>
      <c r="HE214" s="16" t="str">
        <f>IFERROR((BD214/V214),"i.a.")</f>
        <v>i.a.</v>
      </c>
      <c r="HF214" s="16" t="str">
        <f>IFERROR((BE214/W214),"i.a.")</f>
        <v>i.a.</v>
      </c>
      <c r="HG214" s="16" t="str">
        <f>IFERROR((BF214/X214),"i.a.")</f>
        <v>i.a.</v>
      </c>
      <c r="HH214" s="16" t="str">
        <f>IFERROR((BG214/Y214),"i.a.")</f>
        <v>i.a.</v>
      </c>
      <c r="HI214" s="16" t="str">
        <f>IFERROR((BH214/Z214),"i.a.")</f>
        <v>i.a.</v>
      </c>
      <c r="HJ214" s="16" t="str">
        <f>IFERROR((BI214/AA214),"i.a.")</f>
        <v>i.a.</v>
      </c>
      <c r="HK214" s="16" t="str">
        <f>IFERROR((BJ214/AB214),"i.a.")</f>
        <v>i.a.</v>
      </c>
      <c r="HL214" s="16" t="str">
        <f>IFERROR((BK214/AC214),"i.a.")</f>
        <v>i.a.</v>
      </c>
      <c r="HM214" s="16" t="str">
        <f>IFERROR((BL214/AD214),"i.a.")</f>
        <v>i.a.</v>
      </c>
      <c r="HN214" s="16" t="str">
        <f>IFERROR((BM214/AE214),"i.a.")</f>
        <v>i.a.</v>
      </c>
      <c r="HO214" s="16">
        <f>(HV214-HW214)/ABS(HW214)</f>
        <v>-0.69316878583894292</v>
      </c>
      <c r="HP214" s="16">
        <f>(HW214-HX214)/ABS(HX214)</f>
        <v>7.0385953976416392E-3</v>
      </c>
      <c r="HQ214" s="16">
        <f>(HX214-HY214)/ABS(HY214)</f>
        <v>6.2794764091042294</v>
      </c>
      <c r="HR214" s="16">
        <f>(HY214-HZ214)/ABS(HZ214)</f>
        <v>-0.79100059206631146</v>
      </c>
      <c r="HS214" s="16">
        <f>(HZ214-IA214)/ABS(IA214)</f>
        <v>-5.3015249687572985E-3</v>
      </c>
      <c r="HT214" s="246">
        <f>HV214-HW214</f>
        <v>-5.9791397849462358E-2</v>
      </c>
      <c r="HU214" s="246">
        <f>HW214-HX214</f>
        <v>6.0289210233592516E-4</v>
      </c>
      <c r="HV214" s="102">
        <f>IFERROR(BU214/DT214,"i.a.")</f>
        <v>2.646666666666667E-2</v>
      </c>
      <c r="HW214" s="102">
        <f>IFERROR(BV214/DU214,"i.a.")</f>
        <v>8.6258064516129024E-2</v>
      </c>
      <c r="HX214" s="102">
        <f>IFERROR(BW214/DV214,"i.a.")</f>
        <v>8.5655172413793099E-2</v>
      </c>
      <c r="HY214" s="102">
        <f>IFERROR(BX214/DW214,"i.a.")</f>
        <v>1.1766666666666667E-2</v>
      </c>
      <c r="HZ214" s="102">
        <f>IFERROR(BY214/DX214,"i.a.")</f>
        <v>5.6300000000000003E-2</v>
      </c>
      <c r="IA214" s="102">
        <f>IFERROR(BZ214/DY214,"i.a.")</f>
        <v>5.6600066666666664E-2</v>
      </c>
      <c r="IB214" s="102">
        <f>IFERROR(CA214/DZ214,"i.a.")</f>
        <v>4.7998249999999999E-2</v>
      </c>
      <c r="IC214" s="102" t="str">
        <f>IFERROR(CB214/EA214,"i.a.")</f>
        <v>i.a.</v>
      </c>
      <c r="ID214" s="102" t="str">
        <f>IFERROR(CC214/EB214,"i.a.")</f>
        <v>i.a.</v>
      </c>
      <c r="IE214" s="102" t="str">
        <f>IFERROR(CD214/EC214,"i.a.")</f>
        <v>i.a.</v>
      </c>
    </row>
    <row r="215" spans="1:239" customFormat="1" ht="15.75" customHeight="1" x14ac:dyDescent="0.25">
      <c r="A215" s="10" t="s">
        <v>100</v>
      </c>
      <c r="B215" s="98">
        <v>21272531</v>
      </c>
      <c r="C215" s="10" t="s">
        <v>79</v>
      </c>
      <c r="D215" s="10"/>
      <c r="E215" s="11">
        <v>642020</v>
      </c>
      <c r="F215" s="11"/>
      <c r="G215" s="119">
        <v>1</v>
      </c>
      <c r="H215" s="12">
        <v>44977</v>
      </c>
      <c r="I215" s="13" t="s">
        <v>59</v>
      </c>
      <c r="J215" s="13" t="s">
        <v>59</v>
      </c>
      <c r="K215" s="13" t="s">
        <v>59</v>
      </c>
      <c r="L215" s="13" t="s">
        <v>59</v>
      </c>
      <c r="M215" s="13" t="s">
        <v>59</v>
      </c>
      <c r="N215" s="13" t="s">
        <v>59</v>
      </c>
      <c r="O215" s="16" t="e">
        <f>(V215-W215)/ABS(W215)</f>
        <v>#DIV/0!</v>
      </c>
      <c r="P215" s="16" t="e">
        <f>(W215-X215)/ABS(X215)</f>
        <v>#DIV/0!</v>
      </c>
      <c r="Q215" s="16" t="e">
        <f>(X215-Y215)/ABS(Y215)</f>
        <v>#DIV/0!</v>
      </c>
      <c r="R215" s="16" t="e">
        <f>(Y215-Z215)/ABS(Z215)</f>
        <v>#DIV/0!</v>
      </c>
      <c r="S215" s="16" t="e">
        <f>(Z215-AA215)/ABS(AA215)</f>
        <v>#DIV/0!</v>
      </c>
      <c r="T215" s="243">
        <f>V215-W215</f>
        <v>0</v>
      </c>
      <c r="U215" s="243">
        <f>W215-X215</f>
        <v>0</v>
      </c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6">
        <f>(AM215-AN215)/ABS(AN215)</f>
        <v>4.4433565064134053E-2</v>
      </c>
      <c r="AG215" s="16">
        <f>(AN215-AO215)/ABS(AO215)</f>
        <v>2.727876239715131E-2</v>
      </c>
      <c r="AH215" s="16">
        <f>(AO215-AP215)/ABS(AP215)</f>
        <v>-3.8306022557991003E-2</v>
      </c>
      <c r="AI215" s="16">
        <f>(AP215-AQ215)/ABS(AQ215)</f>
        <v>-5.6201727317545289E-2</v>
      </c>
      <c r="AJ215" s="16">
        <f>(AQ215-AR215)/ABS(AR215)</f>
        <v>9.1780794609572919E-2</v>
      </c>
      <c r="AK215" s="243">
        <f>AM215-AN215</f>
        <v>2.2690000000000055</v>
      </c>
      <c r="AL215" s="243">
        <f>AN215-AO215</f>
        <v>1.3559999999999945</v>
      </c>
      <c r="AM215" s="155">
        <v>53.334000000000003</v>
      </c>
      <c r="AN215" s="155">
        <v>51.064999999999998</v>
      </c>
      <c r="AO215" s="155">
        <v>49.709000000000003</v>
      </c>
      <c r="AP215" s="155">
        <v>51.689</v>
      </c>
      <c r="AQ215" s="155">
        <v>54.767000000000003</v>
      </c>
      <c r="AR215" s="155">
        <v>50.162999999999997</v>
      </c>
      <c r="AS215" s="155">
        <v>50.186999999999998</v>
      </c>
      <c r="AT215" s="155">
        <v>51.03</v>
      </c>
      <c r="AU215" s="155">
        <v>48.957000000000001</v>
      </c>
      <c r="AV215" s="156">
        <v>45.246000000000002</v>
      </c>
      <c r="AW215" s="16">
        <f>(BD215-BE215)/ABS(BE215)</f>
        <v>0.86566265060240977</v>
      </c>
      <c r="AX215" s="16">
        <f>(BE215-BF215)/ABS(BF215)</f>
        <v>9.0670170827858013E-2</v>
      </c>
      <c r="AY215" s="16">
        <f>(BF215-BG215)/ABS(BG215)</f>
        <v>-0.11098130841121492</v>
      </c>
      <c r="AZ215" s="16">
        <f>(BG215-BH215)/ABS(BH215)</f>
        <v>-0.64817098232634607</v>
      </c>
      <c r="BA215" s="16">
        <f>(BH215-BI215)/ABS(BI215)</f>
        <v>0.36531986531986521</v>
      </c>
      <c r="BB215" s="243">
        <f>BD215-BE215</f>
        <v>1.4370000000000001</v>
      </c>
      <c r="BC215" s="243">
        <f>BE215-BF215</f>
        <v>0.1379999999999999</v>
      </c>
      <c r="BD215" s="155">
        <v>3.097</v>
      </c>
      <c r="BE215" s="155">
        <v>1.66</v>
      </c>
      <c r="BF215" s="155">
        <v>1.522</v>
      </c>
      <c r="BG215" s="155">
        <v>1.712</v>
      </c>
      <c r="BH215" s="155">
        <v>4.8659999999999997</v>
      </c>
      <c r="BI215" s="155">
        <v>3.5640000000000001</v>
      </c>
      <c r="BJ215" s="155">
        <v>6.0670000000000002</v>
      </c>
      <c r="BK215" s="155">
        <v>7.6390000000000002</v>
      </c>
      <c r="BL215" s="155">
        <v>3.5659999999999998</v>
      </c>
      <c r="BM215" s="155">
        <v>4.1000000000000002E-2</v>
      </c>
      <c r="BN215" s="16">
        <f>(BU215-BV215)/ABS(BV215)</f>
        <v>1.5711035267349258</v>
      </c>
      <c r="BO215" s="16">
        <f>(BV215-BW215)/ABS(BW215)</f>
        <v>0.22253129346314329</v>
      </c>
      <c r="BP215" s="16">
        <f>(BW215-BX215)/ABS(BX215)</f>
        <v>-0.15011820330969267</v>
      </c>
      <c r="BQ215" s="16">
        <f>(BX215-BY215)/ABS(BY215)</f>
        <v>-0.78965688712083537</v>
      </c>
      <c r="BR215" s="16">
        <f>(BY215-BZ215)/ABS(BZ215)</f>
        <v>7.9441760601180966E-2</v>
      </c>
      <c r="BS215" s="243">
        <f>BU215-BV215</f>
        <v>1.3809999999999998</v>
      </c>
      <c r="BT215" s="243">
        <f>BV215-BW215</f>
        <v>0.16000000000000003</v>
      </c>
      <c r="BU215" s="155">
        <v>2.2599999999999998</v>
      </c>
      <c r="BV215" s="155">
        <v>0.879</v>
      </c>
      <c r="BW215" s="155">
        <v>0.71899999999999997</v>
      </c>
      <c r="BX215" s="155">
        <v>0.84599999999999997</v>
      </c>
      <c r="BY215" s="155">
        <v>4.0220000000000002</v>
      </c>
      <c r="BZ215" s="155">
        <v>3.726</v>
      </c>
      <c r="CA215" s="155">
        <v>4.9909999999999997</v>
      </c>
      <c r="CB215" s="155">
        <v>5.798</v>
      </c>
      <c r="CC215" s="155">
        <v>2.2890000000000001</v>
      </c>
      <c r="CD215" s="155">
        <v>-1.3149999999999999</v>
      </c>
      <c r="CE215" s="16">
        <f>(CL215-CM215)/ABS(CM215)</f>
        <v>6.8337608814500184E-2</v>
      </c>
      <c r="CF215" s="16">
        <f>(CM215-CN215)/ABS(CN215)</f>
        <v>2.3236800206549297E-2</v>
      </c>
      <c r="CG215" s="16">
        <f>(CN215-CO215)/ABS(CO215)</f>
        <v>1.8138006571741576E-2</v>
      </c>
      <c r="CH215" s="16">
        <f>(CO215-CP215)/ABS(CP215)</f>
        <v>2.2854582119650368E-2</v>
      </c>
      <c r="CI215" s="16">
        <f>(CP215-CQ215)/ABS(CQ215)</f>
        <v>0.15741701244813278</v>
      </c>
      <c r="CJ215" s="243">
        <f>CL215-CM215</f>
        <v>1.625</v>
      </c>
      <c r="CK215" s="243">
        <f>CM215-CN215</f>
        <v>0.53999999999999915</v>
      </c>
      <c r="CL215" s="155">
        <v>25.404</v>
      </c>
      <c r="CM215" s="155">
        <v>23.779</v>
      </c>
      <c r="CN215" s="155">
        <v>23.239000000000001</v>
      </c>
      <c r="CO215" s="155">
        <v>22.824999999999999</v>
      </c>
      <c r="CP215" s="155">
        <v>22.315000000000001</v>
      </c>
      <c r="CQ215" s="155">
        <v>19.28</v>
      </c>
      <c r="CR215" s="155">
        <v>16.298999999999999</v>
      </c>
      <c r="CS215" s="155">
        <v>12.496</v>
      </c>
      <c r="CT215" s="155">
        <v>8.0670000000000002</v>
      </c>
      <c r="CU215" s="156">
        <v>6.4219999999999997</v>
      </c>
      <c r="CV215" s="16">
        <f>(DC215-DD215)/ABS(DD215)</f>
        <v>-0.15496175279498803</v>
      </c>
      <c r="CW215" s="16">
        <f>(DD215-DE215)/ABS(DE215)</f>
        <v>-3.7982129973916388E-2</v>
      </c>
      <c r="CX215" s="16">
        <f>(DE215-DF215)/ABS(DF215)</f>
        <v>-1.1227199894642071E-2</v>
      </c>
      <c r="CY215" s="16">
        <f>(DF215-DG215)/ABS(DG215)</f>
        <v>5.2183050612593575E-2</v>
      </c>
      <c r="CZ215" s="16">
        <f>(DG215-DH215)/ABS(DH215)</f>
        <v>0.1026101349630761</v>
      </c>
      <c r="DA215" s="243">
        <f>DC215-DD215</f>
        <v>-13.430999999999997</v>
      </c>
      <c r="DB215" s="243">
        <f>DD215-DE215</f>
        <v>-3.421999999999997</v>
      </c>
      <c r="DC215" s="155">
        <v>73.242000000000004</v>
      </c>
      <c r="DD215" s="155">
        <v>86.673000000000002</v>
      </c>
      <c r="DE215" s="155">
        <v>90.094999999999999</v>
      </c>
      <c r="DF215" s="155">
        <v>91.117999999999995</v>
      </c>
      <c r="DG215" s="155">
        <v>86.599000000000004</v>
      </c>
      <c r="DH215" s="155">
        <v>78.540000000000006</v>
      </c>
      <c r="DI215" s="155">
        <v>84.343999999999994</v>
      </c>
      <c r="DJ215" s="155">
        <v>76.161000000000001</v>
      </c>
      <c r="DK215" s="155">
        <v>68.338999999999999</v>
      </c>
      <c r="DL215" s="155">
        <v>59.511000000000003</v>
      </c>
      <c r="DM215" s="16">
        <f>(DT215-DU215)/ABS(DU215)</f>
        <v>-9.5238095238095247E-3</v>
      </c>
      <c r="DN215" s="16">
        <f>(DU215-DV215)/ABS(DV215)</f>
        <v>-4.5454545454545456E-2</v>
      </c>
      <c r="DO215" s="16">
        <f>(DV215-DW215)/ABS(DW215)</f>
        <v>-9.0090090090090089E-3</v>
      </c>
      <c r="DP215" s="16">
        <f>(DW215-DX215)/ABS(DX215)</f>
        <v>-2.6315789473684209E-2</v>
      </c>
      <c r="DQ215" s="16">
        <f>(DX215-DY215)/ABS(DY215)</f>
        <v>6.5420560747663545E-2</v>
      </c>
      <c r="DR215" s="243">
        <f>DT215-DU215</f>
        <v>-1</v>
      </c>
      <c r="DS215" s="243">
        <f>DU215-DV215</f>
        <v>-5</v>
      </c>
      <c r="DT215" s="222">
        <v>104</v>
      </c>
      <c r="DU215" s="222">
        <v>105</v>
      </c>
      <c r="DV215" s="222">
        <v>110</v>
      </c>
      <c r="DW215" s="222">
        <v>111</v>
      </c>
      <c r="DX215" s="222">
        <v>114</v>
      </c>
      <c r="DY215" s="222">
        <v>107</v>
      </c>
      <c r="DZ215" s="222">
        <v>104</v>
      </c>
      <c r="EA215" s="222">
        <v>104</v>
      </c>
      <c r="EB215" s="222">
        <v>107</v>
      </c>
      <c r="EC215" s="223">
        <v>107</v>
      </c>
      <c r="ED215" s="14" t="s">
        <v>605</v>
      </c>
      <c r="EE215" s="14" t="s">
        <v>51</v>
      </c>
      <c r="EF215" s="209" t="s">
        <v>55</v>
      </c>
      <c r="EG215" s="15">
        <v>2300</v>
      </c>
      <c r="EH215" t="s">
        <v>458</v>
      </c>
      <c r="EI215" t="s">
        <v>86</v>
      </c>
      <c r="EJ215" s="16" t="e">
        <f>(EQ215-ER215)/ABS(ER215)</f>
        <v>#DIV/0!</v>
      </c>
      <c r="EK215" s="16" t="e">
        <f>(ER215-ES215)/ABS(ES215)</f>
        <v>#DIV/0!</v>
      </c>
      <c r="EL215" s="16" t="e">
        <f>(ES215-ET215)/ABS(ET215)</f>
        <v>#DIV/0!</v>
      </c>
      <c r="EM215" s="16" t="e">
        <f>(ET215-EU215)/ABS(EU215)</f>
        <v>#DIV/0!</v>
      </c>
      <c r="EN215" s="16" t="e">
        <f>(EU215-EV215)/ABS(EV215)</f>
        <v>#DIV/0!</v>
      </c>
      <c r="EO215" s="246">
        <f>EQ215-ER215</f>
        <v>0</v>
      </c>
      <c r="EP215" s="246">
        <f>ER215-ES215</f>
        <v>0</v>
      </c>
      <c r="EQ215" s="240">
        <f>IFERROR((V215/DT215),"i.a")</f>
        <v>0</v>
      </c>
      <c r="ER215" s="240">
        <f>IFERROR((W215/DU215),"i.a")</f>
        <v>0</v>
      </c>
      <c r="ES215" s="240">
        <f>IFERROR((X215/DV215),"i.a")</f>
        <v>0</v>
      </c>
      <c r="ET215" s="240">
        <f>IFERROR((Y215/DW215),"i.a")</f>
        <v>0</v>
      </c>
      <c r="EU215" s="240">
        <f>IFERROR((Z215/DX215),"i.a")</f>
        <v>0</v>
      </c>
      <c r="EV215" s="240">
        <f>IFERROR((AA215/DY215),"i.a")</f>
        <v>0</v>
      </c>
      <c r="EW215" s="240">
        <f>IFERROR((AB215/DZ215),"i.a")</f>
        <v>0</v>
      </c>
      <c r="EX215" s="240">
        <f>IFERROR((AC215/EA215),"i.a")</f>
        <v>0</v>
      </c>
      <c r="EY215" s="240">
        <f>IFERROR((AD215/EB215),"i.a")</f>
        <v>0</v>
      </c>
      <c r="EZ215" s="240">
        <f>IFERROR((AE215/EC215),"i.a")</f>
        <v>0</v>
      </c>
      <c r="FA215" s="16">
        <f>(FH215-FI215)/ABS(FI215)</f>
        <v>1.4579254136596538</v>
      </c>
      <c r="FB215" s="16">
        <f>(FI215-FJ215)/ABS(FJ215)</f>
        <v>0.1977260092323414</v>
      </c>
      <c r="FC215" s="16">
        <f>(FJ215-FK215)/ABS(FK215)</f>
        <v>-0.16716602330235159</v>
      </c>
      <c r="FD215" s="16">
        <f>(FK215-FL215)/ABS(FL215)</f>
        <v>-0.80617585777118184</v>
      </c>
      <c r="FE215" s="16">
        <f>(FL215-FM215)/ABS(FM215)</f>
        <v>-7.6680889519667825E-2</v>
      </c>
      <c r="FF215" s="249">
        <f>FH215-FI215</f>
        <v>5.4511737573135211E-2</v>
      </c>
      <c r="FG215" s="249">
        <f>FI215-FJ215</f>
        <v>6.1724991593458435E-3</v>
      </c>
      <c r="FH215" s="16">
        <f>IFERROR(BU215/MAX(AVERAGE(CL215:CM215),0),"Negativ EK")</f>
        <v>9.1901673342415058E-2</v>
      </c>
      <c r="FI215" s="16">
        <f>IFERROR(BV215/MAX(AVERAGE(CM215:CN215),0),"Negativ EK")</f>
        <v>3.7389935769279847E-2</v>
      </c>
      <c r="FJ215" s="16">
        <f>IFERROR(BW215/MAX(AVERAGE(CN215:CO215),0),"Negativ EK")</f>
        <v>3.1217436609934004E-2</v>
      </c>
      <c r="FK215" s="16">
        <f>IFERROR(BX215/MAX(AVERAGE(CO215:CP215),0),"Negativ EK")</f>
        <v>3.7483385024368626E-2</v>
      </c>
      <c r="FL215" s="16">
        <f>IFERROR(BY215/MAX(AVERAGE(CP215:CQ215),0),"Negativ EK")</f>
        <v>0.19338862844091839</v>
      </c>
      <c r="FM215" s="16">
        <f>IFERROR(BZ215/MAX(AVERAGE(CQ215:CR215),0),"Negativ EK")</f>
        <v>0.20944939430562973</v>
      </c>
      <c r="FN215" s="16">
        <f>IFERROR(CA215/MAX(AVERAGE(CR215:CS215),0),"Negativ EK")</f>
        <v>0.34665740579961796</v>
      </c>
      <c r="FO215" s="16">
        <f>IFERROR(CB215/MAX(AVERAGE(CS215:CT215),0),"Negativ EK")</f>
        <v>0.56392549725234642</v>
      </c>
      <c r="FP215" s="16">
        <f>IFERROR(CC215/MAX(AVERAGE(CT215:CU215),0),"Negativ EK")</f>
        <v>0.31596383463317002</v>
      </c>
      <c r="FQ215" s="16">
        <f>(FX215-FY215)/ABS(FY215)</f>
        <v>1.0622796824668526</v>
      </c>
      <c r="FR215" s="16">
        <f>(FY215-FZ215)/ABS(FZ215)</f>
        <v>0.11809611279320147</v>
      </c>
      <c r="FS215" s="16">
        <f>(FZ215-GA215)/ABS(GA215)</f>
        <v>-0.12813244737913895</v>
      </c>
      <c r="FT215" s="16">
        <f>(GA215-GB215)/ABS(GB215)</f>
        <v>-0.67307183809309434</v>
      </c>
      <c r="FU215" s="16">
        <f>(GB215-GC215)/ABS(GC215)</f>
        <v>0.34667619970304381</v>
      </c>
      <c r="FV215" s="249">
        <f>FX215-FY215</f>
        <v>1.9951397005057197E-2</v>
      </c>
      <c r="FW215" s="249">
        <f>FY215-FZ215</f>
        <v>1.9837680924795972E-3</v>
      </c>
      <c r="FX215" s="16">
        <f>IFERROR(BD215/AVERAGE(DC215:DD215),"i.a.")</f>
        <v>3.8733076947128159E-2</v>
      </c>
      <c r="FY215" s="16">
        <f>IFERROR(BE215/AVERAGE(DD215:DE215),"i.a.")</f>
        <v>1.8781679942070962E-2</v>
      </c>
      <c r="FZ215" s="16">
        <f>IFERROR(BF215/AVERAGE(DE215:DF215),"i.a.")</f>
        <v>1.6797911849591365E-2</v>
      </c>
      <c r="GA215" s="16">
        <f>IFERROR(BG215/AVERAGE(DF215:DG215),"i.a.")</f>
        <v>1.9266586764350065E-2</v>
      </c>
      <c r="GB215" s="16">
        <f>IFERROR(BH215/AVERAGE(DG215:DH215),"i.a.")</f>
        <v>5.893217229122133E-2</v>
      </c>
      <c r="GC215" s="16">
        <f>IFERROR(BI215/AVERAGE(DH215:DI215),"i.a.")</f>
        <v>4.3761204292625422E-2</v>
      </c>
      <c r="GD215" s="16">
        <f>IFERROR(BJ215/AVERAGE(DI215:DJ215),"i.a.")</f>
        <v>7.5598891000280374E-2</v>
      </c>
      <c r="GE215" s="16">
        <f>IFERROR(BK215/AVERAGE(DJ215:DK215),"i.a.")</f>
        <v>0.10573010380622838</v>
      </c>
      <c r="GF215" s="16">
        <f>IFERROR(BL215/AVERAGE(DK215:DL215),"i.a.")</f>
        <v>5.578412201798983E-2</v>
      </c>
      <c r="GG215" s="16">
        <f>(GN215-GO215)/ABS(GO215)</f>
        <v>0.26424763890635411</v>
      </c>
      <c r="GH215" s="16">
        <f>(GO215-GP215)/ABS(GP215)</f>
        <v>6.3635959463835989E-2</v>
      </c>
      <c r="GI215" s="16">
        <f>(GP215-GQ215)/ABS(GQ215)</f>
        <v>2.9698639023296978E-2</v>
      </c>
      <c r="GJ215" s="16">
        <f>(GQ215-GR215)/ABS(GR215)</f>
        <v>-2.787392220000872E-2</v>
      </c>
      <c r="GK215" s="16">
        <f>(GR215-GS215)/ABS(GS215)</f>
        <v>4.9706488038849833E-2</v>
      </c>
      <c r="GL215" s="249">
        <f>GN215-GO215</f>
        <v>7.2497139888479611E-2</v>
      </c>
      <c r="GM215" s="249">
        <f>GO215-GP215</f>
        <v>1.6414185714857477E-2</v>
      </c>
      <c r="GN215" s="16">
        <f>IFERROR(CL215/DC215,"i.a.")</f>
        <v>0.34685016793642992</v>
      </c>
      <c r="GO215" s="16">
        <f>IFERROR(CM215/DD215,"i.a.")</f>
        <v>0.27435302804795031</v>
      </c>
      <c r="GP215" s="16">
        <f>IFERROR(CN215/DE215,"i.a.")</f>
        <v>0.25793884233309283</v>
      </c>
      <c r="GQ215" s="16">
        <f>IFERROR(CO215/DF215,"i.a.")</f>
        <v>0.25049935248798261</v>
      </c>
      <c r="GR215" s="16">
        <f>IFERROR(CP215/DG215,"i.a.")</f>
        <v>0.25768195937597432</v>
      </c>
      <c r="GS215" s="16">
        <f>IFERROR(CQ215/DH215,"i.a.")</f>
        <v>0.24548001018589252</v>
      </c>
      <c r="GT215" s="16">
        <f>IFERROR(CR215/DI215,"i.a.")</f>
        <v>0.19324433273261882</v>
      </c>
      <c r="GU215" s="16">
        <f>IFERROR(CS215/DJ215,"i.a.")</f>
        <v>0.16407347592599889</v>
      </c>
      <c r="GV215" s="16">
        <f>IFERROR(CT215/DK215,"i.a.")</f>
        <v>0.11804386953277046</v>
      </c>
      <c r="GW215" s="16">
        <f>IFERROR(CU215/DL215,"i.a.")</f>
        <v>0.10791282283947505</v>
      </c>
      <c r="GX215" s="16" t="e">
        <f>(HE215-HF215)/ABS(HF215)</f>
        <v>#VALUE!</v>
      </c>
      <c r="GY215" s="16" t="e">
        <f>(HF215-HG215)/ABS(HG215)</f>
        <v>#VALUE!</v>
      </c>
      <c r="GZ215" s="16" t="e">
        <f>(HG215-HH215)/ABS(HH215)</f>
        <v>#VALUE!</v>
      </c>
      <c r="HA215" s="16" t="e">
        <f>(HH215-HI215)/ABS(HI215)</f>
        <v>#VALUE!</v>
      </c>
      <c r="HB215" s="16" t="e">
        <f>(HI215-HJ215)/ABS(HJ215)</f>
        <v>#VALUE!</v>
      </c>
      <c r="HC215" s="249" t="e">
        <f>HE215-HF215</f>
        <v>#VALUE!</v>
      </c>
      <c r="HD215" s="249" t="e">
        <f>HF215-HG215</f>
        <v>#VALUE!</v>
      </c>
      <c r="HE215" s="16" t="str">
        <f>IFERROR((BD215/V215),"i.a.")</f>
        <v>i.a.</v>
      </c>
      <c r="HF215" s="16" t="str">
        <f>IFERROR((BE215/W215),"i.a.")</f>
        <v>i.a.</v>
      </c>
      <c r="HG215" s="16" t="str">
        <f>IFERROR((BF215/X215),"i.a.")</f>
        <v>i.a.</v>
      </c>
      <c r="HH215" s="16" t="str">
        <f>IFERROR((BG215/Y215),"i.a.")</f>
        <v>i.a.</v>
      </c>
      <c r="HI215" s="16" t="str">
        <f>IFERROR((BH215/Z215),"i.a.")</f>
        <v>i.a.</v>
      </c>
      <c r="HJ215" s="16" t="str">
        <f>IFERROR((BI215/AA215),"i.a.")</f>
        <v>i.a.</v>
      </c>
      <c r="HK215" s="16" t="str">
        <f>IFERROR((BJ215/AB215),"i.a.")</f>
        <v>i.a.</v>
      </c>
      <c r="HL215" s="16" t="str">
        <f>IFERROR((BK215/AC215),"i.a.")</f>
        <v>i.a.</v>
      </c>
      <c r="HM215" s="16" t="str">
        <f>IFERROR((BL215/AD215),"i.a.")</f>
        <v>i.a.</v>
      </c>
      <c r="HN215" s="16" t="str">
        <f>IFERROR((BM215/AE215),"i.a.")</f>
        <v>i.a.</v>
      </c>
      <c r="HO215" s="16">
        <f>(HV215-HW215)/ABS(HW215)</f>
        <v>1.5958256760304539</v>
      </c>
      <c r="HP215" s="16">
        <f>(HW215-HX215)/ABS(HX215)</f>
        <v>0.28074706934234056</v>
      </c>
      <c r="HQ215" s="16">
        <f>(HX215-HY215)/ABS(HY215)</f>
        <v>-0.14239200515796263</v>
      </c>
      <c r="HR215" s="16">
        <f>(HY215-HZ215)/ABS(HZ215)</f>
        <v>-0.78397193812410126</v>
      </c>
      <c r="HS215" s="16">
        <f>(HZ215-IA215)/ABS(IA215)</f>
        <v>1.316024898531892E-2</v>
      </c>
      <c r="HT215" s="246">
        <f>HV215-HW215</f>
        <v>1.3359340659340656E-2</v>
      </c>
      <c r="HU215" s="246">
        <f>HW215-HX215</f>
        <v>1.8350649350649352E-3</v>
      </c>
      <c r="HV215" s="102">
        <f>IFERROR(BU215/DT215,"i.a.")</f>
        <v>2.1730769230769227E-2</v>
      </c>
      <c r="HW215" s="102">
        <f>IFERROR(BV215/DU215,"i.a.")</f>
        <v>8.3714285714285713E-3</v>
      </c>
      <c r="HX215" s="102">
        <f>IFERROR(BW215/DV215,"i.a.")</f>
        <v>6.5363636363636362E-3</v>
      </c>
      <c r="HY215" s="102">
        <f>IFERROR(BX215/DW215,"i.a.")</f>
        <v>7.6216216216216217E-3</v>
      </c>
      <c r="HZ215" s="102">
        <f>IFERROR(BY215/DX215,"i.a.")</f>
        <v>3.5280701754385968E-2</v>
      </c>
      <c r="IA215" s="102">
        <f>IFERROR(BZ215/DY215,"i.a.")</f>
        <v>3.4822429906542059E-2</v>
      </c>
      <c r="IB215" s="102">
        <f>IFERROR(CA215/DZ215,"i.a.")</f>
        <v>4.7990384615384615E-2</v>
      </c>
      <c r="IC215" s="102">
        <f>IFERROR(CB215/EA215,"i.a.")</f>
        <v>5.5750000000000001E-2</v>
      </c>
      <c r="ID215" s="102">
        <f>IFERROR(CC215/EB215,"i.a.")</f>
        <v>2.1392523364485983E-2</v>
      </c>
      <c r="IE215" s="102">
        <f>IFERROR(CD215/EC215,"i.a.")</f>
        <v>-1.2289719626168224E-2</v>
      </c>
    </row>
    <row r="216" spans="1:239" customFormat="1" ht="15.75" customHeight="1" x14ac:dyDescent="0.25">
      <c r="A216" s="10" t="s">
        <v>112</v>
      </c>
      <c r="B216" s="98">
        <v>27436463</v>
      </c>
      <c r="C216" s="10" t="s">
        <v>79</v>
      </c>
      <c r="D216" s="10"/>
      <c r="E216" s="11">
        <v>451120</v>
      </c>
      <c r="F216" s="11"/>
      <c r="G216" s="11">
        <v>1</v>
      </c>
      <c r="H216" s="12">
        <v>44978</v>
      </c>
      <c r="I216" s="13" t="s">
        <v>58</v>
      </c>
      <c r="J216" s="13" t="s">
        <v>58</v>
      </c>
      <c r="K216" s="13" t="s">
        <v>58</v>
      </c>
      <c r="L216" s="13" t="s">
        <v>58</v>
      </c>
      <c r="M216" s="13" t="s">
        <v>58</v>
      </c>
      <c r="N216" s="13" t="s">
        <v>58</v>
      </c>
      <c r="O216" s="16">
        <f>(V216-W216)/ABS(W216)</f>
        <v>-9.7466432517469642E-2</v>
      </c>
      <c r="P216" s="16">
        <f>(W216-X216)/ABS(X216)</f>
        <v>0.14147899896639207</v>
      </c>
      <c r="Q216" s="16">
        <f>(X216-Y216)/ABS(Y216)</f>
        <v>9.2323026813980802E-2</v>
      </c>
      <c r="R216" s="16">
        <f>(Y216-Z216)/ABS(Z216)</f>
        <v>2.5359062835138202E-3</v>
      </c>
      <c r="S216" s="16">
        <f>(Z216-AA216)/ABS(AA216)</f>
        <v>5.0512742288447314E-2</v>
      </c>
      <c r="T216" s="243">
        <f>V216-W216</f>
        <v>-53.280999999999949</v>
      </c>
      <c r="U216" s="243">
        <f>W216-X216</f>
        <v>67.754999999999995</v>
      </c>
      <c r="V216" s="155">
        <v>493.37900000000002</v>
      </c>
      <c r="W216" s="155">
        <v>546.66</v>
      </c>
      <c r="X216" s="155">
        <v>478.90499999999997</v>
      </c>
      <c r="Y216" s="155">
        <v>438.428</v>
      </c>
      <c r="Z216" s="155">
        <v>437.31900000000002</v>
      </c>
      <c r="AA216" s="155">
        <v>416.291</v>
      </c>
      <c r="AB216" s="155">
        <v>396.327</v>
      </c>
      <c r="AC216" s="155">
        <v>343.65600000000001</v>
      </c>
      <c r="AD216" s="155">
        <v>291.31</v>
      </c>
      <c r="AE216" s="155">
        <v>286.12</v>
      </c>
      <c r="AF216" s="16">
        <f>(AM216-AN216)/ABS(AN216)</f>
        <v>5.5175018454618904E-2</v>
      </c>
      <c r="AG216" s="16">
        <f>(AN216-AO216)/ABS(AO216)</f>
        <v>9.5582012074705208E-2</v>
      </c>
      <c r="AH216" s="16">
        <f>(AO216-AP216)/ABS(AP216)</f>
        <v>-1.7463133385075956E-2</v>
      </c>
      <c r="AI216" s="16">
        <f>(AP216-AQ216)/ABS(AQ216)</f>
        <v>3.1548447358889682E-2</v>
      </c>
      <c r="AJ216" s="16">
        <f>(AQ216-AR216)/ABS(AR216)</f>
        <v>1.4994969429610821E-2</v>
      </c>
      <c r="AK216" s="243">
        <f>AM216-AN216</f>
        <v>3.2140000000000057</v>
      </c>
      <c r="AL216" s="243">
        <f>AN216-AO216</f>
        <v>5.0820000000000007</v>
      </c>
      <c r="AM216" s="155">
        <v>61.465000000000003</v>
      </c>
      <c r="AN216" s="155">
        <v>58.250999999999998</v>
      </c>
      <c r="AO216" s="155">
        <v>53.168999999999997</v>
      </c>
      <c r="AP216" s="155">
        <v>54.113999999999997</v>
      </c>
      <c r="AQ216" s="155">
        <v>52.459000000000003</v>
      </c>
      <c r="AR216" s="155">
        <v>51.683999999999997</v>
      </c>
      <c r="AS216" s="155">
        <v>49.232999999999997</v>
      </c>
      <c r="AT216" s="155">
        <v>44.319000000000003</v>
      </c>
      <c r="AU216" s="155">
        <v>39.268999999999998</v>
      </c>
      <c r="AV216" s="156">
        <v>36.006</v>
      </c>
      <c r="AW216" s="16">
        <f>(BD216-BE216)/ABS(BE216)</f>
        <v>2.6728971962616952E-2</v>
      </c>
      <c r="AX216" s="16">
        <f>(BE216-BF216)/ABS(BF216)</f>
        <v>0.87917105725324896</v>
      </c>
      <c r="AY216" s="16">
        <f>(BF216-BG216)/ABS(BG216)</f>
        <v>0.35700667302192574</v>
      </c>
      <c r="AZ216" s="16">
        <f>(BG216-BH216)/ABS(BH216)</f>
        <v>-2.2139361454206627E-2</v>
      </c>
      <c r="BA216" s="16">
        <f>(BH216-BI216)/ABS(BI216)</f>
        <v>-0.28351978627483715</v>
      </c>
      <c r="BB216" s="243">
        <f>BD216-BE216</f>
        <v>0.28600000000000136</v>
      </c>
      <c r="BC216" s="243">
        <f>BE216-BF216</f>
        <v>5.0059999999999993</v>
      </c>
      <c r="BD216" s="155">
        <v>10.986000000000001</v>
      </c>
      <c r="BE216" s="155">
        <v>10.7</v>
      </c>
      <c r="BF216" s="155">
        <v>5.694</v>
      </c>
      <c r="BG216" s="155">
        <v>4.1959999999999997</v>
      </c>
      <c r="BH216" s="155">
        <v>4.2910000000000004</v>
      </c>
      <c r="BI216" s="155">
        <v>5.9889999999999999</v>
      </c>
      <c r="BJ216" s="155">
        <v>6.4859999999999998</v>
      </c>
      <c r="BK216" s="155">
        <v>4.2149999999999999</v>
      </c>
      <c r="BL216" s="155">
        <v>2.7759999999999998</v>
      </c>
      <c r="BM216" s="155">
        <v>3.0720000000000001</v>
      </c>
      <c r="BN216" s="16">
        <f>(BU216-BV216)/ABS(BV216)</f>
        <v>4.4194107452339829E-2</v>
      </c>
      <c r="BO216" s="16">
        <f>(BV216-BW216)/ABS(BW216)</f>
        <v>0.90884028671200134</v>
      </c>
      <c r="BP216" s="16">
        <f>(BW216-BX216)/ABS(BX216)</f>
        <v>0.32063106796116497</v>
      </c>
      <c r="BQ216" s="16">
        <f>(BX216-BY216)/ABS(BY216)</f>
        <v>-6.4699205448354169E-2</v>
      </c>
      <c r="BR216" s="16">
        <f>(BY216-BZ216)/ABS(BZ216)</f>
        <v>-0.27129859387923899</v>
      </c>
      <c r="BS216" s="243">
        <f>BU216-BV216</f>
        <v>0.45900000000000141</v>
      </c>
      <c r="BT216" s="243">
        <f>BV216-BW216</f>
        <v>4.9449999999999994</v>
      </c>
      <c r="BU216" s="155">
        <v>10.845000000000001</v>
      </c>
      <c r="BV216" s="155">
        <v>10.385999999999999</v>
      </c>
      <c r="BW216" s="155">
        <v>5.4409999999999998</v>
      </c>
      <c r="BX216" s="155">
        <v>4.12</v>
      </c>
      <c r="BY216" s="155">
        <v>4.4050000000000002</v>
      </c>
      <c r="BZ216" s="155">
        <v>6.0449999999999999</v>
      </c>
      <c r="CA216" s="155">
        <v>6.5330000000000004</v>
      </c>
      <c r="CB216" s="155">
        <v>4.0739999999999998</v>
      </c>
      <c r="CC216" s="155">
        <v>2.7189999999999999</v>
      </c>
      <c r="CD216" s="155">
        <v>3.052</v>
      </c>
      <c r="CE216" s="16">
        <f>(CL216-CM216)/ABS(CM216)</f>
        <v>5.4023719555538897E-2</v>
      </c>
      <c r="CF216" s="16">
        <f>(CM216-CN216)/ABS(CN216)</f>
        <v>0.12923531896915916</v>
      </c>
      <c r="CG216" s="16">
        <f>(CN216-CO216)/ABS(CO216)</f>
        <v>-3.2930217355776982E-2</v>
      </c>
      <c r="CH216" s="16">
        <f>(CO216-CP216)/ABS(CP216)</f>
        <v>3.8141327974408391E-3</v>
      </c>
      <c r="CI216" s="16">
        <f>(CP216-CQ216)/ABS(CQ216)</f>
        <v>0.15198903902485111</v>
      </c>
      <c r="CJ216" s="243">
        <f>CL216-CM216</f>
        <v>1.4439999999999991</v>
      </c>
      <c r="CK216" s="243">
        <f>CM216-CN216</f>
        <v>3.0589999999999975</v>
      </c>
      <c r="CL216" s="155">
        <v>28.172999999999998</v>
      </c>
      <c r="CM216" s="155">
        <v>26.728999999999999</v>
      </c>
      <c r="CN216" s="155">
        <v>23.67</v>
      </c>
      <c r="CO216" s="155">
        <v>24.475999999999999</v>
      </c>
      <c r="CP216" s="155">
        <v>24.382999999999999</v>
      </c>
      <c r="CQ216" s="155">
        <v>21.166</v>
      </c>
      <c r="CR216" s="155">
        <v>16.661999999999999</v>
      </c>
      <c r="CS216" s="155">
        <v>13.076000000000001</v>
      </c>
      <c r="CT216" s="155">
        <v>11.933999999999999</v>
      </c>
      <c r="CU216" s="156">
        <v>16.966999999999999</v>
      </c>
      <c r="CV216" s="16">
        <f>(DC216-DD216)/ABS(DD216)</f>
        <v>1.9822367297363964E-2</v>
      </c>
      <c r="CW216" s="16">
        <f>(DD216-DE216)/ABS(DE216)</f>
        <v>0.11897304127159404</v>
      </c>
      <c r="CX216" s="16">
        <f>(DE216-DF216)/ABS(DF216)</f>
        <v>-4.4923994280557003E-2</v>
      </c>
      <c r="CY216" s="16">
        <f>(DF216-DG216)/ABS(DG216)</f>
        <v>5.3626956211450319E-3</v>
      </c>
      <c r="CZ216" s="16">
        <f>(DG216-DH216)/ABS(DH216)</f>
        <v>8.4531180893409955E-2</v>
      </c>
      <c r="DA216" s="243">
        <f>DC216-DD216</f>
        <v>2.0889999999999986</v>
      </c>
      <c r="DB216" s="243">
        <f>DD216-DE216</f>
        <v>11.204999999999998</v>
      </c>
      <c r="DC216" s="155">
        <v>107.47499999999999</v>
      </c>
      <c r="DD216" s="155">
        <v>105.386</v>
      </c>
      <c r="DE216" s="155">
        <v>94.180999999999997</v>
      </c>
      <c r="DF216" s="155">
        <v>98.611000000000004</v>
      </c>
      <c r="DG216" s="155">
        <v>98.084999999999994</v>
      </c>
      <c r="DH216" s="155">
        <v>90.44</v>
      </c>
      <c r="DI216" s="155">
        <v>81.951999999999998</v>
      </c>
      <c r="DJ216" s="155">
        <v>78.241</v>
      </c>
      <c r="DK216" s="155">
        <v>72.090999999999994</v>
      </c>
      <c r="DL216" s="155">
        <v>66.168999999999997</v>
      </c>
      <c r="DM216" s="16">
        <f>(DT216-DU216)/ABS(DU216)</f>
        <v>0</v>
      </c>
      <c r="DN216" s="16">
        <f>(DU216-DV216)/ABS(DV216)</f>
        <v>-1.9417475728155338E-2</v>
      </c>
      <c r="DO216" s="16">
        <f>(DV216-DW216)/ABS(DW216)</f>
        <v>-3.7383177570093455E-2</v>
      </c>
      <c r="DP216" s="16">
        <f>(DW216-DX216)/ABS(DX216)</f>
        <v>2.8846153846153848E-2</v>
      </c>
      <c r="DQ216" s="16">
        <f>(DX216-DY216)/ABS(DY216)</f>
        <v>2.9702970297029702E-2</v>
      </c>
      <c r="DR216" s="243">
        <f>DT216-DU216</f>
        <v>0</v>
      </c>
      <c r="DS216" s="243">
        <f>DU216-DV216</f>
        <v>-2</v>
      </c>
      <c r="DT216" s="222">
        <v>101</v>
      </c>
      <c r="DU216" s="222">
        <v>101</v>
      </c>
      <c r="DV216" s="222">
        <v>103</v>
      </c>
      <c r="DW216" s="222">
        <v>107</v>
      </c>
      <c r="DX216" s="222">
        <v>104</v>
      </c>
      <c r="DY216" s="222">
        <v>101</v>
      </c>
      <c r="DZ216" s="222">
        <v>97</v>
      </c>
      <c r="EA216" s="222">
        <v>90</v>
      </c>
      <c r="EB216" s="222">
        <v>87</v>
      </c>
      <c r="EC216" s="223">
        <v>80</v>
      </c>
      <c r="ED216" s="14"/>
      <c r="EE216" s="14" t="s">
        <v>54</v>
      </c>
      <c r="EF216" s="209" t="s">
        <v>55</v>
      </c>
      <c r="EG216" s="15">
        <v>3200</v>
      </c>
      <c r="EH216" t="s">
        <v>468</v>
      </c>
      <c r="EI216" t="s">
        <v>86</v>
      </c>
      <c r="EJ216" s="16">
        <f>(EQ216-ER216)/ABS(ER216)</f>
        <v>-9.7466432517469628E-2</v>
      </c>
      <c r="EK216" s="16">
        <f>(ER216-ES216)/ABS(ES216)</f>
        <v>0.16408254350038004</v>
      </c>
      <c r="EL216" s="16">
        <f>(ES216-ET216)/ABS(ET216)</f>
        <v>0.13474333853491222</v>
      </c>
      <c r="EM216" s="16">
        <f>(ET216-EU216)/ABS(EU216)</f>
        <v>-2.5572577070229523E-2</v>
      </c>
      <c r="EN216" s="16">
        <f>(EU216-EV216)/ABS(EV216)</f>
        <v>2.0209490107049758E-2</v>
      </c>
      <c r="EO216" s="246">
        <f>EQ216-ER216</f>
        <v>-0.527534653465346</v>
      </c>
      <c r="EP216" s="246">
        <f>ER216-ES216</f>
        <v>0.76291214072863589</v>
      </c>
      <c r="EQ216" s="240">
        <f>IFERROR((V216/DT216),"i.a")</f>
        <v>4.8849405940594064</v>
      </c>
      <c r="ER216" s="240">
        <f>IFERROR((W216/DU216),"i.a")</f>
        <v>5.4124752475247524</v>
      </c>
      <c r="ES216" s="240">
        <f>IFERROR((X216/DV216),"i.a")</f>
        <v>4.6495631067961165</v>
      </c>
      <c r="ET216" s="240">
        <f>IFERROR((Y216/DW216),"i.a")</f>
        <v>4.0974579439252334</v>
      </c>
      <c r="EU216" s="240">
        <f>IFERROR((Z216/DX216),"i.a")</f>
        <v>4.2049903846153844</v>
      </c>
      <c r="EV216" s="240">
        <f>IFERROR((AA216/DY216),"i.a")</f>
        <v>4.1216930693069305</v>
      </c>
      <c r="EW216" s="240">
        <f>IFERROR((AB216/DZ216),"i.a")</f>
        <v>4.0858453608247425</v>
      </c>
      <c r="EX216" s="240">
        <f>IFERROR((AC216/EA216),"i.a")</f>
        <v>3.8184</v>
      </c>
      <c r="EY216" s="240">
        <f>IFERROR((AD216/EB216),"i.a")</f>
        <v>3.3483908045977011</v>
      </c>
      <c r="EZ216" s="240">
        <f>IFERROR((AE216/EC216),"i.a")</f>
        <v>3.5765000000000002</v>
      </c>
      <c r="FA216" s="16">
        <f>(FH216-FI216)/ABS(FI216)</f>
        <v>-4.1449513287485446E-2</v>
      </c>
      <c r="FB216" s="16">
        <f>(FI216-FJ216)/ABS(FJ216)</f>
        <v>0.82350888795484067</v>
      </c>
      <c r="FC216" s="16">
        <f>(FJ216-FK216)/ABS(FK216)</f>
        <v>0.34018845489790533</v>
      </c>
      <c r="FD216" s="16">
        <f>(FK216-FL216)/ABS(FL216)</f>
        <v>-0.12806205835090936</v>
      </c>
      <c r="FE216" s="16">
        <f>(FL216-FM216)/ABS(FM216)</f>
        <v>-0.39482059341069725</v>
      </c>
      <c r="FF216" s="249">
        <f>FH216-FI216</f>
        <v>-1.7083459791020605E-2</v>
      </c>
      <c r="FG216" s="249">
        <f>FI216-FJ216</f>
        <v>0.18613018150468524</v>
      </c>
      <c r="FH216" s="16">
        <f>IFERROR(BU216/MAX(AVERAGE(CL216:CM216),0),"Negativ EK")</f>
        <v>0.39506757495173217</v>
      </c>
      <c r="FI216" s="16">
        <f>IFERROR(BV216/MAX(AVERAGE(CM216:CN216),0),"Negativ EK")</f>
        <v>0.41215103474275278</v>
      </c>
      <c r="FJ216" s="16">
        <f>IFERROR(BW216/MAX(AVERAGE(CN216:CO216),0),"Negativ EK")</f>
        <v>0.22602085323806753</v>
      </c>
      <c r="FK216" s="16">
        <f>IFERROR(BX216/MAX(AVERAGE(CO216:CP216),0),"Negativ EK")</f>
        <v>0.16864856014245075</v>
      </c>
      <c r="FL216" s="16">
        <f>IFERROR(BY216/MAX(AVERAGE(CP216:CQ216),0),"Negativ EK")</f>
        <v>0.19341807723550464</v>
      </c>
      <c r="FM216" s="16">
        <f>IFERROR(BZ216/MAX(AVERAGE(CQ216:CR216),0),"Negativ EK")</f>
        <v>0.31960452574812304</v>
      </c>
      <c r="FN216" s="16">
        <f>IFERROR(CA216/MAX(AVERAGE(CR216:CS216),0),"Negativ EK")</f>
        <v>0.43937050238751768</v>
      </c>
      <c r="FO216" s="16">
        <f>IFERROR(CB216/MAX(AVERAGE(CS216:CT216),0),"Negativ EK")</f>
        <v>0.32578968412634945</v>
      </c>
      <c r="FP216" s="16">
        <f>IFERROR(CC216/MAX(AVERAGE(CT216:CU216),0),"Negativ EK")</f>
        <v>0.18815957925331306</v>
      </c>
      <c r="FQ216" s="16">
        <f>(FX216-FY216)/ABS(FY216)</f>
        <v>-3.7394258470722204E-2</v>
      </c>
      <c r="FR216" s="16">
        <f>(FY216-FZ216)/ABS(FZ216)</f>
        <v>0.8153760214362511</v>
      </c>
      <c r="FS216" s="16">
        <f>(FZ216-GA216)/ABS(GA216)</f>
        <v>0.38448579067969996</v>
      </c>
      <c r="FT216" s="16">
        <f>(GA216-GB216)/ABS(GB216)</f>
        <v>-6.2760926089774793E-2</v>
      </c>
      <c r="FU216" s="16">
        <f>(GB216-GC216)/ABS(GC216)</f>
        <v>-0.34483247842722031</v>
      </c>
      <c r="FV216" s="249">
        <f>FX216-FY216</f>
        <v>-4.0098670184622459E-3</v>
      </c>
      <c r="FW216" s="249">
        <f>FY216-FZ216</f>
        <v>4.8163316590501826E-2</v>
      </c>
      <c r="FX216" s="16">
        <f>IFERROR(BD216/AVERAGE(DC216:DD216),"i.a.")</f>
        <v>0.10322229060278774</v>
      </c>
      <c r="FY216" s="16">
        <f>IFERROR(BE216/AVERAGE(DD216:DE216),"i.a.")</f>
        <v>0.10723215762124999</v>
      </c>
      <c r="FZ216" s="16">
        <f>IFERROR(BF216/AVERAGE(DE216:DF216),"i.a.")</f>
        <v>5.9068841030748165E-2</v>
      </c>
      <c r="GA216" s="16">
        <f>IFERROR(BG216/AVERAGE(DF216:DG216),"i.a.")</f>
        <v>4.2664822873876435E-2</v>
      </c>
      <c r="GB216" s="16">
        <f>IFERROR(BH216/AVERAGE(DG216:DH216),"i.a.")</f>
        <v>4.5521814083012875E-2</v>
      </c>
      <c r="GC216" s="16">
        <f>IFERROR(BI216/AVERAGE(DH216:DI216),"i.a.")</f>
        <v>6.9481182421458079E-2</v>
      </c>
      <c r="GD216" s="16">
        <f>IFERROR(BJ216/AVERAGE(DI216:DJ216),"i.a.")</f>
        <v>8.0977321106415395E-2</v>
      </c>
      <c r="GE216" s="16">
        <f>IFERROR(BK216/AVERAGE(DJ216:DK216),"i.a.")</f>
        <v>5.6075885373706197E-2</v>
      </c>
      <c r="GF216" s="16">
        <f>IFERROR(BL216/AVERAGE(DK216:DL216),"i.a.")</f>
        <v>4.0156227397656591E-2</v>
      </c>
      <c r="GG216" s="16">
        <f>(GN216-GO216)/ABS(GO216)</f>
        <v>3.353657789327761E-2</v>
      </c>
      <c r="GH216" s="16">
        <f>(GO216-GP216)/ABS(GP216)</f>
        <v>9.1711572299393012E-3</v>
      </c>
      <c r="GI216" s="16">
        <f>(GP216-GQ216)/ABS(GQ216)</f>
        <v>1.2557929267362627E-2</v>
      </c>
      <c r="GJ216" s="16">
        <f>(GQ216-GR216)/ABS(GR216)</f>
        <v>-1.5403026494308105E-3</v>
      </c>
      <c r="GK216" s="16">
        <f>(GR216-GS216)/ABS(GS216)</f>
        <v>6.2200017223913363E-2</v>
      </c>
      <c r="GL216" s="249">
        <f>GN216-GO216</f>
        <v>8.5058659642591739E-3</v>
      </c>
      <c r="GM216" s="249">
        <f>GO216-GP216</f>
        <v>2.3049372127357248E-3</v>
      </c>
      <c r="GN216" s="16">
        <f>IFERROR(CL216/DC216,"i.a.")</f>
        <v>0.26213538032100486</v>
      </c>
      <c r="GO216" s="16">
        <f>IFERROR(CM216/DD216,"i.a.")</f>
        <v>0.25362951435674569</v>
      </c>
      <c r="GP216" s="16">
        <f>IFERROR(CN216/DE216,"i.a.")</f>
        <v>0.25132457714400996</v>
      </c>
      <c r="GQ216" s="16">
        <f>IFERROR(CO216/DF216,"i.a.")</f>
        <v>0.24820760361420124</v>
      </c>
      <c r="GR216" s="16">
        <f>IFERROR(CP216/DG216,"i.a.")</f>
        <v>0.24859050823265536</v>
      </c>
      <c r="GS216" s="16">
        <f>IFERROR(CQ216/DH216,"i.a.")</f>
        <v>0.23403361344537815</v>
      </c>
      <c r="GT216" s="16">
        <f>IFERROR(CR216/DI216,"i.a.")</f>
        <v>0.20331413510347521</v>
      </c>
      <c r="GU216" s="16">
        <f>IFERROR(CS216/DJ216,"i.a.")</f>
        <v>0.16712465331475826</v>
      </c>
      <c r="GV216" s="16">
        <f>IFERROR(CT216/DK216,"i.a.")</f>
        <v>0.16554077485400398</v>
      </c>
      <c r="GW216" s="16">
        <f>IFERROR(CU216/DL216,"i.a.")</f>
        <v>0.25641916909731144</v>
      </c>
      <c r="GX216" s="16">
        <f>(HE216-HF216)/ABS(HF216)</f>
        <v>0.13760751838461738</v>
      </c>
      <c r="GY216" s="16">
        <f>(HF216-HG216)/ABS(HG216)</f>
        <v>0.64625986019439341</v>
      </c>
      <c r="GZ216" s="16">
        <f>(HG216-HH216)/ABS(HH216)</f>
        <v>0.24231261239631441</v>
      </c>
      <c r="HA216" s="16">
        <f>(HH216-HI216)/ABS(HI216)</f>
        <v>-2.4612851852053769E-2</v>
      </c>
      <c r="HB216" s="16">
        <f>(HI216-HJ216)/ABS(HJ216)</f>
        <v>-0.31797094420351785</v>
      </c>
      <c r="HC216" s="249">
        <f>HE216-HF216</f>
        <v>2.6934482982391358E-3</v>
      </c>
      <c r="HD216" s="249">
        <f>HF216-HG216</f>
        <v>7.6837862288906492E-3</v>
      </c>
      <c r="HE216" s="16">
        <f>IFERROR((BD216/V216),"i.a.")</f>
        <v>2.2266857730061474E-2</v>
      </c>
      <c r="HF216" s="16">
        <f>IFERROR((BE216/W216),"i.a.")</f>
        <v>1.9573409431822338E-2</v>
      </c>
      <c r="HG216" s="16">
        <f>IFERROR((BF216/X216),"i.a.")</f>
        <v>1.1889623202931689E-2</v>
      </c>
      <c r="HH216" s="16">
        <f>IFERROR((BG216/Y216),"i.a.")</f>
        <v>9.5705566250330713E-3</v>
      </c>
      <c r="HI216" s="16">
        <f>IFERROR((BH216/Z216),"i.a.")</f>
        <v>9.8120593891415659E-3</v>
      </c>
      <c r="HJ216" s="16">
        <f>IFERROR((BI216/AA216),"i.a.")</f>
        <v>1.438657093235261E-2</v>
      </c>
      <c r="HK216" s="16">
        <f>IFERROR((BJ216/AB216),"i.a.")</f>
        <v>1.6365274129695934E-2</v>
      </c>
      <c r="HL216" s="16">
        <f>IFERROR((BK216/AC216),"i.a.")</f>
        <v>1.2265172148893078E-2</v>
      </c>
      <c r="HM216" s="16">
        <f>IFERROR((BL216/AD216),"i.a.")</f>
        <v>9.5293673406336883E-3</v>
      </c>
      <c r="HN216" s="16">
        <f>IFERROR((BM216/AE216),"i.a.")</f>
        <v>1.0736753809590383E-2</v>
      </c>
      <c r="HO216" s="16">
        <f>(HV216-HW216)/ABS(HW216)</f>
        <v>4.4194107452339863E-2</v>
      </c>
      <c r="HP216" s="16">
        <f>(HW216-HX216)/ABS(HX216)</f>
        <v>0.9466391042706549</v>
      </c>
      <c r="HQ216" s="16">
        <f>(HX216-HY216)/ABS(HY216)</f>
        <v>0.37191771137713248</v>
      </c>
      <c r="HR216" s="16">
        <f>(HY216-HZ216)/ABS(HZ216)</f>
        <v>-9.0922592211484327E-2</v>
      </c>
      <c r="HS216" s="16">
        <f>(HZ216-IA216)/ABS(IA216)</f>
        <v>-0.29231882674810711</v>
      </c>
      <c r="HT216" s="246">
        <f>HV216-HW216</f>
        <v>4.5445544554455625E-3</v>
      </c>
      <c r="HU216" s="246">
        <f>HW216-HX216</f>
        <v>5.0006440449870224E-2</v>
      </c>
      <c r="HV216" s="102">
        <f>IFERROR(BU216/DT216,"i.a.")</f>
        <v>0.10737623762376239</v>
      </c>
      <c r="HW216" s="102">
        <f>IFERROR(BV216/DU216,"i.a.")</f>
        <v>0.10283168316831683</v>
      </c>
      <c r="HX216" s="102">
        <f>IFERROR(BW216/DV216,"i.a.")</f>
        <v>5.2825242718446602E-2</v>
      </c>
      <c r="HY216" s="102">
        <f>IFERROR(BX216/DW216,"i.a.")</f>
        <v>3.8504672897196265E-2</v>
      </c>
      <c r="HZ216" s="102">
        <f>IFERROR(BY216/DX216,"i.a.")</f>
        <v>4.2355769230769232E-2</v>
      </c>
      <c r="IA216" s="102">
        <f>IFERROR(BZ216/DY216,"i.a.")</f>
        <v>5.9851485148514849E-2</v>
      </c>
      <c r="IB216" s="102">
        <f>IFERROR(CA216/DZ216,"i.a.")</f>
        <v>6.7350515463917529E-2</v>
      </c>
      <c r="IC216" s="102">
        <f>IFERROR(CB216/EA216,"i.a.")</f>
        <v>4.5266666666666663E-2</v>
      </c>
      <c r="ID216" s="102">
        <f>IFERROR(CC216/EB216,"i.a.")</f>
        <v>3.1252873563218389E-2</v>
      </c>
      <c r="IE216" s="102">
        <f>IFERROR(CD216/EC216,"i.a.")</f>
        <v>3.8150000000000003E-2</v>
      </c>
    </row>
    <row r="217" spans="1:239" customFormat="1" ht="15.75" customHeight="1" x14ac:dyDescent="0.25">
      <c r="A217" s="10" t="s">
        <v>255</v>
      </c>
      <c r="B217" s="101">
        <v>30278895</v>
      </c>
      <c r="C217" s="10" t="s">
        <v>256</v>
      </c>
      <c r="D217" s="10"/>
      <c r="E217" s="11">
        <v>771100</v>
      </c>
      <c r="F217" s="11"/>
      <c r="G217" s="119">
        <v>1</v>
      </c>
      <c r="H217" s="12">
        <v>44978</v>
      </c>
      <c r="I217" s="13" t="s">
        <v>59</v>
      </c>
      <c r="J217" s="13" t="s">
        <v>59</v>
      </c>
      <c r="K217" s="13" t="s">
        <v>59</v>
      </c>
      <c r="L217" s="13" t="s">
        <v>59</v>
      </c>
      <c r="M217" s="13" t="s">
        <v>59</v>
      </c>
      <c r="N217" s="19" t="s">
        <v>59</v>
      </c>
      <c r="O217" s="16">
        <f>(V217-W217)/ABS(W217)</f>
        <v>5.479868732535928E-2</v>
      </c>
      <c r="P217" s="16">
        <f>(W217-X217)/ABS(X217)</f>
        <v>-1.5656507542473979E-3</v>
      </c>
      <c r="Q217" s="16">
        <f>(X217-Y217)/ABS(Y217)</f>
        <v>1.9945590691159761E-2</v>
      </c>
      <c r="R217" s="16">
        <f>(Y217-Z217)/ABS(Z217)</f>
        <v>-0.23687676277086656</v>
      </c>
      <c r="S217" s="16">
        <f>(Z217-AA217)/ABS(AA217)</f>
        <v>-0.15222678615882498</v>
      </c>
      <c r="T217" s="243">
        <f>V217-W217</f>
        <v>29.004999999999995</v>
      </c>
      <c r="U217" s="243">
        <f>W217-X217</f>
        <v>-0.82999999999992724</v>
      </c>
      <c r="V217" s="155">
        <v>558.30600000000004</v>
      </c>
      <c r="W217" s="155">
        <v>529.30100000000004</v>
      </c>
      <c r="X217" s="157">
        <v>530.13099999999997</v>
      </c>
      <c r="Y217" s="157">
        <v>519.76400000000001</v>
      </c>
      <c r="Z217" s="157">
        <v>681.101</v>
      </c>
      <c r="AA217" s="157">
        <v>803.4</v>
      </c>
      <c r="AB217" s="157">
        <v>719.1</v>
      </c>
      <c r="AC217" s="162">
        <v>545.5</v>
      </c>
      <c r="AD217" s="162">
        <v>325.39999999999998</v>
      </c>
      <c r="AE217" s="162"/>
      <c r="AF217" s="16">
        <f>(AM217-AN217)/ABS(AN217)</f>
        <v>7.8136748516905524E-2</v>
      </c>
      <c r="AG217" s="16">
        <f>(AN217-AO217)/ABS(AO217)</f>
        <v>1.3877695804641807E-2</v>
      </c>
      <c r="AH217" s="16">
        <f>(AO217-AP217)/ABS(AP217)</f>
        <v>7.0346625555409463E-3</v>
      </c>
      <c r="AI217" s="16">
        <f>(AP217-AQ217)/ABS(AQ217)</f>
        <v>6.0351530052829137E-2</v>
      </c>
      <c r="AJ217" s="16">
        <f>(AQ217-AR217)/ABS(AR217)</f>
        <v>6.9165186500888196E-2</v>
      </c>
      <c r="AK217" s="243">
        <f>AM217-AN217</f>
        <v>25.45999999999998</v>
      </c>
      <c r="AL217" s="243">
        <f>AN217-AO217</f>
        <v>4.4599999999999795</v>
      </c>
      <c r="AM217" s="155">
        <v>351.29899999999998</v>
      </c>
      <c r="AN217" s="155">
        <v>325.839</v>
      </c>
      <c r="AO217" s="157">
        <v>321.37900000000002</v>
      </c>
      <c r="AP217" s="157">
        <v>319.13400000000001</v>
      </c>
      <c r="AQ217" s="157">
        <v>300.97000000000003</v>
      </c>
      <c r="AR217" s="157">
        <v>281.5</v>
      </c>
      <c r="AS217" s="157">
        <v>265.5</v>
      </c>
      <c r="AT217" s="157">
        <v>217.96799999999999</v>
      </c>
      <c r="AU217" s="157">
        <v>156.1</v>
      </c>
      <c r="AV217" s="158">
        <v>-3.0000000000000001E-3</v>
      </c>
      <c r="AW217" s="16">
        <f>(BD217-BE217)/ABS(BE217)</f>
        <v>0.18025929332186194</v>
      </c>
      <c r="AX217" s="16">
        <f>(BE217-BF217)/ABS(BF217)</f>
        <v>-3.1561103848529726E-2</v>
      </c>
      <c r="AY217" s="16">
        <f>(BF217-BG217)/ABS(BG217)</f>
        <v>2.2308053809551864E-2</v>
      </c>
      <c r="AZ217" s="16">
        <f>(BG217-BH217)/ABS(BH217)</f>
        <v>-2.2419224851638331E-3</v>
      </c>
      <c r="BA217" s="16">
        <f>(BH217-BI217)/ABS(BI217)</f>
        <v>0.16260647359454858</v>
      </c>
      <c r="BB217" s="243">
        <f>BD217-BE217</f>
        <v>12.152000000000001</v>
      </c>
      <c r="BC217" s="243">
        <f>BE217-BF217</f>
        <v>-2.1970000000000027</v>
      </c>
      <c r="BD217" s="155">
        <v>79.566000000000003</v>
      </c>
      <c r="BE217" s="155">
        <v>67.414000000000001</v>
      </c>
      <c r="BF217" s="162">
        <v>69.611000000000004</v>
      </c>
      <c r="BG217" s="162">
        <v>68.091999999999999</v>
      </c>
      <c r="BH217" s="162">
        <v>68.245000000000005</v>
      </c>
      <c r="BI217" s="162">
        <v>58.7</v>
      </c>
      <c r="BJ217" s="162">
        <v>63.1</v>
      </c>
      <c r="BK217" s="162">
        <v>48.6</v>
      </c>
      <c r="BL217" s="157">
        <v>21.5</v>
      </c>
      <c r="BM217" s="162">
        <v>-8.0000000000000002E-3</v>
      </c>
      <c r="BN217" s="16">
        <f>(BU217-BV217)/ABS(BV217)</f>
        <v>0.17910016700779796</v>
      </c>
      <c r="BO217" s="16">
        <f>(BV217-BW217)/ABS(BW217)</f>
        <v>5.1285774633013058E-2</v>
      </c>
      <c r="BP217" s="16">
        <f>(BW217-BX217)/ABS(BX217)</f>
        <v>6.9067712890569746E-2</v>
      </c>
      <c r="BQ217" s="16">
        <f>(BX217-BY217)/ABS(BY217)</f>
        <v>3.8288519305443615E-2</v>
      </c>
      <c r="BR217" s="16">
        <f>(BY217-BZ217)/ABS(BZ217)</f>
        <v>0.16260647359454858</v>
      </c>
      <c r="BS217" s="243">
        <f>BU217-BV217</f>
        <v>14.263000000000005</v>
      </c>
      <c r="BT217" s="243">
        <f>BV217-BW217</f>
        <v>3.8850000000000051</v>
      </c>
      <c r="BU217" s="155">
        <v>93.9</v>
      </c>
      <c r="BV217" s="155">
        <v>79.637</v>
      </c>
      <c r="BW217" s="162">
        <v>75.751999999999995</v>
      </c>
      <c r="BX217" s="162">
        <v>70.858000000000004</v>
      </c>
      <c r="BY217" s="162">
        <v>68.245000000000005</v>
      </c>
      <c r="BZ217" s="162">
        <v>58.7</v>
      </c>
      <c r="CA217" s="162">
        <v>63.1</v>
      </c>
      <c r="CB217" s="162">
        <v>48.6</v>
      </c>
      <c r="CC217" s="157">
        <v>21.5</v>
      </c>
      <c r="CD217" s="162">
        <v>2.9000000000000001E-2</v>
      </c>
      <c r="CE217" s="16">
        <f>(CL217-CM217)/ABS(CM217)</f>
        <v>0.23792299849492662</v>
      </c>
      <c r="CF217" s="16">
        <f>(CM217-CN217)/ABS(CN217)</f>
        <v>0.15062218063488955</v>
      </c>
      <c r="CG217" s="16">
        <f>(CN217-CO217)/ABS(CO217)</f>
        <v>0.16360159690585946</v>
      </c>
      <c r="CH217" s="16">
        <f>(CO217-CP217)/ABS(CP217)</f>
        <v>0.17816708149850025</v>
      </c>
      <c r="CI217" s="16">
        <f>(CP217-CQ217)/ABS(CQ217)</f>
        <v>0.20438124519600312</v>
      </c>
      <c r="CJ217" s="243">
        <f>CL217-CM217</f>
        <v>117.61200000000008</v>
      </c>
      <c r="CK217" s="243">
        <f>CM217-CN217</f>
        <v>64.70999999999998</v>
      </c>
      <c r="CL217" s="155">
        <v>611.94000000000005</v>
      </c>
      <c r="CM217" s="155">
        <v>494.32799999999997</v>
      </c>
      <c r="CN217" s="162">
        <v>429.61799999999999</v>
      </c>
      <c r="CO217" s="162">
        <v>369.214</v>
      </c>
      <c r="CP217" s="162">
        <v>313.38</v>
      </c>
      <c r="CQ217" s="162">
        <v>260.2</v>
      </c>
      <c r="CR217" s="162">
        <v>214.5</v>
      </c>
      <c r="CS217" s="162">
        <v>165.4</v>
      </c>
      <c r="CT217" s="157">
        <v>126.98</v>
      </c>
      <c r="CU217" s="158">
        <v>2.4</v>
      </c>
      <c r="CV217" s="16">
        <f>(DC217-DD217)/ABS(DD217)</f>
        <v>0.28204908934021589</v>
      </c>
      <c r="CW217" s="16">
        <f>(DD217-DE217)/ABS(DE217)</f>
        <v>0.14019531122221751</v>
      </c>
      <c r="CX217" s="16">
        <f>(DE217-DF217)/ABS(DF217)</f>
        <v>-5.5089672291345232E-2</v>
      </c>
      <c r="CY217" s="16">
        <f>(DF217-DG217)/ABS(DG217)</f>
        <v>4.939952705699327E-2</v>
      </c>
      <c r="CZ217" s="16">
        <f>(DG217-DH217)/ABS(DH217)</f>
        <v>-6.4127672761078273E-3</v>
      </c>
      <c r="DA217" s="243">
        <f>DC217-DD217</f>
        <v>511.22300000000018</v>
      </c>
      <c r="DB217" s="243">
        <f>DD217-DE217</f>
        <v>222.86400000000003</v>
      </c>
      <c r="DC217" s="155">
        <v>2323.7550000000001</v>
      </c>
      <c r="DD217" s="155">
        <v>1812.5319999999999</v>
      </c>
      <c r="DE217" s="162">
        <v>1589.6679999999999</v>
      </c>
      <c r="DF217" s="162">
        <v>1682.348</v>
      </c>
      <c r="DG217" s="162">
        <v>1603.153</v>
      </c>
      <c r="DH217" s="162">
        <v>1613.5</v>
      </c>
      <c r="DI217" s="162">
        <v>1450.6</v>
      </c>
      <c r="DJ217" s="162">
        <v>1039.4000000000001</v>
      </c>
      <c r="DK217" s="162">
        <v>669.24900000000002</v>
      </c>
      <c r="DL217" s="162">
        <v>2.5</v>
      </c>
      <c r="DM217" s="16">
        <f>(DT217-DU217)/ABS(DU217)</f>
        <v>0.20833333333333334</v>
      </c>
      <c r="DN217" s="16">
        <f>(DU217-DV217)/ABS(DV217)</f>
        <v>9.0909090909090912E-2</v>
      </c>
      <c r="DO217" s="16">
        <f>(DV217-DW217)/ABS(DW217)</f>
        <v>0.1</v>
      </c>
      <c r="DP217" s="16">
        <f>(DW217-DX217)/ABS(DX217)</f>
        <v>9.0909090909090912E-2</v>
      </c>
      <c r="DQ217" s="16">
        <f>(DX217-DY217)/ABS(DY217)</f>
        <v>0.1</v>
      </c>
      <c r="DR217" s="243">
        <f>DT217-DU217</f>
        <v>15</v>
      </c>
      <c r="DS217" s="243">
        <f>DU217-DV217</f>
        <v>6</v>
      </c>
      <c r="DT217" s="222">
        <v>87</v>
      </c>
      <c r="DU217" s="222">
        <v>72</v>
      </c>
      <c r="DV217" s="224">
        <v>66</v>
      </c>
      <c r="DW217" s="224">
        <v>60</v>
      </c>
      <c r="DX217" s="224">
        <v>55</v>
      </c>
      <c r="DY217" s="224">
        <v>50</v>
      </c>
      <c r="DZ217" s="224">
        <v>45</v>
      </c>
      <c r="EA217" s="224">
        <v>40</v>
      </c>
      <c r="EB217" s="225">
        <v>37</v>
      </c>
      <c r="EC217" s="224"/>
      <c r="ED217" s="92"/>
      <c r="EE217" s="14" t="s">
        <v>49</v>
      </c>
      <c r="EF217" s="127" t="s">
        <v>55</v>
      </c>
      <c r="EG217" s="97">
        <v>6330</v>
      </c>
      <c r="EH217" t="s">
        <v>461</v>
      </c>
      <c r="EI217" t="s">
        <v>66</v>
      </c>
      <c r="EJ217" s="16">
        <f>(EQ217-ER217)/ABS(ER217)</f>
        <v>-0.12706315531694407</v>
      </c>
      <c r="EK217" s="16">
        <f>(ER217-ES217)/ABS(ES217)</f>
        <v>-8.4768513191393433E-2</v>
      </c>
      <c r="EL217" s="16">
        <f>(ES217-ET217)/ABS(ET217)</f>
        <v>-7.2776735735309336E-2</v>
      </c>
      <c r="EM217" s="16">
        <f>(ET217-EU217)/ABS(EU217)</f>
        <v>-0.30047036587329434</v>
      </c>
      <c r="EN217" s="109">
        <f>(EU217-EV217)/ABS(EV217)</f>
        <v>-0.22929707832620444</v>
      </c>
      <c r="EO217" s="246">
        <f>EQ217-ER217</f>
        <v>-0.93409243295019184</v>
      </c>
      <c r="EP217" s="246">
        <f>ER217-ES217</f>
        <v>-0.6808851010100998</v>
      </c>
      <c r="EQ217" s="240">
        <f>IFERROR((V217/DT217),"i.a")</f>
        <v>6.4173103448275866</v>
      </c>
      <c r="ER217" s="265">
        <f>IFERROR((W217/DU217),"i.a")</f>
        <v>7.3514027777777784</v>
      </c>
      <c r="ES217" s="240">
        <f>IFERROR((X217/DV217),"i.a")</f>
        <v>8.0322878787878782</v>
      </c>
      <c r="ET217" s="240">
        <f>IFERROR((Y217/DW217),"i.a")</f>
        <v>8.6627333333333336</v>
      </c>
      <c r="EU217" s="240">
        <f>IFERROR((Z217/DX217),"i.a")</f>
        <v>12.383654545454545</v>
      </c>
      <c r="EV217" s="240">
        <f>IFERROR((AA217/DY217),"i.a")</f>
        <v>16.067999999999998</v>
      </c>
      <c r="EW217" s="240">
        <f>IFERROR((AB217/DZ217),"i.a")</f>
        <v>15.98</v>
      </c>
      <c r="EX217" s="240">
        <f>IFERROR((AC217/EA217),"i.a")</f>
        <v>13.637499999999999</v>
      </c>
      <c r="EY217" s="240">
        <f>IFERROR((AD217/EB217),"i.a")</f>
        <v>8.794594594594594</v>
      </c>
      <c r="EZ217" s="240" t="str">
        <f>IFERROR((AE217/EC217),"i.a")</f>
        <v>i.a</v>
      </c>
      <c r="FA217" s="16">
        <f>(FH217-FI217)/ABS(FI217)</f>
        <v>-1.5225168850417158E-2</v>
      </c>
      <c r="FB217" s="16">
        <f>(FI217-FJ217)/ABS(FJ217)</f>
        <v>-9.1071644964490078E-2</v>
      </c>
      <c r="FC217" s="16">
        <f>(FJ217-FK217)/ABS(FK217)</f>
        <v>-8.6492270699188786E-2</v>
      </c>
      <c r="FD217" s="16">
        <f>(FK217-FL217)/ABS(FL217)</f>
        <v>-0.12753184337510115</v>
      </c>
      <c r="FE217" s="109">
        <f>(FL217-FM217)/ABS(FM217)</f>
        <v>-3.7816358632915596E-2</v>
      </c>
      <c r="FF217" s="249">
        <f>FH217-FI217</f>
        <v>-2.6245836266203248E-3</v>
      </c>
      <c r="FG217" s="249">
        <f>FI217-FJ217</f>
        <v>-1.7272365777410148E-2</v>
      </c>
      <c r="FH217" s="16">
        <f>IFERROR(BU217/MAX(AVERAGE(CL217:CM217),0),"Negativ EK")</f>
        <v>0.16975994966861557</v>
      </c>
      <c r="FI217" s="109">
        <f>IFERROR(BV217/MAX(AVERAGE(CM217:CN217),0),"Negativ EK")</f>
        <v>0.1723845332952359</v>
      </c>
      <c r="FJ217" s="16">
        <f>IFERROR(BW217/MAX(AVERAGE(CN217:CO217),0),"Negativ EK")</f>
        <v>0.18965689907264605</v>
      </c>
      <c r="FK217" s="16">
        <f>IFERROR(BX217/MAX(AVERAGE(CO217:CP217),0),"Negativ EK")</f>
        <v>0.20761389640108174</v>
      </c>
      <c r="FL217" s="16">
        <f>IFERROR(BY217/MAX(AVERAGE(CP217:CQ217),0),"Negativ EK")</f>
        <v>0.23796157467136236</v>
      </c>
      <c r="FM217" s="16">
        <f>IFERROR(BZ217/MAX(AVERAGE(CQ217:CR217),0),"Negativ EK")</f>
        <v>0.24731409311143882</v>
      </c>
      <c r="FN217" s="16">
        <f>IFERROR(CA217/MAX(AVERAGE(CR217:CS217),0),"Negativ EK")</f>
        <v>0.3321926822848118</v>
      </c>
      <c r="FO217" s="16">
        <f>IFERROR(CB217/MAX(AVERAGE(CS217:CT217),0),"Negativ EK")</f>
        <v>0.33244407962240918</v>
      </c>
      <c r="FP217" s="16">
        <f>IFERROR(CC217/MAX(AVERAGE(CT217:CU217),0),"Negativ EK")</f>
        <v>0.33235430514762715</v>
      </c>
      <c r="FQ217" s="16">
        <f>(FX217-FY217)/ABS(FY217)</f>
        <v>-2.9207072009355701E-2</v>
      </c>
      <c r="FR217" s="16">
        <f>(FY217-FZ217)/ABS(FZ217)</f>
        <v>-6.8618081467888684E-2</v>
      </c>
      <c r="FS217" s="16">
        <f>(FZ217-GA217)/ABS(GA217)</f>
        <v>2.6521304632782027E-2</v>
      </c>
      <c r="FT217" s="16">
        <f>(GA217-GB217)/ABS(GB217)</f>
        <v>-2.3150042166375735E-2</v>
      </c>
      <c r="FU217" s="109">
        <f>(GB217-GC217)/ABS(GC217)</f>
        <v>0.10746869362068467</v>
      </c>
      <c r="FV217" s="249">
        <f>FX217-FY217</f>
        <v>-1.1574660822048707E-3</v>
      </c>
      <c r="FW217" s="249">
        <f>FY217-FZ217</f>
        <v>-2.9196515353599739E-3</v>
      </c>
      <c r="FX217" s="16">
        <f>IFERROR(BD217/AVERAGE(DC217:DD217),"i.a.")</f>
        <v>3.8472185319829114E-2</v>
      </c>
      <c r="FY217" s="109">
        <f>IFERROR(BE217/AVERAGE(DD217:DE217),"i.a.")</f>
        <v>3.9629651402033984E-2</v>
      </c>
      <c r="FZ217" s="16">
        <f>IFERROR(BF217/AVERAGE(DE217:DF217),"i.a.")</f>
        <v>4.2549302937393958E-2</v>
      </c>
      <c r="GA217" s="16">
        <f>IFERROR(BG217/AVERAGE(DF217:DG217),"i.a.")</f>
        <v>4.1449994993153251E-2</v>
      </c>
      <c r="GB217" s="16">
        <f>IFERROR(BH217/AVERAGE(DG217:DH217),"i.a.")</f>
        <v>4.2432304634662181E-2</v>
      </c>
      <c r="GC217" s="16">
        <f>IFERROR(BI217/AVERAGE(DH217:DI217),"i.a.")</f>
        <v>3.8314676413955161E-2</v>
      </c>
      <c r="GD217" s="16">
        <f>IFERROR(BJ217/AVERAGE(DI217:DJ217),"i.a.")</f>
        <v>5.0682730923694783E-2</v>
      </c>
      <c r="GE217" s="16">
        <f>IFERROR(BK217/AVERAGE(DJ217:DK217),"i.a.")</f>
        <v>5.6887049358879442E-2</v>
      </c>
      <c r="GF217" s="16">
        <f>IFERROR(BL217/AVERAGE(DK217:DL217),"i.a.")</f>
        <v>6.4012004483817608E-2</v>
      </c>
      <c r="GG217" s="16">
        <f>(GN217-GO217)/ABS(GO217)</f>
        <v>-3.4418409725635299E-2</v>
      </c>
      <c r="GH217" s="16">
        <f>(GO217-GP217)/ABS(GP217)</f>
        <v>9.1448099374265412E-3</v>
      </c>
      <c r="GI217" s="16">
        <f>(GP217-GQ217)/ABS(GQ217)</f>
        <v>0.23144129425224572</v>
      </c>
      <c r="GJ217" s="16">
        <f>(GQ217-GR217)/ABS(GR217)</f>
        <v>0.12270593908368845</v>
      </c>
      <c r="GK217" s="109">
        <f>(GR217-GS217)/ABS(GS217)</f>
        <v>0.2121545099711325</v>
      </c>
      <c r="GL217" s="249">
        <f>GN217-GO217</f>
        <v>-9.3868597314992752E-3</v>
      </c>
      <c r="GM217" s="249">
        <f>GO217-GP217</f>
        <v>2.4714436949710983E-3</v>
      </c>
      <c r="GN217" s="16">
        <f>IFERROR(CL217/DC217,"i.a.")</f>
        <v>0.26334101486602507</v>
      </c>
      <c r="GO217" s="109">
        <f>IFERROR(CM217/DD217,"i.a.")</f>
        <v>0.27272787459752434</v>
      </c>
      <c r="GP217" s="16">
        <f>IFERROR(CN217/DE217,"i.a.")</f>
        <v>0.27025643090255325</v>
      </c>
      <c r="GQ217" s="16">
        <f>IFERROR(CO217/DF217,"i.a.")</f>
        <v>0.21946351171101341</v>
      </c>
      <c r="GR217" s="16">
        <f>IFERROR(CP217/DG217,"i.a.")</f>
        <v>0.19547728757018201</v>
      </c>
      <c r="GS217" s="16">
        <f>IFERROR(CQ217/DH217,"i.a.")</f>
        <v>0.16126433219708708</v>
      </c>
      <c r="GT217" s="16">
        <f>IFERROR(CR217/DI217,"i.a.")</f>
        <v>0.14786984695987868</v>
      </c>
      <c r="GU217" s="16">
        <f>IFERROR(CS217/DJ217,"i.a.")</f>
        <v>0.15913026746199729</v>
      </c>
      <c r="GV217" s="16">
        <f>IFERROR(CT217/DK217,"i.a.")</f>
        <v>0.18973506124028575</v>
      </c>
      <c r="GW217" s="16">
        <f>IFERROR(CU217/DL217,"i.a.")</f>
        <v>0.96</v>
      </c>
      <c r="GX217" s="16">
        <f>(HE217-HF217)/ABS(HF217)</f>
        <v>0.11894270205685561</v>
      </c>
      <c r="GY217" s="16">
        <f>(HF217-HG217)/ABS(HG217)</f>
        <v>-3.004248914006382E-2</v>
      </c>
      <c r="GZ217" s="16">
        <f>(HG217-HH217)/ABS(HH217)</f>
        <v>2.3162638673608744E-3</v>
      </c>
      <c r="HA217" s="16">
        <f>(HH217-HI217)/ABS(HI217)</f>
        <v>0.30746651240453837</v>
      </c>
      <c r="HB217" s="109">
        <f>(HI217-HJ217)/ABS(HJ217)</f>
        <v>0.37136495304787442</v>
      </c>
      <c r="HC217" s="249">
        <f>HE217-HF217</f>
        <v>1.5149042447418132E-2</v>
      </c>
      <c r="HD217" s="249">
        <f>HF217-HG217</f>
        <v>-3.9448508227758472E-3</v>
      </c>
      <c r="HE217" s="16">
        <f>IFERROR((BD217/V217),"i.a.")</f>
        <v>0.14251324542455213</v>
      </c>
      <c r="HF217" s="109">
        <f>IFERROR((BE217/W217),"i.a.")</f>
        <v>0.12736420297713399</v>
      </c>
      <c r="HG217" s="16">
        <f>IFERROR((BF217/X217),"i.a.")</f>
        <v>0.13130905379990984</v>
      </c>
      <c r="HH217" s="16">
        <f>IFERROR((BG217/Y217),"i.a.")</f>
        <v>0.13100561023849286</v>
      </c>
      <c r="HI217" s="16">
        <f>IFERROR((BH217/Z217),"i.a.")</f>
        <v>0.10019806166779964</v>
      </c>
      <c r="HJ217" s="16">
        <f>IFERROR((BI217/AA217),"i.a.")</f>
        <v>7.3064475977097337E-2</v>
      </c>
      <c r="HK217" s="16">
        <f>IFERROR((BJ217/AB217),"i.a.")</f>
        <v>8.7748574607147828E-2</v>
      </c>
      <c r="HL217" s="16">
        <f>IFERROR((BK217/AC217),"i.a.")</f>
        <v>8.9092575618698447E-2</v>
      </c>
      <c r="HM217" s="16">
        <f>IFERROR((BL217/AD217),"i.a.")</f>
        <v>6.6072526121696382E-2</v>
      </c>
      <c r="HN217" s="16" t="str">
        <f>IFERROR((BM217/AE217),"i.a.")</f>
        <v>i.a.</v>
      </c>
      <c r="HO217" s="16">
        <f>(HV217-HW217)/ABS(HW217)</f>
        <v>-2.419296523492594E-2</v>
      </c>
      <c r="HP217" s="16">
        <f>(HW217-HX217)/ABS(HX217)</f>
        <v>-3.6321373253071332E-2</v>
      </c>
      <c r="HQ217" s="16">
        <f>(HX217-HY217)/ABS(HY217)</f>
        <v>-2.8120261008572889E-2</v>
      </c>
      <c r="HR217" s="16">
        <f>(HY217-HZ217)/ABS(HZ217)</f>
        <v>-4.8235523970009971E-2</v>
      </c>
      <c r="HS217" s="109">
        <f>(HZ217-IA217)/ABS(IA217)</f>
        <v>5.6914975995043998E-2</v>
      </c>
      <c r="HT217" s="246">
        <f>HV217-HW217</f>
        <v>-2.6759099616858295E-2</v>
      </c>
      <c r="HU217" s="246">
        <f>HW217-HX217</f>
        <v>-4.1688131313131205E-2</v>
      </c>
      <c r="HV217" s="102">
        <f>IFERROR(BU217/DT217,"i.a.")</f>
        <v>1.0793103448275863</v>
      </c>
      <c r="HW217" s="266">
        <f>IFERROR(BV217/DU217,"i.a.")</f>
        <v>1.1060694444444445</v>
      </c>
      <c r="HX217" s="102">
        <f>IFERROR(BW217/DV217,"i.a.")</f>
        <v>1.1477575757575758</v>
      </c>
      <c r="HY217" s="102">
        <f>IFERROR(BX217/DW217,"i.a.")</f>
        <v>1.1809666666666667</v>
      </c>
      <c r="HZ217" s="102">
        <f>IFERROR(BY217/DX217,"i.a.")</f>
        <v>1.2408181818181818</v>
      </c>
      <c r="IA217" s="102">
        <f>IFERROR(BZ217/DY217,"i.a.")</f>
        <v>1.1740000000000002</v>
      </c>
      <c r="IB217" s="102">
        <f>IFERROR(CA217/DZ217,"i.a.")</f>
        <v>1.4022222222222223</v>
      </c>
      <c r="IC217" s="102">
        <f>IFERROR(CB217/EA217,"i.a.")</f>
        <v>1.2150000000000001</v>
      </c>
      <c r="ID217" s="102">
        <f>IFERROR(CC217/EB217,"i.a.")</f>
        <v>0.58108108108108103</v>
      </c>
      <c r="IE217" s="102" t="str">
        <f>IFERROR(CD217/EC217,"i.a.")</f>
        <v>i.a.</v>
      </c>
    </row>
    <row r="218" spans="1:239" customFormat="1" ht="15.75" customHeight="1" x14ac:dyDescent="0.25">
      <c r="A218" s="335" t="s">
        <v>164</v>
      </c>
      <c r="B218" s="98">
        <v>25813510</v>
      </c>
      <c r="C218" s="10" t="s">
        <v>79</v>
      </c>
      <c r="D218" s="10"/>
      <c r="E218" s="11">
        <v>451120</v>
      </c>
      <c r="F218" s="11"/>
      <c r="G218" s="119">
        <v>1</v>
      </c>
      <c r="H218" s="12">
        <v>44980</v>
      </c>
      <c r="I218" s="13" t="s">
        <v>58</v>
      </c>
      <c r="J218" s="13" t="s">
        <v>58</v>
      </c>
      <c r="K218" s="117" t="s">
        <v>58</v>
      </c>
      <c r="L218" s="117" t="s">
        <v>58</v>
      </c>
      <c r="M218" s="13" t="s">
        <v>58</v>
      </c>
      <c r="N218" s="13" t="s">
        <v>58</v>
      </c>
      <c r="O218" s="16" t="e">
        <f>(V218-W218)/ABS(W218)</f>
        <v>#DIV/0!</v>
      </c>
      <c r="P218" s="16" t="e">
        <f>(W218-X218)/ABS(X218)</f>
        <v>#DIV/0!</v>
      </c>
      <c r="Q218" s="16" t="e">
        <f>(X218-Y218)/ABS(Y218)</f>
        <v>#DIV/0!</v>
      </c>
      <c r="R218" s="16" t="e">
        <f>(Y218-Z218)/ABS(Z218)</f>
        <v>#DIV/0!</v>
      </c>
      <c r="S218" s="16" t="e">
        <f>(Z218-AA218)/ABS(AA218)</f>
        <v>#DIV/0!</v>
      </c>
      <c r="T218" s="243">
        <f>V218-W218</f>
        <v>0</v>
      </c>
      <c r="U218" s="243">
        <f>W218-X218</f>
        <v>0</v>
      </c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6">
        <f>(AM218-AN218)/ABS(AN218)</f>
        <v>-3.546842945064959E-2</v>
      </c>
      <c r="AG218" s="16">
        <f>(AN218-AO218)/ABS(AO218)</f>
        <v>0.21147685849994458</v>
      </c>
      <c r="AH218" s="16">
        <f>(AO218-AP218)/ABS(AP218)</f>
        <v>4.0813980225339205E-2</v>
      </c>
      <c r="AI218" s="16">
        <f>(AP218-AQ218)/ABS(AQ218)</f>
        <v>3.1301873369694234E-2</v>
      </c>
      <c r="AJ218" s="16">
        <f>(AQ218-AR218)/ABS(AR218)</f>
        <v>-6.9967469813089364E-2</v>
      </c>
      <c r="AK218" s="243">
        <f>AM218-AN218</f>
        <v>-0.77799999999999869</v>
      </c>
      <c r="AL218" s="243">
        <f>AN218-AO218</f>
        <v>3.8289999999999971</v>
      </c>
      <c r="AM218" s="155">
        <v>21.157</v>
      </c>
      <c r="AN218" s="155">
        <v>21.934999999999999</v>
      </c>
      <c r="AO218" s="155">
        <v>18.106000000000002</v>
      </c>
      <c r="AP218" s="155">
        <v>17.396000000000001</v>
      </c>
      <c r="AQ218" s="155">
        <v>16.867999999999999</v>
      </c>
      <c r="AR218" s="155">
        <v>18.137</v>
      </c>
      <c r="AS218" s="155">
        <v>15.430999999999999</v>
      </c>
      <c r="AT218" s="155">
        <v>12.755000000000001</v>
      </c>
      <c r="AU218" s="155">
        <v>11.491</v>
      </c>
      <c r="AV218" s="156">
        <v>11.388</v>
      </c>
      <c r="AW218" s="16">
        <f>(BD218-BE218)/ABS(BE218)</f>
        <v>-0.46727308681036195</v>
      </c>
      <c r="AX218" s="16">
        <f>(BE218-BF218)/ABS(BF218)</f>
        <v>1.1437049597286988</v>
      </c>
      <c r="AY218" s="16">
        <f>(BF218-BG218)/ABS(BG218)</f>
        <v>43.509433962264154</v>
      </c>
      <c r="AZ218" s="16">
        <f>(BG218-BH218)/ABS(BH218)</f>
        <v>-0.93629807692307687</v>
      </c>
      <c r="BA218" s="16">
        <f>(BH218-BI218)/ABS(BI218)</f>
        <v>-0.75820982272595183</v>
      </c>
      <c r="BB218" s="243">
        <f>BD218-BE218</f>
        <v>-2.3630000000000004</v>
      </c>
      <c r="BC218" s="243">
        <f>BE218-BF218</f>
        <v>2.6980000000000004</v>
      </c>
      <c r="BD218" s="155">
        <v>2.694</v>
      </c>
      <c r="BE218" s="155">
        <v>5.0570000000000004</v>
      </c>
      <c r="BF218" s="155">
        <v>2.359</v>
      </c>
      <c r="BG218" s="155">
        <v>5.2999999999999999E-2</v>
      </c>
      <c r="BH218" s="155">
        <v>0.83199999999999996</v>
      </c>
      <c r="BI218" s="155">
        <v>3.4409999999999998</v>
      </c>
      <c r="BJ218" s="155">
        <v>2.0289999999999999</v>
      </c>
      <c r="BK218" s="155">
        <v>1.2470000000000001</v>
      </c>
      <c r="BL218" s="155">
        <v>1.052</v>
      </c>
      <c r="BM218" s="155">
        <v>0.70299999999999996</v>
      </c>
      <c r="BN218" s="16">
        <f>(BU218-BV218)/ABS(BV218)</f>
        <v>-0.47389224048262957</v>
      </c>
      <c r="BO218" s="16">
        <f>(BV218-BW218)/ABS(BW218)</f>
        <v>1.3346284604176786</v>
      </c>
      <c r="BP218" s="16">
        <f>(BW218-BX218)/ABS(BX218)</f>
        <v>5.271784232365146</v>
      </c>
      <c r="BQ218" s="16">
        <f>(BX218-BY218)/ABS(BY218)</f>
        <v>-2.292225201072386</v>
      </c>
      <c r="BR218" s="16">
        <f>(BY218-BZ218)/ABS(BZ218)</f>
        <v>-0.88430521091811409</v>
      </c>
      <c r="BS218" s="243">
        <f>BU218-BV218</f>
        <v>-2.2780000000000005</v>
      </c>
      <c r="BT218" s="243">
        <f>BV218-BW218</f>
        <v>2.7480000000000002</v>
      </c>
      <c r="BU218" s="155">
        <v>2.5289999999999999</v>
      </c>
      <c r="BV218" s="155">
        <v>4.8070000000000004</v>
      </c>
      <c r="BW218" s="155">
        <v>2.0590000000000002</v>
      </c>
      <c r="BX218" s="155">
        <v>-0.48199999999999998</v>
      </c>
      <c r="BY218" s="155">
        <v>0.373</v>
      </c>
      <c r="BZ218" s="155">
        <v>3.2240000000000002</v>
      </c>
      <c r="CA218" s="155">
        <v>1.6659999999999999</v>
      </c>
      <c r="CB218" s="155">
        <v>1.01</v>
      </c>
      <c r="CC218" s="155">
        <v>0.91300000000000003</v>
      </c>
      <c r="CD218" s="155">
        <v>0.53</v>
      </c>
      <c r="CE218" s="16">
        <f>(CL218-CM218)/ABS(CM218)</f>
        <v>0.11920852359208513</v>
      </c>
      <c r="CF218" s="16">
        <f>(CM218-CN218)/ABS(CN218)</f>
        <v>0.29422425340792685</v>
      </c>
      <c r="CG218" s="16">
        <f>(CN218-CO218)/ABS(CO218)</f>
        <v>0.14798733604703762</v>
      </c>
      <c r="CH218" s="16">
        <f>(CO218-CP218)/ABS(CP218)</f>
        <v>-3.5592776760010422E-2</v>
      </c>
      <c r="CI218" s="16">
        <f>(CP218-CQ218)/ABS(CQ218)</f>
        <v>-0.13303584934200577</v>
      </c>
      <c r="CJ218" s="243">
        <f>CL218-CM218</f>
        <v>1.9579999999999984</v>
      </c>
      <c r="CK218" s="243">
        <f>CM218-CN218</f>
        <v>3.734</v>
      </c>
      <c r="CL218" s="155">
        <v>18.382999999999999</v>
      </c>
      <c r="CM218" s="155">
        <v>16.425000000000001</v>
      </c>
      <c r="CN218" s="155">
        <v>12.691000000000001</v>
      </c>
      <c r="CO218" s="155">
        <v>11.055</v>
      </c>
      <c r="CP218" s="155">
        <v>11.462999999999999</v>
      </c>
      <c r="CQ218" s="155">
        <v>13.222</v>
      </c>
      <c r="CR218" s="155">
        <v>11.292</v>
      </c>
      <c r="CS218" s="155">
        <v>10.428000000000001</v>
      </c>
      <c r="CT218" s="155">
        <v>10.057</v>
      </c>
      <c r="CU218" s="156">
        <v>9.77</v>
      </c>
      <c r="CV218" s="16">
        <f>(DC218-DD218)/ABS(DD218)</f>
        <v>1.5023901661734541E-2</v>
      </c>
      <c r="CW218" s="16">
        <f>(DD218-DE218)/ABS(DE218)</f>
        <v>1.6339396743688301E-2</v>
      </c>
      <c r="CX218" s="16">
        <f>(DE218-DF218)/ABS(DF218)</f>
        <v>-8.1347466857947387E-2</v>
      </c>
      <c r="CY218" s="16">
        <f>(DF218-DG218)/ABS(DG218)</f>
        <v>0.14752149259191508</v>
      </c>
      <c r="CZ218" s="16">
        <f>(DG218-DH218)/ABS(DH218)</f>
        <v>3.6005306045101403E-2</v>
      </c>
      <c r="DA218" s="243">
        <f>DC218-DD218</f>
        <v>0.52799999999999869</v>
      </c>
      <c r="DB218" s="243">
        <f>DD218-DE218</f>
        <v>0.56499999999999773</v>
      </c>
      <c r="DC218" s="155">
        <v>35.671999999999997</v>
      </c>
      <c r="DD218" s="155">
        <v>35.143999999999998</v>
      </c>
      <c r="DE218" s="155">
        <v>34.579000000000001</v>
      </c>
      <c r="DF218" s="155">
        <v>37.640999999999998</v>
      </c>
      <c r="DG218" s="155">
        <v>32.802</v>
      </c>
      <c r="DH218" s="155">
        <v>31.661999999999999</v>
      </c>
      <c r="DI218" s="155">
        <v>29.068999999999999</v>
      </c>
      <c r="DJ218" s="155">
        <v>27.861999999999998</v>
      </c>
      <c r="DK218" s="155">
        <v>20.73</v>
      </c>
      <c r="DL218" s="155">
        <v>22.89</v>
      </c>
      <c r="DM218" s="16">
        <f>(DT218-DU218)/ABS(DU218)</f>
        <v>7.6923076923076927E-2</v>
      </c>
      <c r="DN218" s="16">
        <f>(DU218-DV218)/ABS(DV218)</f>
        <v>5.4054054054054057E-2</v>
      </c>
      <c r="DO218" s="16">
        <f>(DV218-DW218)/ABS(DW218)</f>
        <v>-5.128205128205128E-2</v>
      </c>
      <c r="DP218" s="16">
        <f>(DW218-DX218)/ABS(DX218)</f>
        <v>5.4054054054054057E-2</v>
      </c>
      <c r="DQ218" s="16">
        <f>(DX218-DY218)/ABS(DY218)</f>
        <v>8.8235294117647065E-2</v>
      </c>
      <c r="DR218" s="243">
        <f>DT218-DU218</f>
        <v>3</v>
      </c>
      <c r="DS218" s="243">
        <f>DU218-DV218</f>
        <v>2</v>
      </c>
      <c r="DT218" s="222">
        <v>42</v>
      </c>
      <c r="DU218" s="222">
        <v>39</v>
      </c>
      <c r="DV218" s="222">
        <v>37</v>
      </c>
      <c r="DW218" s="222">
        <v>39</v>
      </c>
      <c r="DX218" s="222">
        <v>37</v>
      </c>
      <c r="DY218" s="222">
        <v>34</v>
      </c>
      <c r="DZ218" s="222">
        <v>33</v>
      </c>
      <c r="EA218" s="222">
        <v>29</v>
      </c>
      <c r="EB218" s="222"/>
      <c r="EC218" s="223"/>
      <c r="ED218" s="118"/>
      <c r="EE218" s="14" t="s">
        <v>51</v>
      </c>
      <c r="EF218" s="209"/>
      <c r="EG218" s="15">
        <v>8800</v>
      </c>
      <c r="EH218" t="s">
        <v>293</v>
      </c>
      <c r="EI218" t="s">
        <v>130</v>
      </c>
      <c r="EJ218" s="16" t="e">
        <f>(EQ218-ER218)/ABS(ER218)</f>
        <v>#DIV/0!</v>
      </c>
      <c r="EK218" s="16" t="e">
        <f>(ER218-ES218)/ABS(ES218)</f>
        <v>#DIV/0!</v>
      </c>
      <c r="EL218" s="16" t="e">
        <f>(ES218-ET218)/ABS(ET218)</f>
        <v>#DIV/0!</v>
      </c>
      <c r="EM218" s="16" t="e">
        <f>(ET218-EU218)/ABS(EU218)</f>
        <v>#DIV/0!</v>
      </c>
      <c r="EN218" s="16" t="e">
        <f>(EU218-EV218)/ABS(EV218)</f>
        <v>#DIV/0!</v>
      </c>
      <c r="EO218" s="246">
        <f>EQ218-ER218</f>
        <v>0</v>
      </c>
      <c r="EP218" s="246">
        <f>ER218-ES218</f>
        <v>0</v>
      </c>
      <c r="EQ218" s="240">
        <f>IFERROR((V218/DT218),"i.a")</f>
        <v>0</v>
      </c>
      <c r="ER218" s="240">
        <f>IFERROR((W218/DU218),"i.a")</f>
        <v>0</v>
      </c>
      <c r="ES218" s="240">
        <f>IFERROR((X218/DV218),"i.a")</f>
        <v>0</v>
      </c>
      <c r="ET218" s="240">
        <f>IFERROR((Y218/DW218),"i.a")</f>
        <v>0</v>
      </c>
      <c r="EU218" s="240">
        <f>IFERROR((Z218/DX218),"i.a")</f>
        <v>0</v>
      </c>
      <c r="EV218" s="240">
        <f>IFERROR((AA218/DY218),"i.a")</f>
        <v>0</v>
      </c>
      <c r="EW218" s="240">
        <f>IFERROR((AB218/DZ218),"i.a")</f>
        <v>0</v>
      </c>
      <c r="EX218" s="240">
        <f>IFERROR((AC218/EA218),"i.a")</f>
        <v>0</v>
      </c>
      <c r="EY218" s="240" t="str">
        <f>IFERROR((AD218/EB218),"i.a")</f>
        <v>i.a</v>
      </c>
      <c r="EZ218" s="240" t="str">
        <f>IFERROR((AE218/EC218),"i.a")</f>
        <v>i.a</v>
      </c>
      <c r="FA218" s="16">
        <f>(FH218-FI218)/ABS(FI218)</f>
        <v>-0.55992434135521263</v>
      </c>
      <c r="FB218" s="16">
        <f>(FI218-FJ218)/ABS(FJ218)</f>
        <v>0.90404201885829782</v>
      </c>
      <c r="FC218" s="16">
        <f>(FJ218-FK218)/ABS(FK218)</f>
        <v>5.0508732984249276</v>
      </c>
      <c r="FD218" s="16">
        <f>(FK218-FL218)/ABS(FL218)</f>
        <v>-2.4165813610654521</v>
      </c>
      <c r="FE218" s="16">
        <f>(FL218-FM218)/ABS(FM218)</f>
        <v>-0.88510666155343942</v>
      </c>
      <c r="FF218" s="249">
        <f>FH218-FI218</f>
        <v>-0.18488503289562491</v>
      </c>
      <c r="FG218" s="249">
        <f>FI218-FJ218</f>
        <v>0.15677777451606462</v>
      </c>
      <c r="FH218" s="16">
        <f>IFERROR(BU218/MAX(AVERAGE(CL218:CM218),0),"Negativ EK")</f>
        <v>0.14531142266145713</v>
      </c>
      <c r="FI218" s="16">
        <f>IFERROR(BV218/MAX(AVERAGE(CM218:CN218),0),"Negativ EK")</f>
        <v>0.33019645555708205</v>
      </c>
      <c r="FJ218" s="16">
        <f>IFERROR(BW218/MAX(AVERAGE(CN218:CO218),0),"Negativ EK")</f>
        <v>0.17341868104101743</v>
      </c>
      <c r="FK218" s="16">
        <f>IFERROR(BX218/MAX(AVERAGE(CO218:CP218),0),"Negativ EK")</f>
        <v>-4.2810196287414511E-2</v>
      </c>
      <c r="FL218" s="16">
        <f>IFERROR(BY218/MAX(AVERAGE(CP218:CQ218),0),"Negativ EK")</f>
        <v>3.022078185132672E-2</v>
      </c>
      <c r="FM218" s="16">
        <f>IFERROR(BZ218/MAX(AVERAGE(CQ218:CR218),0),"Negativ EK")</f>
        <v>0.26303336868728078</v>
      </c>
      <c r="FN218" s="16">
        <f>IFERROR(CA218/MAX(AVERAGE(CR218:CS218),0),"Negativ EK")</f>
        <v>0.15340699815837938</v>
      </c>
      <c r="FO218" s="16">
        <f>IFERROR(CB218/MAX(AVERAGE(CS218:CT218),0),"Negativ EK")</f>
        <v>9.8608738101049559E-2</v>
      </c>
      <c r="FP218" s="16">
        <f>IFERROR(CC218/MAX(AVERAGE(CT218:CU218),0),"Negativ EK")</f>
        <v>9.2096635900539681E-2</v>
      </c>
      <c r="FQ218" s="16">
        <f>(FX218-FY218)/ABS(FY218)</f>
        <v>-0.47549538849523937</v>
      </c>
      <c r="FR218" s="16">
        <f>(FY218-FZ218)/ABS(FZ218)</f>
        <v>1.2204777790916435</v>
      </c>
      <c r="FS218" s="16">
        <f>(FZ218-GA218)/ABS(GA218)</f>
        <v>42.414262761060272</v>
      </c>
      <c r="FT218" s="16">
        <f>(GA218-GB218)/ABS(GB218)</f>
        <v>-0.94170491362902253</v>
      </c>
      <c r="FU218" s="16">
        <f>(GB218-GC218)/ABS(GC218)</f>
        <v>-0.77221147840608362</v>
      </c>
      <c r="FV218" s="249">
        <f>FX218-FY218</f>
        <v>-6.8975235707597948E-2</v>
      </c>
      <c r="FW218" s="249">
        <f>FY218-FZ218</f>
        <v>7.9731572441904916E-2</v>
      </c>
      <c r="FX218" s="16">
        <f>IFERROR(BD218/AVERAGE(DC218:DD218),"i.a.")</f>
        <v>7.6084500677812916E-2</v>
      </c>
      <c r="FY218" s="16">
        <f>IFERROR(BE218/AVERAGE(DD218:DE218),"i.a.")</f>
        <v>0.14505973638541086</v>
      </c>
      <c r="FZ218" s="16">
        <f>IFERROR(BF218/AVERAGE(DE218:DF218),"i.a.")</f>
        <v>6.5328163943505949E-2</v>
      </c>
      <c r="GA218" s="16">
        <f>IFERROR(BG218/AVERAGE(DF218:DG218),"i.a.")</f>
        <v>1.5047627159547436E-3</v>
      </c>
      <c r="GB218" s="16">
        <f>IFERROR(BH218/AVERAGE(DG218:DH218),"i.a.")</f>
        <v>2.5812856788284932E-2</v>
      </c>
      <c r="GC218" s="16">
        <f>IFERROR(BI218/AVERAGE(DH218:DI218),"i.a.")</f>
        <v>0.11331939207324102</v>
      </c>
      <c r="GD218" s="16">
        <f>IFERROR(BJ218/AVERAGE(DI218:DJ218),"i.a.")</f>
        <v>7.1279267885686184E-2</v>
      </c>
      <c r="GE218" s="16">
        <f>IFERROR(BK218/AVERAGE(DJ218:DK218),"i.a.")</f>
        <v>5.1325321040500499E-2</v>
      </c>
      <c r="GF218" s="16">
        <f>IFERROR(BL218/AVERAGE(DK218:DL218),"i.a.")</f>
        <v>4.8234754699679042E-2</v>
      </c>
      <c r="GG218" s="16">
        <f>(GN218-GO218)/ABS(GO218)</f>
        <v>0.1026425306436487</v>
      </c>
      <c r="GH218" s="16">
        <f>(GO218-GP218)/ABS(GP218)</f>
        <v>0.27341738158982209</v>
      </c>
      <c r="GI218" s="16">
        <f>(GP218-GQ218)/ABS(GQ218)</f>
        <v>0.24964259568369643</v>
      </c>
      <c r="GJ218" s="16">
        <f>(GQ218-GR218)/ABS(GR218)</f>
        <v>-0.15957371651342581</v>
      </c>
      <c r="GK218" s="16">
        <f>(GR218-GS218)/ABS(GS218)</f>
        <v>-0.16316630272137636</v>
      </c>
      <c r="GL218" s="249">
        <f>GN218-GO218</f>
        <v>4.7971305651659746E-2</v>
      </c>
      <c r="GM218" s="249">
        <f>GO218-GP218</f>
        <v>0.10034818791047839</v>
      </c>
      <c r="GN218" s="16">
        <f>IFERROR(CL218/DC218,"i.a.")</f>
        <v>0.51533415564027807</v>
      </c>
      <c r="GO218" s="16">
        <f>IFERROR(CM218/DD218,"i.a.")</f>
        <v>0.46736284998861832</v>
      </c>
      <c r="GP218" s="16">
        <f>IFERROR(CN218/DE218,"i.a.")</f>
        <v>0.36701466207813993</v>
      </c>
      <c r="GQ218" s="16">
        <f>IFERROR(CO218/DF218,"i.a.")</f>
        <v>0.29369570415238705</v>
      </c>
      <c r="GR218" s="16">
        <f>IFERROR(CP218/DG218,"i.a.")</f>
        <v>0.34946039875617341</v>
      </c>
      <c r="GS218" s="16">
        <f>IFERROR(CQ218/DH218,"i.a.")</f>
        <v>0.41759838291958817</v>
      </c>
      <c r="GT218" s="16">
        <f>IFERROR(CR218/DI218,"i.a.")</f>
        <v>0.38845505521345763</v>
      </c>
      <c r="GU218" s="16">
        <f>IFERROR(CS218/DJ218,"i.a.")</f>
        <v>0.37427320364654371</v>
      </c>
      <c r="GV218" s="16">
        <f>IFERROR(CT218/DK218,"i.a.")</f>
        <v>0.48514230583695128</v>
      </c>
      <c r="GW218" s="16">
        <f>IFERROR(CU218/DL218,"i.a.")</f>
        <v>0.42682394058540846</v>
      </c>
      <c r="GX218" s="16" t="e">
        <f>(HE218-HF218)/ABS(HF218)</f>
        <v>#VALUE!</v>
      </c>
      <c r="GY218" s="16" t="e">
        <f>(HF218-HG218)/ABS(HG218)</f>
        <v>#VALUE!</v>
      </c>
      <c r="GZ218" s="16" t="e">
        <f>(HG218-HH218)/ABS(HH218)</f>
        <v>#VALUE!</v>
      </c>
      <c r="HA218" s="16" t="e">
        <f>(HH218-HI218)/ABS(HI218)</f>
        <v>#VALUE!</v>
      </c>
      <c r="HB218" s="16" t="e">
        <f>(HI218-HJ218)/ABS(HJ218)</f>
        <v>#VALUE!</v>
      </c>
      <c r="HC218" s="249" t="e">
        <f>HE218-HF218</f>
        <v>#VALUE!</v>
      </c>
      <c r="HD218" s="249" t="e">
        <f>HF218-HG218</f>
        <v>#VALUE!</v>
      </c>
      <c r="HE218" s="16" t="str">
        <f>IFERROR((BD218/V218),"i.a.")</f>
        <v>i.a.</v>
      </c>
      <c r="HF218" s="16" t="str">
        <f>IFERROR((BE218/W218),"i.a.")</f>
        <v>i.a.</v>
      </c>
      <c r="HG218" s="16" t="str">
        <f>IFERROR((BF218/X218),"i.a.")</f>
        <v>i.a.</v>
      </c>
      <c r="HH218" s="16" t="str">
        <f>IFERROR((BG218/Y218),"i.a.")</f>
        <v>i.a.</v>
      </c>
      <c r="HI218" s="16" t="str">
        <f>IFERROR((BH218/Z218),"i.a.")</f>
        <v>i.a.</v>
      </c>
      <c r="HJ218" s="16" t="str">
        <f>IFERROR((BI218/AA218),"i.a.")</f>
        <v>i.a.</v>
      </c>
      <c r="HK218" s="16" t="str">
        <f>IFERROR((BJ218/AB218),"i.a.")</f>
        <v>i.a.</v>
      </c>
      <c r="HL218" s="16" t="str">
        <f>IFERROR((BK218/AC218),"i.a.")</f>
        <v>i.a.</v>
      </c>
      <c r="HM218" s="16" t="str">
        <f>IFERROR((BL218/AD218),"i.a.")</f>
        <v>i.a.</v>
      </c>
      <c r="HN218" s="16" t="str">
        <f>IFERROR((BM218/AE218),"i.a.")</f>
        <v>i.a.</v>
      </c>
      <c r="HO218" s="16">
        <f>(HV218-HW218)/ABS(HW218)</f>
        <v>-0.51147136616244171</v>
      </c>
      <c r="HP218" s="16">
        <f>(HW218-HX218)/ABS(HX218)</f>
        <v>1.2149039239860027</v>
      </c>
      <c r="HQ218" s="16">
        <f>(HX218-HY218)/ABS(HY218)</f>
        <v>5.5026914881686659</v>
      </c>
      <c r="HR218" s="16">
        <f>(HY218-HZ218)/ABS(HZ218)</f>
        <v>-2.2259572420430329</v>
      </c>
      <c r="HS218" s="16">
        <f>(HZ218-IA218)/ABS(IA218)</f>
        <v>-0.89368586949232109</v>
      </c>
      <c r="HT218" s="246">
        <f>HV218-HW218</f>
        <v>-6.3042124542124545E-2</v>
      </c>
      <c r="HU218" s="246">
        <f>HW218-HX218</f>
        <v>6.7607761607761607E-2</v>
      </c>
      <c r="HV218" s="102">
        <f>IFERROR(BU218/DT218,"i.a.")</f>
        <v>6.0214285714285713E-2</v>
      </c>
      <c r="HW218" s="102">
        <f>IFERROR(BV218/DU218,"i.a.")</f>
        <v>0.12325641025641026</v>
      </c>
      <c r="HX218" s="102">
        <f>IFERROR(BW218/DV218,"i.a.")</f>
        <v>5.5648648648648651E-2</v>
      </c>
      <c r="HY218" s="102">
        <f>IFERROR(BX218/DW218,"i.a.")</f>
        <v>-1.2358974358974359E-2</v>
      </c>
      <c r="HZ218" s="102">
        <f>IFERROR(BY218/DX218,"i.a.")</f>
        <v>1.0081081081081082E-2</v>
      </c>
      <c r="IA218" s="102">
        <f>IFERROR(BZ218/DY218,"i.a.")</f>
        <v>9.4823529411764709E-2</v>
      </c>
      <c r="IB218" s="102">
        <f>IFERROR(CA218/DZ218,"i.a.")</f>
        <v>5.048484848484848E-2</v>
      </c>
      <c r="IC218" s="102">
        <f>IFERROR(CB218/EA218,"i.a.")</f>
        <v>3.4827586206896549E-2</v>
      </c>
      <c r="ID218" s="102" t="str">
        <f>IFERROR(CC218/EB218,"i.a.")</f>
        <v>i.a.</v>
      </c>
      <c r="IE218" s="102" t="str">
        <f>IFERROR(CD218/EC218,"i.a.")</f>
        <v>i.a.</v>
      </c>
    </row>
    <row r="219" spans="1:239" customFormat="1" ht="15.75" customHeight="1" x14ac:dyDescent="0.25">
      <c r="A219" s="10" t="s">
        <v>262</v>
      </c>
      <c r="B219" s="101">
        <v>78867612</v>
      </c>
      <c r="C219" s="10" t="s">
        <v>256</v>
      </c>
      <c r="D219" s="10"/>
      <c r="E219" s="11">
        <v>649100</v>
      </c>
      <c r="F219" s="11"/>
      <c r="G219" s="11">
        <v>1</v>
      </c>
      <c r="H219" s="12">
        <v>44981</v>
      </c>
      <c r="I219" s="13" t="s">
        <v>58</v>
      </c>
      <c r="J219" s="13" t="s">
        <v>58</v>
      </c>
      <c r="K219" s="13" t="s">
        <v>58</v>
      </c>
      <c r="L219" s="13" t="s">
        <v>58</v>
      </c>
      <c r="M219" s="13" t="s">
        <v>58</v>
      </c>
      <c r="N219" s="19" t="s">
        <v>58</v>
      </c>
      <c r="O219" s="16">
        <f>(V219-W219)/ABS(W219)</f>
        <v>-0.35691364064456477</v>
      </c>
      <c r="P219" s="16">
        <f>(W219-X219)/ABS(X219)</f>
        <v>4.1233944007109065E-2</v>
      </c>
      <c r="Q219" s="16">
        <f>(X219-Y219)/ABS(Y219)</f>
        <v>3.455016378574513E-2</v>
      </c>
      <c r="R219" s="16">
        <f>(Y219-Z219)/ABS(Z219)</f>
        <v>0.1358917268277075</v>
      </c>
      <c r="S219" s="16">
        <f>(Z219-AA219)/ABS(AA219)</f>
        <v>0.11359841032116606</v>
      </c>
      <c r="T219" s="243">
        <f>V219-W219</f>
        <v>-496.827</v>
      </c>
      <c r="U219" s="243">
        <f>W219-X219</f>
        <v>55.125</v>
      </c>
      <c r="V219" s="155">
        <v>895.18200000000002</v>
      </c>
      <c r="W219" s="155">
        <v>1392.009</v>
      </c>
      <c r="X219" s="157">
        <v>1336.884</v>
      </c>
      <c r="Y219" s="157">
        <v>1292.2370000000001</v>
      </c>
      <c r="Z219" s="157">
        <v>1137.6410000000001</v>
      </c>
      <c r="AA219" s="157">
        <v>1021.59</v>
      </c>
      <c r="AB219" s="157">
        <v>920.4</v>
      </c>
      <c r="AC219" s="162">
        <v>786.7</v>
      </c>
      <c r="AD219" s="162">
        <v>784.6</v>
      </c>
      <c r="AE219" s="162">
        <v>640</v>
      </c>
      <c r="AF219" s="16">
        <f>(AM219-AN219)/ABS(AN219)</f>
        <v>-0.19458418905152822</v>
      </c>
      <c r="AG219" s="16">
        <f>(AN219-AO219)/ABS(AO219)</f>
        <v>7.4611313277071573E-2</v>
      </c>
      <c r="AH219" s="16">
        <f>(AO219-AP219)/ABS(AP219)</f>
        <v>5.1934386353839568E-2</v>
      </c>
      <c r="AI219" s="16">
        <f>(AP219-AQ219)/ABS(AQ219)</f>
        <v>0.14358047589327913</v>
      </c>
      <c r="AJ219" s="16">
        <f>(AQ219-AR219)/ABS(AR219)</f>
        <v>8.4202388848857238E-2</v>
      </c>
      <c r="AK219" s="243">
        <f>AM219-AN219</f>
        <v>-285.75699999999983</v>
      </c>
      <c r="AL219" s="243">
        <f>AN219-AO219</f>
        <v>101.96299999999997</v>
      </c>
      <c r="AM219" s="155">
        <v>1182.7950000000001</v>
      </c>
      <c r="AN219" s="155">
        <v>1468.5519999999999</v>
      </c>
      <c r="AO219" s="157">
        <v>1366.5889999999999</v>
      </c>
      <c r="AP219" s="170">
        <v>1299.1199999999999</v>
      </c>
      <c r="AQ219" s="157">
        <v>1136.011</v>
      </c>
      <c r="AR219" s="157">
        <v>1047.7850000000001</v>
      </c>
      <c r="AS219" s="157">
        <v>899.5</v>
      </c>
      <c r="AT219" s="157">
        <v>741.98</v>
      </c>
      <c r="AU219" s="157">
        <v>714.96</v>
      </c>
      <c r="AV219" s="158">
        <v>607.4</v>
      </c>
      <c r="AW219" s="16">
        <f>(BD219-BE219)/ABS(BE219)</f>
        <v>0.65673202047367052</v>
      </c>
      <c r="AX219" s="16">
        <f>(BE219-BF219)/ABS(BF219)</f>
        <v>0.26095279768090562</v>
      </c>
      <c r="AY219" s="16">
        <f>(BF219-BG219)/ABS(BG219)</f>
        <v>-0.11254465672569111</v>
      </c>
      <c r="AZ219" s="16">
        <f>(BG219-BH219)/ABS(BH219)</f>
        <v>0.11920510013663019</v>
      </c>
      <c r="BA219" s="16">
        <f>(BH219-BI219)/ABS(BI219)</f>
        <v>-0.19259988683366747</v>
      </c>
      <c r="BB219" s="243">
        <f>BD219-BE219</f>
        <v>302.80599999999998</v>
      </c>
      <c r="BC219" s="243">
        <f>BE219-BF219</f>
        <v>95.419999999999959</v>
      </c>
      <c r="BD219" s="155">
        <v>763.88599999999997</v>
      </c>
      <c r="BE219" s="155">
        <v>461.08</v>
      </c>
      <c r="BF219" s="162">
        <v>365.66</v>
      </c>
      <c r="BG219" s="162">
        <v>412.03199999999998</v>
      </c>
      <c r="BH219" s="162">
        <v>368.14699999999999</v>
      </c>
      <c r="BI219" s="162">
        <v>455.96600000000001</v>
      </c>
      <c r="BJ219" s="162">
        <v>446.9</v>
      </c>
      <c r="BK219" s="162">
        <v>371.1</v>
      </c>
      <c r="BL219" s="157">
        <v>429.1</v>
      </c>
      <c r="BM219" s="162">
        <f>190.6+196.3</f>
        <v>386.9</v>
      </c>
      <c r="BN219" s="16">
        <f>(BU219-BV219)/ABS(BV219)</f>
        <v>0.77313677745798171</v>
      </c>
      <c r="BO219" s="16">
        <f>(BV219-BW219)/ABS(BW219)</f>
        <v>0.19031634082159424</v>
      </c>
      <c r="BP219" s="16">
        <f>(BW219-BX219)/ABS(BX219)</f>
        <v>-2.665248461063523E-2</v>
      </c>
      <c r="BQ219" s="16">
        <f>(BX219-BY219)/ABS(BY219)</f>
        <v>0.30110276426773341</v>
      </c>
      <c r="BR219" s="16">
        <f>(BY219-BZ219)/ABS(BZ219)</f>
        <v>-0.22210810593428759</v>
      </c>
      <c r="BS219" s="243">
        <f>BU219-BV219</f>
        <v>293.06599999999997</v>
      </c>
      <c r="BT219" s="243">
        <f>BV219-BW219</f>
        <v>60.606999999999971</v>
      </c>
      <c r="BU219" s="155">
        <v>672.12699999999995</v>
      </c>
      <c r="BV219" s="155">
        <v>379.06099999999998</v>
      </c>
      <c r="BW219" s="157">
        <v>318.45400000000001</v>
      </c>
      <c r="BX219" s="157">
        <v>327.17399999999998</v>
      </c>
      <c r="BY219" s="157">
        <v>251.459</v>
      </c>
      <c r="BZ219" s="157">
        <v>323.25700000000001</v>
      </c>
      <c r="CA219" s="157">
        <v>258.5</v>
      </c>
      <c r="CB219" s="162">
        <v>166.977</v>
      </c>
      <c r="CC219" s="162">
        <v>211.8</v>
      </c>
      <c r="CD219" s="162">
        <v>190.6</v>
      </c>
      <c r="CE219" s="16">
        <f>(CL219-CM219)/ABS(CM219)</f>
        <v>0.13337813647649205</v>
      </c>
      <c r="CF219" s="16">
        <f>(CM219-CN219)/ABS(CN219)</f>
        <v>9.0190628729830094E-2</v>
      </c>
      <c r="CG219" s="16">
        <f>(CN219-CO219)/ABS(CO219)</f>
        <v>8.5091418672431918E-2</v>
      </c>
      <c r="CH219" s="16">
        <f>(CO219-CP219)/ABS(CP219)</f>
        <v>8.8446103189642009E-2</v>
      </c>
      <c r="CI219" s="16">
        <f>(CP219-CQ219)/ABS(CQ219)</f>
        <v>6.4947012761210121E-2</v>
      </c>
      <c r="CJ219" s="243">
        <f>CL219-CM219</f>
        <v>476.71399999999994</v>
      </c>
      <c r="CK219" s="243">
        <f>CM219-CN219</f>
        <v>295.6869999999999</v>
      </c>
      <c r="CL219" s="155">
        <v>4050.8679999999999</v>
      </c>
      <c r="CM219" s="155">
        <v>3574.154</v>
      </c>
      <c r="CN219" s="162">
        <v>3278.4670000000001</v>
      </c>
      <c r="CO219" s="162">
        <v>3021.3739999999998</v>
      </c>
      <c r="CP219" s="162">
        <v>2775.86</v>
      </c>
      <c r="CQ219" s="162">
        <v>2606.5709999999999</v>
      </c>
      <c r="CR219" s="162">
        <v>2354.1999999999998</v>
      </c>
      <c r="CS219" s="162">
        <v>2138.9</v>
      </c>
      <c r="CT219" s="157">
        <v>1986.45</v>
      </c>
      <c r="CU219" s="158">
        <v>1814.1</v>
      </c>
      <c r="CV219" s="16">
        <f>(DC219-DD219)/ABS(DD219)</f>
        <v>-0.12815145867619068</v>
      </c>
      <c r="CW219" s="16">
        <f>(DD219-DE219)/ABS(DE219)</f>
        <v>-2.9198822683142448E-2</v>
      </c>
      <c r="CX219" s="16">
        <f>(DE219-DF219)/ABS(DF219)</f>
        <v>3.712720756316637E-2</v>
      </c>
      <c r="CY219" s="16">
        <f>(DF219-DG219)/ABS(DG219)</f>
        <v>-1.504770453280053E-2</v>
      </c>
      <c r="CZ219" s="16">
        <f>(DG219-DH219)/ABS(DH219)</f>
        <v>3.5761183061939414E-2</v>
      </c>
      <c r="DA219" s="243">
        <f>DC219-DD219</f>
        <v>-2483.4219999999987</v>
      </c>
      <c r="DB219" s="243">
        <f>DD219-DE219</f>
        <v>-582.85699999999997</v>
      </c>
      <c r="DC219" s="155">
        <v>16895.382000000001</v>
      </c>
      <c r="DD219" s="155">
        <v>19378.804</v>
      </c>
      <c r="DE219" s="162">
        <v>19961.661</v>
      </c>
      <c r="DF219" s="162">
        <v>19247.071</v>
      </c>
      <c r="DG219" s="162">
        <v>19541.12</v>
      </c>
      <c r="DH219" s="162">
        <v>18866.434000000001</v>
      </c>
      <c r="DI219" s="162">
        <v>16975.900000000001</v>
      </c>
      <c r="DJ219" s="162">
        <v>14754.45</v>
      </c>
      <c r="DK219" s="162">
        <v>13481.7</v>
      </c>
      <c r="DL219" s="162">
        <v>12280.1</v>
      </c>
      <c r="DM219" s="16" t="e">
        <f>(DT219-DU219)/ABS(DU219)</f>
        <v>#DIV/0!</v>
      </c>
      <c r="DN219" s="16" t="e">
        <f>(DU219-DV219)/ABS(DV219)</f>
        <v>#DIV/0!</v>
      </c>
      <c r="DO219" s="16" t="e">
        <f>(DV219-DW219)/ABS(DW219)</f>
        <v>#DIV/0!</v>
      </c>
      <c r="DP219" s="16" t="e">
        <f>(DW219-DX219)/ABS(DX219)</f>
        <v>#DIV/0!</v>
      </c>
      <c r="DQ219" s="16" t="e">
        <f>(DX219-DY219)/ABS(DY219)</f>
        <v>#DIV/0!</v>
      </c>
      <c r="DR219" s="243">
        <f>DT219-DU219</f>
        <v>0</v>
      </c>
      <c r="DS219" s="243">
        <f>DU219-DV219</f>
        <v>0</v>
      </c>
      <c r="DT219" s="222"/>
      <c r="DU219" s="222"/>
      <c r="DV219" s="224"/>
      <c r="DW219" s="224"/>
      <c r="DX219" s="224"/>
      <c r="DY219" s="224"/>
      <c r="DZ219" s="224"/>
      <c r="EA219" s="224"/>
      <c r="EB219" s="225"/>
      <c r="EC219" s="226"/>
      <c r="ED219" s="92"/>
      <c r="EE219" s="14" t="s">
        <v>51</v>
      </c>
      <c r="EF219" s="127" t="s">
        <v>55</v>
      </c>
      <c r="EG219" s="97">
        <v>3460</v>
      </c>
      <c r="EH219" t="s">
        <v>126</v>
      </c>
      <c r="EI219" t="s">
        <v>86</v>
      </c>
      <c r="EJ219" s="16" t="e">
        <f>(EQ219-ER219)/ABS(ER219)</f>
        <v>#VALUE!</v>
      </c>
      <c r="EK219" s="16" t="e">
        <f>(ER219-ES219)/ABS(ES219)</f>
        <v>#VALUE!</v>
      </c>
      <c r="EL219" s="16" t="e">
        <f>(ES219-ET219)/ABS(ET219)</f>
        <v>#VALUE!</v>
      </c>
      <c r="EM219" s="16" t="e">
        <f>(ET219-EU219)/ABS(EU219)</f>
        <v>#VALUE!</v>
      </c>
      <c r="EN219" s="16" t="e">
        <f>(EU219-EV219)/ABS(EV219)</f>
        <v>#VALUE!</v>
      </c>
      <c r="EO219" s="246" t="e">
        <f>EQ219-ER219</f>
        <v>#VALUE!</v>
      </c>
      <c r="EP219" s="246" t="e">
        <f>ER219-ES219</f>
        <v>#VALUE!</v>
      </c>
      <c r="EQ219" s="240" t="str">
        <f>IFERROR((V219/DT219),"i.a")</f>
        <v>i.a</v>
      </c>
      <c r="ER219" s="240" t="str">
        <f>IFERROR((W219/DU219),"i.a")</f>
        <v>i.a</v>
      </c>
      <c r="ES219" s="240" t="str">
        <f>IFERROR((X219/DV219),"i.a")</f>
        <v>i.a</v>
      </c>
      <c r="ET219" s="240" t="str">
        <f>IFERROR((Y219/DW219),"i.a")</f>
        <v>i.a</v>
      </c>
      <c r="EU219" s="240" t="str">
        <f>IFERROR((Z219/DX219),"i.a")</f>
        <v>i.a</v>
      </c>
      <c r="EV219" s="240" t="str">
        <f>IFERROR((AA219/DY219),"i.a")</f>
        <v>i.a</v>
      </c>
      <c r="EW219" s="240" t="str">
        <f>IFERROR((AB219/DZ219),"i.a")</f>
        <v>i.a</v>
      </c>
      <c r="EX219" s="240" t="str">
        <f>IFERROR((AC219/EA219),"i.a")</f>
        <v>i.a</v>
      </c>
      <c r="EY219" s="240" t="str">
        <f>IFERROR((AD219/EB219),"i.a")</f>
        <v>i.a</v>
      </c>
      <c r="EZ219" s="240" t="str">
        <f>IFERROR((AE219/EC219),"i.a")</f>
        <v>i.a</v>
      </c>
      <c r="FA219" s="16">
        <f>(FH219-FI219)/ABS(FI219)</f>
        <v>0.59352121437562966</v>
      </c>
      <c r="FB219" s="16">
        <f>(FI219-FJ219)/ABS(FJ219)</f>
        <v>9.429715825198183E-2</v>
      </c>
      <c r="FC219" s="16">
        <f>(FJ219-FK219)/ABS(FK219)</f>
        <v>-0.10430702774391469</v>
      </c>
      <c r="FD219" s="16">
        <f>(FK219-FL219)/ABS(FL219)</f>
        <v>0.20800641350346402</v>
      </c>
      <c r="FE219" s="16">
        <f>(FL219-FM219)/ABS(FM219)</f>
        <v>-0.28304820828799149</v>
      </c>
      <c r="FF219" s="249">
        <f>FH219-FI219</f>
        <v>6.5662684407160568E-2</v>
      </c>
      <c r="FG219" s="249">
        <f>FI219-FJ219</f>
        <v>9.5333540113081011E-3</v>
      </c>
      <c r="FH219" s="16">
        <f>IFERROR(BU219/MAX(AVERAGE(CL219:CM219),0),"Negativ EK")</f>
        <v>0.17629509790266834</v>
      </c>
      <c r="FI219" s="16">
        <f>IFERROR(BV219/MAX(AVERAGE(CM219:CN219),0),"Negativ EK")</f>
        <v>0.11063241349550777</v>
      </c>
      <c r="FJ219" s="16">
        <f>IFERROR(BW219/MAX(AVERAGE(CN219:CO219),0),"Negativ EK")</f>
        <v>0.10109905948419967</v>
      </c>
      <c r="FK219" s="16">
        <f>IFERROR(BX219/MAX(AVERAGE(CO219:CP219),0),"Negativ EK")</f>
        <v>0.11287244917144967</v>
      </c>
      <c r="FL219" s="16">
        <f>IFERROR(BY219/MAX(AVERAGE(CP219:CQ219),0),"Negativ EK")</f>
        <v>9.3436961848651648E-2</v>
      </c>
      <c r="FM219" s="16">
        <f>IFERROR(BZ219/MAX(AVERAGE(CQ219:CR219),0),"Negativ EK")</f>
        <v>0.13032530628807498</v>
      </c>
      <c r="FN219" s="16">
        <f>IFERROR(CA219/MAX(AVERAGE(CR219:CS219),0),"Negativ EK")</f>
        <v>0.11506532238320979</v>
      </c>
      <c r="FO219" s="16">
        <f>IFERROR(CB219/MAX(AVERAGE(CS219:CT219),0),"Negativ EK")</f>
        <v>8.0951676827420702E-2</v>
      </c>
      <c r="FP219" s="16">
        <f>IFERROR(CC219/MAX(AVERAGE(CT219:CU219),0),"Negativ EK")</f>
        <v>0.11145755219639263</v>
      </c>
      <c r="FQ219" s="16">
        <f>(FX219-FY219)/ABS(FY219)</f>
        <v>0.7967765855813751</v>
      </c>
      <c r="FR219" s="16">
        <f>(FY219-FZ219)/ABS(FZ219)</f>
        <v>0.25673045066754696</v>
      </c>
      <c r="FS219" s="16">
        <f>(FZ219-GA219)/ABS(GA219)</f>
        <v>-0.12206323430978452</v>
      </c>
      <c r="FT219" s="16">
        <f>(GA219-GB219)/ABS(GB219)</f>
        <v>0.10822209575520116</v>
      </c>
      <c r="FU219" s="16">
        <f>(GB219-GC219)/ABS(GC219)</f>
        <v>-0.24652570877735427</v>
      </c>
      <c r="FV219" s="249">
        <f>FX219-FY219</f>
        <v>1.8676838114641523E-2</v>
      </c>
      <c r="FW219" s="249">
        <f>FY219-FZ219</f>
        <v>4.7885280549799583E-3</v>
      </c>
      <c r="FX219" s="16">
        <f>IFERROR(BD219/AVERAGE(DC219:DD219),"i.a.")</f>
        <v>4.2117333797648829E-2</v>
      </c>
      <c r="FY219" s="16">
        <f>IFERROR(BE219/AVERAGE(DD219:DE219),"i.a.")</f>
        <v>2.3440495683007306E-2</v>
      </c>
      <c r="FZ219" s="16">
        <f>IFERROR(BF219/AVERAGE(DE219:DF219),"i.a.")</f>
        <v>1.8651967628027347E-2</v>
      </c>
      <c r="GA219" s="16">
        <f>IFERROR(BG219/AVERAGE(DF219:DG219),"i.a.")</f>
        <v>2.1245228992504445E-2</v>
      </c>
      <c r="GB219" s="16">
        <f>IFERROR(BH219/AVERAGE(DG219:DH219),"i.a.")</f>
        <v>1.9170551709697524E-2</v>
      </c>
      <c r="GC219" s="16">
        <f>IFERROR(BI219/AVERAGE(DH219:DI219),"i.a.")</f>
        <v>2.5442874339600761E-2</v>
      </c>
      <c r="GD219" s="16">
        <f>IFERROR(BJ219/AVERAGE(DI219:DJ219),"i.a.")</f>
        <v>2.816861459139278E-2</v>
      </c>
      <c r="GE219" s="16">
        <f>IFERROR(BK219/AVERAGE(DJ219:DK219),"i.a.")</f>
        <v>2.6285453222199204E-2</v>
      </c>
      <c r="GF219" s="16">
        <f>IFERROR(BL219/AVERAGE(DK219:DL219),"i.a.")</f>
        <v>3.3312889627277596E-2</v>
      </c>
      <c r="GG219" s="16">
        <f>(GN219-GO219)/ABS(GO219)</f>
        <v>0.29997136286490517</v>
      </c>
      <c r="GH219" s="16">
        <f>(GO219-GP219)/ABS(GP219)</f>
        <v>0.12298033233019592</v>
      </c>
      <c r="GI219" s="16">
        <f>(GP219-GQ219)/ABS(GQ219)</f>
        <v>4.6247182370195677E-2</v>
      </c>
      <c r="GJ219" s="16">
        <f>(GQ219-GR219)/ABS(GR219)</f>
        <v>0.10507494444017867</v>
      </c>
      <c r="GK219" s="16">
        <f>(GR219-GS219)/ABS(GS219)</f>
        <v>2.8178145866589604E-2</v>
      </c>
      <c r="GL219" s="249">
        <f>GN219-GO219</f>
        <v>5.5325594214640506E-2</v>
      </c>
      <c r="GM219" s="249">
        <f>GO219-GP219</f>
        <v>2.0198066743723403E-2</v>
      </c>
      <c r="GN219" s="16">
        <f>IFERROR(CL219/DC219,"i.a.")</f>
        <v>0.23976184734976691</v>
      </c>
      <c r="GO219" s="16">
        <f>IFERROR(CM219/DD219,"i.a.")</f>
        <v>0.1844362531351264</v>
      </c>
      <c r="GP219" s="16">
        <f>IFERROR(CN219/DE219,"i.a.")</f>
        <v>0.164238186391403</v>
      </c>
      <c r="GQ219" s="16">
        <f>IFERROR(CO219/DF219,"i.a.")</f>
        <v>0.15697837868421641</v>
      </c>
      <c r="GR219" s="16">
        <f>IFERROR(CP219/DG219,"i.a.")</f>
        <v>0.14205224674941869</v>
      </c>
      <c r="GS219" s="16">
        <f>IFERROR(CQ219/DH219,"i.a.")</f>
        <v>0.13815917729868823</v>
      </c>
      <c r="GT219" s="16">
        <f>IFERROR(CR219/DI219,"i.a.")</f>
        <v>0.13867895074782483</v>
      </c>
      <c r="GU219" s="16">
        <f>IFERROR(CS219/DJ219,"i.a.")</f>
        <v>0.14496643385554867</v>
      </c>
      <c r="GV219" s="16">
        <f>IFERROR(CT219/DK219,"i.a.")</f>
        <v>0.14734417766305435</v>
      </c>
      <c r="GW219" s="16">
        <f>IFERROR(CU219/DL219,"i.a.")</f>
        <v>0.14772681004226348</v>
      </c>
      <c r="GX219" s="16">
        <f>(HE219-HF219)/ABS(HF219)</f>
        <v>1.5762201240502305</v>
      </c>
      <c r="GY219" s="16">
        <f>(HF219-HG219)/ABS(HG219)</f>
        <v>0.21101775920618318</v>
      </c>
      <c r="GZ219" s="16">
        <f>(HG219-HH219)/ABS(HH219)</f>
        <v>-0.1421823954608154</v>
      </c>
      <c r="HA219" s="16">
        <f>(HH219-HI219)/ABS(HI219)</f>
        <v>-1.4690332095013529E-2</v>
      </c>
      <c r="HB219" s="16">
        <f>(HI219-HJ219)/ABS(HJ219)</f>
        <v>-0.27496294383764852</v>
      </c>
      <c r="HC219" s="249">
        <f>HE219-HF219</f>
        <v>0.52209689362430867</v>
      </c>
      <c r="HD219" s="249">
        <f>HF219-HG219</f>
        <v>5.7716865361043257E-2</v>
      </c>
      <c r="HE219" s="16">
        <f>IFERROR((BD219/V219),"i.a.")</f>
        <v>0.85333038421237239</v>
      </c>
      <c r="HF219" s="16">
        <f>IFERROR((BE219/W219),"i.a.")</f>
        <v>0.33123349058806373</v>
      </c>
      <c r="HG219" s="16">
        <f>IFERROR((BF219/X219),"i.a.")</f>
        <v>0.27351662522702047</v>
      </c>
      <c r="HH219" s="16">
        <f>IFERROR((BG219/Y219),"i.a.")</f>
        <v>0.31885172766295961</v>
      </c>
      <c r="HI219" s="16">
        <f>IFERROR((BH219/Z219),"i.a.")</f>
        <v>0.32360560141556077</v>
      </c>
      <c r="HJ219" s="16">
        <f>IFERROR((BI219/AA219),"i.a.")</f>
        <v>0.44632974089409644</v>
      </c>
      <c r="HK219" s="16">
        <f>IFERROR((BJ219/AB219),"i.a.")</f>
        <v>0.48554976097348979</v>
      </c>
      <c r="HL219" s="16">
        <f>IFERROR((BK219/AC219),"i.a.")</f>
        <v>0.47171730011440194</v>
      </c>
      <c r="HM219" s="16">
        <f>IFERROR((BL219/AD219),"i.a.")</f>
        <v>0.54690288044863622</v>
      </c>
      <c r="HN219" s="16">
        <f>IFERROR((BM219/AE219),"i.a.")</f>
        <v>0.60453124999999996</v>
      </c>
      <c r="HO219" s="16" t="e">
        <f>(HV219-HW219)/ABS(HW219)</f>
        <v>#VALUE!</v>
      </c>
      <c r="HP219" s="16" t="e">
        <f>(HW219-HX219)/ABS(HX219)</f>
        <v>#VALUE!</v>
      </c>
      <c r="HQ219" s="16" t="e">
        <f>(HX219-HY219)/ABS(HY219)</f>
        <v>#VALUE!</v>
      </c>
      <c r="HR219" s="16" t="e">
        <f>(HY219-HZ219)/ABS(HZ219)</f>
        <v>#VALUE!</v>
      </c>
      <c r="HS219" s="16" t="e">
        <f>(HZ219-IA219)/ABS(IA219)</f>
        <v>#VALUE!</v>
      </c>
      <c r="HT219" s="246" t="e">
        <f>HV219-HW219</f>
        <v>#VALUE!</v>
      </c>
      <c r="HU219" s="246" t="e">
        <f>HW219-HX219</f>
        <v>#VALUE!</v>
      </c>
      <c r="HV219" s="102" t="str">
        <f>IFERROR(BU219/DT219,"i.a.")</f>
        <v>i.a.</v>
      </c>
      <c r="HW219" s="102" t="str">
        <f>IFERROR(BV219/DU219,"i.a.")</f>
        <v>i.a.</v>
      </c>
      <c r="HX219" s="102" t="str">
        <f>IFERROR(BW219/DV219,"i.a.")</f>
        <v>i.a.</v>
      </c>
      <c r="HY219" s="102" t="str">
        <f>IFERROR(BX219/DW219,"i.a.")</f>
        <v>i.a.</v>
      </c>
      <c r="HZ219" s="102" t="str">
        <f>IFERROR(BY219/DX219,"i.a.")</f>
        <v>i.a.</v>
      </c>
      <c r="IA219" s="102" t="str">
        <f>IFERROR(BZ219/DY219,"i.a.")</f>
        <v>i.a.</v>
      </c>
      <c r="IB219" s="102" t="str">
        <f>IFERROR(CA219/DZ219,"i.a.")</f>
        <v>i.a.</v>
      </c>
      <c r="IC219" s="102" t="str">
        <f>IFERROR(CB219/EA219,"i.a.")</f>
        <v>i.a.</v>
      </c>
      <c r="ID219" s="102" t="str">
        <f>IFERROR(CC219/EB219,"i.a.")</f>
        <v>i.a.</v>
      </c>
      <c r="IE219" s="102" t="str">
        <f>IFERROR(CD219/EC219,"i.a.")</f>
        <v>i.a.</v>
      </c>
    </row>
    <row r="220" spans="1:239" customFormat="1" ht="15.75" customHeight="1" x14ac:dyDescent="0.25">
      <c r="A220" s="10" t="s">
        <v>108</v>
      </c>
      <c r="B220" s="98">
        <v>25051394</v>
      </c>
      <c r="C220" s="10" t="s">
        <v>79</v>
      </c>
      <c r="D220" s="10"/>
      <c r="E220" s="11">
        <v>451120</v>
      </c>
      <c r="F220" s="11"/>
      <c r="G220" s="11">
        <v>1</v>
      </c>
      <c r="H220" s="12">
        <v>44986</v>
      </c>
      <c r="I220" s="13" t="s">
        <v>59</v>
      </c>
      <c r="J220" s="13" t="s">
        <v>59</v>
      </c>
      <c r="K220" s="13" t="s">
        <v>59</v>
      </c>
      <c r="L220" s="13" t="s">
        <v>59</v>
      </c>
      <c r="M220" s="13" t="s">
        <v>59</v>
      </c>
      <c r="N220" s="13" t="s">
        <v>59</v>
      </c>
      <c r="O220" s="16" t="e">
        <f>(V220-W220)/ABS(W220)</f>
        <v>#DIV/0!</v>
      </c>
      <c r="P220" s="16" t="e">
        <f>(W220-X220)/ABS(X220)</f>
        <v>#DIV/0!</v>
      </c>
      <c r="Q220" s="16" t="e">
        <f>(X220-Y220)/ABS(Y220)</f>
        <v>#DIV/0!</v>
      </c>
      <c r="R220" s="16" t="e">
        <f>(Y220-Z220)/ABS(Z220)</f>
        <v>#DIV/0!</v>
      </c>
      <c r="S220" s="16" t="e">
        <f>(Z220-AA220)/ABS(AA220)</f>
        <v>#DIV/0!</v>
      </c>
      <c r="T220" s="243">
        <f>V220-W220</f>
        <v>0</v>
      </c>
      <c r="U220" s="243">
        <f>W220-X220</f>
        <v>0</v>
      </c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6">
        <f>(AM220-AN220)/ABS(AN220)</f>
        <v>5.5655967591149706E-2</v>
      </c>
      <c r="AG220" s="16">
        <f>(AN220-AO220)/ABS(AO220)</f>
        <v>8.6470747562296918E-2</v>
      </c>
      <c r="AH220" s="16">
        <f>(AO220-AP220)/ABS(AP220)</f>
        <v>6.1262620818511797E-2</v>
      </c>
      <c r="AI220" s="16">
        <f>(AP220-AQ220)/ABS(AQ220)</f>
        <v>1.2231535777241761E-3</v>
      </c>
      <c r="AJ220" s="16">
        <f>(AQ220-AR220)/ABS(AR220)</f>
        <v>0.14844653776235334</v>
      </c>
      <c r="AK220" s="243">
        <f>AM220-AN220</f>
        <v>1.7859999999999943</v>
      </c>
      <c r="AL220" s="243">
        <f>AN220-AO220</f>
        <v>2.554000000000002</v>
      </c>
      <c r="AM220" s="155">
        <v>33.875999999999998</v>
      </c>
      <c r="AN220" s="155">
        <v>32.090000000000003</v>
      </c>
      <c r="AO220" s="155">
        <v>29.536000000000001</v>
      </c>
      <c r="AP220" s="156">
        <v>27.831</v>
      </c>
      <c r="AQ220" s="155">
        <v>27.797000000000001</v>
      </c>
      <c r="AR220" s="155">
        <v>24.204000000000001</v>
      </c>
      <c r="AS220" s="155">
        <v>22.579000000000001</v>
      </c>
      <c r="AT220" s="155">
        <v>19.721</v>
      </c>
      <c r="AU220" s="155">
        <v>20.372</v>
      </c>
      <c r="AV220" s="156">
        <v>18.068000000000001</v>
      </c>
      <c r="AW220" s="16">
        <f>(BD220-BE220)/ABS(BE220)</f>
        <v>3.7828947368420955E-2</v>
      </c>
      <c r="AX220" s="16">
        <f>(BE220-BF220)/ABS(BF220)</f>
        <v>0.44002706817797343</v>
      </c>
      <c r="AY220" s="16">
        <f>(BF220-BG220)/ABS(BG220)</f>
        <v>0.6835659356308742</v>
      </c>
      <c r="AZ220" s="16">
        <f>(BG220-BH220)/ABS(BH220)</f>
        <v>-0.29822106735958426</v>
      </c>
      <c r="BA220" s="16">
        <f>(BH220-BI220)/ABS(BI220)</f>
        <v>-0.1956591639871382</v>
      </c>
      <c r="BB220" s="243">
        <f>BD220-BE220</f>
        <v>0.32199999999999918</v>
      </c>
      <c r="BC220" s="243">
        <f>BE220-BF220</f>
        <v>2.6010000000000009</v>
      </c>
      <c r="BD220" s="155">
        <v>8.8339999999999996</v>
      </c>
      <c r="BE220" s="155">
        <v>8.5120000000000005</v>
      </c>
      <c r="BF220" s="155">
        <v>5.9109999999999996</v>
      </c>
      <c r="BG220" s="155">
        <v>3.5110000000000001</v>
      </c>
      <c r="BH220" s="155">
        <v>5.0030000000000001</v>
      </c>
      <c r="BI220" s="155">
        <v>6.22</v>
      </c>
      <c r="BJ220" s="155">
        <v>5.181</v>
      </c>
      <c r="BK220" s="155">
        <v>3.8079999999999998</v>
      </c>
      <c r="BL220" s="155">
        <v>4.681</v>
      </c>
      <c r="BM220" s="155">
        <v>3.58</v>
      </c>
      <c r="BN220" s="16">
        <f>(BU220-BV220)/ABS(BV220)</f>
        <v>3.5349763505103174E-2</v>
      </c>
      <c r="BO220" s="16">
        <f>(BV220-BW220)/ABS(BW220)</f>
        <v>0.43489908912305775</v>
      </c>
      <c r="BP220" s="16">
        <f>(BW220-BX220)/ABS(BX220)</f>
        <v>0.99394586894586912</v>
      </c>
      <c r="BQ220" s="16">
        <f>(BX220-BY220)/ABS(BY220)</f>
        <v>-0.35403726708074545</v>
      </c>
      <c r="BR220" s="16">
        <f>(BY220-BZ220)/ABS(BZ220)</f>
        <v>-0.29109589041095879</v>
      </c>
      <c r="BS220" s="243">
        <f>BU220-BV220</f>
        <v>0.28399999999999892</v>
      </c>
      <c r="BT220" s="243">
        <f>BV220-BW220</f>
        <v>2.4350000000000005</v>
      </c>
      <c r="BU220" s="155">
        <v>8.3179999999999996</v>
      </c>
      <c r="BV220" s="155">
        <v>8.0340000000000007</v>
      </c>
      <c r="BW220" s="155">
        <v>5.5990000000000002</v>
      </c>
      <c r="BX220" s="155">
        <v>2.8079999999999998</v>
      </c>
      <c r="BY220" s="155">
        <v>4.3470000000000004</v>
      </c>
      <c r="BZ220" s="155">
        <v>6.1319999999999997</v>
      </c>
      <c r="CA220" s="155">
        <v>5.109</v>
      </c>
      <c r="CB220" s="155">
        <v>3.7002759999999997</v>
      </c>
      <c r="CC220" s="155">
        <v>4.2811450000000004</v>
      </c>
      <c r="CD220" s="155">
        <v>2.9369999999999998</v>
      </c>
      <c r="CE220" s="16">
        <f>(CL220-CM220)/ABS(CM220)</f>
        <v>9.9645886518981031E-3</v>
      </c>
      <c r="CF220" s="16">
        <f>(CM220-CN220)/ABS(CN220)</f>
        <v>8.5747496423462216E-2</v>
      </c>
      <c r="CG220" s="16">
        <f>(CN220-CO220)/ABS(CO220)</f>
        <v>0.112669750783465</v>
      </c>
      <c r="CH220" s="16">
        <f>(CO220-CP220)/ABS(CP220)</f>
        <v>-5.2460407239818978E-2</v>
      </c>
      <c r="CI220" s="16">
        <f>(CP220-CQ220)/ABS(CQ220)</f>
        <v>-5.8990508294154101E-2</v>
      </c>
      <c r="CJ220" s="243">
        <f>CL220-CM220</f>
        <v>0.24199999999999733</v>
      </c>
      <c r="CK220" s="243">
        <f>CM220-CN220</f>
        <v>1.9180000000000028</v>
      </c>
      <c r="CL220" s="155">
        <v>24.527999999999999</v>
      </c>
      <c r="CM220" s="155">
        <v>24.286000000000001</v>
      </c>
      <c r="CN220" s="155">
        <v>22.367999999999999</v>
      </c>
      <c r="CO220" s="155">
        <v>20.103000000000002</v>
      </c>
      <c r="CP220" s="155">
        <v>21.216000000000001</v>
      </c>
      <c r="CQ220" s="155">
        <v>22.545999999999999</v>
      </c>
      <c r="CR220" s="155">
        <v>21.686</v>
      </c>
      <c r="CS220" s="155">
        <v>17.741</v>
      </c>
      <c r="CT220" s="155">
        <v>14.901</v>
      </c>
      <c r="CU220" s="156">
        <v>11.641</v>
      </c>
      <c r="CV220" s="16">
        <f>(DC220-DD220)/ABS(DD220)</f>
        <v>5.7630789529369245E-2</v>
      </c>
      <c r="CW220" s="16">
        <f>(DD220-DE220)/ABS(DE220)</f>
        <v>4.8223582062288765E-2</v>
      </c>
      <c r="CX220" s="16">
        <f>(DE220-DF220)/ABS(DF220)</f>
        <v>-7.6011477069971467E-2</v>
      </c>
      <c r="CY220" s="16">
        <f>(DF220-DG220)/ABS(DG220)</f>
        <v>-0.17320707699975091</v>
      </c>
      <c r="CZ220" s="16">
        <f>(DG220-DH220)/ABS(DH220)</f>
        <v>0.35552342863319464</v>
      </c>
      <c r="DA220" s="243">
        <f>DC220-DD220</f>
        <v>4.6299999999999955</v>
      </c>
      <c r="DB220" s="243">
        <f>DD220-DE220</f>
        <v>3.695999999999998</v>
      </c>
      <c r="DC220" s="155">
        <v>84.968999999999994</v>
      </c>
      <c r="DD220" s="155">
        <v>80.338999999999999</v>
      </c>
      <c r="DE220" s="155">
        <v>76.643000000000001</v>
      </c>
      <c r="DF220" s="155">
        <v>82.947999999999993</v>
      </c>
      <c r="DG220" s="155">
        <v>100.325</v>
      </c>
      <c r="DH220" s="155">
        <v>74.012</v>
      </c>
      <c r="DI220" s="155">
        <v>73.474999999999994</v>
      </c>
      <c r="DJ220" s="155">
        <v>75.503</v>
      </c>
      <c r="DK220" s="155">
        <v>60.835999999999999</v>
      </c>
      <c r="DL220" s="155">
        <v>59.722000000000001</v>
      </c>
      <c r="DM220" s="16">
        <f>(DT220-DU220)/ABS(DU220)</f>
        <v>5.1948051948051951E-2</v>
      </c>
      <c r="DN220" s="16">
        <f>(DU220-DV220)/ABS(DV220)</f>
        <v>-2.5316455696202531E-2</v>
      </c>
      <c r="DO220" s="16">
        <f>(DV220-DW220)/ABS(DW220)</f>
        <v>-8.1395348837209308E-2</v>
      </c>
      <c r="DP220" s="16">
        <f>(DW220-DX220)/ABS(DX220)</f>
        <v>0.13157894736842105</v>
      </c>
      <c r="DQ220" s="16">
        <f>(DX220-DY220)/ABS(DY220)</f>
        <v>0.1875</v>
      </c>
      <c r="DR220" s="243">
        <f>DT220-DU220</f>
        <v>4</v>
      </c>
      <c r="DS220" s="243">
        <f>DU220-DV220</f>
        <v>-2</v>
      </c>
      <c r="DT220" s="222">
        <v>81</v>
      </c>
      <c r="DU220" s="222">
        <v>77</v>
      </c>
      <c r="DV220" s="222">
        <v>79</v>
      </c>
      <c r="DW220" s="222">
        <v>86</v>
      </c>
      <c r="DX220" s="222">
        <v>76</v>
      </c>
      <c r="DY220" s="222">
        <v>64</v>
      </c>
      <c r="DZ220" s="222">
        <v>61</v>
      </c>
      <c r="EA220" s="222">
        <v>58</v>
      </c>
      <c r="EB220" s="222">
        <v>60</v>
      </c>
      <c r="EC220" s="223">
        <v>61</v>
      </c>
      <c r="ED220" s="14"/>
      <c r="EE220" s="14" t="s">
        <v>51</v>
      </c>
      <c r="EF220" s="209"/>
      <c r="EG220" s="15">
        <v>7500</v>
      </c>
      <c r="EH220" t="s">
        <v>465</v>
      </c>
      <c r="EI220" t="s">
        <v>130</v>
      </c>
      <c r="EJ220" s="16" t="e">
        <f>(EQ220-ER220)/ABS(ER220)</f>
        <v>#DIV/0!</v>
      </c>
      <c r="EK220" s="16" t="e">
        <f>(ER220-ES220)/ABS(ES220)</f>
        <v>#DIV/0!</v>
      </c>
      <c r="EL220" s="16" t="e">
        <f>(ES220-ET220)/ABS(ET220)</f>
        <v>#DIV/0!</v>
      </c>
      <c r="EM220" s="16" t="e">
        <f>(ET220-EU220)/ABS(EU220)</f>
        <v>#DIV/0!</v>
      </c>
      <c r="EN220" s="16" t="e">
        <f>(EU220-EV220)/ABS(EV220)</f>
        <v>#DIV/0!</v>
      </c>
      <c r="EO220" s="246">
        <f>EQ220-ER220</f>
        <v>0</v>
      </c>
      <c r="EP220" s="246">
        <f>ER220-ES220</f>
        <v>0</v>
      </c>
      <c r="EQ220" s="240">
        <f>IFERROR((V220/DT220),"i.a")</f>
        <v>0</v>
      </c>
      <c r="ER220" s="240">
        <f>IFERROR((W220/DU220),"i.a")</f>
        <v>0</v>
      </c>
      <c r="ES220" s="240">
        <f>IFERROR((X220/DV220),"i.a")</f>
        <v>0</v>
      </c>
      <c r="ET220" s="240">
        <f>IFERROR((Y220/DW220),"i.a")</f>
        <v>0</v>
      </c>
      <c r="EU220" s="240">
        <f>IFERROR((Z220/DX220),"i.a")</f>
        <v>0</v>
      </c>
      <c r="EV220" s="240">
        <f>IFERROR((AA220/DY220),"i.a")</f>
        <v>0</v>
      </c>
      <c r="EW220" s="240">
        <f>IFERROR((AB220/DZ220),"i.a")</f>
        <v>0</v>
      </c>
      <c r="EX220" s="240">
        <f>IFERROR((AC220/EA220),"i.a")</f>
        <v>0</v>
      </c>
      <c r="EY220" s="240">
        <f>IFERROR((AD220/EB220),"i.a")</f>
        <v>0</v>
      </c>
      <c r="EZ220" s="240">
        <f>IFERROR((AE220/EC220),"i.a")</f>
        <v>0</v>
      </c>
      <c r="FA220" s="16">
        <f>(FH220-FI220)/ABS(FI220)</f>
        <v>-1.0464049933070799E-2</v>
      </c>
      <c r="FB220" s="16">
        <f>(FI220-FJ220)/ABS(FJ220)</f>
        <v>0.30624596420768629</v>
      </c>
      <c r="FC220" s="16">
        <f>(FJ220-FK220)/ABS(FK220)</f>
        <v>0.93986130204078921</v>
      </c>
      <c r="FD220" s="16">
        <f>(FK220-FL220)/ABS(FL220)</f>
        <v>-0.31584449967297323</v>
      </c>
      <c r="FE220" s="16">
        <f>(FL220-FM220)/ABS(FM220)</f>
        <v>-0.28348232312640037</v>
      </c>
      <c r="FF220" s="249">
        <f>FH220-FI220</f>
        <v>-3.6039000798341325E-3</v>
      </c>
      <c r="FG220" s="249">
        <f>FI220-FJ220</f>
        <v>8.0745504160431136E-2</v>
      </c>
      <c r="FH220" s="16">
        <f>IFERROR(BU220/MAX(AVERAGE(CL220:CM220),0),"Negativ EK")</f>
        <v>0.34080386774286064</v>
      </c>
      <c r="FI220" s="16">
        <f>IFERROR(BV220/MAX(AVERAGE(CM220:CN220),0),"Negativ EK")</f>
        <v>0.34440776782269478</v>
      </c>
      <c r="FJ220" s="16">
        <f>IFERROR(BW220/MAX(AVERAGE(CN220:CO220),0),"Negativ EK")</f>
        <v>0.26366226366226364</v>
      </c>
      <c r="FK220" s="16">
        <f>IFERROR(BX220/MAX(AVERAGE(CO220:CP220),0),"Negativ EK")</f>
        <v>0.13591810063167065</v>
      </c>
      <c r="FL220" s="16">
        <f>IFERROR(BY220/MAX(AVERAGE(CP220:CQ220),0),"Negativ EK")</f>
        <v>0.19866550888899046</v>
      </c>
      <c r="FM220" s="16">
        <f>IFERROR(BZ220/MAX(AVERAGE(CQ220:CR220),0),"Negativ EK")</f>
        <v>0.27726532826912642</v>
      </c>
      <c r="FN220" s="16">
        <f>IFERROR(CA220/MAX(AVERAGE(CR220:CS220),0),"Negativ EK")</f>
        <v>0.25916250285337461</v>
      </c>
      <c r="FO220" s="16">
        <f>IFERROR(CB220/MAX(AVERAGE(CS220:CT220),0),"Negativ EK")</f>
        <v>0.22671870596164451</v>
      </c>
      <c r="FP220" s="16">
        <f>IFERROR(CC220/MAX(AVERAGE(CT220:CU220),0),"Negativ EK")</f>
        <v>0.3225940019591591</v>
      </c>
      <c r="FQ220" s="16">
        <f>(FX220-FY220)/ABS(FY220)</f>
        <v>-1.4442956083253824E-2</v>
      </c>
      <c r="FR220" s="16">
        <f>(FY220-FZ220)/ABS(FZ220)</f>
        <v>0.46395994341765923</v>
      </c>
      <c r="FS220" s="16">
        <f>(FZ220-GA220)/ABS(GA220)</f>
        <v>0.93339336003206419</v>
      </c>
      <c r="FT220" s="16">
        <f>(GA220-GB220)/ABS(GB220)</f>
        <v>-0.33243830908135863</v>
      </c>
      <c r="FU220" s="16">
        <f>(GB220-GC220)/ABS(GC220)</f>
        <v>-0.31953735075727496</v>
      </c>
      <c r="FV220" s="249">
        <f>FX220-FY220</f>
        <v>-1.5662743777077187E-3</v>
      </c>
      <c r="FW220" s="249">
        <f>FY220-FZ220</f>
        <v>3.4368695296624285E-2</v>
      </c>
      <c r="FX220" s="16">
        <f>IFERROR(BD220/AVERAGE(DC220:DD220),"i.a.")</f>
        <v>0.10687927988966052</v>
      </c>
      <c r="FY220" s="16">
        <f>IFERROR(BE220/AVERAGE(DD220:DE220),"i.a.")</f>
        <v>0.10844555426736824</v>
      </c>
      <c r="FZ220" s="16">
        <f>IFERROR(BF220/AVERAGE(DE220:DF220),"i.a.")</f>
        <v>7.4076858970743953E-2</v>
      </c>
      <c r="GA220" s="16">
        <f>IFERROR(BG220/AVERAGE(DF220:DG220),"i.a.")</f>
        <v>3.8314427111467597E-2</v>
      </c>
      <c r="GB220" s="16">
        <f>IFERROR(BH220/AVERAGE(DG220:DH220),"i.a.")</f>
        <v>5.7394586347132286E-2</v>
      </c>
      <c r="GC220" s="16">
        <f>IFERROR(BI220/AVERAGE(DH220:DI220),"i.a.")</f>
        <v>8.4346416972343324E-2</v>
      </c>
      <c r="GD220" s="16">
        <f>IFERROR(BJ220/AVERAGE(DI220:DJ220),"i.a.")</f>
        <v>6.9553893863523467E-2</v>
      </c>
      <c r="GE220" s="16">
        <f>IFERROR(BK220/AVERAGE(DJ220:DK220),"i.a.")</f>
        <v>5.5860758843764437E-2</v>
      </c>
      <c r="GF220" s="16">
        <f>IFERROR(BL220/AVERAGE(DK220:DL220),"i.a.")</f>
        <v>7.7655568274191678E-2</v>
      </c>
      <c r="GG220" s="16">
        <f>(GN220-GO220)/ABS(GO220)</f>
        <v>-4.5068847606717262E-2</v>
      </c>
      <c r="GH220" s="16">
        <f>(GO220-GP220)/ABS(GP220)</f>
        <v>3.5797624670252513E-2</v>
      </c>
      <c r="GI220" s="16">
        <f>(GP220-GQ220)/ABS(GQ220)</f>
        <v>0.20420299946488055</v>
      </c>
      <c r="GJ220" s="16">
        <f>(GQ220-GR220)/ABS(GR220)</f>
        <v>0.14604221492579908</v>
      </c>
      <c r="GK220" s="16">
        <f>(GR220-GS220)/ABS(GS220)</f>
        <v>-0.30579621729246886</v>
      </c>
      <c r="GL220" s="249">
        <f>GN220-GO220</f>
        <v>-1.362404352776031E-2</v>
      </c>
      <c r="GM220" s="249">
        <f>GO220-GP220</f>
        <v>1.0447415532066961E-2</v>
      </c>
      <c r="GN220" s="16">
        <f>IFERROR(CL220/DC220,"i.a.")</f>
        <v>0.28866998552413231</v>
      </c>
      <c r="GO220" s="16">
        <f>IFERROR(CM220/DD220,"i.a.")</f>
        <v>0.30229402905189262</v>
      </c>
      <c r="GP220" s="16">
        <f>IFERROR(CN220/DE220,"i.a.")</f>
        <v>0.29184661351982566</v>
      </c>
      <c r="GQ220" s="16">
        <f>IFERROR(CO220/DF220,"i.a.")</f>
        <v>0.24235665718281338</v>
      </c>
      <c r="GR220" s="16">
        <f>IFERROR(CP220/DG220,"i.a.")</f>
        <v>0.21147271368053824</v>
      </c>
      <c r="GS220" s="16">
        <f>IFERROR(CQ220/DH220,"i.a.")</f>
        <v>0.30462627681997512</v>
      </c>
      <c r="GT220" s="16">
        <f>IFERROR(CR220/DI220,"i.a.")</f>
        <v>0.29514800952705006</v>
      </c>
      <c r="GU220" s="16">
        <f>IFERROR(CS220/DJ220,"i.a.")</f>
        <v>0.23497079586241607</v>
      </c>
      <c r="GV220" s="16">
        <f>IFERROR(CT220/DK220,"i.a.")</f>
        <v>0.24493720823196791</v>
      </c>
      <c r="GW220" s="16">
        <f>IFERROR(CU220/DL220,"i.a.")</f>
        <v>0.19491979505040019</v>
      </c>
      <c r="GX220" s="16" t="e">
        <f>(HE220-HF220)/ABS(HF220)</f>
        <v>#VALUE!</v>
      </c>
      <c r="GY220" s="16" t="e">
        <f>(HF220-HG220)/ABS(HG220)</f>
        <v>#VALUE!</v>
      </c>
      <c r="GZ220" s="16" t="e">
        <f>(HG220-HH220)/ABS(HH220)</f>
        <v>#VALUE!</v>
      </c>
      <c r="HA220" s="16" t="e">
        <f>(HH220-HI220)/ABS(HI220)</f>
        <v>#VALUE!</v>
      </c>
      <c r="HB220" s="16" t="e">
        <f>(HI220-HJ220)/ABS(HJ220)</f>
        <v>#VALUE!</v>
      </c>
      <c r="HC220" s="249" t="e">
        <f>HE220-HF220</f>
        <v>#VALUE!</v>
      </c>
      <c r="HD220" s="249" t="e">
        <f>HF220-HG220</f>
        <v>#VALUE!</v>
      </c>
      <c r="HE220" s="16" t="str">
        <f>IFERROR((BD220/V220),"i.a.")</f>
        <v>i.a.</v>
      </c>
      <c r="HF220" s="16" t="str">
        <f>IFERROR((BE220/W220),"i.a.")</f>
        <v>i.a.</v>
      </c>
      <c r="HG220" s="16" t="str">
        <f>IFERROR((BF220/X220),"i.a.")</f>
        <v>i.a.</v>
      </c>
      <c r="HH220" s="16" t="str">
        <f>IFERROR((BG220/Y220),"i.a.")</f>
        <v>i.a.</v>
      </c>
      <c r="HI220" s="16" t="str">
        <f>IFERROR((BH220/Z220),"i.a.")</f>
        <v>i.a.</v>
      </c>
      <c r="HJ220" s="16" t="str">
        <f>IFERROR((BI220/AA220),"i.a.")</f>
        <v>i.a.</v>
      </c>
      <c r="HK220" s="16" t="str">
        <f>IFERROR((BJ220/AB220),"i.a.")</f>
        <v>i.a.</v>
      </c>
      <c r="HL220" s="16" t="str">
        <f>IFERROR((BK220/AC220),"i.a.")</f>
        <v>i.a.</v>
      </c>
      <c r="HM220" s="16" t="str">
        <f>IFERROR((BL220/AD220),"i.a.")</f>
        <v>i.a.</v>
      </c>
      <c r="HN220" s="16" t="str">
        <f>IFERROR((BM220/AE220),"i.a.")</f>
        <v>i.a.</v>
      </c>
      <c r="HO220" s="16">
        <f>(HV220-HW220)/ABS(HW220)</f>
        <v>-1.5778619877864792E-2</v>
      </c>
      <c r="HP220" s="16">
        <f>(HW220-HX220)/ABS(HX220)</f>
        <v>0.47216919533404617</v>
      </c>
      <c r="HQ220" s="16">
        <f>(HX220-HY220)/ABS(HY220)</f>
        <v>1.1706246168271488</v>
      </c>
      <c r="HR220" s="16">
        <f>(HY220-HZ220)/ABS(HZ220)</f>
        <v>-0.42914921276903084</v>
      </c>
      <c r="HS220" s="16">
        <f>(HZ220-IA220)/ABS(IA220)</f>
        <v>-0.40302811824080742</v>
      </c>
      <c r="HT220" s="246">
        <f>HV220-HW220</f>
        <v>-1.6463043129709837E-3</v>
      </c>
      <c r="HU220" s="246">
        <f>HW220-HX220</f>
        <v>3.3464244616143349E-2</v>
      </c>
      <c r="HV220" s="102">
        <f>IFERROR(BU220/DT220,"i.a.")</f>
        <v>0.10269135802469136</v>
      </c>
      <c r="HW220" s="102">
        <f>IFERROR(BV220/DU220,"i.a.")</f>
        <v>0.10433766233766234</v>
      </c>
      <c r="HX220" s="102">
        <f>IFERROR(BW220/DV220,"i.a.")</f>
        <v>7.0873417721518991E-2</v>
      </c>
      <c r="HY220" s="102">
        <f>IFERROR(BX220/DW220,"i.a.")</f>
        <v>3.2651162790697671E-2</v>
      </c>
      <c r="HZ220" s="102">
        <f>IFERROR(BY220/DX220,"i.a.")</f>
        <v>5.7197368421052636E-2</v>
      </c>
      <c r="IA220" s="102">
        <f>IFERROR(BZ220/DY220,"i.a.")</f>
        <v>9.5812499999999995E-2</v>
      </c>
      <c r="IB220" s="102">
        <f>IFERROR(CA220/DZ220,"i.a.")</f>
        <v>8.375409836065574E-2</v>
      </c>
      <c r="IC220" s="102">
        <f>IFERROR(CB220/EA220,"i.a.")</f>
        <v>6.3797862068965511E-2</v>
      </c>
      <c r="ID220" s="102">
        <f>IFERROR(CC220/EB220,"i.a.")</f>
        <v>7.1352416666666668E-2</v>
      </c>
      <c r="IE220" s="102">
        <f>IFERROR(CD220/EC220,"i.a.")</f>
        <v>4.8147540983606553E-2</v>
      </c>
    </row>
    <row r="221" spans="1:239" customFormat="1" ht="15.75" customHeight="1" x14ac:dyDescent="0.25">
      <c r="A221" s="10" t="s">
        <v>113</v>
      </c>
      <c r="B221" s="98">
        <v>31857309</v>
      </c>
      <c r="C221" s="10" t="s">
        <v>79</v>
      </c>
      <c r="D221" s="10"/>
      <c r="E221" s="11">
        <v>451120</v>
      </c>
      <c r="F221" s="11">
        <v>771100</v>
      </c>
      <c r="G221" s="119">
        <v>1</v>
      </c>
      <c r="H221" s="12">
        <v>44987</v>
      </c>
      <c r="I221" s="13" t="s">
        <v>58</v>
      </c>
      <c r="J221" s="13" t="s">
        <v>58</v>
      </c>
      <c r="K221" s="13" t="s">
        <v>58</v>
      </c>
      <c r="L221" s="13" t="s">
        <v>58</v>
      </c>
      <c r="M221" s="13" t="s">
        <v>58</v>
      </c>
      <c r="N221" s="13" t="s">
        <v>58</v>
      </c>
      <c r="O221" s="16" t="e">
        <f>(V221-W221)/ABS(W221)</f>
        <v>#DIV/0!</v>
      </c>
      <c r="P221" s="16" t="e">
        <f>(W221-X221)/ABS(X221)</f>
        <v>#DIV/0!</v>
      </c>
      <c r="Q221" s="16" t="e">
        <f>(X221-Y221)/ABS(Y221)</f>
        <v>#DIV/0!</v>
      </c>
      <c r="R221" s="16" t="e">
        <f>(Y221-Z221)/ABS(Z221)</f>
        <v>#DIV/0!</v>
      </c>
      <c r="S221" s="16" t="e">
        <f>(Z221-AA221)/ABS(AA221)</f>
        <v>#DIV/0!</v>
      </c>
      <c r="T221" s="243">
        <f>V221-W221</f>
        <v>0</v>
      </c>
      <c r="U221" s="243">
        <f>W221-X221</f>
        <v>0</v>
      </c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6">
        <f>(AM221-AN221)/ABS(AN221)</f>
        <v>-0.10072581066262851</v>
      </c>
      <c r="AG221" s="16">
        <f>(AN221-AO221)/ABS(AO221)</f>
        <v>-3.9568706118355133E-2</v>
      </c>
      <c r="AH221" s="16">
        <f>(AO221-AP221)/ABS(AP221)</f>
        <v>5.6703762586115543E-2</v>
      </c>
      <c r="AI221" s="16">
        <f>(AP221-AQ221)/ABS(AQ221)</f>
        <v>-2.566220891206691E-2</v>
      </c>
      <c r="AJ221" s="16">
        <f>(AQ221-AR221)/ABS(AR221)</f>
        <v>0.11068417732408095</v>
      </c>
      <c r="AK221" s="243">
        <f>AM221-AN221</f>
        <v>-1.9289999999999985</v>
      </c>
      <c r="AL221" s="243">
        <f>AN221-AO221</f>
        <v>-0.78900000000000148</v>
      </c>
      <c r="AM221" s="155">
        <v>17.222000000000001</v>
      </c>
      <c r="AN221" s="155">
        <v>19.151</v>
      </c>
      <c r="AO221" s="155">
        <v>19.940000000000001</v>
      </c>
      <c r="AP221" s="155">
        <v>18.87</v>
      </c>
      <c r="AQ221" s="155">
        <v>19.367000000000001</v>
      </c>
      <c r="AR221" s="155">
        <v>17.437000000000001</v>
      </c>
      <c r="AS221" s="155">
        <v>17.242000000000001</v>
      </c>
      <c r="AT221" s="155">
        <v>14.519</v>
      </c>
      <c r="AU221" s="155">
        <v>12.73</v>
      </c>
      <c r="AV221" s="156">
        <v>11.821999999999999</v>
      </c>
      <c r="AW221" s="16">
        <f>(BD221-BE221)/ABS(BE221)</f>
        <v>-0.66988616764401521</v>
      </c>
      <c r="AX221" s="16">
        <f>(BE221-BF221)/ABS(BF221)</f>
        <v>-0.4017746595130004</v>
      </c>
      <c r="AY221" s="16">
        <f>(BF221-BG221)/ABS(BG221)</f>
        <v>0.68322334143799934</v>
      </c>
      <c r="AZ221" s="16">
        <f>(BG221-BH221)/ABS(BH221)</f>
        <v>-0.2256589564281872</v>
      </c>
      <c r="BA221" s="16">
        <f>(BH221-BI221)/ABS(BI221)</f>
        <v>0.11384062312762129</v>
      </c>
      <c r="BB221" s="243">
        <f>BD221-BE221</f>
        <v>-1.9420000000000002</v>
      </c>
      <c r="BC221" s="243">
        <f>BE221-BF221</f>
        <v>-1.9470000000000001</v>
      </c>
      <c r="BD221" s="155">
        <v>0.95699999999999996</v>
      </c>
      <c r="BE221" s="155">
        <v>2.899</v>
      </c>
      <c r="BF221" s="155">
        <v>4.8460000000000001</v>
      </c>
      <c r="BG221" s="155">
        <v>2.879</v>
      </c>
      <c r="BH221" s="155">
        <v>3.718</v>
      </c>
      <c r="BI221" s="155">
        <v>3.3380000000000001</v>
      </c>
      <c r="BJ221" s="155">
        <v>5.4059999999999997</v>
      </c>
      <c r="BK221" s="155">
        <v>3.718</v>
      </c>
      <c r="BL221" s="155">
        <v>3.109</v>
      </c>
      <c r="BM221" s="155">
        <v>2.1070000000000002</v>
      </c>
      <c r="BN221" s="16">
        <f>(BU221-BV221)/ABS(BV221)</f>
        <v>-0.73185011709601866</v>
      </c>
      <c r="BO221" s="16">
        <f>(BV221-BW221)/ABS(BW221)</f>
        <v>-0.41265474552957365</v>
      </c>
      <c r="BP221" s="16">
        <f>(BW221-BX221)/ABS(BX221)</f>
        <v>0.5634408602150538</v>
      </c>
      <c r="BQ221" s="16">
        <f>(BX221-BY221)/ABS(BY221)</f>
        <v>-0.21496904895891947</v>
      </c>
      <c r="BR221" s="16">
        <f>(BY221-BZ221)/ABS(BZ221)</f>
        <v>5.5225653206650814E-2</v>
      </c>
      <c r="BS221" s="243">
        <f>BU221-BV221</f>
        <v>-1.8749999999999998</v>
      </c>
      <c r="BT221" s="243">
        <f>BV221-BW221</f>
        <v>-1.8000000000000003</v>
      </c>
      <c r="BU221" s="155">
        <v>0.68700000000000006</v>
      </c>
      <c r="BV221" s="155">
        <v>2.5619999999999998</v>
      </c>
      <c r="BW221" s="155">
        <v>4.3620000000000001</v>
      </c>
      <c r="BX221" s="155">
        <v>2.79</v>
      </c>
      <c r="BY221" s="155">
        <v>3.5539999999999998</v>
      </c>
      <c r="BZ221" s="155">
        <v>3.3679999999999999</v>
      </c>
      <c r="CA221" s="155">
        <v>5.44</v>
      </c>
      <c r="CB221" s="155">
        <v>3.7240000000000002</v>
      </c>
      <c r="CC221" s="155">
        <v>3.1160000000000001</v>
      </c>
      <c r="CD221" s="155">
        <v>2.0859999999999999</v>
      </c>
      <c r="CE221" s="16">
        <f>(CL221-CM221)/ABS(CM221)</f>
        <v>-8.4822643563458269E-2</v>
      </c>
      <c r="CF221" s="16">
        <f>(CM221-CN221)/ABS(CN221)</f>
        <v>-4.9741379310344828E-2</v>
      </c>
      <c r="CG221" s="16">
        <f>(CN221-CO221)/ABS(CO221)</f>
        <v>0.19946230999896603</v>
      </c>
      <c r="CH221" s="16">
        <f>(CO221-CP221)/ABS(CP221)</f>
        <v>-0.32779592687843201</v>
      </c>
      <c r="CI221" s="16">
        <f>(CP221-CQ221)/ABS(CQ221)</f>
        <v>0.11380351474800655</v>
      </c>
      <c r="CJ221" s="243">
        <f>CL221-CM221</f>
        <v>-0.9350000000000005</v>
      </c>
      <c r="CK221" s="243">
        <f>CM221-CN221</f>
        <v>-0.57699999999999996</v>
      </c>
      <c r="CL221" s="155">
        <v>10.087999999999999</v>
      </c>
      <c r="CM221" s="155">
        <v>11.023</v>
      </c>
      <c r="CN221" s="155">
        <v>11.6</v>
      </c>
      <c r="CO221" s="155">
        <v>9.6709999999999994</v>
      </c>
      <c r="CP221" s="155">
        <v>14.387</v>
      </c>
      <c r="CQ221" s="155">
        <v>12.917</v>
      </c>
      <c r="CR221" s="155">
        <v>12.391</v>
      </c>
      <c r="CS221" s="155">
        <v>10.151</v>
      </c>
      <c r="CT221" s="155">
        <v>7.3079999999999998</v>
      </c>
      <c r="CU221" s="156">
        <v>7.17</v>
      </c>
      <c r="CV221" s="16">
        <f>(DC221-DD221)/ABS(DD221)</f>
        <v>-0.21150278293135427</v>
      </c>
      <c r="CW221" s="16">
        <f>(DD221-DE221)/ABS(DE221)</f>
        <v>6.6636221790919728E-2</v>
      </c>
      <c r="CX221" s="16">
        <f>(DE221-DF221)/ABS(DF221)</f>
        <v>-0.14090953673129103</v>
      </c>
      <c r="CY221" s="16">
        <f>(DF221-DG221)/ABS(DG221)</f>
        <v>4.0515716424003229E-2</v>
      </c>
      <c r="CZ221" s="16">
        <f>(DG221-DH221)/ABS(DH221)</f>
        <v>4.2374383887096211E-2</v>
      </c>
      <c r="DA221" s="243">
        <f>DC221-DD221</f>
        <v>-5.9279999999999973</v>
      </c>
      <c r="DB221" s="243">
        <f>DD221-DE221</f>
        <v>1.7509999999999977</v>
      </c>
      <c r="DC221" s="155">
        <v>22.1</v>
      </c>
      <c r="DD221" s="155">
        <v>28.027999999999999</v>
      </c>
      <c r="DE221" s="155">
        <v>26.277000000000001</v>
      </c>
      <c r="DF221" s="155">
        <v>30.587</v>
      </c>
      <c r="DG221" s="155">
        <v>29.396000000000001</v>
      </c>
      <c r="DH221" s="155">
        <v>28.201000000000001</v>
      </c>
      <c r="DI221" s="155">
        <v>21.603999999999999</v>
      </c>
      <c r="DJ221" s="155">
        <v>21.542999999999999</v>
      </c>
      <c r="DK221" s="155">
        <v>17.466000000000001</v>
      </c>
      <c r="DL221" s="155">
        <v>15.606</v>
      </c>
      <c r="DM221" s="16">
        <f>(DT221-DU221)/ABS(DU221)</f>
        <v>0</v>
      </c>
      <c r="DN221" s="16">
        <f>(DU221-DV221)/ABS(DV221)</f>
        <v>3.0303030303030304E-2</v>
      </c>
      <c r="DO221" s="16">
        <f>(DV221-DW221)/ABS(DW221)</f>
        <v>0</v>
      </c>
      <c r="DP221" s="16">
        <f>(DW221-DX221)/ABS(DX221)</f>
        <v>0</v>
      </c>
      <c r="DQ221" s="16">
        <f>(DX221-DY221)/ABS(DY221)</f>
        <v>0.1</v>
      </c>
      <c r="DR221" s="243">
        <f>DT221-DU221</f>
        <v>0</v>
      </c>
      <c r="DS221" s="243">
        <f>DU221-DV221</f>
        <v>1</v>
      </c>
      <c r="DT221" s="222">
        <v>34</v>
      </c>
      <c r="DU221" s="222">
        <v>34</v>
      </c>
      <c r="DV221" s="222">
        <v>33</v>
      </c>
      <c r="DW221" s="222">
        <v>33</v>
      </c>
      <c r="DX221" s="222">
        <v>33</v>
      </c>
      <c r="DY221" s="222">
        <v>30</v>
      </c>
      <c r="DZ221" s="222">
        <v>25</v>
      </c>
      <c r="EA221" s="222">
        <v>25</v>
      </c>
      <c r="EB221" s="222">
        <v>24</v>
      </c>
      <c r="EC221" s="223">
        <v>23</v>
      </c>
      <c r="ED221" s="14"/>
      <c r="EE221" s="14" t="s">
        <v>49</v>
      </c>
      <c r="EF221" s="209"/>
      <c r="EG221" s="15">
        <v>4600</v>
      </c>
      <c r="EH221" t="s">
        <v>90</v>
      </c>
      <c r="EI221" t="s">
        <v>91</v>
      </c>
      <c r="EJ221" s="16" t="e">
        <f>(EQ221-ER221)/ABS(ER221)</f>
        <v>#DIV/0!</v>
      </c>
      <c r="EK221" s="16" t="e">
        <f>(ER221-ES221)/ABS(ES221)</f>
        <v>#DIV/0!</v>
      </c>
      <c r="EL221" s="16" t="e">
        <f>(ES221-ET221)/ABS(ET221)</f>
        <v>#DIV/0!</v>
      </c>
      <c r="EM221" s="16" t="e">
        <f>(ET221-EU221)/ABS(EU221)</f>
        <v>#DIV/0!</v>
      </c>
      <c r="EN221" s="16" t="e">
        <f>(EU221-EV221)/ABS(EV221)</f>
        <v>#DIV/0!</v>
      </c>
      <c r="EO221" s="246">
        <f>EQ221-ER221</f>
        <v>0</v>
      </c>
      <c r="EP221" s="246">
        <f>ER221-ES221</f>
        <v>0</v>
      </c>
      <c r="EQ221" s="240">
        <f>IFERROR((V221/DT221),"i.a")</f>
        <v>0</v>
      </c>
      <c r="ER221" s="240">
        <f>IFERROR((W221/DU221),"i.a")</f>
        <v>0</v>
      </c>
      <c r="ES221" s="240">
        <f>IFERROR((X221/DV221),"i.a")</f>
        <v>0</v>
      </c>
      <c r="ET221" s="240">
        <f>IFERROR((Y221/DW221),"i.a")</f>
        <v>0</v>
      </c>
      <c r="EU221" s="240">
        <f>IFERROR((Z221/DX221),"i.a")</f>
        <v>0</v>
      </c>
      <c r="EV221" s="240">
        <f>IFERROR((AA221/DY221),"i.a")</f>
        <v>0</v>
      </c>
      <c r="EW221" s="240">
        <f>IFERROR((AB221/DZ221),"i.a")</f>
        <v>0</v>
      </c>
      <c r="EX221" s="240">
        <f>IFERROR((AC221/EA221),"i.a")</f>
        <v>0</v>
      </c>
      <c r="EY221" s="240">
        <f>IFERROR((AD221/EB221),"i.a")</f>
        <v>0</v>
      </c>
      <c r="EZ221" s="240">
        <f>IFERROR((AE221/EC221),"i.a")</f>
        <v>0</v>
      </c>
      <c r="FA221" s="16">
        <f>(FH221-FI221)/ABS(FI221)</f>
        <v>-0.71264483913899057</v>
      </c>
      <c r="FB221" s="16">
        <f>(FI221-FJ221)/ABS(FJ221)</f>
        <v>-0.44775578359013213</v>
      </c>
      <c r="FC221" s="16">
        <f>(FJ221-FK221)/ABS(FK221)</f>
        <v>0.76828828992777776</v>
      </c>
      <c r="FD221" s="16">
        <f>(FK221-FL221)/ABS(FL221)</f>
        <v>-0.10904958486883103</v>
      </c>
      <c r="FE221" s="16">
        <f>(FL221-FM221)/ABS(FM221)</f>
        <v>-2.1914341072592988E-2</v>
      </c>
      <c r="FF221" s="249">
        <f>FH221-FI221</f>
        <v>-0.16141060671653573</v>
      </c>
      <c r="FG221" s="249">
        <f>FI221-FJ221</f>
        <v>-0.18364070593955678</v>
      </c>
      <c r="FH221" s="16">
        <f>IFERROR(BU221/MAX(AVERAGE(CL221:CM221),0),"Negativ EK")</f>
        <v>6.508455307659515E-2</v>
      </c>
      <c r="FI221" s="16">
        <f>IFERROR(BV221/MAX(AVERAGE(CM221:CN221),0),"Negativ EK")</f>
        <v>0.2264951597931309</v>
      </c>
      <c r="FJ221" s="16">
        <f>IFERROR(BW221/MAX(AVERAGE(CN221:CO221),0),"Negativ EK")</f>
        <v>0.41013586573268768</v>
      </c>
      <c r="FK221" s="16">
        <f>IFERROR(BX221/MAX(AVERAGE(CO221:CP221),0),"Negativ EK")</f>
        <v>0.23193947959098846</v>
      </c>
      <c r="FL221" s="16">
        <f>IFERROR(BY221/MAX(AVERAGE(CP221:CQ221),0),"Negativ EK")</f>
        <v>0.26032815704658657</v>
      </c>
      <c r="FM221" s="16">
        <f>IFERROR(BZ221/MAX(AVERAGE(CQ221:CR221),0),"Negativ EK")</f>
        <v>0.26616089773984508</v>
      </c>
      <c r="FN221" s="16">
        <f>IFERROR(CA221/MAX(AVERAGE(CR221:CS221),0),"Negativ EK")</f>
        <v>0.48265460030165913</v>
      </c>
      <c r="FO221" s="16">
        <f>IFERROR(CB221/MAX(AVERAGE(CS221:CT221),0),"Negativ EK")</f>
        <v>0.42659946159573864</v>
      </c>
      <c r="FP221" s="16">
        <f>IFERROR(CC221/MAX(AVERAGE(CT221:CU221),0),"Negativ EK")</f>
        <v>0.43044619422572178</v>
      </c>
      <c r="FQ221" s="16">
        <f>(FX221-FY221)/ABS(FY221)</f>
        <v>-0.64237887675367555</v>
      </c>
      <c r="FR221" s="16">
        <f>(FY221-FZ221)/ABS(FZ221)</f>
        <v>-0.37358464669086183</v>
      </c>
      <c r="FS221" s="16">
        <f>(FZ221-GA221)/ABS(GA221)</f>
        <v>0.77554842588413597</v>
      </c>
      <c r="FT221" s="16">
        <f>(GA221-GB221)/ABS(GB221)</f>
        <v>-0.25646064573953115</v>
      </c>
      <c r="FU221" s="16">
        <f>(GB221-GC221)/ABS(GC221)</f>
        <v>-3.6845109382933561E-2</v>
      </c>
      <c r="FV221" s="249">
        <f>FX221-FY221</f>
        <v>-6.8585079226918533E-2</v>
      </c>
      <c r="FW221" s="249">
        <f>FY221-FZ221</f>
        <v>-6.3674423110013936E-2</v>
      </c>
      <c r="FX221" s="16">
        <f>IFERROR(BD221/AVERAGE(DC221:DD221),"i.a.")</f>
        <v>3.8182253431216083E-2</v>
      </c>
      <c r="FY221" s="16">
        <f>IFERROR(BE221/AVERAGE(DD221:DE221),"i.a.")</f>
        <v>0.10676733265813461</v>
      </c>
      <c r="FZ221" s="16">
        <f>IFERROR(BF221/AVERAGE(DE221:DF221),"i.a.")</f>
        <v>0.17044175576814855</v>
      </c>
      <c r="GA221" s="16">
        <f>IFERROR(BG221/AVERAGE(DF221:DG221),"i.a.")</f>
        <v>9.5993864928396372E-2</v>
      </c>
      <c r="GB221" s="16">
        <f>IFERROR(BH221/AVERAGE(DG221:DH221),"i.a.")</f>
        <v>0.12910394638609649</v>
      </c>
      <c r="GC221" s="16">
        <f>IFERROR(BI221/AVERAGE(DH221:DI221),"i.a.")</f>
        <v>0.13404276679048288</v>
      </c>
      <c r="GD221" s="16">
        <f>IFERROR(BJ221/AVERAGE(DI221:DJ221),"i.a.")</f>
        <v>0.25058520870512435</v>
      </c>
      <c r="GE221" s="16">
        <f>IFERROR(BK221/AVERAGE(DJ221:DK221),"i.a.")</f>
        <v>0.19062267681817016</v>
      </c>
      <c r="GF221" s="16">
        <f>IFERROR(BL221/AVERAGE(DK221:DL221),"i.a.")</f>
        <v>0.18801402999516206</v>
      </c>
      <c r="GG221" s="16">
        <f>(GN221-GO221)/ABS(GO221)</f>
        <v>0.16066022381010808</v>
      </c>
      <c r="GH221" s="16">
        <f>(GO221-GP221)/ABS(GP221)</f>
        <v>-0.10910711517546483</v>
      </c>
      <c r="GI221" s="16">
        <f>(GP221-GQ221)/ABS(GQ221)</f>
        <v>0.39620023883770489</v>
      </c>
      <c r="GJ221" s="16">
        <f>(GQ221-GR221)/ABS(GR221)</f>
        <v>-0.3539702836668645</v>
      </c>
      <c r="GK221" s="16">
        <f>(GR221-GS221)/ABS(GS221)</f>
        <v>6.8525408879049246E-2</v>
      </c>
      <c r="GL221" s="249">
        <f>GN221-GO221</f>
        <v>6.3185302092865048E-2</v>
      </c>
      <c r="GM221" s="249">
        <f>GO221-GP221</f>
        <v>-4.8165412186908396E-2</v>
      </c>
      <c r="GN221" s="16">
        <f>IFERROR(CL221/DC221,"i.a.")</f>
        <v>0.45647058823529407</v>
      </c>
      <c r="GO221" s="16">
        <f>IFERROR(CM221/DD221,"i.a.")</f>
        <v>0.39328528614242902</v>
      </c>
      <c r="GP221" s="16">
        <f>IFERROR(CN221/DE221,"i.a.")</f>
        <v>0.44145069832933742</v>
      </c>
      <c r="GQ221" s="16">
        <f>IFERROR(CO221/DF221,"i.a.")</f>
        <v>0.31618007650308955</v>
      </c>
      <c r="GR221" s="16">
        <f>IFERROR(CP221/DG221,"i.a.")</f>
        <v>0.48942032929650292</v>
      </c>
      <c r="GS221" s="16">
        <f>IFERROR(CQ221/DH221,"i.a.")</f>
        <v>0.45803340307081308</v>
      </c>
      <c r="GT221" s="16">
        <f>IFERROR(CR221/DI221,"i.a.")</f>
        <v>0.57355119422329204</v>
      </c>
      <c r="GU221" s="16">
        <f>IFERROR(CS221/DJ221,"i.a.")</f>
        <v>0.47119714060251588</v>
      </c>
      <c r="GV221" s="16">
        <f>IFERROR(CT221/DK221,"i.a.")</f>
        <v>0.41841291652353141</v>
      </c>
      <c r="GW221" s="16">
        <f>IFERROR(CU221/DL221,"i.a.")</f>
        <v>0.45943867743175704</v>
      </c>
      <c r="GX221" s="16" t="e">
        <f>(HE221-HF221)/ABS(HF221)</f>
        <v>#VALUE!</v>
      </c>
      <c r="GY221" s="16" t="e">
        <f>(HF221-HG221)/ABS(HG221)</f>
        <v>#VALUE!</v>
      </c>
      <c r="GZ221" s="16" t="e">
        <f>(HG221-HH221)/ABS(HH221)</f>
        <v>#VALUE!</v>
      </c>
      <c r="HA221" s="16" t="e">
        <f>(HH221-HI221)/ABS(HI221)</f>
        <v>#VALUE!</v>
      </c>
      <c r="HB221" s="16" t="e">
        <f>(HI221-HJ221)/ABS(HJ221)</f>
        <v>#VALUE!</v>
      </c>
      <c r="HC221" s="249" t="e">
        <f>HE221-HF221</f>
        <v>#VALUE!</v>
      </c>
      <c r="HD221" s="249" t="e">
        <f>HF221-HG221</f>
        <v>#VALUE!</v>
      </c>
      <c r="HE221" s="16" t="str">
        <f>IFERROR((BD221/V221),"i.a.")</f>
        <v>i.a.</v>
      </c>
      <c r="HF221" s="16" t="str">
        <f>IFERROR((BE221/W221),"i.a.")</f>
        <v>i.a.</v>
      </c>
      <c r="HG221" s="16" t="str">
        <f>IFERROR((BF221/X221),"i.a.")</f>
        <v>i.a.</v>
      </c>
      <c r="HH221" s="16" t="str">
        <f>IFERROR((BG221/Y221),"i.a.")</f>
        <v>i.a.</v>
      </c>
      <c r="HI221" s="16" t="str">
        <f>IFERROR((BH221/Z221),"i.a.")</f>
        <v>i.a.</v>
      </c>
      <c r="HJ221" s="16" t="str">
        <f>IFERROR((BI221/AA221),"i.a.")</f>
        <v>i.a.</v>
      </c>
      <c r="HK221" s="16" t="str">
        <f>IFERROR((BJ221/AB221),"i.a.")</f>
        <v>i.a.</v>
      </c>
      <c r="HL221" s="16" t="str">
        <f>IFERROR((BK221/AC221),"i.a.")</f>
        <v>i.a.</v>
      </c>
      <c r="HM221" s="16" t="str">
        <f>IFERROR((BL221/AD221),"i.a.")</f>
        <v>i.a.</v>
      </c>
      <c r="HN221" s="16" t="str">
        <f>IFERROR((BM221/AE221),"i.a.")</f>
        <v>i.a.</v>
      </c>
      <c r="HO221" s="16">
        <f>(HV221-HW221)/ABS(HW221)</f>
        <v>-0.73185011709601866</v>
      </c>
      <c r="HP221" s="16">
        <f>(HW221-HX221)/ABS(HX221)</f>
        <v>-0.42992960595517443</v>
      </c>
      <c r="HQ221" s="16">
        <f>(HX221-HY221)/ABS(HY221)</f>
        <v>0.56344086021505368</v>
      </c>
      <c r="HR221" s="16">
        <f>(HY221-HZ221)/ABS(HZ221)</f>
        <v>-0.21496904895891947</v>
      </c>
      <c r="HS221" s="16">
        <f>(HZ221-IA221)/ABS(IA221)</f>
        <v>-4.070395163031746E-2</v>
      </c>
      <c r="HT221" s="246">
        <f>HV221-HW221</f>
        <v>-5.5147058823529403E-2</v>
      </c>
      <c r="HU221" s="246">
        <f>HW221-HX221</f>
        <v>-5.6828877005347597E-2</v>
      </c>
      <c r="HV221" s="102">
        <f>IFERROR(BU221/DT221,"i.a.")</f>
        <v>2.0205882352941178E-2</v>
      </c>
      <c r="HW221" s="102">
        <f>IFERROR(BV221/DU221,"i.a.")</f>
        <v>7.5352941176470581E-2</v>
      </c>
      <c r="HX221" s="102">
        <f>IFERROR(BW221/DV221,"i.a.")</f>
        <v>0.13218181818181818</v>
      </c>
      <c r="HY221" s="102">
        <f>IFERROR(BX221/DW221,"i.a.")</f>
        <v>8.4545454545454549E-2</v>
      </c>
      <c r="HZ221" s="102">
        <f>IFERROR(BY221/DX221,"i.a.")</f>
        <v>0.10769696969696969</v>
      </c>
      <c r="IA221" s="102">
        <f>IFERROR(BZ221/DY221,"i.a.")</f>
        <v>0.11226666666666667</v>
      </c>
      <c r="IB221" s="102">
        <f>IFERROR(CA221/DZ221,"i.a.")</f>
        <v>0.21760000000000002</v>
      </c>
      <c r="IC221" s="102">
        <f>IFERROR(CB221/EA221,"i.a.")</f>
        <v>0.14896000000000001</v>
      </c>
      <c r="ID221" s="102">
        <f>IFERROR(CC221/EB221,"i.a.")</f>
        <v>0.12983333333333333</v>
      </c>
      <c r="IE221" s="102">
        <f>IFERROR(CD221/EC221,"i.a.")</f>
        <v>9.0695652173913038E-2</v>
      </c>
    </row>
    <row r="222" spans="1:239" customFormat="1" ht="17.25" customHeight="1" x14ac:dyDescent="0.25">
      <c r="A222" s="335" t="s">
        <v>226</v>
      </c>
      <c r="B222" s="98">
        <v>42334952</v>
      </c>
      <c r="C222" s="10" t="s">
        <v>387</v>
      </c>
      <c r="D222" s="10"/>
      <c r="E222" s="11">
        <v>642020</v>
      </c>
      <c r="F222" s="11"/>
      <c r="G222" s="11"/>
      <c r="H222" s="12">
        <v>44987</v>
      </c>
      <c r="I222" s="13" t="s">
        <v>58</v>
      </c>
      <c r="J222" s="13" t="s">
        <v>58</v>
      </c>
      <c r="K222" s="117" t="s">
        <v>58</v>
      </c>
      <c r="L222" s="117" t="s">
        <v>58</v>
      </c>
      <c r="M222" s="13" t="s">
        <v>58</v>
      </c>
      <c r="N222" s="13" t="s">
        <v>58</v>
      </c>
      <c r="O222" s="16">
        <f>(V222-W222)/ABS(W222)</f>
        <v>6.9499410635886869E-2</v>
      </c>
      <c r="P222" s="16">
        <f>(W222-X222)/ABS(X222)</f>
        <v>0.15398212642922851</v>
      </c>
      <c r="Q222" s="16">
        <f>(X222-Y222)/ABS(Y222)</f>
        <v>3.8391007796937117E-3</v>
      </c>
      <c r="R222" s="16">
        <f>(Y222-Z222)/ABS(Z222)</f>
        <v>0.11881268496446466</v>
      </c>
      <c r="S222" s="16">
        <f>(Z222-AA222)/ABS(AA222)</f>
        <v>5.7842142243734844E-2</v>
      </c>
      <c r="T222" s="243">
        <f>V222-W222</f>
        <v>1220.5</v>
      </c>
      <c r="U222" s="243">
        <f>W222-X222</f>
        <v>2343.2999999999993</v>
      </c>
      <c r="V222" s="155">
        <v>18781.8</v>
      </c>
      <c r="W222" s="155">
        <v>17561.3</v>
      </c>
      <c r="X222" s="155">
        <v>15218</v>
      </c>
      <c r="Y222" s="155">
        <v>15159.8</v>
      </c>
      <c r="Z222" s="155">
        <v>13549.9</v>
      </c>
      <c r="AA222" s="155">
        <v>12809</v>
      </c>
      <c r="AB222" s="155">
        <v>11982.859</v>
      </c>
      <c r="AC222" s="155">
        <v>10495.026</v>
      </c>
      <c r="AD222" s="155">
        <v>9826.2440000000006</v>
      </c>
      <c r="AE222" s="155">
        <v>9004.4860000000008</v>
      </c>
      <c r="AF222" s="16">
        <f>(AM222-AN222)/ABS(AN222)</f>
        <v>3.4392316217214593E-2</v>
      </c>
      <c r="AG222" s="16">
        <f>(AN222-AO222)/ABS(AO222)</f>
        <v>0.24867383181881078</v>
      </c>
      <c r="AH222" s="16">
        <f>(AO222-AP222)/ABS(AP222)</f>
        <v>3.8913116403891446E-2</v>
      </c>
      <c r="AI222" s="16">
        <f>(AP222-AQ222)/ABS(AQ222)</f>
        <v>0.16205379517736804</v>
      </c>
      <c r="AJ222" s="16">
        <f>(AQ222-AR222)/ABS(AR222)</f>
        <v>5.5486980544289716E-2</v>
      </c>
      <c r="AK222" s="243">
        <f>AM222-AN222</f>
        <v>93.099999999999909</v>
      </c>
      <c r="AL222" s="243">
        <f>AN222-AO222</f>
        <v>539.09999999999991</v>
      </c>
      <c r="AM222" s="155">
        <v>2800.1</v>
      </c>
      <c r="AN222" s="155">
        <v>2707</v>
      </c>
      <c r="AO222" s="155">
        <v>2167.9</v>
      </c>
      <c r="AP222" s="155">
        <v>2086.6999999999998</v>
      </c>
      <c r="AQ222" s="155">
        <v>1795.7</v>
      </c>
      <c r="AR222" s="155">
        <v>1701.3</v>
      </c>
      <c r="AS222" s="155">
        <v>1633.9280000000001</v>
      </c>
      <c r="AT222" s="155">
        <v>1429.299</v>
      </c>
      <c r="AU222" s="155">
        <v>1271.6980000000001</v>
      </c>
      <c r="AV222" s="156">
        <v>1127.116</v>
      </c>
      <c r="AW222" s="16">
        <f>(BD222-BE222)/ABS(BE222)</f>
        <v>1.1715481171548164E-2</v>
      </c>
      <c r="AX222" s="16">
        <f>(BE222-BF222)/ABS(BF222)</f>
        <v>0.57547791694133166</v>
      </c>
      <c r="AY222" s="16">
        <f>(BF222-BG222)/ABS(BG222)</f>
        <v>8.3958556627366926E-2</v>
      </c>
      <c r="AZ222" s="16">
        <f>(BG222-BH222)/ABS(BH222)</f>
        <v>0.35643324448752112</v>
      </c>
      <c r="BA222" s="16">
        <f>(BH222-BI222)/ABS(BI222)</f>
        <v>5.2001019627835779E-2</v>
      </c>
      <c r="BB222" s="243">
        <f>BD222-BE222</f>
        <v>11.200000000000045</v>
      </c>
      <c r="BC222" s="243">
        <f>BE222-BF222</f>
        <v>349.20000000000005</v>
      </c>
      <c r="BD222" s="155">
        <v>967.2</v>
      </c>
      <c r="BE222" s="155">
        <v>956</v>
      </c>
      <c r="BF222" s="155">
        <v>606.79999999999995</v>
      </c>
      <c r="BG222" s="155">
        <v>559.79999999999995</v>
      </c>
      <c r="BH222" s="155">
        <v>412.7</v>
      </c>
      <c r="BI222" s="155">
        <v>392.3</v>
      </c>
      <c r="BJ222" s="155">
        <v>507.72300000000001</v>
      </c>
      <c r="BK222" s="155">
        <v>433.13400000000001</v>
      </c>
      <c r="BL222" s="155">
        <v>358.92200000000003</v>
      </c>
      <c r="BM222" s="155">
        <v>330.66399999999999</v>
      </c>
      <c r="BN222" s="16">
        <f>(BU222-BV222)/ABS(BV222)</f>
        <v>2.3337736679876757E-2</v>
      </c>
      <c r="BO222" s="16">
        <f>(BV222-BW222)/ABS(BW222)</f>
        <v>0.57325943886387254</v>
      </c>
      <c r="BP222" s="16">
        <f>(BW222-BX222)/ABS(BX222)</f>
        <v>6.2960235640647885E-2</v>
      </c>
      <c r="BQ222" s="16">
        <f>(BX222-BY222)/ABS(BY222)</f>
        <v>0.2629621018367822</v>
      </c>
      <c r="BR222" s="16">
        <f>(BY222-BZ222)/ABS(BZ222)</f>
        <v>3.8136615978759378E-2</v>
      </c>
      <c r="BS222" s="243">
        <f>BU222-BV222</f>
        <v>21.200000000000045</v>
      </c>
      <c r="BT222" s="243">
        <f>BV222-BW222</f>
        <v>331</v>
      </c>
      <c r="BU222" s="155">
        <v>929.6</v>
      </c>
      <c r="BV222" s="155">
        <v>908.4</v>
      </c>
      <c r="BW222" s="155">
        <v>577.4</v>
      </c>
      <c r="BX222" s="155">
        <v>543.20000000000005</v>
      </c>
      <c r="BY222" s="155">
        <v>430.1</v>
      </c>
      <c r="BZ222" s="155">
        <v>414.3</v>
      </c>
      <c r="CA222" s="155">
        <v>514.43399999999997</v>
      </c>
      <c r="CB222" s="155">
        <v>421.12400000000002</v>
      </c>
      <c r="CC222" s="155">
        <v>346.666</v>
      </c>
      <c r="CD222" s="155">
        <v>313.233</v>
      </c>
      <c r="CE222" s="16">
        <f>(CL222-CM222)/ABS(CM222)</f>
        <v>0.13744834876197184</v>
      </c>
      <c r="CF222" s="16">
        <f>(CM222-CN222)/ABS(CN222)</f>
        <v>0.15054912655708705</v>
      </c>
      <c r="CG222" s="16">
        <f>(CN222-CO222)/ABS(CO222)</f>
        <v>0.1516489113365308</v>
      </c>
      <c r="CH222" s="16">
        <f>(CO222-CP222)/ABS(CP222)</f>
        <v>0.15240890193201267</v>
      </c>
      <c r="CI222" s="16">
        <f>(CP222-CQ222)/ABS(CQ222)</f>
        <v>0.10346502590673577</v>
      </c>
      <c r="CJ222" s="243">
        <f>CL222-CM222</f>
        <v>429.09999999999991</v>
      </c>
      <c r="CK222" s="243">
        <f>CM222-CN222</f>
        <v>408.5</v>
      </c>
      <c r="CL222" s="155">
        <v>3551</v>
      </c>
      <c r="CM222" s="155">
        <v>3121.9</v>
      </c>
      <c r="CN222" s="155">
        <v>2713.4</v>
      </c>
      <c r="CO222" s="155">
        <v>2356.1</v>
      </c>
      <c r="CP222" s="155">
        <v>2044.5</v>
      </c>
      <c r="CQ222" s="155">
        <v>1852.8</v>
      </c>
      <c r="CR222" s="155">
        <v>1694.385</v>
      </c>
      <c r="CS222" s="155">
        <v>1401.31</v>
      </c>
      <c r="CT222" s="155">
        <v>1178.17</v>
      </c>
      <c r="CU222" s="156">
        <v>1054.924</v>
      </c>
      <c r="CV222" s="16">
        <f>(DC222-DD222)/ABS(DD222)</f>
        <v>0.16574059861857254</v>
      </c>
      <c r="CW222" s="16">
        <f>(DD222-DE222)/ABS(DE222)</f>
        <v>0.13237390065005047</v>
      </c>
      <c r="CX222" s="16">
        <f>(DE222-DF222)/ABS(DF222)</f>
        <v>-5.0735039350591496E-2</v>
      </c>
      <c r="CY222" s="16">
        <f>(DF222-DG222)/ABS(DG222)</f>
        <v>2.7462747291867977E-2</v>
      </c>
      <c r="CZ222" s="16">
        <f>(DG222-DH222)/ABS(DH222)</f>
        <v>9.9208049939439047E-2</v>
      </c>
      <c r="DA222" s="243">
        <f>DC222-DD222</f>
        <v>1079.8000000000002</v>
      </c>
      <c r="DB222" s="243">
        <f>DD222-DE222</f>
        <v>761.60000000000036</v>
      </c>
      <c r="DC222" s="155">
        <v>7594.8</v>
      </c>
      <c r="DD222" s="155">
        <v>6515</v>
      </c>
      <c r="DE222" s="155">
        <v>5753.4</v>
      </c>
      <c r="DF222" s="155">
        <v>6060.9</v>
      </c>
      <c r="DG222" s="155">
        <v>5898.9</v>
      </c>
      <c r="DH222" s="155">
        <v>5366.5</v>
      </c>
      <c r="DI222" s="155">
        <v>4975.9309999999996</v>
      </c>
      <c r="DJ222" s="155">
        <v>4220.3829999999998</v>
      </c>
      <c r="DK222" s="155">
        <v>3629.9470000000001</v>
      </c>
      <c r="DL222" s="155">
        <v>3375.1</v>
      </c>
      <c r="DM222" s="16">
        <f>(DT222-DU222)/ABS(DU222)</f>
        <v>9.7687400318979267E-2</v>
      </c>
      <c r="DN222" s="16">
        <f>(DU222-DV222)/ABS(DV222)</f>
        <v>4.4564764681382756E-2</v>
      </c>
      <c r="DO222" s="16">
        <f>(DV222-DW222)/ABS(DW222)</f>
        <v>2.0399490012749683E-2</v>
      </c>
      <c r="DP222" s="16">
        <f>(DW222-DX222)/ABS(DX222)</f>
        <v>4.9041462327240305E-2</v>
      </c>
      <c r="DQ222" s="16">
        <f>(DX222-DY222)/ABS(DY222)</f>
        <v>2.0473157415832575E-2</v>
      </c>
      <c r="DR222" s="243">
        <f>DT222-DU222</f>
        <v>245</v>
      </c>
      <c r="DS222" s="243">
        <f>DU222-DV222</f>
        <v>107</v>
      </c>
      <c r="DT222" s="222">
        <v>2753</v>
      </c>
      <c r="DU222" s="222">
        <v>2508</v>
      </c>
      <c r="DV222" s="222">
        <v>2401</v>
      </c>
      <c r="DW222" s="222">
        <v>2353</v>
      </c>
      <c r="DX222" s="222">
        <v>2243</v>
      </c>
      <c r="DY222" s="222">
        <v>2198</v>
      </c>
      <c r="DZ222" s="222">
        <v>2064</v>
      </c>
      <c r="EA222" s="222">
        <v>1910</v>
      </c>
      <c r="EB222" s="222">
        <v>1768</v>
      </c>
      <c r="EC222" s="223">
        <v>1633</v>
      </c>
      <c r="ED222" s="14"/>
      <c r="EE222" s="14" t="s">
        <v>54</v>
      </c>
      <c r="EF222" s="209"/>
      <c r="EG222" s="15">
        <v>2605</v>
      </c>
      <c r="EH222" t="s">
        <v>85</v>
      </c>
      <c r="EI222" t="s">
        <v>86</v>
      </c>
      <c r="EJ222" s="16">
        <f>(EQ222-ER222)/ABS(ER222)</f>
        <v>-2.5679432664437282E-2</v>
      </c>
      <c r="EK222" s="16">
        <f>(ER222-ES222)/ABS(ES222)</f>
        <v>0.10474923666530207</v>
      </c>
      <c r="EL222" s="16">
        <f>(ES222-ET222)/ABS(ET222)</f>
        <v>-1.622931939416106E-2</v>
      </c>
      <c r="EM222" s="16">
        <f>(ET222-EU222)/ABS(EU222)</f>
        <v>6.6509499522011961E-2</v>
      </c>
      <c r="EN222" s="16">
        <f>(EU222-EV222)/ABS(EV222)</f>
        <v>3.6619272693593115E-2</v>
      </c>
      <c r="EO222" s="246">
        <f>EQ222-ER222</f>
        <v>-0.17981029539472981</v>
      </c>
      <c r="EP222" s="246">
        <f>ER222-ES222</f>
        <v>0.6639208178144802</v>
      </c>
      <c r="EQ222" s="240">
        <f>IFERROR((V222/DT222),"i.a")</f>
        <v>6.8223029422448231</v>
      </c>
      <c r="ER222" s="240">
        <f>IFERROR((W222/DU222),"i.a")</f>
        <v>7.002113237639553</v>
      </c>
      <c r="ES222" s="240">
        <f>IFERROR((X222/DV222),"i.a")</f>
        <v>6.3381924198250728</v>
      </c>
      <c r="ET222" s="240">
        <f>IFERROR((Y222/DW222),"i.a")</f>
        <v>6.4427539311517208</v>
      </c>
      <c r="EU222" s="240">
        <f>IFERROR((Z222/DX222),"i.a")</f>
        <v>6.0409719126170307</v>
      </c>
      <c r="EV222" s="240">
        <f>IFERROR((AA222/DY222),"i.a")</f>
        <v>5.8275705186533209</v>
      </c>
      <c r="EW222" s="240">
        <f>IFERROR((AB222/DZ222),"i.a")</f>
        <v>5.8056487403100778</v>
      </c>
      <c r="EX222" s="240">
        <f>IFERROR((AC222/EA222),"i.a")</f>
        <v>5.4947780104712045</v>
      </c>
      <c r="EY222" s="240">
        <f>IFERROR((AD222/EB222),"i.a")</f>
        <v>5.5578303167420815</v>
      </c>
      <c r="EZ222" s="240">
        <f>IFERROR((AE222/EC222),"i.a")</f>
        <v>5.5140759338640546</v>
      </c>
      <c r="FA222" s="16">
        <f>(FH222-FI222)/ABS(FI222)</f>
        <v>-0.10511431388930066</v>
      </c>
      <c r="FB222" s="16">
        <f>(FI222-FJ222)/ABS(FJ222)</f>
        <v>0.36679154890415266</v>
      </c>
      <c r="FC222" s="16">
        <f>(FJ222-FK222)/ABS(FK222)</f>
        <v>-7.7293063820843208E-2</v>
      </c>
      <c r="FD222" s="16">
        <f>(FK222-FL222)/ABS(FL222)</f>
        <v>0.11851615677146085</v>
      </c>
      <c r="FE222" s="16">
        <f>(FL222-FM222)/ABS(FM222)</f>
        <v>-5.5124667808324854E-2</v>
      </c>
      <c r="FF222" s="249">
        <f>FH222-FI222</f>
        <v>-3.2726969560105124E-2</v>
      </c>
      <c r="FG222" s="249">
        <f>FI222-FJ222</f>
        <v>8.3552792321632402E-2</v>
      </c>
      <c r="FH222" s="16">
        <f>IFERROR(BU222/MAX(AVERAGE(CL222:CM222),0),"Negativ EK")</f>
        <v>0.27861949077612436</v>
      </c>
      <c r="FI222" s="16">
        <f>IFERROR(BV222/MAX(AVERAGE(CM222:CN222),0),"Negativ EK")</f>
        <v>0.31134646033622948</v>
      </c>
      <c r="FJ222" s="16">
        <f>IFERROR(BW222/MAX(AVERAGE(CN222:CO222),0),"Negativ EK")</f>
        <v>0.22779366801459708</v>
      </c>
      <c r="FK222" s="16">
        <f>IFERROR(BX222/MAX(AVERAGE(CO222:CP222),0),"Negativ EK")</f>
        <v>0.24687542607826204</v>
      </c>
      <c r="FL222" s="16">
        <f>IFERROR(BY222/MAX(AVERAGE(CP222:CQ222),0),"Negativ EK")</f>
        <v>0.22071690657634774</v>
      </c>
      <c r="FM222" s="16">
        <f>IFERROR(BZ222/MAX(AVERAGE(CQ222:CR222),0),"Negativ EK")</f>
        <v>0.23359368062280372</v>
      </c>
      <c r="FN222" s="16">
        <f>IFERROR(CA222/MAX(AVERAGE(CR222:CS222),0),"Negativ EK")</f>
        <v>0.33235444706277589</v>
      </c>
      <c r="FO222" s="16">
        <f>IFERROR(CB222/MAX(AVERAGE(CS222:CT222),0),"Negativ EK")</f>
        <v>0.32651852311318563</v>
      </c>
      <c r="FP222" s="16">
        <f>IFERROR(CC222/MAX(AVERAGE(CT222:CU222),0),"Negativ EK")</f>
        <v>0.31048043656021646</v>
      </c>
      <c r="FQ222" s="16">
        <f>(FX222-FY222)/ABS(FY222)</f>
        <v>-0.12031848720711695</v>
      </c>
      <c r="FR222" s="16">
        <f>(FY222-FZ222)/ABS(FZ222)</f>
        <v>0.51716350576440095</v>
      </c>
      <c r="FS222" s="16">
        <f>(FZ222-GA222)/ABS(GA222)</f>
        <v>9.7308138912333614E-2</v>
      </c>
      <c r="FT222" s="16">
        <f>(GA222-GB222)/ABS(GB222)</f>
        <v>0.27767714112691844</v>
      </c>
      <c r="FU222" s="16">
        <f>(GB222-GC222)/ABS(GC222)</f>
        <v>-3.4188936262313091E-2</v>
      </c>
      <c r="FV222" s="249">
        <f>FX222-FY222</f>
        <v>-1.8751340642627207E-2</v>
      </c>
      <c r="FW222" s="249">
        <f>FY222-FZ222</f>
        <v>5.3124571967503531E-2</v>
      </c>
      <c r="FX222" s="16">
        <f>IFERROR(BD222/AVERAGE(DC222:DD222),"i.a.")</f>
        <v>0.13709620263930036</v>
      </c>
      <c r="FY222" s="16">
        <f>IFERROR(BE222/AVERAGE(DD222:DE222),"i.a.")</f>
        <v>0.15584754328192757</v>
      </c>
      <c r="FZ222" s="16">
        <f>IFERROR(BF222/AVERAGE(DE222:DF222),"i.a.")</f>
        <v>0.10272297131442404</v>
      </c>
      <c r="GA222" s="16">
        <f>IFERROR(BG222/AVERAGE(DF222:DG222),"i.a.")</f>
        <v>9.36136055786886E-2</v>
      </c>
      <c r="GB222" s="16">
        <f>IFERROR(BH222/AVERAGE(DG222:DH222),"i.a.")</f>
        <v>7.3268592326948004E-2</v>
      </c>
      <c r="GC222" s="16">
        <f>IFERROR(BI222/AVERAGE(DH222:DI222),"i.a.")</f>
        <v>7.5862241672194866E-2</v>
      </c>
      <c r="GD222" s="16">
        <f>IFERROR(BJ222/AVERAGE(DI222:DJ222),"i.a.")</f>
        <v>0.11041880475155591</v>
      </c>
      <c r="GE222" s="16">
        <f>IFERROR(BK222/AVERAGE(DJ222:DK222),"i.a.")</f>
        <v>0.1103479726329976</v>
      </c>
      <c r="GF222" s="16">
        <f>IFERROR(BL222/AVERAGE(DK222:DL222),"i.a.")</f>
        <v>0.10247525819598355</v>
      </c>
      <c r="GG222" s="16">
        <f>(GN222-GO222)/ABS(GO222)</f>
        <v>-2.426976455150277E-2</v>
      </c>
      <c r="GH222" s="16">
        <f>(GO222-GP222)/ABS(GP222)</f>
        <v>1.6050551762631475E-2</v>
      </c>
      <c r="GI222" s="16">
        <f>(GP222-GQ222)/ABS(GQ222)</f>
        <v>0.21320069640900677</v>
      </c>
      <c r="GJ222" s="16">
        <f>(GQ222-GR222)/ABS(GR222)</f>
        <v>0.12160650589957743</v>
      </c>
      <c r="GK222" s="16">
        <f>(GR222-GS222)/ABS(GS222)</f>
        <v>3.872766368051415E-3</v>
      </c>
      <c r="GL222" s="249">
        <f>GN222-GO222</f>
        <v>-1.1629743354311051E-2</v>
      </c>
      <c r="GM222" s="249">
        <f>GO222-GP222</f>
        <v>7.5697095895860267E-3</v>
      </c>
      <c r="GN222" s="16">
        <f>IFERROR(CL222/DC222,"i.a.")</f>
        <v>0.46755674935482172</v>
      </c>
      <c r="GO222" s="16">
        <f>IFERROR(CM222/DD222,"i.a.")</f>
        <v>0.47918649270913277</v>
      </c>
      <c r="GP222" s="16">
        <f>IFERROR(CN222/DE222,"i.a.")</f>
        <v>0.47161678311954675</v>
      </c>
      <c r="GQ222" s="16">
        <f>IFERROR(CO222/DF222,"i.a.")</f>
        <v>0.38873764622415813</v>
      </c>
      <c r="GR222" s="16">
        <f>IFERROR(CP222/DG222,"i.a.")</f>
        <v>0.34659004221125977</v>
      </c>
      <c r="GS222" s="16">
        <f>IFERROR(CQ222/DH222,"i.a.")</f>
        <v>0.34525295816640267</v>
      </c>
      <c r="GT222" s="16">
        <f>IFERROR(CR222/DI222,"i.a.")</f>
        <v>0.34051617677174384</v>
      </c>
      <c r="GU222" s="16">
        <f>IFERROR(CS222/DJ222,"i.a.")</f>
        <v>0.33203384621727461</v>
      </c>
      <c r="GV222" s="16">
        <f>IFERROR(CT222/DK222,"i.a.")</f>
        <v>0.32456947718520407</v>
      </c>
      <c r="GW222" s="16">
        <f>IFERROR(CU222/DL222,"i.a.")</f>
        <v>0.31256081301294775</v>
      </c>
      <c r="GX222" s="16">
        <f>(HE222-HF222)/ABS(HF222)</f>
        <v>-5.4028949328716748E-2</v>
      </c>
      <c r="GY222" s="16">
        <f>(HF222-HG222)/ABS(HG222)</f>
        <v>0.36525330926601035</v>
      </c>
      <c r="GZ222" s="16">
        <f>(HG222-HH222)/ABS(HH222)</f>
        <v>7.9813045522378487E-2</v>
      </c>
      <c r="HA222" s="16">
        <f>(HH222-HI222)/ABS(HI222)</f>
        <v>0.21238636522127355</v>
      </c>
      <c r="HB222" s="16">
        <f>(HI222-HJ222)/ABS(HJ222)</f>
        <v>-5.521733709256159E-3</v>
      </c>
      <c r="HC222" s="249">
        <f>HE222-HF222</f>
        <v>-2.94122163838971E-3</v>
      </c>
      <c r="HD222" s="249">
        <f>HF222-HG222</f>
        <v>1.456404968212742E-2</v>
      </c>
      <c r="HE222" s="16">
        <f>IFERROR((BD222/V222),"i.a.")</f>
        <v>5.1496661661821555E-2</v>
      </c>
      <c r="HF222" s="16">
        <f>IFERROR((BE222/W222),"i.a.")</f>
        <v>5.4437883300211265E-2</v>
      </c>
      <c r="HG222" s="16">
        <f>IFERROR((BF222/X222),"i.a.")</f>
        <v>3.9873833618083845E-2</v>
      </c>
      <c r="HH222" s="16">
        <f>IFERROR((BG222/Y222),"i.a.")</f>
        <v>3.6926608530455547E-2</v>
      </c>
      <c r="HI222" s="16">
        <f>IFERROR((BH222/Z222),"i.a.")</f>
        <v>3.0457789356379016E-2</v>
      </c>
      <c r="HJ222" s="16">
        <f>IFERROR((BI222/AA222),"i.a.")</f>
        <v>3.0626902958857054E-2</v>
      </c>
      <c r="HK222" s="16">
        <f>IFERROR((BJ222/AB222),"i.a.")</f>
        <v>4.2370773118502021E-2</v>
      </c>
      <c r="HL222" s="16">
        <f>IFERROR((BK222/AC222),"i.a.")</f>
        <v>4.127040752447874E-2</v>
      </c>
      <c r="HM222" s="16">
        <f>IFERROR((BL222/AD222),"i.a.")</f>
        <v>3.6526876393462242E-2</v>
      </c>
      <c r="HN222" s="16">
        <f>IFERROR((BM222/AE222),"i.a.")</f>
        <v>3.6722140497525341E-2</v>
      </c>
      <c r="HO222" s="16">
        <f>(HV222-HW222)/ABS(HW222)</f>
        <v>-6.7733002690471847E-2</v>
      </c>
      <c r="HP222" s="16">
        <f>(HW222-HX222)/ABS(HX222)</f>
        <v>0.50613872117709646</v>
      </c>
      <c r="HQ222" s="16">
        <f>(HX222-HY222)/ABS(HY222)</f>
        <v>4.1709885240501732E-2</v>
      </c>
      <c r="HR222" s="16">
        <f>(HY222-HZ222)/ABS(HZ222)</f>
        <v>0.20392009962596785</v>
      </c>
      <c r="HS222" s="16">
        <f>(HZ222-IA222)/ABS(IA222)</f>
        <v>1.7309086902056698E-2</v>
      </c>
      <c r="HT222" s="246">
        <f>HV222-HW222</f>
        <v>-2.4532958390759418E-2</v>
      </c>
      <c r="HU222" s="246">
        <f>HW222-HX222</f>
        <v>0.1217178249094775</v>
      </c>
      <c r="HV222" s="102">
        <f>IFERROR(BU222/DT222,"i.a.")</f>
        <v>0.33766799854703961</v>
      </c>
      <c r="HW222" s="102">
        <f>IFERROR(BV222/DU222,"i.a.")</f>
        <v>0.36220095693779902</v>
      </c>
      <c r="HX222" s="102">
        <f>IFERROR(BW222/DV222,"i.a.")</f>
        <v>0.24048313202832153</v>
      </c>
      <c r="HY222" s="102">
        <f>IFERROR(BX222/DW222,"i.a.")</f>
        <v>0.2308542286442839</v>
      </c>
      <c r="HZ222" s="102">
        <f>IFERROR(BY222/DX222,"i.a.")</f>
        <v>0.19175211769950959</v>
      </c>
      <c r="IA222" s="102">
        <f>IFERROR(BZ222/DY222,"i.a.")</f>
        <v>0.18848953594176523</v>
      </c>
      <c r="IB222" s="102">
        <f>IFERROR(CA222/DZ222,"i.a.")</f>
        <v>0.24924127906976742</v>
      </c>
      <c r="IC222" s="102">
        <f>IFERROR(CB222/EA222,"i.a.")</f>
        <v>0.22048376963350785</v>
      </c>
      <c r="ID222" s="102">
        <f>IFERROR(CC222/EB222,"i.a.")</f>
        <v>0.19607805429864253</v>
      </c>
      <c r="IE222" s="102">
        <f>IFERROR(CD222/EC222,"i.a.")</f>
        <v>0.1918144519289651</v>
      </c>
    </row>
    <row r="223" spans="1:239" customFormat="1" ht="15.75" customHeight="1" x14ac:dyDescent="0.25">
      <c r="A223" s="10" t="s">
        <v>264</v>
      </c>
      <c r="B223" s="101">
        <v>38729144</v>
      </c>
      <c r="C223" s="10" t="s">
        <v>256</v>
      </c>
      <c r="D223" s="10" t="s">
        <v>57</v>
      </c>
      <c r="E223" s="11"/>
      <c r="F223" s="11"/>
      <c r="G223" s="11"/>
      <c r="H223" s="12">
        <v>44988</v>
      </c>
      <c r="I223" s="13" t="s">
        <v>58</v>
      </c>
      <c r="J223" s="13" t="s">
        <v>58</v>
      </c>
      <c r="K223" s="13" t="s">
        <v>58</v>
      </c>
      <c r="L223" s="13" t="s">
        <v>58</v>
      </c>
      <c r="M223" s="13" t="s">
        <v>58</v>
      </c>
      <c r="N223" s="19" t="s">
        <v>58</v>
      </c>
      <c r="O223" s="16" t="e">
        <f>(V223-W223)/ABS(W223)</f>
        <v>#DIV/0!</v>
      </c>
      <c r="P223" s="16" t="e">
        <f>(W223-X223)/ABS(X223)</f>
        <v>#DIV/0!</v>
      </c>
      <c r="Q223" s="16" t="e">
        <f>(X223-Y223)/ABS(Y223)</f>
        <v>#DIV/0!</v>
      </c>
      <c r="R223" s="16" t="e">
        <f>(Y223-Z223)/ABS(Z223)</f>
        <v>#DIV/0!</v>
      </c>
      <c r="S223" s="16" t="e">
        <f>(Z223-AA223)/ABS(AA223)</f>
        <v>#DIV/0!</v>
      </c>
      <c r="T223" s="243">
        <f>V223-W223</f>
        <v>0</v>
      </c>
      <c r="U223" s="243">
        <f>W223-X223</f>
        <v>0</v>
      </c>
      <c r="V223" s="155"/>
      <c r="W223" s="155"/>
      <c r="X223" s="157"/>
      <c r="Y223" s="157"/>
      <c r="Z223" s="157"/>
      <c r="AA223" s="157"/>
      <c r="AB223" s="157"/>
      <c r="AC223" s="162"/>
      <c r="AD223" s="162"/>
      <c r="AE223" s="162"/>
      <c r="AF223" s="16">
        <f>(AM223-AN223)/ABS(AN223)</f>
        <v>1.5574416821815793</v>
      </c>
      <c r="AG223" s="16">
        <f>(AN223-AO223)/ABS(AO223)</f>
        <v>0.59677633031574295</v>
      </c>
      <c r="AH223" s="16">
        <f>(AO223-AP223)/ABS(AP223)</f>
        <v>0.45896547604826182</v>
      </c>
      <c r="AI223" s="16">
        <f>(AP223-AQ223)/ABS(AQ223)</f>
        <v>7.8935786277012532E-2</v>
      </c>
      <c r="AJ223" s="16">
        <f>(AQ223-AR223)/ABS(AR223)</f>
        <v>-5.5290229885057469</v>
      </c>
      <c r="AK223" s="243">
        <f>AM223-AN223</f>
        <v>14.221</v>
      </c>
      <c r="AL223" s="243">
        <f>AN223-AO223</f>
        <v>13.513999999999999</v>
      </c>
      <c r="AM223" s="155">
        <v>5.09</v>
      </c>
      <c r="AN223" s="155">
        <v>-9.1310000000000002</v>
      </c>
      <c r="AO223" s="157">
        <v>-22.645</v>
      </c>
      <c r="AP223" s="170">
        <v>-41.854999999999997</v>
      </c>
      <c r="AQ223" s="157">
        <v>-45.442</v>
      </c>
      <c r="AR223" s="157">
        <v>-6.96</v>
      </c>
      <c r="AS223" s="157"/>
      <c r="AT223" s="157"/>
      <c r="AU223" s="157"/>
      <c r="AV223" s="158"/>
      <c r="AW223" s="16">
        <f>(BD223-BE223)/ABS(BE223)</f>
        <v>0.64950638396088833</v>
      </c>
      <c r="AX223" s="16">
        <f>(BE223-BF223)/ABS(BF223)</f>
        <v>-0.54717808041294003</v>
      </c>
      <c r="AY223" s="16">
        <f>(BF223-BG223)/ABS(BG223)</f>
        <v>0.11113836387245711</v>
      </c>
      <c r="AZ223" s="16">
        <f>(BG223-BH223)/ABS(BH223)</f>
        <v>-9.4962005718889755E-2</v>
      </c>
      <c r="BA223" s="16">
        <f>(BH223-BI223)/ABS(BI223)</f>
        <v>-4.8675380051909523</v>
      </c>
      <c r="BB223" s="243">
        <f>BD223-BE223</f>
        <v>61.908999999999992</v>
      </c>
      <c r="BC223" s="243">
        <f>BE223-BF223</f>
        <v>-33.709999999999994</v>
      </c>
      <c r="BD223" s="155">
        <v>-33.408000000000001</v>
      </c>
      <c r="BE223" s="155">
        <v>-95.316999999999993</v>
      </c>
      <c r="BF223" s="162">
        <v>-61.606999999999999</v>
      </c>
      <c r="BG223" s="162">
        <v>-69.31</v>
      </c>
      <c r="BH223" s="162">
        <v>-63.298999999999999</v>
      </c>
      <c r="BI223" s="162">
        <v>-10.788</v>
      </c>
      <c r="BJ223" s="162"/>
      <c r="BK223" s="162"/>
      <c r="BL223" s="157"/>
      <c r="BM223" s="162"/>
      <c r="BN223" s="16">
        <f>(BU223-BV223)/ABS(BV223)</f>
        <v>0.64623066643184945</v>
      </c>
      <c r="BO223" s="16">
        <f>(BV223-BW223)/ABS(BW223)</f>
        <v>-0.52631911832139511</v>
      </c>
      <c r="BP223" s="16">
        <f>(BW223-BX223)/ABS(BX223)</f>
        <v>0.13300431832202333</v>
      </c>
      <c r="BQ223" s="16">
        <f>(BX223-BY223)/ABS(BY223)</f>
        <v>-0.11763984862181497</v>
      </c>
      <c r="BR223" s="16">
        <f>(BY223-BZ223)/ABS(BZ223)</f>
        <v>-5.0906121687196713</v>
      </c>
      <c r="BS223" s="243">
        <f>BU223-BV223</f>
        <v>62.379999999999995</v>
      </c>
      <c r="BT223" s="243">
        <f>BV223-BW223</f>
        <v>-33.285999999999994</v>
      </c>
      <c r="BU223" s="155">
        <v>-34.149000000000001</v>
      </c>
      <c r="BV223" s="155">
        <v>-96.528999999999996</v>
      </c>
      <c r="BW223" s="157">
        <v>-63.243000000000002</v>
      </c>
      <c r="BX223" s="157">
        <v>-72.944999999999993</v>
      </c>
      <c r="BY223" s="157">
        <v>-65.266999999999996</v>
      </c>
      <c r="BZ223" s="157">
        <v>-10.715999999999999</v>
      </c>
      <c r="CA223" s="157"/>
      <c r="CB223" s="162"/>
      <c r="CC223" s="162"/>
      <c r="CD223" s="162"/>
      <c r="CE223" s="16">
        <f>(CL223-CM223)/ABS(CM223)</f>
        <v>0.91314625041437858</v>
      </c>
      <c r="CF223" s="16">
        <f>(CM223-CN223)/ABS(CN223)</f>
        <v>-0.58014484831921287</v>
      </c>
      <c r="CG223" s="16">
        <f>(CN223-CO223)/ABS(CO223)</f>
        <v>4.7404161152452697E-2</v>
      </c>
      <c r="CH223" s="16">
        <f>(CO223-CP223)/ABS(CP223)</f>
        <v>-3.931314860383011</v>
      </c>
      <c r="CI223" s="16">
        <f>(CP223-CQ223)/ABS(CQ223)</f>
        <v>-1.2246011149557863</v>
      </c>
      <c r="CJ223" s="243">
        <f>CL223-CM223</f>
        <v>63.355000000000004</v>
      </c>
      <c r="CK223" s="243">
        <f>CM223-CN223</f>
        <v>-25.472999999999999</v>
      </c>
      <c r="CL223" s="155">
        <v>-6.0259999999999998</v>
      </c>
      <c r="CM223" s="155">
        <v>-69.381</v>
      </c>
      <c r="CN223" s="162">
        <v>-43.908000000000001</v>
      </c>
      <c r="CO223" s="162">
        <v>-46.093000000000004</v>
      </c>
      <c r="CP223" s="162">
        <v>-9.3469999999999995</v>
      </c>
      <c r="CQ223" s="162">
        <v>41.616</v>
      </c>
      <c r="CR223" s="162"/>
      <c r="CS223" s="162"/>
      <c r="CT223" s="157"/>
      <c r="CU223" s="158"/>
      <c r="CV223" s="16">
        <f>(DC223-DD223)/ABS(DD223)</f>
        <v>-0.19580620059794415</v>
      </c>
      <c r="CW223" s="16">
        <f>(DD223-DE223)/ABS(DE223)</f>
        <v>-0.45827879218157208</v>
      </c>
      <c r="CX223" s="16">
        <f>(DE223-DF223)/ABS(DF223)</f>
        <v>-2.0546084726794714E-2</v>
      </c>
      <c r="CY223" s="16">
        <f>(DF223-DG223)/ABS(DG223)</f>
        <v>0.44559976125779455</v>
      </c>
      <c r="CZ223" s="16">
        <f>(DG223-DH223)/ABS(DH223)</f>
        <v>0.2175517775525426</v>
      </c>
      <c r="DA223" s="243">
        <f>DC223-DD223</f>
        <v>-9.5620000000000047</v>
      </c>
      <c r="DB223" s="243">
        <f>DD223-DE223</f>
        <v>-41.311999999999998</v>
      </c>
      <c r="DC223" s="155">
        <v>39.271999999999998</v>
      </c>
      <c r="DD223" s="155">
        <v>48.834000000000003</v>
      </c>
      <c r="DE223" s="162">
        <v>90.146000000000001</v>
      </c>
      <c r="DF223" s="162">
        <v>92.037000000000006</v>
      </c>
      <c r="DG223" s="162">
        <v>63.667000000000002</v>
      </c>
      <c r="DH223" s="162">
        <v>52.290999999999997</v>
      </c>
      <c r="DI223" s="162"/>
      <c r="DJ223" s="162"/>
      <c r="DK223" s="162"/>
      <c r="DL223" s="162"/>
      <c r="DM223" s="16">
        <f>(DT223-DU223)/ABS(DU223)</f>
        <v>0</v>
      </c>
      <c r="DN223" s="16">
        <f>(DU223-DV223)/ABS(DV223)</f>
        <v>0.52380952380952384</v>
      </c>
      <c r="DO223" s="16">
        <f>(DV223-DW223)/ABS(DW223)</f>
        <v>0.05</v>
      </c>
      <c r="DP223" s="16">
        <f>(DW223-DX223)/ABS(DX223)</f>
        <v>0.66666666666666663</v>
      </c>
      <c r="DQ223" s="16">
        <f>(DX223-DY223)/ABS(DY223)</f>
        <v>3</v>
      </c>
      <c r="DR223" s="243">
        <f>DT223-DU223</f>
        <v>0</v>
      </c>
      <c r="DS223" s="243">
        <f>DU223-DV223</f>
        <v>11</v>
      </c>
      <c r="DT223" s="222">
        <v>32</v>
      </c>
      <c r="DU223" s="222">
        <v>32</v>
      </c>
      <c r="DV223" s="224">
        <v>21</v>
      </c>
      <c r="DW223" s="224">
        <v>20</v>
      </c>
      <c r="DX223" s="224">
        <v>12</v>
      </c>
      <c r="DY223" s="224">
        <v>3</v>
      </c>
      <c r="DZ223" s="224"/>
      <c r="EA223" s="224"/>
      <c r="EB223" s="225"/>
      <c r="EC223" s="226"/>
      <c r="ED223" s="92"/>
      <c r="EE223" s="14" t="s">
        <v>221</v>
      </c>
      <c r="EF223" s="209"/>
      <c r="EG223" s="97">
        <v>2860</v>
      </c>
      <c r="EH223" t="s">
        <v>434</v>
      </c>
      <c r="EI223" t="s">
        <v>86</v>
      </c>
      <c r="EJ223" s="16" t="e">
        <f>(EQ223-ER223)/ABS(ER223)</f>
        <v>#DIV/0!</v>
      </c>
      <c r="EK223" s="16" t="e">
        <f>(ER223-ES223)/ABS(ES223)</f>
        <v>#DIV/0!</v>
      </c>
      <c r="EL223" s="16" t="e">
        <f>(ES223-ET223)/ABS(ET223)</f>
        <v>#DIV/0!</v>
      </c>
      <c r="EM223" s="16" t="e">
        <f>(ET223-EU223)/ABS(EU223)</f>
        <v>#DIV/0!</v>
      </c>
      <c r="EN223" s="16" t="e">
        <f>(EU223-EV223)/ABS(EV223)</f>
        <v>#DIV/0!</v>
      </c>
      <c r="EO223" s="246">
        <f>EQ223-ER223</f>
        <v>0</v>
      </c>
      <c r="EP223" s="246">
        <f>ER223-ES223</f>
        <v>0</v>
      </c>
      <c r="EQ223" s="240">
        <f>IFERROR((V223/DT223),"i.a")</f>
        <v>0</v>
      </c>
      <c r="ER223" s="240">
        <f>IFERROR((W223/DU223),"i.a")</f>
        <v>0</v>
      </c>
      <c r="ES223" s="240">
        <f>IFERROR((X223/DV223),"i.a")</f>
        <v>0</v>
      </c>
      <c r="ET223" s="240">
        <f>IFERROR((Y223/DW223),"i.a")</f>
        <v>0</v>
      </c>
      <c r="EU223" s="240">
        <f>IFERROR((Z223/DX223),"i.a")</f>
        <v>0</v>
      </c>
      <c r="EV223" s="240">
        <f>IFERROR((AA223/DY223),"i.a")</f>
        <v>0</v>
      </c>
      <c r="EW223" s="240" t="str">
        <f>IFERROR((AB223/DZ223),"i.a")</f>
        <v>i.a</v>
      </c>
      <c r="EX223" s="240" t="str">
        <f>IFERROR((AC223/EA223),"i.a")</f>
        <v>i.a</v>
      </c>
      <c r="EY223" s="240" t="str">
        <f>IFERROR((AD223/EB223),"i.a")</f>
        <v>i.a</v>
      </c>
      <c r="EZ223" s="240" t="str">
        <f>IFERROR((AE223/EC223),"i.a")</f>
        <v>i.a</v>
      </c>
      <c r="FA223" s="16" t="e">
        <f>(FH223-FI223)/ABS(FI223)</f>
        <v>#VALUE!</v>
      </c>
      <c r="FB223" s="16" t="e">
        <f>(FI223-FJ223)/ABS(FJ223)</f>
        <v>#VALUE!</v>
      </c>
      <c r="FC223" s="16" t="e">
        <f>(FJ223-FK223)/ABS(FK223)</f>
        <v>#VALUE!</v>
      </c>
      <c r="FD223" s="16" t="e">
        <f>(FK223-FL223)/ABS(FL223)</f>
        <v>#VALUE!</v>
      </c>
      <c r="FE223" s="16">
        <f>(FL223-FM223)/ABS(FM223)</f>
        <v>-14.709623230557989</v>
      </c>
      <c r="FF223" s="249" t="e">
        <f>FH223-FI223</f>
        <v>#VALUE!</v>
      </c>
      <c r="FG223" s="249" t="e">
        <f>FI223-FJ223</f>
        <v>#VALUE!</v>
      </c>
      <c r="FH223" s="16" t="str">
        <f>IFERROR(BU223/MAX(AVERAGE(CL223:CM223),0),"Negativ EK")</f>
        <v>Negativ EK</v>
      </c>
      <c r="FI223" s="16" t="str">
        <f>IFERROR(BV223/MAX(AVERAGE(CM223:CN223),0),"Negativ EK")</f>
        <v>Negativ EK</v>
      </c>
      <c r="FJ223" s="16" t="str">
        <f>IFERROR(BW223/MAX(AVERAGE(CN223:CO223),0),"Negativ EK")</f>
        <v>Negativ EK</v>
      </c>
      <c r="FK223" s="16" t="str">
        <f>IFERROR(BX223/MAX(AVERAGE(CO223:CP223),0),"Negativ EK")</f>
        <v>Negativ EK</v>
      </c>
      <c r="FL223" s="16">
        <f>IFERROR(BY223/MAX(AVERAGE(CP223:CQ223),0),"Negativ EK")</f>
        <v>-4.0451826830704389</v>
      </c>
      <c r="FM223" s="16">
        <f>IFERROR(BZ223/MAX(AVERAGE(CQ223:CR223),0),"Negativ EK")</f>
        <v>-0.25749711649365625</v>
      </c>
      <c r="FN223" s="16" t="str">
        <f>IFERROR(CA223/MAX(AVERAGE(CR223:CS223),0),"Negativ EK")</f>
        <v>Negativ EK</v>
      </c>
      <c r="FO223" s="16" t="str">
        <f>IFERROR(CB223/MAX(AVERAGE(CS223:CT223),0),"Negativ EK")</f>
        <v>Negativ EK</v>
      </c>
      <c r="FP223" s="16" t="str">
        <f>IFERROR(CC223/MAX(AVERAGE(CT223:CU223),0),"Negativ EK")</f>
        <v>Negativ EK</v>
      </c>
      <c r="FQ223" s="16">
        <f>(FX223-FY223)/ABS(FY223)</f>
        <v>0.44712502261916615</v>
      </c>
      <c r="FR223" s="16">
        <f>(FY223-FZ223)/ABS(FZ223)</f>
        <v>-1.0281302649580557</v>
      </c>
      <c r="FS223" s="16">
        <f>(FZ223-GA223)/ABS(GA223)</f>
        <v>0.24032806468439452</v>
      </c>
      <c r="FT223" s="16">
        <f>(GA223-GB223)/ABS(GB223)</f>
        <v>0.18454500681324176</v>
      </c>
      <c r="FU223" s="16">
        <f>(GB223-GC223)/ABS(GC223)</f>
        <v>-4.2919062044781748</v>
      </c>
      <c r="FV223" s="249">
        <f>FX223-FY223</f>
        <v>0.61330573868169591</v>
      </c>
      <c r="FW223" s="249">
        <f>FY223-FZ223</f>
        <v>-0.69534502377577423</v>
      </c>
      <c r="FX223" s="16">
        <f>IFERROR(BD223/AVERAGE(DC223:DD223),"i.a.")</f>
        <v>-0.7583592490863279</v>
      </c>
      <c r="FY223" s="16">
        <f>IFERROR(BE223/AVERAGE(DD223:DE223),"i.a.")</f>
        <v>-1.3716649877680238</v>
      </c>
      <c r="FZ223" s="16">
        <f>IFERROR(BF223/AVERAGE(DE223:DF223),"i.a.")</f>
        <v>-0.67631996399224958</v>
      </c>
      <c r="GA223" s="16">
        <f>IFERROR(BG223/AVERAGE(DF223:DG223),"i.a.")</f>
        <v>-0.8902789909058213</v>
      </c>
      <c r="GB223" s="16">
        <f>IFERROR(BH223/AVERAGE(DG223:DH223),"i.a.")</f>
        <v>-1.0917573604236017</v>
      </c>
      <c r="GC223" s="16">
        <f>IFERROR(BI223/AVERAGE(DH223:DI223),"i.a.")</f>
        <v>-0.20630701267904614</v>
      </c>
      <c r="GD223" s="16" t="str">
        <f>IFERROR(BJ223/AVERAGE(DI223:DJ223),"i.a.")</f>
        <v>i.a.</v>
      </c>
      <c r="GE223" s="16" t="str">
        <f>IFERROR(BK223/AVERAGE(DJ223:DK223),"i.a.")</f>
        <v>i.a.</v>
      </c>
      <c r="GF223" s="16" t="str">
        <f>IFERROR(BL223/AVERAGE(DK223:DL223),"i.a.")</f>
        <v>i.a.</v>
      </c>
      <c r="GG223" s="16">
        <f>(GN223-GO223)/ABS(GO223)</f>
        <v>0.89199898127764732</v>
      </c>
      <c r="GH223" s="16">
        <f>(GO223-GP223)/ABS(GP223)</f>
        <v>-1.9168967829091157</v>
      </c>
      <c r="GI223" s="16">
        <f>(GP223-GQ223)/ABS(GQ223)</f>
        <v>2.7421480487079809E-2</v>
      </c>
      <c r="GJ223" s="16">
        <f>(GQ223-GR223)/ABS(GR223)</f>
        <v>-2.4112587678434236</v>
      </c>
      <c r="GK223" s="16">
        <f>(GR223-GS223)/ABS(GS223)</f>
        <v>-1.1844694567382321</v>
      </c>
      <c r="GL223" s="249">
        <f>GN223-GO223</f>
        <v>1.2673092787816775</v>
      </c>
      <c r="GM223" s="249">
        <f>GO223-GP223</f>
        <v>-0.93367541481567073</v>
      </c>
      <c r="GN223" s="16">
        <f>IFERROR(CL223/DC223,"i.a.")</f>
        <v>-0.15344265634548787</v>
      </c>
      <c r="GO223" s="16">
        <f>IFERROR(CM223/DD223,"i.a.")</f>
        <v>-1.4207519351271654</v>
      </c>
      <c r="GP223" s="16">
        <f>IFERROR(CN223/DE223,"i.a.")</f>
        <v>-0.48707652031149468</v>
      </c>
      <c r="GQ223" s="16">
        <f>IFERROR(CO223/DF223,"i.a.")</f>
        <v>-0.50080945706617996</v>
      </c>
      <c r="GR223" s="16">
        <f>IFERROR(CP223/DG223,"i.a.")</f>
        <v>-0.14681074968193883</v>
      </c>
      <c r="GS223" s="16">
        <f>IFERROR(CQ223/DH223,"i.a.")</f>
        <v>0.79585397104664291</v>
      </c>
      <c r="GT223" s="16" t="str">
        <f>IFERROR(CR223/DI223,"i.a.")</f>
        <v>i.a.</v>
      </c>
      <c r="GU223" s="16" t="str">
        <f>IFERROR(CS223/DJ223,"i.a.")</f>
        <v>i.a.</v>
      </c>
      <c r="GV223" s="16" t="str">
        <f>IFERROR(CT223/DK223,"i.a.")</f>
        <v>i.a.</v>
      </c>
      <c r="GW223" s="16" t="str">
        <f>IFERROR(CU223/DL223,"i.a.")</f>
        <v>i.a.</v>
      </c>
      <c r="GX223" s="16" t="e">
        <f>(HE223-HF223)/ABS(HF223)</f>
        <v>#VALUE!</v>
      </c>
      <c r="GY223" s="16" t="e">
        <f>(HF223-HG223)/ABS(HG223)</f>
        <v>#VALUE!</v>
      </c>
      <c r="GZ223" s="16" t="e">
        <f>(HG223-HH223)/ABS(HH223)</f>
        <v>#VALUE!</v>
      </c>
      <c r="HA223" s="16" t="e">
        <f>(HH223-HI223)/ABS(HI223)</f>
        <v>#VALUE!</v>
      </c>
      <c r="HB223" s="16" t="e">
        <f>(HI223-HJ223)/ABS(HJ223)</f>
        <v>#VALUE!</v>
      </c>
      <c r="HC223" s="249" t="e">
        <f>HE223-HF223</f>
        <v>#VALUE!</v>
      </c>
      <c r="HD223" s="249" t="e">
        <f>HF223-HG223</f>
        <v>#VALUE!</v>
      </c>
      <c r="HE223" s="16" t="str">
        <f>IFERROR((BD223/V223),"i.a.")</f>
        <v>i.a.</v>
      </c>
      <c r="HF223" s="16" t="str">
        <f>IFERROR((BE223/W223),"i.a.")</f>
        <v>i.a.</v>
      </c>
      <c r="HG223" s="16" t="str">
        <f>IFERROR((BF223/X223),"i.a.")</f>
        <v>i.a.</v>
      </c>
      <c r="HH223" s="16" t="str">
        <f>IFERROR((BG223/Y223),"i.a.")</f>
        <v>i.a.</v>
      </c>
      <c r="HI223" s="16" t="str">
        <f>IFERROR((BH223/Z223),"i.a.")</f>
        <v>i.a.</v>
      </c>
      <c r="HJ223" s="16" t="str">
        <f>IFERROR((BI223/AA223),"i.a.")</f>
        <v>i.a.</v>
      </c>
      <c r="HK223" s="16" t="str">
        <f>IFERROR((BJ223/AB223),"i.a.")</f>
        <v>i.a.</v>
      </c>
      <c r="HL223" s="16" t="str">
        <f>IFERROR((BK223/AC223),"i.a.")</f>
        <v>i.a.</v>
      </c>
      <c r="HM223" s="16" t="str">
        <f>IFERROR((BL223/AD223),"i.a.")</f>
        <v>i.a.</v>
      </c>
      <c r="HN223" s="16" t="str">
        <f>IFERROR((BM223/AE223),"i.a.")</f>
        <v>i.a.</v>
      </c>
      <c r="HO223" s="16">
        <f>(HV223-HW223)/ABS(HW223)</f>
        <v>0.64623066643184945</v>
      </c>
      <c r="HP223" s="16">
        <f>(HW223-HX223)/ABS(HX223)</f>
        <v>-1.6469213984155991E-3</v>
      </c>
      <c r="HQ223" s="16">
        <f>(HX223-HY223)/ABS(HY223)</f>
        <v>0.17428982697335557</v>
      </c>
      <c r="HR223" s="16">
        <f>(HY223-HZ223)/ABS(HZ223)</f>
        <v>0.32941609082691103</v>
      </c>
      <c r="HS223" s="16">
        <f>(HZ223-IA223)/ABS(IA223)</f>
        <v>-0.52265304217991804</v>
      </c>
      <c r="HT223" s="246">
        <f>HV223-HW223</f>
        <v>1.9493749999999999</v>
      </c>
      <c r="HU223" s="246">
        <f>HW223-HX223</f>
        <v>-4.9598214285713205E-3</v>
      </c>
      <c r="HV223" s="102">
        <f>IFERROR(BU223/DT223,"i.a.")</f>
        <v>-1.06715625</v>
      </c>
      <c r="HW223" s="102">
        <f>IFERROR(BV223/DU223,"i.a.")</f>
        <v>-3.0165312499999999</v>
      </c>
      <c r="HX223" s="102">
        <f>IFERROR(BW223/DV223,"i.a.")</f>
        <v>-3.0115714285714286</v>
      </c>
      <c r="HY223" s="102">
        <f>IFERROR(BX223/DW223,"i.a.")</f>
        <v>-3.6472499999999997</v>
      </c>
      <c r="HZ223" s="102">
        <f>IFERROR(BY223/DX223,"i.a.")</f>
        <v>-5.4389166666666666</v>
      </c>
      <c r="IA223" s="102">
        <f>IFERROR(BZ223/DY223,"i.a.")</f>
        <v>-3.5719999999999996</v>
      </c>
      <c r="IB223" s="102" t="str">
        <f>IFERROR(CA223/DZ223,"i.a.")</f>
        <v>i.a.</v>
      </c>
      <c r="IC223" s="102" t="str">
        <f>IFERROR(CB223/EA223,"i.a.")</f>
        <v>i.a.</v>
      </c>
      <c r="ID223" s="102" t="str">
        <f>IFERROR(CC223/EB223,"i.a.")</f>
        <v>i.a.</v>
      </c>
      <c r="IE223" s="102" t="str">
        <f>IFERROR(CD223/EC223,"i.a.")</f>
        <v>i.a.</v>
      </c>
    </row>
    <row r="224" spans="1:239" customFormat="1" ht="15.75" customHeight="1" x14ac:dyDescent="0.25">
      <c r="A224" s="10" t="s">
        <v>267</v>
      </c>
      <c r="B224" s="101">
        <v>10074282</v>
      </c>
      <c r="C224" s="10" t="s">
        <v>256</v>
      </c>
      <c r="D224" s="10"/>
      <c r="E224" s="11">
        <v>649900</v>
      </c>
      <c r="F224" s="11">
        <v>771100</v>
      </c>
      <c r="G224" s="11"/>
      <c r="H224" s="12">
        <v>44988</v>
      </c>
      <c r="I224" s="13" t="s">
        <v>58</v>
      </c>
      <c r="J224" s="13" t="s">
        <v>58</v>
      </c>
      <c r="K224" s="13" t="s">
        <v>58</v>
      </c>
      <c r="L224" s="13" t="s">
        <v>58</v>
      </c>
      <c r="M224" s="13" t="s">
        <v>58</v>
      </c>
      <c r="N224" s="19" t="s">
        <v>58</v>
      </c>
      <c r="O224" s="16">
        <f>(V224-W224)/ABS(W224)</f>
        <v>0.15198967092630594</v>
      </c>
      <c r="P224" s="16">
        <f>(W224-X224)/ABS(X224)</f>
        <v>0.19957903933599416</v>
      </c>
      <c r="Q224" s="16">
        <f>(X224-Y224)/ABS(Y224)</f>
        <v>3.1903122694860973E-2</v>
      </c>
      <c r="R224" s="16">
        <f>(Y224-Z224)/ABS(Z224)</f>
        <v>0.15487825078681469</v>
      </c>
      <c r="S224" s="16">
        <f>(Z224-AA224)/ABS(AA224)</f>
        <v>0.16175945017182131</v>
      </c>
      <c r="T224" s="243">
        <f>V224-W224</f>
        <v>9.1819999999999951</v>
      </c>
      <c r="U224" s="243">
        <f>W224-X224</f>
        <v>10.051000000000002</v>
      </c>
      <c r="V224" s="155">
        <v>69.593999999999994</v>
      </c>
      <c r="W224" s="155">
        <v>60.411999999999999</v>
      </c>
      <c r="X224" s="157">
        <v>50.360999999999997</v>
      </c>
      <c r="Y224" s="157">
        <v>48.804000000000002</v>
      </c>
      <c r="Z224" s="157">
        <v>42.259</v>
      </c>
      <c r="AA224" s="157">
        <v>36.375</v>
      </c>
      <c r="AB224" s="157">
        <v>30.844000000000001</v>
      </c>
      <c r="AC224" s="162">
        <v>28.302</v>
      </c>
      <c r="AD224" s="162">
        <v>31.715</v>
      </c>
      <c r="AE224" s="162">
        <v>42.744</v>
      </c>
      <c r="AF224" s="16">
        <f>(AM224-AN224)/ABS(AN224)</f>
        <v>0.23104167415770738</v>
      </c>
      <c r="AG224" s="16">
        <f>(AN224-AO224)/ABS(AO224)</f>
        <v>0.5643931936436507</v>
      </c>
      <c r="AH224" s="16">
        <f>(AO224-AP224)/ABS(AP224)</f>
        <v>-0.10053378532216863</v>
      </c>
      <c r="AI224" s="16">
        <f>(AP224-AQ224)/ABS(AQ224)</f>
        <v>-2.2623874987637203E-2</v>
      </c>
      <c r="AJ224" s="16">
        <f>(AQ224-AR224)/ABS(AR224)</f>
        <v>0.1017461657904056</v>
      </c>
      <c r="AK224" s="243">
        <f>AM224-AN224</f>
        <v>12.850999999999999</v>
      </c>
      <c r="AL224" s="243">
        <f>AN224-AO224</f>
        <v>20.067</v>
      </c>
      <c r="AM224" s="155">
        <v>68.472999999999999</v>
      </c>
      <c r="AN224" s="155">
        <v>55.622</v>
      </c>
      <c r="AO224" s="157">
        <v>35.555</v>
      </c>
      <c r="AP224" s="157">
        <v>39.529000000000003</v>
      </c>
      <c r="AQ224" s="157">
        <v>40.444000000000003</v>
      </c>
      <c r="AR224" s="157">
        <v>36.709000000000003</v>
      </c>
      <c r="AS224" s="157">
        <v>39.22</v>
      </c>
      <c r="AT224" s="157">
        <v>41.021000000000001</v>
      </c>
      <c r="AU224" s="157">
        <v>35.529000000000003</v>
      </c>
      <c r="AV224" s="158"/>
      <c r="AW224" s="16">
        <f>(BD224-BE224)/ABS(BE224)</f>
        <v>0.3014655991314969</v>
      </c>
      <c r="AX224" s="16">
        <f>(BE224-BF224)/ABS(BF224)</f>
        <v>1.1160086145010768</v>
      </c>
      <c r="AY224" s="16">
        <f>(BF224-BG224)/ABS(BG224)</f>
        <v>-0.27707717058487724</v>
      </c>
      <c r="AZ224" s="16">
        <f>(BG224-BH224)/ABS(BH224)</f>
        <v>-9.4672054125164468E-2</v>
      </c>
      <c r="BA224" s="16">
        <f>(BH224-BI224)/ABS(BI224)</f>
        <v>7.0462203892772718E-2</v>
      </c>
      <c r="BB224" s="243">
        <f>BD224-BE224</f>
        <v>8.8860000000000028</v>
      </c>
      <c r="BC224" s="243">
        <f>BE224-BF224</f>
        <v>15.545999999999999</v>
      </c>
      <c r="BD224" s="155">
        <v>38.362000000000002</v>
      </c>
      <c r="BE224" s="155">
        <v>29.475999999999999</v>
      </c>
      <c r="BF224" s="162">
        <v>13.93</v>
      </c>
      <c r="BG224" s="162">
        <v>19.268999999999998</v>
      </c>
      <c r="BH224" s="162">
        <v>21.283999999999999</v>
      </c>
      <c r="BI224" s="162">
        <v>19.882999999999999</v>
      </c>
      <c r="BJ224" s="162">
        <v>24.38</v>
      </c>
      <c r="BK224" s="162">
        <v>27.939</v>
      </c>
      <c r="BL224" s="157">
        <v>21.280999999999999</v>
      </c>
      <c r="BM224" s="162">
        <v>0.11</v>
      </c>
      <c r="BN224" s="16">
        <f>(BU224-BV224)/ABS(BV224)</f>
        <v>0.3479472358085075</v>
      </c>
      <c r="BO224" s="16">
        <f>(BV224-BW224)/ABS(BW224)</f>
        <v>0.95338737695425591</v>
      </c>
      <c r="BP224" s="16">
        <f>(BW224-BX224)/ABS(BX224)</f>
        <v>-0.24064547333245392</v>
      </c>
      <c r="BQ224" s="16">
        <f>(BX224-BY224)/ABS(BY224)</f>
        <v>-6.4305109849419992E-2</v>
      </c>
      <c r="BR224" s="16">
        <f>(BY224-BZ224)/ABS(BZ224)</f>
        <v>7.6439326837909771E-2</v>
      </c>
      <c r="BS224" s="243">
        <f>BU224-BV224</f>
        <v>11.738</v>
      </c>
      <c r="BT224" s="243">
        <f>BV224-BW224</f>
        <v>16.465</v>
      </c>
      <c r="BU224" s="155">
        <v>45.472999999999999</v>
      </c>
      <c r="BV224" s="155">
        <v>33.734999999999999</v>
      </c>
      <c r="BW224" s="157">
        <v>17.27</v>
      </c>
      <c r="BX224" s="157">
        <v>22.742999999999999</v>
      </c>
      <c r="BY224" s="157">
        <v>24.306000000000001</v>
      </c>
      <c r="BZ224" s="157">
        <v>22.58</v>
      </c>
      <c r="CA224" s="157">
        <v>26.117999999999999</v>
      </c>
      <c r="CB224" s="162">
        <v>29.36</v>
      </c>
      <c r="CC224" s="162">
        <v>22.376999999999999</v>
      </c>
      <c r="CD224" s="162">
        <v>1.8109999999999999</v>
      </c>
      <c r="CE224" s="16">
        <f>(CL224-CM224)/ABS(CM224)</f>
        <v>0.14864424334707449</v>
      </c>
      <c r="CF224" s="16">
        <f>(CM224-CN224)/ABS(CN224)</f>
        <v>0.12522809901238352</v>
      </c>
      <c r="CG224" s="16">
        <f>(CN224-CO224)/ABS(CO224)</f>
        <v>6.9264606585375504E-2</v>
      </c>
      <c r="CH224" s="16">
        <f>(CO224-CP224)/ABS(CP224)</f>
        <v>9.9630391937412285E-2</v>
      </c>
      <c r="CI224" s="16">
        <f>(CP224-CQ224)/ABS(CQ224)</f>
        <v>0.11815373721094907</v>
      </c>
      <c r="CJ224" s="243">
        <f>CL224-CM224</f>
        <v>36.021999999999991</v>
      </c>
      <c r="CK224" s="243">
        <f>CM224-CN224</f>
        <v>26.97</v>
      </c>
      <c r="CL224" s="155">
        <v>278.35899999999998</v>
      </c>
      <c r="CM224" s="155">
        <v>242.33699999999999</v>
      </c>
      <c r="CN224" s="162">
        <v>215.36699999999999</v>
      </c>
      <c r="CO224" s="162">
        <v>201.416</v>
      </c>
      <c r="CP224" s="162">
        <v>183.167</v>
      </c>
      <c r="CQ224" s="162">
        <v>163.81200000000001</v>
      </c>
      <c r="CR224" s="162">
        <v>145.83699999999999</v>
      </c>
      <c r="CS224" s="162">
        <v>125.283</v>
      </c>
      <c r="CT224" s="157">
        <v>103.143</v>
      </c>
      <c r="CU224" s="158">
        <v>86.658000000000001</v>
      </c>
      <c r="CV224" s="16">
        <f>(DC224-DD224)/ABS(DD224)</f>
        <v>0.14080811255902306</v>
      </c>
      <c r="CW224" s="16">
        <f>(DD224-DE224)/ABS(DE224)</f>
        <v>0.11691077139128254</v>
      </c>
      <c r="CX224" s="16">
        <f>(DE224-DF224)/ABS(DF224)</f>
        <v>0.1041372597764304</v>
      </c>
      <c r="CY224" s="16">
        <f>(DF224-DG224)/ABS(DG224)</f>
        <v>0.12916363359548583</v>
      </c>
      <c r="CZ224" s="16">
        <f>(DG224-DH224)/ABS(DH224)</f>
        <v>9.4104786444912963E-2</v>
      </c>
      <c r="DA224" s="243">
        <f>DC224-DD224</f>
        <v>41.211999999999989</v>
      </c>
      <c r="DB224" s="243">
        <f>DD224-DE224</f>
        <v>30.636000000000024</v>
      </c>
      <c r="DC224" s="155">
        <v>333.89400000000001</v>
      </c>
      <c r="DD224" s="155">
        <v>292.68200000000002</v>
      </c>
      <c r="DE224" s="162">
        <v>262.04599999999999</v>
      </c>
      <c r="DF224" s="162">
        <v>237.33099999999999</v>
      </c>
      <c r="DG224" s="162">
        <v>210.18299999999999</v>
      </c>
      <c r="DH224" s="162">
        <v>192.10499999999999</v>
      </c>
      <c r="DI224" s="162">
        <v>177.41900000000001</v>
      </c>
      <c r="DJ224" s="162">
        <v>153.511</v>
      </c>
      <c r="DK224" s="162">
        <v>146.92099999999999</v>
      </c>
      <c r="DL224" s="162">
        <v>158.87799999999999</v>
      </c>
      <c r="DM224" s="16">
        <f>(DT224-DU224)/ABS(DU224)</f>
        <v>0.14285714285714285</v>
      </c>
      <c r="DN224" s="16">
        <f>(DU224-DV224)/ABS(DV224)</f>
        <v>0.13513513513513514</v>
      </c>
      <c r="DO224" s="16">
        <f>(DV224-DW224)/ABS(DW224)</f>
        <v>0.15625</v>
      </c>
      <c r="DP224" s="16">
        <f>(DW224-DX224)/ABS(DX224)</f>
        <v>0.14285714285714285</v>
      </c>
      <c r="DQ224" s="16">
        <f>(DX224-DY224)/ABS(DY224)</f>
        <v>0.16666666666666666</v>
      </c>
      <c r="DR224" s="243">
        <f>DT224-DU224</f>
        <v>6</v>
      </c>
      <c r="DS224" s="243">
        <f>DU224-DV224</f>
        <v>5</v>
      </c>
      <c r="DT224" s="222">
        <v>48</v>
      </c>
      <c r="DU224" s="222">
        <v>42</v>
      </c>
      <c r="DV224" s="224">
        <v>37</v>
      </c>
      <c r="DW224" s="224">
        <v>32</v>
      </c>
      <c r="DX224" s="224">
        <v>28</v>
      </c>
      <c r="DY224" s="224">
        <v>24</v>
      </c>
      <c r="DZ224" s="224">
        <v>22</v>
      </c>
      <c r="EA224" s="224">
        <v>20</v>
      </c>
      <c r="EB224" s="225">
        <v>18</v>
      </c>
      <c r="EC224" s="226">
        <v>23</v>
      </c>
      <c r="ED224" s="92"/>
      <c r="EE224" s="14" t="s">
        <v>49</v>
      </c>
      <c r="EF224" s="209"/>
      <c r="EG224" s="97">
        <v>7900</v>
      </c>
      <c r="EH224" t="s">
        <v>87</v>
      </c>
      <c r="EI224" t="s">
        <v>88</v>
      </c>
      <c r="EJ224" s="16">
        <f>(EQ224-ER224)/ABS(ER224)</f>
        <v>7.9909620605176871E-3</v>
      </c>
      <c r="EK224" s="16">
        <f>(ER224-ES224)/ABS(ES224)</f>
        <v>5.6772010843613899E-2</v>
      </c>
      <c r="EL224" s="16">
        <f>(ES224-ET224)/ABS(ET224)</f>
        <v>-0.10754324523687701</v>
      </c>
      <c r="EM224" s="16">
        <f>(ET224-EU224)/ABS(EU224)</f>
        <v>1.0518469438462867E-2</v>
      </c>
      <c r="EN224" s="16">
        <f>(EU224-EV224)/ABS(EV224)</f>
        <v>-4.2061855670103218E-3</v>
      </c>
      <c r="EO224" s="246">
        <f>EQ224-ER224</f>
        <v>1.1494047619047487E-2</v>
      </c>
      <c r="EP224" s="246">
        <f>ER224-ES224</f>
        <v>7.727284427284431E-2</v>
      </c>
      <c r="EQ224" s="240">
        <f>IFERROR((V224/DT224),"i.a")</f>
        <v>1.4498749999999998</v>
      </c>
      <c r="ER224" s="240">
        <f>IFERROR((W224/DU224),"i.a")</f>
        <v>1.4383809523809523</v>
      </c>
      <c r="ES224" s="240">
        <f>IFERROR((X224/DV224),"i.a")</f>
        <v>1.361108108108108</v>
      </c>
      <c r="ET224" s="240">
        <f>IFERROR((Y224/DW224),"i.a")</f>
        <v>1.5251250000000001</v>
      </c>
      <c r="EU224" s="240">
        <f>IFERROR((Z224/DX224),"i.a")</f>
        <v>1.50925</v>
      </c>
      <c r="EV224" s="240">
        <f>IFERROR((AA224/DY224),"i.a")</f>
        <v>1.515625</v>
      </c>
      <c r="EW224" s="240">
        <f>IFERROR((AB224/DZ224),"i.a")</f>
        <v>1.4020000000000001</v>
      </c>
      <c r="EX224" s="240">
        <f>IFERROR((AC224/EA224),"i.a")</f>
        <v>1.4151</v>
      </c>
      <c r="EY224" s="240">
        <f>IFERROR((AD224/EB224),"i.a")</f>
        <v>1.7619444444444445</v>
      </c>
      <c r="EZ224" s="240">
        <f>IFERROR((AE224/EC224),"i.a")</f>
        <v>1.8584347826086955</v>
      </c>
      <c r="FA224" s="16">
        <f>(FH224-FI224)/ABS(FI224)</f>
        <v>0.18487724433930194</v>
      </c>
      <c r="FB224" s="16">
        <f>(FI224-FJ224)/ABS(FJ224)</f>
        <v>0.77874488999249691</v>
      </c>
      <c r="FC224" s="16">
        <f>(FJ224-FK224)/ABS(FK224)</f>
        <v>-0.29931201145587788</v>
      </c>
      <c r="FD224" s="16">
        <f>(FK224-FL224)/ABS(FL224)</f>
        <v>-0.15579607707683868</v>
      </c>
      <c r="FE224" s="16">
        <f>(FL224-FM224)/ABS(FM224)</f>
        <v>-3.9370218036158172E-2</v>
      </c>
      <c r="FF224" s="249">
        <f>FH224-FI224</f>
        <v>2.7252695356764861E-2</v>
      </c>
      <c r="FG224" s="249">
        <f>FI224-FJ224</f>
        <v>6.453681772131023E-2</v>
      </c>
      <c r="FH224" s="16">
        <f>IFERROR(BU224/MAX(AVERAGE(CL224:CM224),0),"Negativ EK")</f>
        <v>0.17466237497503345</v>
      </c>
      <c r="FI224" s="16">
        <f>IFERROR(BV224/MAX(AVERAGE(CM224:CN224),0),"Negativ EK")</f>
        <v>0.14740967961826859</v>
      </c>
      <c r="FJ224" s="16">
        <f>IFERROR(BW224/MAX(AVERAGE(CN224:CO224),0),"Negativ EK")</f>
        <v>8.2872861896958361E-2</v>
      </c>
      <c r="FK224" s="16">
        <f>IFERROR(BX224/MAX(AVERAGE(CO224:CP224),0),"Negativ EK")</f>
        <v>0.11827355863363695</v>
      </c>
      <c r="FL224" s="16">
        <f>IFERROR(BY224/MAX(AVERAGE(CP224:CQ224),0),"Negativ EK")</f>
        <v>0.14010069773675063</v>
      </c>
      <c r="FM224" s="16">
        <f>IFERROR(BZ224/MAX(AVERAGE(CQ224:CR224),0),"Negativ EK")</f>
        <v>0.14584255075908528</v>
      </c>
      <c r="FN224" s="16">
        <f>IFERROR(CA224/MAX(AVERAGE(CR224:CS224),0),"Negativ EK")</f>
        <v>0.19266745352611389</v>
      </c>
      <c r="FO224" s="16">
        <f>IFERROR(CB224/MAX(AVERAGE(CS224:CT224),0),"Negativ EK")</f>
        <v>0.25706355668794273</v>
      </c>
      <c r="FP224" s="16">
        <f>IFERROR(CC224/MAX(AVERAGE(CT224:CU224),0),"Negativ EK")</f>
        <v>0.23579433195820887</v>
      </c>
      <c r="FQ224" s="16">
        <f>(FX224-FY224)/ABS(FY224)</f>
        <v>0.15222959206068715</v>
      </c>
      <c r="FR224" s="16">
        <f>(FY224-FZ224)/ABS(FZ224)</f>
        <v>0.9048723588564197</v>
      </c>
      <c r="FS224" s="16">
        <f>(FZ224-GA224)/ABS(GA224)</f>
        <v>-0.35215661297400702</v>
      </c>
      <c r="FT224" s="16">
        <f>(GA224-GB224)/ABS(GB224)</f>
        <v>-0.18616497206769883</v>
      </c>
      <c r="FU224" s="16">
        <f>(GB224-GC224)/ABS(GC224)</f>
        <v>-1.6720669194027864E-2</v>
      </c>
      <c r="FV224" s="249">
        <f>FX224-FY224</f>
        <v>1.617772838429217E-2</v>
      </c>
      <c r="FW224" s="249">
        <f>FY224-FZ224</f>
        <v>5.0482388892039189E-2</v>
      </c>
      <c r="FX224" s="16">
        <f>IFERROR(BD224/AVERAGE(DC224:DD224),"i.a.")</f>
        <v>0.12244963101044407</v>
      </c>
      <c r="FY224" s="16">
        <f>IFERROR(BE224/AVERAGE(DD224:DE224),"i.a.")</f>
        <v>0.1062719026261519</v>
      </c>
      <c r="FZ224" s="16">
        <f>IFERROR(BF224/AVERAGE(DE224:DF224),"i.a.")</f>
        <v>5.5789513734112707E-2</v>
      </c>
      <c r="GA224" s="16">
        <f>IFERROR(BG224/AVERAGE(DF224:DG224),"i.a.")</f>
        <v>8.6115741630429427E-2</v>
      </c>
      <c r="GB224" s="16">
        <f>IFERROR(BH224/AVERAGE(DG224:DH224),"i.a.")</f>
        <v>0.10581473968897903</v>
      </c>
      <c r="GC224" s="16">
        <f>IFERROR(BI224/AVERAGE(DH224:DI224),"i.a.")</f>
        <v>0.10761411978653619</v>
      </c>
      <c r="GD224" s="16">
        <f>IFERROR(BJ224/AVERAGE(DI224:DJ224),"i.a.")</f>
        <v>0.14734233825884627</v>
      </c>
      <c r="GE224" s="16">
        <f>IFERROR(BK224/AVERAGE(DJ224:DK224),"i.a.")</f>
        <v>0.18599217127336634</v>
      </c>
      <c r="GF224" s="16">
        <f>IFERROR(BL224/AVERAGE(DK224:DL224),"i.a.")</f>
        <v>0.13918292734770224</v>
      </c>
      <c r="GG224" s="16">
        <f>(GN224-GO224)/ABS(GO224)</f>
        <v>6.8689297540790589E-3</v>
      </c>
      <c r="GH224" s="16">
        <f>(GO224-GP224)/ABS(GP224)</f>
        <v>7.4467252301099723E-3</v>
      </c>
      <c r="GI224" s="16">
        <f>(GP224-GQ224)/ABS(GQ224)</f>
        <v>-3.1583621404204849E-2</v>
      </c>
      <c r="GJ224" s="16">
        <f>(GQ224-GR224)/ABS(GR224)</f>
        <v>-2.6154970616644551E-2</v>
      </c>
      <c r="GK224" s="16">
        <f>(GR224-GS224)/ABS(GS224)</f>
        <v>2.1980482184141337E-2</v>
      </c>
      <c r="GL224" s="249">
        <f>GN224-GO224</f>
        <v>5.6873870952578454E-3</v>
      </c>
      <c r="GM224" s="249">
        <f>GO224-GP224</f>
        <v>6.1202188647531131E-3</v>
      </c>
      <c r="GN224" s="16">
        <f>IFERROR(CL224/DC224,"i.a.")</f>
        <v>0.833674759055269</v>
      </c>
      <c r="GO224" s="16">
        <f>IFERROR(CM224/DD224,"i.a.")</f>
        <v>0.82798737196001115</v>
      </c>
      <c r="GP224" s="16">
        <f>IFERROR(CN224/DE224,"i.a.")</f>
        <v>0.82186715309525804</v>
      </c>
      <c r="GQ224" s="16">
        <f>IFERROR(CO224/DF224,"i.a.")</f>
        <v>0.84867126502648205</v>
      </c>
      <c r="GR224" s="16">
        <f>IFERROR(CP224/DG224,"i.a.")</f>
        <v>0.87146439055489744</v>
      </c>
      <c r="GS224" s="16">
        <f>IFERROR(CQ224/DH224,"i.a.")</f>
        <v>0.85272116811118925</v>
      </c>
      <c r="GT224" s="16">
        <f>IFERROR(CR224/DI224,"i.a.")</f>
        <v>0.82199200762037872</v>
      </c>
      <c r="GU224" s="16">
        <f>IFERROR(CS224/DJ224,"i.a.")</f>
        <v>0.81611741178156616</v>
      </c>
      <c r="GV224" s="16">
        <f>IFERROR(CT224/DK224,"i.a.")</f>
        <v>0.70203034283730714</v>
      </c>
      <c r="GW224" s="16">
        <f>IFERROR(CU224/DL224,"i.a.")</f>
        <v>0.54543737962461769</v>
      </c>
      <c r="GX224" s="16">
        <f>(HE224-HF224)/ABS(HF224)</f>
        <v>0.12975457330706672</v>
      </c>
      <c r="GY224" s="16">
        <f>(HF224-HG224)/ABS(HG224)</f>
        <v>0.76395930998623984</v>
      </c>
      <c r="GZ224" s="16">
        <f>(HG224-HH224)/ABS(HH224)</f>
        <v>-0.29942761726781325</v>
      </c>
      <c r="HA224" s="16">
        <f>(HH224-HI224)/ABS(HI224)</f>
        <v>-0.21608364755502263</v>
      </c>
      <c r="HB224" s="16">
        <f>(HI224-HJ224)/ABS(HJ224)</f>
        <v>-7.8585326993075869E-2</v>
      </c>
      <c r="HC224" s="249">
        <f>HE224-HF224</f>
        <v>6.330937235647055E-2</v>
      </c>
      <c r="HD224" s="249">
        <f>HF224-HG224</f>
        <v>0.21131338115026155</v>
      </c>
      <c r="HE224" s="16">
        <f>IFERROR((BD224/V224),"i.a.")</f>
        <v>0.55122568037474506</v>
      </c>
      <c r="HF224" s="16">
        <f>IFERROR((BE224/W224),"i.a.")</f>
        <v>0.48791630801827451</v>
      </c>
      <c r="HG224" s="16">
        <f>IFERROR((BF224/X224),"i.a.")</f>
        <v>0.27660292686801297</v>
      </c>
      <c r="HH224" s="16">
        <f>IFERROR((BG224/Y224),"i.a.")</f>
        <v>0.39482419473813618</v>
      </c>
      <c r="HI224" s="16">
        <f>IFERROR((BH224/Z224),"i.a.")</f>
        <v>0.50365602593530368</v>
      </c>
      <c r="HJ224" s="16">
        <f>IFERROR((BI224/AA224),"i.a.")</f>
        <v>0.54661168384879721</v>
      </c>
      <c r="HK224" s="16">
        <f>IFERROR((BJ224/AB224),"i.a.")</f>
        <v>0.79042925690571908</v>
      </c>
      <c r="HL224" s="16">
        <f>IFERROR((BK224/AC224),"i.a.")</f>
        <v>0.98717405130379476</v>
      </c>
      <c r="HM224" s="16">
        <f>IFERROR((BL224/AD224),"i.a.")</f>
        <v>0.67100740974302375</v>
      </c>
      <c r="HN224" s="16">
        <f>IFERROR((BM224/AE224),"i.a.")</f>
        <v>2.5734606026576829E-3</v>
      </c>
      <c r="HO224" s="16">
        <f>(HV224-HW224)/ABS(HW224)</f>
        <v>0.17945383133244405</v>
      </c>
      <c r="HP224" s="16">
        <f>(HW224-HX224)/ABS(HX224)</f>
        <v>0.72084126065017773</v>
      </c>
      <c r="HQ224" s="16">
        <f>(HX224-HY224)/ABS(HY224)</f>
        <v>-0.34326094990914929</v>
      </c>
      <c r="HR224" s="16">
        <f>(HY224-HZ224)/ABS(HZ224)</f>
        <v>-0.1812669711182425</v>
      </c>
      <c r="HS224" s="16">
        <f>(HZ224-IA224)/ABS(IA224)</f>
        <v>-7.733771985322023E-2</v>
      </c>
      <c r="HT224" s="246">
        <f>HV224-HW224</f>
        <v>0.14413988095238095</v>
      </c>
      <c r="HU224" s="246">
        <f>HW224-HX224</f>
        <v>0.3364575289575289</v>
      </c>
      <c r="HV224" s="102">
        <f>IFERROR(BU224/DT224,"i.a.")</f>
        <v>0.94735416666666661</v>
      </c>
      <c r="HW224" s="102">
        <f>IFERROR(BV224/DU224,"i.a.")</f>
        <v>0.80321428571428566</v>
      </c>
      <c r="HX224" s="102">
        <f>IFERROR(BW224/DV224,"i.a.")</f>
        <v>0.46675675675675676</v>
      </c>
      <c r="HY224" s="102">
        <f>IFERROR(BX224/DW224,"i.a.")</f>
        <v>0.71071874999999995</v>
      </c>
      <c r="HZ224" s="102">
        <f>IFERROR(BY224/DX224,"i.a.")</f>
        <v>0.8680714285714286</v>
      </c>
      <c r="IA224" s="102">
        <f>IFERROR(BZ224/DY224,"i.a.")</f>
        <v>0.9408333333333333</v>
      </c>
      <c r="IB224" s="102">
        <f>IFERROR(CA224/DZ224,"i.a.")</f>
        <v>1.1871818181818181</v>
      </c>
      <c r="IC224" s="102">
        <f>IFERROR(CB224/EA224,"i.a.")</f>
        <v>1.468</v>
      </c>
      <c r="ID224" s="102">
        <f>IFERROR(CC224/EB224,"i.a.")</f>
        <v>1.2431666666666665</v>
      </c>
      <c r="IE224" s="102">
        <f>IFERROR(CD224/EC224,"i.a.")</f>
        <v>7.8739130434782603E-2</v>
      </c>
    </row>
    <row r="225" spans="1:239" customFormat="1" ht="15.75" customHeight="1" x14ac:dyDescent="0.25">
      <c r="A225" s="335" t="s">
        <v>767</v>
      </c>
      <c r="B225" s="98">
        <v>70515113</v>
      </c>
      <c r="C225" s="10" t="s">
        <v>218</v>
      </c>
      <c r="D225" s="10" t="s">
        <v>392</v>
      </c>
      <c r="E225" s="30">
        <v>451110</v>
      </c>
      <c r="F225" s="30">
        <v>453100</v>
      </c>
      <c r="G225" s="119">
        <v>1</v>
      </c>
      <c r="H225" s="12">
        <v>44988</v>
      </c>
      <c r="I225" s="13" t="s">
        <v>58</v>
      </c>
      <c r="J225" s="13" t="s">
        <v>58</v>
      </c>
      <c r="K225" s="117" t="s">
        <v>58</v>
      </c>
      <c r="L225" s="117" t="s">
        <v>58</v>
      </c>
      <c r="M225" s="13" t="s">
        <v>58</v>
      </c>
      <c r="N225" s="19" t="s">
        <v>58</v>
      </c>
      <c r="O225" s="16">
        <f>(V225-W225)/ABS(W225)</f>
        <v>-8.220156061986221E-3</v>
      </c>
      <c r="P225" s="16">
        <f>(W225-X225)/ABS(X225)</f>
        <v>0.12545344610137951</v>
      </c>
      <c r="Q225" s="16">
        <f>(X225-Y225)/ABS(Y225)</f>
        <v>-6.5201406627453981E-2</v>
      </c>
      <c r="R225" s="16">
        <f>(Y225-Z225)/ABS(Z225)</f>
        <v>0.13648501383579043</v>
      </c>
      <c r="S225" s="16">
        <f>(Z225-AA225)/ABS(AA225)</f>
        <v>8.5203543051264666E-2</v>
      </c>
      <c r="T225" s="243">
        <f>V225-W225</f>
        <v>-93.563000000000102</v>
      </c>
      <c r="U225" s="243">
        <f>W225-X225</f>
        <v>1268.759</v>
      </c>
      <c r="V225" s="304">
        <v>11288.581</v>
      </c>
      <c r="W225" s="155">
        <v>11382.144</v>
      </c>
      <c r="X225" s="155">
        <v>10113.385</v>
      </c>
      <c r="Y225" s="155">
        <v>10818.785</v>
      </c>
      <c r="Z225" s="155">
        <v>9519.5139999999992</v>
      </c>
      <c r="AA225" s="155">
        <v>8772.1</v>
      </c>
      <c r="AB225" s="155">
        <v>8243.1</v>
      </c>
      <c r="AC225" s="155">
        <v>7286.3</v>
      </c>
      <c r="AD225" s="155">
        <v>7212.9</v>
      </c>
      <c r="AE225" s="155">
        <v>6965.4</v>
      </c>
      <c r="AF225" s="16">
        <f>(AM225-AN225)/ABS(AN225)</f>
        <v>1.8937848290142858E-2</v>
      </c>
      <c r="AG225" s="16">
        <f>(AN225-AO225)/ABS(AO225)</f>
        <v>0.41903395587205827</v>
      </c>
      <c r="AH225" s="16">
        <f>(AO225-AP225)/ABS(AP225)</f>
        <v>2.0811645346272601E-2</v>
      </c>
      <c r="AI225" s="16">
        <f>(AP225-AQ225)/ABS(AQ225)</f>
        <v>0.23962423036122443</v>
      </c>
      <c r="AJ225" s="16">
        <f>(AQ225-AR225)/ABS(AR225)</f>
        <v>0.15150624725836342</v>
      </c>
      <c r="AK225" s="243">
        <f>AM225-AN225</f>
        <v>18.657000000000039</v>
      </c>
      <c r="AL225" s="243">
        <f>AN225-AO225</f>
        <v>290.91599999999994</v>
      </c>
      <c r="AM225" s="155">
        <v>1003.827</v>
      </c>
      <c r="AN225" s="155">
        <v>985.17</v>
      </c>
      <c r="AO225" s="155">
        <v>694.25400000000002</v>
      </c>
      <c r="AP225" s="156">
        <v>680.1</v>
      </c>
      <c r="AQ225" s="155">
        <v>548.63400000000001</v>
      </c>
      <c r="AR225" s="155">
        <v>476.44900000000001</v>
      </c>
      <c r="AS225" s="155"/>
      <c r="AT225" s="155"/>
      <c r="AU225" s="155"/>
      <c r="AV225" s="156"/>
      <c r="AW225" s="16">
        <f>(BD225-BE225)/ABS(BE225)</f>
        <v>1.1294689987533378E-2</v>
      </c>
      <c r="AX225" s="16">
        <f>(BE225-BF225)/ABS(BF225)</f>
        <v>0.47101542194079959</v>
      </c>
      <c r="AY225" s="16">
        <f>(BF225-BG225)/ABS(BG225)</f>
        <v>4.7115697257105156E-3</v>
      </c>
      <c r="AZ225" s="16">
        <f>(BG225-BH225)/ABS(BH225)</f>
        <v>0.33874570870086568</v>
      </c>
      <c r="BA225" s="16">
        <f>(BH225-BI225)/ABS(BI225)</f>
        <v>0.25332912439139049</v>
      </c>
      <c r="BB225" s="243">
        <f>BD225-BE225</f>
        <v>8.1630000000000109</v>
      </c>
      <c r="BC225" s="243">
        <f>BE225-BF225</f>
        <v>231.41600000000005</v>
      </c>
      <c r="BD225" s="155">
        <v>730.89200000000005</v>
      </c>
      <c r="BE225" s="155">
        <v>722.72900000000004</v>
      </c>
      <c r="BF225" s="155">
        <v>491.31299999999999</v>
      </c>
      <c r="BG225" s="155">
        <v>489.00900000000001</v>
      </c>
      <c r="BH225" s="155">
        <v>365.274</v>
      </c>
      <c r="BI225" s="155">
        <v>291.44299999999998</v>
      </c>
      <c r="BJ225" s="155">
        <v>357.7</v>
      </c>
      <c r="BK225" s="155">
        <v>278.60000000000002</v>
      </c>
      <c r="BL225" s="155">
        <v>223.2</v>
      </c>
      <c r="BM225" s="155">
        <v>208.6</v>
      </c>
      <c r="BN225" s="16">
        <f>(BU225-BV225)/ABS(BV225)</f>
        <v>1.9303498792530458E-3</v>
      </c>
      <c r="BO225" s="16">
        <f>(BV225-BW225)/ABS(BW225)</f>
        <v>0.49709010676270371</v>
      </c>
      <c r="BP225" s="16">
        <f>(BW225-BX225)/ABS(BX225)</f>
        <v>-2.7456422695961873E-2</v>
      </c>
      <c r="BQ225" s="16">
        <f>(BX225-BY225)/ABS(BY225)</f>
        <v>0.26276105647336623</v>
      </c>
      <c r="BR225" s="16">
        <f>(BY225-BZ225)/ABS(BZ225)</f>
        <v>0.24711049892868073</v>
      </c>
      <c r="BS225" s="243">
        <f>BU225-BV225</f>
        <v>1.4460000000000264</v>
      </c>
      <c r="BT225" s="243">
        <f>BV225-BW225</f>
        <v>248.72499999999997</v>
      </c>
      <c r="BU225" s="155">
        <v>750.53300000000002</v>
      </c>
      <c r="BV225" s="155">
        <v>749.08699999999999</v>
      </c>
      <c r="BW225" s="155">
        <v>500.36200000000002</v>
      </c>
      <c r="BX225" s="155">
        <v>514.48800000000006</v>
      </c>
      <c r="BY225" s="155">
        <v>407.43099999999998</v>
      </c>
      <c r="BZ225" s="155">
        <v>326.7</v>
      </c>
      <c r="CA225" s="155">
        <v>389.4</v>
      </c>
      <c r="CB225" s="155">
        <v>291.10000000000002</v>
      </c>
      <c r="CC225" s="155">
        <v>247.2</v>
      </c>
      <c r="CD225" s="155">
        <v>230.8</v>
      </c>
      <c r="CE225" s="16">
        <f>(CL225-CM225)/ABS(CM225)</f>
        <v>-1.2366842169707246E-3</v>
      </c>
      <c r="CF225" s="16">
        <f>(CM225-CN225)/ABS(CN225)</f>
        <v>0.31109170417841248</v>
      </c>
      <c r="CG225" s="16">
        <f>(CN225-CO225)/ABS(CO225)</f>
        <v>-1.1947059868537811E-2</v>
      </c>
      <c r="CH225" s="16">
        <f>(CO225-CP225)/ABS(CP225)</f>
        <v>0.14559631343774473</v>
      </c>
      <c r="CI225" s="16">
        <f>(CP225-CQ225)/ABS(CQ225)</f>
        <v>0.25600646349562811</v>
      </c>
      <c r="CJ225" s="243">
        <f>CL225-CM225</f>
        <v>-1.0099999999999909</v>
      </c>
      <c r="CK225" s="243">
        <f>CM225-CN225</f>
        <v>193.78399999999999</v>
      </c>
      <c r="CL225" s="155">
        <v>815.69</v>
      </c>
      <c r="CM225" s="155">
        <v>816.7</v>
      </c>
      <c r="CN225" s="155">
        <v>622.91600000000005</v>
      </c>
      <c r="CO225" s="155">
        <v>630.44799999999998</v>
      </c>
      <c r="CP225" s="155">
        <v>550.32299999999998</v>
      </c>
      <c r="CQ225" s="155">
        <v>438.15300000000002</v>
      </c>
      <c r="CR225" s="155">
        <v>535.20000000000005</v>
      </c>
      <c r="CS225" s="155">
        <v>452.7</v>
      </c>
      <c r="CT225" s="155">
        <v>417.3</v>
      </c>
      <c r="CU225" s="156">
        <v>403.3</v>
      </c>
      <c r="CV225" s="16">
        <f>(DC225-DD225)/ABS(DD225)</f>
        <v>0.22543628734833496</v>
      </c>
      <c r="CW225" s="16">
        <f>(DD225-DE225)/ABS(DE225)</f>
        <v>3.0264371561127601E-2</v>
      </c>
      <c r="CX225" s="16">
        <f>(DE225-DF225)/ABS(DF225)</f>
        <v>0.19479672122159181</v>
      </c>
      <c r="CY225" s="16">
        <f>(DF225-DG225)/ABS(DG225)</f>
        <v>-0.25139374735129</v>
      </c>
      <c r="CZ225" s="16">
        <f>(DG225-DH225)/ABS(DH225)</f>
        <v>0.28253076265052302</v>
      </c>
      <c r="DA225" s="243">
        <f>DC225-DD225</f>
        <v>404.89799999999991</v>
      </c>
      <c r="DB225" s="243">
        <f>DD225-DE225</f>
        <v>52.759999999999991</v>
      </c>
      <c r="DC225" s="155">
        <v>2200.962</v>
      </c>
      <c r="DD225" s="155">
        <v>1796.0640000000001</v>
      </c>
      <c r="DE225" s="155">
        <v>1743.3040000000001</v>
      </c>
      <c r="DF225" s="155">
        <v>1459.08</v>
      </c>
      <c r="DG225" s="155">
        <v>1949.0619999999999</v>
      </c>
      <c r="DH225" s="155">
        <v>1519.7</v>
      </c>
      <c r="DI225" s="155">
        <v>1576.7</v>
      </c>
      <c r="DJ225" s="155">
        <v>1463</v>
      </c>
      <c r="DK225" s="155">
        <v>1136</v>
      </c>
      <c r="DL225" s="155">
        <v>1102.0999999999999</v>
      </c>
      <c r="DM225" s="16">
        <f>(DT225-DU225)/ABS(DU225)</f>
        <v>6.9637883008356549E-2</v>
      </c>
      <c r="DN225" s="16">
        <f>(DU225-DV225)/ABS(DV225)</f>
        <v>0.20875420875420875</v>
      </c>
      <c r="DO225" s="16">
        <f>(DV225-DW225)/ABS(DW225)</f>
        <v>6.4516129032258063E-2</v>
      </c>
      <c r="DP225" s="16">
        <f>(DW225-DX225)/ABS(DX225)</f>
        <v>3.5971223021582736E-3</v>
      </c>
      <c r="DQ225" s="16">
        <f>(DX225-DY225)/ABS(DY225)</f>
        <v>0</v>
      </c>
      <c r="DR225" s="243">
        <f>DT225-DU225</f>
        <v>25</v>
      </c>
      <c r="DS225" s="243">
        <f>DU225-DV225</f>
        <v>62</v>
      </c>
      <c r="DT225" s="222">
        <v>384</v>
      </c>
      <c r="DU225" s="222">
        <v>359</v>
      </c>
      <c r="DV225" s="222">
        <v>297</v>
      </c>
      <c r="DW225" s="222">
        <v>279</v>
      </c>
      <c r="DX225" s="222">
        <v>278</v>
      </c>
      <c r="DY225" s="222">
        <v>278</v>
      </c>
      <c r="DZ225" s="222">
        <v>264</v>
      </c>
      <c r="EA225" s="222">
        <v>253</v>
      </c>
      <c r="EB225" s="222">
        <v>247</v>
      </c>
      <c r="EC225" s="223">
        <v>241</v>
      </c>
      <c r="ED225" s="14"/>
      <c r="EE225" s="14" t="s">
        <v>51</v>
      </c>
      <c r="EF225" s="209" t="s">
        <v>55</v>
      </c>
      <c r="EG225" s="15">
        <v>2606</v>
      </c>
      <c r="EH225" t="s">
        <v>85</v>
      </c>
      <c r="EI225" t="s">
        <v>86</v>
      </c>
      <c r="EJ225" s="16">
        <f>(EQ225-ER225)/ABS(ER225)</f>
        <v>-7.2789156318367326E-2</v>
      </c>
      <c r="EK225" s="16">
        <f>(ER225-ES225)/ABS(ES225)</f>
        <v>-6.891455851780022E-2</v>
      </c>
      <c r="EL225" s="16">
        <f>(ES225-ET225)/ABS(ET225)</f>
        <v>-0.12185586683185069</v>
      </c>
      <c r="EM225" s="16">
        <f>(ET225-EU225)/ABS(EU225)</f>
        <v>0.13241159084713164</v>
      </c>
      <c r="EN225" s="16">
        <f>(EU225-EV225)/ABS(EV225)</f>
        <v>8.5203543051264666E-2</v>
      </c>
      <c r="EO225" s="246">
        <f>EQ225-ER225</f>
        <v>-2.3077901360840301</v>
      </c>
      <c r="EP225" s="246">
        <f>ER225-ES225</f>
        <v>-2.3466648565506496</v>
      </c>
      <c r="EQ225" s="240">
        <f>IFERROR((V225/DT225),"i.a")</f>
        <v>29.397346354166668</v>
      </c>
      <c r="ER225" s="240">
        <f>IFERROR((W225/DU225),"i.a")</f>
        <v>31.705136490250698</v>
      </c>
      <c r="ES225" s="240">
        <f>IFERROR((X225/DV225),"i.a")</f>
        <v>34.051801346801348</v>
      </c>
      <c r="ET225" s="240">
        <f>IFERROR((Y225/DW225),"i.a")</f>
        <v>38.77700716845878</v>
      </c>
      <c r="EU225" s="240">
        <f>IFERROR((Z225/DX225),"i.a")</f>
        <v>34.242856115107912</v>
      </c>
      <c r="EV225" s="240">
        <f>IFERROR((AA225/DY225),"i.a")</f>
        <v>31.554316546762593</v>
      </c>
      <c r="EW225" s="240">
        <f>IFERROR((AB225/DZ225),"i.a")</f>
        <v>31.223863636363639</v>
      </c>
      <c r="EX225" s="240">
        <f>IFERROR((AC225/EA225),"i.a")</f>
        <v>28.799604743083005</v>
      </c>
      <c r="EY225" s="240">
        <f>IFERROR((AD225/EB225),"i.a")</f>
        <v>29.202024291497974</v>
      </c>
      <c r="EZ225" s="240">
        <f>IFERROR((AE225/EC225),"i.a")</f>
        <v>28.902074688796677</v>
      </c>
      <c r="FA225" s="16">
        <f>(FH225-FI225)/ABS(FI225)</f>
        <v>-0.1163907138785642</v>
      </c>
      <c r="FB225" s="16">
        <f>(FI225-FJ225)/ABS(FJ225)</f>
        <v>0.30340232712926885</v>
      </c>
      <c r="FC225" s="16">
        <f>(FJ225-FK225)/ABS(FK225)</f>
        <v>-8.3784716716878524E-2</v>
      </c>
      <c r="FD225" s="16">
        <f>(FK225-FL225)/ABS(FL225)</f>
        <v>5.7113528413695248E-2</v>
      </c>
      <c r="FE225" s="16">
        <f>(FL225-FM225)/ABS(FM225)</f>
        <v>0.2280305697495216</v>
      </c>
      <c r="FF225" s="249">
        <f>FH225-FI225</f>
        <v>-0.1211250370753757</v>
      </c>
      <c r="FG225" s="249">
        <f>FI225-FJ225</f>
        <v>0.24224566080891941</v>
      </c>
      <c r="FH225" s="16">
        <f>IFERROR(BU225/MAX(AVERAGE(CL225:CM225),0),"Negativ EK")</f>
        <v>0.91955108766900062</v>
      </c>
      <c r="FI225" s="16">
        <f>IFERROR(BV225/MAX(AVERAGE(CM225:CN225),0),"Negativ EK")</f>
        <v>1.0406761247443763</v>
      </c>
      <c r="FJ225" s="16">
        <f>IFERROR(BW225/MAX(AVERAGE(CN225:CO225),0),"Negativ EK")</f>
        <v>0.79843046393545691</v>
      </c>
      <c r="FK225" s="16">
        <f>IFERROR(BX225/MAX(AVERAGE(CO225:CP225),0),"Negativ EK")</f>
        <v>0.87144416656574408</v>
      </c>
      <c r="FL225" s="16">
        <f>IFERROR(BY225/MAX(AVERAGE(CP225:CQ225),0),"Negativ EK")</f>
        <v>0.82436194707812827</v>
      </c>
      <c r="FM225" s="16">
        <f>IFERROR(BZ225/MAX(AVERAGE(CQ225:CR225),0),"Negativ EK")</f>
        <v>0.67128780617103967</v>
      </c>
      <c r="FN225" s="16">
        <f>IFERROR(CA225/MAX(AVERAGE(CR225:CS225),0),"Negativ EK")</f>
        <v>0.78833890069845114</v>
      </c>
      <c r="FO225" s="16">
        <f>IFERROR(CB225/MAX(AVERAGE(CS225:CT225),0),"Negativ EK")</f>
        <v>0.66919540229885066</v>
      </c>
      <c r="FP225" s="16">
        <f>IFERROR(CC225/MAX(AVERAGE(CT225:CU225),0),"Negativ EK")</f>
        <v>0.60248598586400193</v>
      </c>
      <c r="FQ225" s="16">
        <f>(FX225-FY225)/ABS(FY225)</f>
        <v>-0.10449817831763007</v>
      </c>
      <c r="FR225" s="16">
        <f>(FY225-FZ225)/ABS(FZ225)</f>
        <v>0.33095972246357691</v>
      </c>
      <c r="FS225" s="16">
        <f>(FZ225-GA225)/ABS(GA225)</f>
        <v>6.926580281069418E-2</v>
      </c>
      <c r="FT225" s="16">
        <f>(GA225-GB225)/ABS(GB225)</f>
        <v>0.36255773439153427</v>
      </c>
      <c r="FU225" s="16">
        <f>(GB225-GC225)/ABS(GC225)</f>
        <v>0.11878771180193444</v>
      </c>
      <c r="FV225" s="249">
        <f>FX225-FY225</f>
        <v>-4.2676468746579876E-2</v>
      </c>
      <c r="FW225" s="249">
        <f>FY225-FZ225</f>
        <v>0.10155235232423554</v>
      </c>
      <c r="FX225" s="16">
        <f>IFERROR(BD225/AVERAGE(DC225:DD225),"i.a.")</f>
        <v>0.36571791126702707</v>
      </c>
      <c r="FY225" s="16">
        <f>IFERROR(BE225/AVERAGE(DD225:DE225),"i.a.")</f>
        <v>0.40839438001360695</v>
      </c>
      <c r="FZ225" s="16">
        <f>IFERROR(BF225/AVERAGE(DE225:DF225),"i.a.")</f>
        <v>0.30684202768937141</v>
      </c>
      <c r="GA225" s="16">
        <f>IFERROR(BG225/AVERAGE(DF225:DG225),"i.a.")</f>
        <v>0.28696515579456494</v>
      </c>
      <c r="GB225" s="16">
        <f>IFERROR(BH225/AVERAGE(DG225:DH225),"i.a.")</f>
        <v>0.21060770384361915</v>
      </c>
      <c r="GC225" s="16">
        <f>IFERROR(BI225/AVERAGE(DH225:DI225),"i.a.")</f>
        <v>0.18824635060069758</v>
      </c>
      <c r="GD225" s="16">
        <f>IFERROR(BJ225/AVERAGE(DI225:DJ225),"i.a.")</f>
        <v>0.23535217291180052</v>
      </c>
      <c r="GE225" s="16">
        <f>IFERROR(BK225/AVERAGE(DJ225:DK225),"i.a.")</f>
        <v>0.21439015005771453</v>
      </c>
      <c r="GF225" s="16">
        <f>IFERROR(BL225/AVERAGE(DK225:DL225),"i.a.")</f>
        <v>0.19945489477681963</v>
      </c>
      <c r="GG225" s="16">
        <f>(GN225-GO225)/ABS(GO225)</f>
        <v>-0.18497328168385876</v>
      </c>
      <c r="GH225" s="16">
        <f>(GO225-GP225)/ABS(GP225)</f>
        <v>0.27257793278025905</v>
      </c>
      <c r="GI225" s="16">
        <f>(GP225-GQ225)/ABS(GQ225)</f>
        <v>-0.1730367830929008</v>
      </c>
      <c r="GJ225" s="16">
        <f>(GQ225-GR225)/ABS(GR225)</f>
        <v>0.5303055636850601</v>
      </c>
      <c r="GK225" s="16">
        <f>(GR225-GS225)/ABS(GS225)</f>
        <v>-2.0681218671183201E-2</v>
      </c>
      <c r="GL225" s="249">
        <f>GN225-GO225</f>
        <v>-8.4110409846869294E-2</v>
      </c>
      <c r="GM225" s="249">
        <f>GO225-GP225</f>
        <v>9.7397330342698596E-2</v>
      </c>
      <c r="GN225" s="16">
        <f>IFERROR(CL225/DC225,"i.a.")</f>
        <v>0.3706061258667801</v>
      </c>
      <c r="GO225" s="16">
        <f>IFERROR(CM225/DD225,"i.a.")</f>
        <v>0.45471653571364939</v>
      </c>
      <c r="GP225" s="16">
        <f>IFERROR(CN225/DE225,"i.a.")</f>
        <v>0.3573192053709508</v>
      </c>
      <c r="GQ225" s="16">
        <f>IFERROR(CO225/DF225,"i.a.")</f>
        <v>0.43208597198234505</v>
      </c>
      <c r="GR225" s="16">
        <f>IFERROR(CP225/DG225,"i.a.")</f>
        <v>0.28235274198563209</v>
      </c>
      <c r="GS225" s="16">
        <f>IFERROR(CQ225/DH225,"i.a.")</f>
        <v>0.28831545699809175</v>
      </c>
      <c r="GT225" s="16">
        <f>IFERROR(CR225/DI225,"i.a.")</f>
        <v>0.33944314073698234</v>
      </c>
      <c r="GU225" s="16">
        <f>IFERROR(CS225/DJ225,"i.a.")</f>
        <v>0.30943267259056734</v>
      </c>
      <c r="GV225" s="16">
        <f>IFERROR(CT225/DK225,"i.a.")</f>
        <v>0.36734154929577467</v>
      </c>
      <c r="GW225" s="16">
        <f>IFERROR(CU225/DL225,"i.a.")</f>
        <v>0.36593775519462846</v>
      </c>
      <c r="GX225" s="16">
        <f>(HE225-HF225)/ABS(HF225)</f>
        <v>1.9676590695807131E-2</v>
      </c>
      <c r="GY225" s="16">
        <f>(HF225-HG225)/ABS(HG225)</f>
        <v>0.30704244323606805</v>
      </c>
      <c r="GZ225" s="16">
        <f>(HG225-HH225)/ABS(HH225)</f>
        <v>7.4789346976800591E-2</v>
      </c>
      <c r="HA225" s="16">
        <f>(HH225-HI225)/ABS(HI225)</f>
        <v>0.17797040207544668</v>
      </c>
      <c r="HB225" s="16">
        <f>(HI225-HJ225)/ABS(HJ225)</f>
        <v>0.15492538926606103</v>
      </c>
      <c r="HC225" s="249">
        <f>HE225-HF225</f>
        <v>1.249399297442555E-3</v>
      </c>
      <c r="HD225" s="249">
        <f>HF225-HG225</f>
        <v>1.491626630585529E-2</v>
      </c>
      <c r="HE225" s="16">
        <f>IFERROR((BD225/V225),"i.a.")</f>
        <v>6.4746135940380825E-2</v>
      </c>
      <c r="HF225" s="16">
        <f>IFERROR((BE225/W225),"i.a.")</f>
        <v>6.349673664293827E-2</v>
      </c>
      <c r="HG225" s="16">
        <f>IFERROR((BF225/X225),"i.a.")</f>
        <v>4.858047033708298E-2</v>
      </c>
      <c r="HH225" s="16">
        <f>IFERROR((BG225/Y225),"i.a.")</f>
        <v>4.5199992420590668E-2</v>
      </c>
      <c r="HI225" s="16">
        <f>IFERROR((BH225/Z225),"i.a.")</f>
        <v>3.8371076506636792E-2</v>
      </c>
      <c r="HJ225" s="16">
        <f>IFERROR((BI225/AA225),"i.a.")</f>
        <v>3.3223857457165329E-2</v>
      </c>
      <c r="HK225" s="16">
        <f>IFERROR((BJ225/AB225),"i.a.")</f>
        <v>4.3393868811490821E-2</v>
      </c>
      <c r="HL225" s="16">
        <f>IFERROR((BK225/AC225),"i.a.")</f>
        <v>3.8236141800365074E-2</v>
      </c>
      <c r="HM225" s="16">
        <f>IFERROR((BL225/AD225),"i.a.")</f>
        <v>3.0944557667512373E-2</v>
      </c>
      <c r="HN225" s="16">
        <f>IFERROR((BM225/AE225),"i.a.")</f>
        <v>2.9948028828208E-2</v>
      </c>
      <c r="HO225" s="16">
        <f>(HV225-HW225)/ABS(HW225)</f>
        <v>-6.3299490607677464E-2</v>
      </c>
      <c r="HP225" s="16">
        <f>(HW225-HX225)/ABS(HX225)</f>
        <v>0.23853972620758493</v>
      </c>
      <c r="HQ225" s="16">
        <f>(HX225-HY225)/ABS(HY225)</f>
        <v>-8.6398457684085384E-2</v>
      </c>
      <c r="HR225" s="16">
        <f>(HY225-HZ225)/ABS(HZ225)</f>
        <v>0.258235031181347</v>
      </c>
      <c r="HS225" s="16">
        <f>(HZ225-IA225)/ABS(IA225)</f>
        <v>0.24711049892868073</v>
      </c>
      <c r="HT225" s="246">
        <f>HV225-HW225</f>
        <v>-0.13208029392989773</v>
      </c>
      <c r="HU225" s="246">
        <f>HW225-HX225</f>
        <v>0.40187277604269234</v>
      </c>
      <c r="HV225" s="102">
        <f>IFERROR(BU225/DT225,"i.a.")</f>
        <v>1.9545130208333334</v>
      </c>
      <c r="HW225" s="102">
        <f>IFERROR(BV225/DU225,"i.a.")</f>
        <v>2.0865933147632312</v>
      </c>
      <c r="HX225" s="102">
        <f>IFERROR(BW225/DV225,"i.a.")</f>
        <v>1.6847205387205388</v>
      </c>
      <c r="HY225" s="102">
        <f>IFERROR(BX225/DW225,"i.a.")</f>
        <v>1.8440430107526884</v>
      </c>
      <c r="HZ225" s="102">
        <f>IFERROR(BY225/DX225,"i.a.")</f>
        <v>1.4655791366906474</v>
      </c>
      <c r="IA225" s="102">
        <f>IFERROR(BZ225/DY225,"i.a.")</f>
        <v>1.1751798561151079</v>
      </c>
      <c r="IB225" s="102">
        <f>IFERROR(CA225/DZ225,"i.a.")</f>
        <v>1.4749999999999999</v>
      </c>
      <c r="IC225" s="102">
        <f>IFERROR(CB225/EA225,"i.a.")</f>
        <v>1.1505928853754941</v>
      </c>
      <c r="ID225" s="102">
        <f>IFERROR(CC225/EB225,"i.a.")</f>
        <v>1.0008097165991903</v>
      </c>
      <c r="IE225" s="102">
        <f>IFERROR(CD225/EC225,"i.a.")</f>
        <v>0.95767634854771788</v>
      </c>
    </row>
    <row r="226" spans="1:239" customFormat="1" ht="15.75" customHeight="1" x14ac:dyDescent="0.25">
      <c r="A226" s="10" t="s">
        <v>768</v>
      </c>
      <c r="B226" s="98">
        <v>27268188</v>
      </c>
      <c r="C226" s="10" t="s">
        <v>79</v>
      </c>
      <c r="D226" s="10" t="s">
        <v>57</v>
      </c>
      <c r="E226" s="11">
        <v>451120</v>
      </c>
      <c r="F226" s="11">
        <v>454000</v>
      </c>
      <c r="G226" s="119">
        <v>1</v>
      </c>
      <c r="H226" s="12">
        <v>44988</v>
      </c>
      <c r="I226" s="13" t="s">
        <v>58</v>
      </c>
      <c r="J226" s="13" t="s">
        <v>58</v>
      </c>
      <c r="K226" s="13" t="s">
        <v>58</v>
      </c>
      <c r="L226" s="13" t="s">
        <v>58</v>
      </c>
      <c r="M226" s="13" t="s">
        <v>58</v>
      </c>
      <c r="N226" s="19" t="s">
        <v>58</v>
      </c>
      <c r="O226" s="16">
        <f>(V226-W226)/ABS(W226)</f>
        <v>8.3846934090009331E-2</v>
      </c>
      <c r="P226" s="16">
        <f>(W226-X226)/ABS(X226)</f>
        <v>0.16937628059086654</v>
      </c>
      <c r="Q226" s="16">
        <f>(X226-Y226)/ABS(Y226)</f>
        <v>-3.3487688843257347E-2</v>
      </c>
      <c r="R226" s="16">
        <f>(Y226-Z226)/ABS(Z226)</f>
        <v>0.1489848874871682</v>
      </c>
      <c r="S226" s="16">
        <f>(Z226-AA226)/ABS(AA226)</f>
        <v>-9.9516592225245091E-3</v>
      </c>
      <c r="T226" s="243">
        <f>V226-W226</f>
        <v>683.29599999999937</v>
      </c>
      <c r="U226" s="243">
        <f>W226-X226</f>
        <v>1180.375</v>
      </c>
      <c r="V226" s="155">
        <v>8832.6219999999994</v>
      </c>
      <c r="W226" s="155">
        <v>8149.326</v>
      </c>
      <c r="X226" s="155">
        <v>6968.951</v>
      </c>
      <c r="Y226" s="155">
        <v>7210.4110000000001</v>
      </c>
      <c r="Z226" s="155">
        <v>6275.4620000000004</v>
      </c>
      <c r="AA226" s="155">
        <v>6338.5410000000002</v>
      </c>
      <c r="AB226" s="155">
        <v>6299.0739999999996</v>
      </c>
      <c r="AC226" s="155">
        <v>6096.473</v>
      </c>
      <c r="AD226" s="155">
        <v>5908.3220000000001</v>
      </c>
      <c r="AE226" s="155">
        <v>4957.8530000000001</v>
      </c>
      <c r="AF226" s="16">
        <f>(AM226-AN226)/ABS(AN226)</f>
        <v>-7.2243991484024564E-2</v>
      </c>
      <c r="AG226" s="16">
        <f>(AN226-AO226)/ABS(AO226)</f>
        <v>0.27848697590513732</v>
      </c>
      <c r="AH226" s="16">
        <f>(AO226-AP226)/ABS(AP226)</f>
        <v>0.14510288366653268</v>
      </c>
      <c r="AI226" s="16">
        <f>(AP226-AQ226)/ABS(AQ226)</f>
        <v>3.432670514973972E-3</v>
      </c>
      <c r="AJ226" s="16">
        <f>(AQ226-AR226)/ABS(AR226)</f>
        <v>0.10350013274021104</v>
      </c>
      <c r="AK226" s="243">
        <f>AM226-AN226</f>
        <v>-72.346000000000004</v>
      </c>
      <c r="AL226" s="243">
        <f>AN226-AO226</f>
        <v>218.13300000000004</v>
      </c>
      <c r="AM226" s="155">
        <v>929.06600000000003</v>
      </c>
      <c r="AN226" s="155">
        <v>1001.412</v>
      </c>
      <c r="AO226" s="155">
        <v>783.279</v>
      </c>
      <c r="AP226" s="156">
        <v>684.02499999999998</v>
      </c>
      <c r="AQ226" s="155">
        <v>681.68499999999995</v>
      </c>
      <c r="AR226" s="155">
        <v>617.74800000000005</v>
      </c>
      <c r="AS226" s="155">
        <v>679.08500000000004</v>
      </c>
      <c r="AT226" s="155">
        <v>655.83199999999999</v>
      </c>
      <c r="AU226" s="155">
        <v>589.46699999999998</v>
      </c>
      <c r="AV226" s="156">
        <v>531.01099999999997</v>
      </c>
      <c r="AW226" s="16">
        <f>(BD226-BE226)/ABS(BE226)</f>
        <v>-0.44208297567954224</v>
      </c>
      <c r="AX226" s="16">
        <f>(BE226-BF226)/ABS(BF226)</f>
        <v>0.96486296556570628</v>
      </c>
      <c r="AY226" s="16">
        <f>(BF226-BG226)/ABS(BG226)</f>
        <v>2.451069031081448</v>
      </c>
      <c r="AZ226" s="16">
        <f>(BG226-BH226)/ABS(BH226)</f>
        <v>-0.35906586915701905</v>
      </c>
      <c r="BA226" s="16">
        <f>(BH226-BI226)/ABS(BI226)</f>
        <v>205.62340966921118</v>
      </c>
      <c r="BB226" s="243">
        <f>BD226-BE226</f>
        <v>-154.50800000000001</v>
      </c>
      <c r="BC226" s="243">
        <f>BE226-BF226</f>
        <v>171.625</v>
      </c>
      <c r="BD226" s="155">
        <v>194.99199999999999</v>
      </c>
      <c r="BE226" s="155">
        <v>349.5</v>
      </c>
      <c r="BF226" s="155">
        <v>177.875</v>
      </c>
      <c r="BG226" s="155">
        <v>51.542000000000002</v>
      </c>
      <c r="BH226" s="155">
        <v>80.417000000000002</v>
      </c>
      <c r="BI226" s="155">
        <v>-0.39300000000000002</v>
      </c>
      <c r="BJ226" s="155">
        <v>89.838999999999999</v>
      </c>
      <c r="BK226" s="155">
        <v>60.845999999999997</v>
      </c>
      <c r="BL226" s="155">
        <v>32.271999999999998</v>
      </c>
      <c r="BM226" s="155">
        <v>47.819000000000003</v>
      </c>
      <c r="BN226" s="16">
        <f>(BU226-BV226)/ABS(BV226)</f>
        <v>-0.51299253178061877</v>
      </c>
      <c r="BO226" s="16">
        <f>(BV226-BW226)/ABS(BW226)</f>
        <v>1.0258508053191358</v>
      </c>
      <c r="BP226" s="16">
        <f>(BW226-BX226)/ABS(BX226)</f>
        <v>5.4421806167400879</v>
      </c>
      <c r="BQ226" s="16">
        <f>(BX226-BY226)/ABS(BY226)</f>
        <v>-0.52099779565536863</v>
      </c>
      <c r="BR226" s="16">
        <f>(BY226-BZ226)/ABS(BZ226)</f>
        <v>2.9383901833321158</v>
      </c>
      <c r="BS226" s="243">
        <f>BU226-BV226</f>
        <v>-170.21399999999997</v>
      </c>
      <c r="BT226" s="243">
        <f>BV226-BW226</f>
        <v>168.01999999999998</v>
      </c>
      <c r="BU226" s="155">
        <v>161.59200000000001</v>
      </c>
      <c r="BV226" s="155">
        <v>331.80599999999998</v>
      </c>
      <c r="BW226" s="155">
        <v>163.786</v>
      </c>
      <c r="BX226" s="155">
        <v>25.423999999999999</v>
      </c>
      <c r="BY226" s="155">
        <v>53.076999999999998</v>
      </c>
      <c r="BZ226" s="155">
        <v>-27.382000000000001</v>
      </c>
      <c r="CA226" s="155">
        <v>66.695999999999998</v>
      </c>
      <c r="CB226" s="155">
        <v>41.158000000000001</v>
      </c>
      <c r="CC226" s="155">
        <v>7.4080000000000004</v>
      </c>
      <c r="CD226" s="155">
        <v>31.233000000000001</v>
      </c>
      <c r="CE226" s="16">
        <f>(CL226-CM226)/ABS(CM226)</f>
        <v>-0.28942898469949707</v>
      </c>
      <c r="CF226" s="16">
        <f>(CM226-CN226)/ABS(CN226)</f>
        <v>0.40879221544012495</v>
      </c>
      <c r="CG226" s="16">
        <f>(CN226-CO226)/ABS(CO226)</f>
        <v>0.50273912310602509</v>
      </c>
      <c r="CH226" s="16">
        <f>(CO226-CP226)/ABS(CP226)</f>
        <v>-9.0195744318302851E-2</v>
      </c>
      <c r="CI226" s="16">
        <f>(CP226-CQ226)/ABS(CQ226)</f>
        <v>0.21241310208761588</v>
      </c>
      <c r="CJ226" s="243">
        <f>CL226-CM226</f>
        <v>-130.863</v>
      </c>
      <c r="CK226" s="243">
        <f>CM226-CN226</f>
        <v>131.19900000000001</v>
      </c>
      <c r="CL226" s="155">
        <v>321.279</v>
      </c>
      <c r="CM226" s="155">
        <v>452.142</v>
      </c>
      <c r="CN226" s="155">
        <v>320.94299999999998</v>
      </c>
      <c r="CO226" s="155">
        <v>213.572</v>
      </c>
      <c r="CP226" s="155">
        <v>234.745</v>
      </c>
      <c r="CQ226" s="155">
        <v>193.61799999999999</v>
      </c>
      <c r="CR226" s="155">
        <v>214.45500000000001</v>
      </c>
      <c r="CS226" s="155">
        <v>193.94300000000001</v>
      </c>
      <c r="CT226" s="155">
        <v>168.018</v>
      </c>
      <c r="CU226" s="156">
        <v>162.41</v>
      </c>
      <c r="CV226" s="16">
        <f>(DC226-DD226)/ABS(DD226)</f>
        <v>0.23595498110531304</v>
      </c>
      <c r="CW226" s="16">
        <f>(DD226-DE226)/ABS(DE226)</f>
        <v>0.66977836147512482</v>
      </c>
      <c r="CX226" s="16">
        <f>(DE226-DF226)/ABS(DF226)</f>
        <v>-2.779551131468521E-2</v>
      </c>
      <c r="CY226" s="16">
        <f>(DF226-DG226)/ABS(DG226)</f>
        <v>-1.8263909383262149E-2</v>
      </c>
      <c r="CZ226" s="16">
        <f>(DG226-DH226)/ABS(DH226)</f>
        <v>-0.1730359411757306</v>
      </c>
      <c r="DA226" s="243">
        <f>DC226-DD226</f>
        <v>494.39600000000019</v>
      </c>
      <c r="DB226" s="243">
        <f>DD226-DE226</f>
        <v>840.46199999999976</v>
      </c>
      <c r="DC226" s="155">
        <v>2589.694</v>
      </c>
      <c r="DD226" s="155">
        <v>2095.2979999999998</v>
      </c>
      <c r="DE226" s="155">
        <v>1254.836</v>
      </c>
      <c r="DF226" s="155">
        <v>1290.712</v>
      </c>
      <c r="DG226" s="155">
        <v>1314.7239999999999</v>
      </c>
      <c r="DH226" s="155">
        <v>1589.82</v>
      </c>
      <c r="DI226" s="155">
        <v>1557.78</v>
      </c>
      <c r="DJ226" s="155">
        <v>1304.645</v>
      </c>
      <c r="DK226" s="155">
        <v>1102.7470000000001</v>
      </c>
      <c r="DL226" s="155">
        <v>891.46100000000001</v>
      </c>
      <c r="DM226" s="16">
        <f>(DT226-DU226)/ABS(DU226)</f>
        <v>8.578856152512998E-2</v>
      </c>
      <c r="DN226" s="16">
        <f>(DU226-DV226)/ABS(DV226)</f>
        <v>-2.6981450252951095E-2</v>
      </c>
      <c r="DO226" s="16">
        <f>(DV226-DW226)/ABS(DW226)</f>
        <v>-3.6555645816409424E-2</v>
      </c>
      <c r="DP226" s="16">
        <f>(DW226-DX226)/ABS(DX226)</f>
        <v>-9.6540627514078835E-3</v>
      </c>
      <c r="DQ226" s="16">
        <f>(DX226-DY226)/ABS(DY226)</f>
        <v>-8.0385852090032153E-4</v>
      </c>
      <c r="DR226" s="243">
        <f>DT226-DU226</f>
        <v>99</v>
      </c>
      <c r="DS226" s="243">
        <f>DU226-DV226</f>
        <v>-32</v>
      </c>
      <c r="DT226" s="222">
        <v>1253</v>
      </c>
      <c r="DU226" s="222">
        <v>1154</v>
      </c>
      <c r="DV226" s="222">
        <v>1186</v>
      </c>
      <c r="DW226" s="222">
        <v>1231</v>
      </c>
      <c r="DX226" s="222">
        <v>1243</v>
      </c>
      <c r="DY226" s="222">
        <v>1244</v>
      </c>
      <c r="DZ226" s="222">
        <v>1218</v>
      </c>
      <c r="EA226" s="222">
        <v>1256</v>
      </c>
      <c r="EB226" s="222">
        <v>1225</v>
      </c>
      <c r="EC226" s="223">
        <v>1056</v>
      </c>
      <c r="ED226" s="14"/>
      <c r="EE226" s="14" t="s">
        <v>221</v>
      </c>
      <c r="EF226" s="209" t="s">
        <v>55</v>
      </c>
      <c r="EG226" s="15">
        <v>2605</v>
      </c>
      <c r="EH226" t="s">
        <v>85</v>
      </c>
      <c r="EI226" t="s">
        <v>86</v>
      </c>
      <c r="EJ226" s="16">
        <f>(EQ226-ER226)/ABS(ER226)</f>
        <v>-1.7882187231677649E-3</v>
      </c>
      <c r="EK226" s="16">
        <f>(ER226-ES226)/ABS(ES226)</f>
        <v>0.2018026592554312</v>
      </c>
      <c r="EL226" s="16">
        <f>(ES226-ET226)/ABS(ET226)</f>
        <v>3.1843634350339034E-3</v>
      </c>
      <c r="EM226" s="16">
        <f>(ET226-EU226)/ABS(EU226)</f>
        <v>0.16018539004593843</v>
      </c>
      <c r="EN226" s="16">
        <f>(EU226-EV226)/ABS(EV226)</f>
        <v>-9.1551601551251322E-3</v>
      </c>
      <c r="EO226" s="246">
        <f>EQ226-ER226</f>
        <v>-1.2628056615596073E-2</v>
      </c>
      <c r="EP226" s="246">
        <f>ER226-ES226</f>
        <v>1.1857949780951067</v>
      </c>
      <c r="EQ226" s="240">
        <f>IFERROR((V226/DT226),"i.a")</f>
        <v>7.0491795690343171</v>
      </c>
      <c r="ER226" s="240">
        <f>IFERROR((W226/DU226),"i.a")</f>
        <v>7.0618076256499132</v>
      </c>
      <c r="ES226" s="240">
        <f>IFERROR((X226/DV226),"i.a")</f>
        <v>5.8760126475548065</v>
      </c>
      <c r="ET226" s="240">
        <f>IFERROR((Y226/DW226),"i.a")</f>
        <v>5.8573606823720556</v>
      </c>
      <c r="EU226" s="240">
        <f>IFERROR((Z226/DX226),"i.a")</f>
        <v>5.0486419951729689</v>
      </c>
      <c r="EV226" s="240">
        <f>IFERROR((AA226/DY226),"i.a")</f>
        <v>5.0952901929260452</v>
      </c>
      <c r="EW226" s="240">
        <f>IFERROR((AB226/DZ226),"i.a")</f>
        <v>5.1716535303776681</v>
      </c>
      <c r="EX226" s="240">
        <f>IFERROR((AC226/EA226),"i.a")</f>
        <v>4.8538797770700635</v>
      </c>
      <c r="EY226" s="240">
        <f>IFERROR((AD226/EB226),"i.a")</f>
        <v>4.8231200000000003</v>
      </c>
      <c r="EZ226" s="240">
        <f>IFERROR((AE226/EC226),"i.a")</f>
        <v>4.6949365530303027</v>
      </c>
      <c r="FA226" s="16">
        <f>(FH226-FI226)/ABS(FI226)</f>
        <v>-0.51320410414459861</v>
      </c>
      <c r="FB226" s="16">
        <f>(FI226-FJ226)/ABS(FJ226)</f>
        <v>0.40068380993701569</v>
      </c>
      <c r="FC226" s="16">
        <f>(FJ226-FK226)/ABS(FK226)</f>
        <v>4.4032891266944167</v>
      </c>
      <c r="FD226" s="16">
        <f>(FK226-FL226)/ABS(FL226)</f>
        <v>-0.54231755374059132</v>
      </c>
      <c r="FE226" s="16">
        <f>(FL226-FM226)/ABS(FM226)</f>
        <v>2.8465756782982807</v>
      </c>
      <c r="FF226" s="249">
        <f>FH226-FI226</f>
        <v>-0.44053163877142276</v>
      </c>
      <c r="FG226" s="249">
        <f>FI226-FJ226</f>
        <v>0.24555493669717054</v>
      </c>
      <c r="FH226" s="16">
        <f>IFERROR(BU226/MAX(AVERAGE(CL226:CM226),0),"Negativ EK")</f>
        <v>0.41786297501619429</v>
      </c>
      <c r="FI226" s="16">
        <f>IFERROR(BV226/MAX(AVERAGE(CM226:CN226),0),"Negativ EK")</f>
        <v>0.85839461378761706</v>
      </c>
      <c r="FJ226" s="16">
        <f>IFERROR(BW226/MAX(AVERAGE(CN226:CO226),0),"Negativ EK")</f>
        <v>0.61283967709044651</v>
      </c>
      <c r="FK226" s="16">
        <f>IFERROR(BX226/MAX(AVERAGE(CO226:CP226),0),"Negativ EK")</f>
        <v>0.11341974540336414</v>
      </c>
      <c r="FL226" s="16">
        <f>IFERROR(BY226/MAX(AVERAGE(CP226:CQ226),0),"Negativ EK")</f>
        <v>0.24781318647969128</v>
      </c>
      <c r="FM226" s="16">
        <f>IFERROR(BZ226/MAX(AVERAGE(CQ226:CR226),0),"Negativ EK")</f>
        <v>-0.13420147865700502</v>
      </c>
      <c r="FN226" s="16">
        <f>IFERROR(CA226/MAX(AVERAGE(CR226:CS226),0),"Negativ EK")</f>
        <v>0.32662255936610851</v>
      </c>
      <c r="FO226" s="16">
        <f>IFERROR(CB226/MAX(AVERAGE(CS226:CT226),0),"Negativ EK")</f>
        <v>0.22741676589466822</v>
      </c>
      <c r="FP226" s="16">
        <f>IFERROR(CC226/MAX(AVERAGE(CT226:CU226),0),"Negativ EK")</f>
        <v>4.4838815112520733E-2</v>
      </c>
      <c r="FQ226" s="16">
        <f>(FX226-FY226)/ABS(FY226)</f>
        <v>-0.60104589455973623</v>
      </c>
      <c r="FR226" s="16">
        <f>(FY226-FZ226)/ABS(FZ226)</f>
        <v>0.4929710251201449</v>
      </c>
      <c r="FS226" s="16">
        <f>(FZ226-GA226)/ABS(GA226)</f>
        <v>2.5322608303063716</v>
      </c>
      <c r="FT226" s="16">
        <f>(GA226-GB226)/ABS(GB226)</f>
        <v>-0.28548565992977931</v>
      </c>
      <c r="FU226" s="16">
        <f>(GB226-GC226)/ABS(GC226)</f>
        <v>222.74656134484766</v>
      </c>
      <c r="FV226" s="249">
        <f>FX226-FY226</f>
        <v>-0.12540724648544077</v>
      </c>
      <c r="FW226" s="249">
        <f>FY226-FZ226</f>
        <v>6.8894572872517656E-2</v>
      </c>
      <c r="FX226" s="16">
        <f>IFERROR(BD226/AVERAGE(DC226:DD226),"i.a.")</f>
        <v>8.3241123997650365E-2</v>
      </c>
      <c r="FY226" s="16">
        <f>IFERROR(BE226/AVERAGE(DD226:DE226),"i.a.")</f>
        <v>0.20864837048309112</v>
      </c>
      <c r="FZ226" s="16">
        <f>IFERROR(BF226/AVERAGE(DE226:DF226),"i.a.")</f>
        <v>0.13975379761057347</v>
      </c>
      <c r="GA226" s="16">
        <f>IFERROR(BG226/AVERAGE(DF226:DG226),"i.a.")</f>
        <v>3.9564971083534586E-2</v>
      </c>
      <c r="GB226" s="16">
        <f>IFERROR(BH226/AVERAGE(DG226:DH226),"i.a.")</f>
        <v>5.5373235867661158E-2</v>
      </c>
      <c r="GC226" s="16">
        <f>IFERROR(BI226/AVERAGE(DH226:DI226),"i.a.")</f>
        <v>-2.497140678612276E-4</v>
      </c>
      <c r="GD226" s="16">
        <f>IFERROR(BJ226/AVERAGE(DI226:DJ226),"i.a.")</f>
        <v>6.2771251648514798E-2</v>
      </c>
      <c r="GE226" s="16">
        <f>IFERROR(BK226/AVERAGE(DJ226:DK226),"i.a.")</f>
        <v>5.0549308130956656E-2</v>
      </c>
      <c r="GF226" s="16">
        <f>IFERROR(BL226/AVERAGE(DK226:DL226),"i.a.")</f>
        <v>3.2365731157431923E-2</v>
      </c>
      <c r="GG226" s="16">
        <f>(GN226-GO226)/ABS(GO226)</f>
        <v>-0.42508341633524538</v>
      </c>
      <c r="GH226" s="16">
        <f>(GO226-GP226)/ABS(GP226)</f>
        <v>-0.15629987311875226</v>
      </c>
      <c r="GI226" s="16">
        <f>(GP226-GQ226)/ABS(GQ226)</f>
        <v>0.54570272056461877</v>
      </c>
      <c r="GJ226" s="16">
        <f>(GQ226-GR226)/ABS(GR226)</f>
        <v>-7.3270032162974022E-2</v>
      </c>
      <c r="GK226" s="16">
        <f>(GR226-GS226)/ABS(GS226)</f>
        <v>0.46610132465896537</v>
      </c>
      <c r="GL226" s="249">
        <f>GN226-GO226</f>
        <v>-9.1728272555336055E-2</v>
      </c>
      <c r="GM226" s="249">
        <f>GO226-GP226</f>
        <v>-3.9976020912973254E-2</v>
      </c>
      <c r="GN226" s="16">
        <f>IFERROR(CL226/DC226,"i.a.")</f>
        <v>0.12406060329907703</v>
      </c>
      <c r="GO226" s="16">
        <f>IFERROR(CM226/DD226,"i.a.")</f>
        <v>0.21578887585441309</v>
      </c>
      <c r="GP226" s="16">
        <f>IFERROR(CN226/DE226,"i.a.")</f>
        <v>0.25576489676738634</v>
      </c>
      <c r="GQ226" s="16">
        <f>IFERROR(CO226/DF226,"i.a.")</f>
        <v>0.16546836164845449</v>
      </c>
      <c r="GR226" s="16">
        <f>IFERROR(CP226/DG226,"i.a.")</f>
        <v>0.17855078328227067</v>
      </c>
      <c r="GS226" s="16">
        <f>IFERROR(CQ226/DH226,"i.a.")</f>
        <v>0.12178611415128757</v>
      </c>
      <c r="GT226" s="16">
        <f>IFERROR(CR226/DI226,"i.a.")</f>
        <v>0.13766706466895198</v>
      </c>
      <c r="GU226" s="16">
        <f>IFERROR(CS226/DJ226,"i.a.")</f>
        <v>0.14865576459496646</v>
      </c>
      <c r="GV226" s="16">
        <f>IFERROR(CT226/DK226,"i.a.")</f>
        <v>0.15236314403938528</v>
      </c>
      <c r="GW226" s="16">
        <f>IFERROR(CU226/DL226,"i.a.")</f>
        <v>0.18218407759845914</v>
      </c>
      <c r="GX226" s="16">
        <f>(HE226-HF226)/ABS(HF226)</f>
        <v>-0.48524371221395646</v>
      </c>
      <c r="GY226" s="16">
        <f>(HF226-HG226)/ABS(HG226)</f>
        <v>0.6802657948328602</v>
      </c>
      <c r="GZ226" s="16">
        <f>(HG226-HH226)/ABS(HH226)</f>
        <v>2.5706415647733807</v>
      </c>
      <c r="HA226" s="16">
        <f>(HH226-HI226)/ABS(HI226)</f>
        <v>-0.44217357615146269</v>
      </c>
      <c r="HB226" s="16">
        <f>(HI226-HJ226)/ABS(HJ226)</f>
        <v>207.6802207945951</v>
      </c>
      <c r="HC226" s="249">
        <f>HE226-HF226</f>
        <v>-2.0810638501733491E-2</v>
      </c>
      <c r="HD226" s="249">
        <f>HF226-HG226</f>
        <v>1.7363054820717639E-2</v>
      </c>
      <c r="HE226" s="16">
        <f>IFERROR((BD226/V226),"i.a.")</f>
        <v>2.2076343808214594E-2</v>
      </c>
      <c r="HF226" s="16">
        <f>IFERROR((BE226/W226),"i.a.")</f>
        <v>4.2886982309948085E-2</v>
      </c>
      <c r="HG226" s="16">
        <f>IFERROR((BF226/X226),"i.a.")</f>
        <v>2.5523927489230446E-2</v>
      </c>
      <c r="HH226" s="16">
        <f>IFERROR((BG226/Y226),"i.a.")</f>
        <v>7.1482749041628839E-3</v>
      </c>
      <c r="HI226" s="16">
        <f>IFERROR((BH226/Z226),"i.a.")</f>
        <v>1.2814514692304725E-2</v>
      </c>
      <c r="HJ226" s="16">
        <f>IFERROR((BI226/AA226),"i.a.")</f>
        <v>-6.2001649906500569E-5</v>
      </c>
      <c r="HK226" s="16">
        <f>IFERROR((BJ226/AB226),"i.a.")</f>
        <v>1.4262255055266853E-2</v>
      </c>
      <c r="HL226" s="16">
        <f>IFERROR((BK226/AC226),"i.a.")</f>
        <v>9.9805248050799204E-3</v>
      </c>
      <c r="HM226" s="16">
        <f>IFERROR((BL226/AD226),"i.a.")</f>
        <v>5.4621261332743875E-3</v>
      </c>
      <c r="HN226" s="16">
        <f>IFERROR((BM226/AE226),"i.a.")</f>
        <v>9.6451024263930381E-3</v>
      </c>
      <c r="HO226" s="16">
        <f>(HV226-HW226)/ABS(HW226)</f>
        <v>-0.55147117452101679</v>
      </c>
      <c r="HP226" s="16">
        <f>(HW226-HX226)/ABS(HX226)</f>
        <v>1.0820269108392504</v>
      </c>
      <c r="HQ226" s="16">
        <f>(HX226-HY226)/ABS(HY226)</f>
        <v>5.6866141140025697</v>
      </c>
      <c r="HR226" s="16">
        <f>(HY226-HZ226)/ABS(HZ226)</f>
        <v>-0.51632839967475475</v>
      </c>
      <c r="HS226" s="16">
        <f>(HZ226-IA226)/ABS(IA226)</f>
        <v>2.9399496283709992</v>
      </c>
      <c r="HT226" s="246">
        <f>HV226-HW226</f>
        <v>-0.1585627768917855</v>
      </c>
      <c r="HU226" s="246">
        <f>HW226-HX226</f>
        <v>0.14942736898711423</v>
      </c>
      <c r="HV226" s="102">
        <f>IFERROR(BU226/DT226,"i.a.")</f>
        <v>0.12896408619313648</v>
      </c>
      <c r="HW226" s="102">
        <f>IFERROR(BV226/DU226,"i.a.")</f>
        <v>0.28752686308492198</v>
      </c>
      <c r="HX226" s="102">
        <f>IFERROR(BW226/DV226,"i.a.")</f>
        <v>0.13809949409780775</v>
      </c>
      <c r="HY226" s="102">
        <f>IFERROR(BX226/DW226,"i.a.")</f>
        <v>2.0653127538586516E-2</v>
      </c>
      <c r="HZ226" s="102">
        <f>IFERROR(BY226/DX226,"i.a.")</f>
        <v>4.2700724054706353E-2</v>
      </c>
      <c r="IA226" s="102">
        <f>IFERROR(BZ226/DY226,"i.a.")</f>
        <v>-2.2011254019292607E-2</v>
      </c>
      <c r="IB226" s="102">
        <f>IFERROR(CA226/DZ226,"i.a.")</f>
        <v>5.4758620689655174E-2</v>
      </c>
      <c r="IC226" s="102">
        <f>IFERROR(CB226/EA226,"i.a.")</f>
        <v>3.2769108280254776E-2</v>
      </c>
      <c r="ID226" s="102">
        <f>IFERROR(CC226/EB226,"i.a.")</f>
        <v>6.0473469387755108E-3</v>
      </c>
      <c r="IE226" s="102">
        <f>IFERROR(CD226/EC226,"i.a.")</f>
        <v>2.9576704545454545E-2</v>
      </c>
    </row>
    <row r="227" spans="1:239" customFormat="1" ht="15.75" customHeight="1" x14ac:dyDescent="0.25">
      <c r="A227" s="10" t="s">
        <v>242</v>
      </c>
      <c r="B227" s="98">
        <v>26045215</v>
      </c>
      <c r="C227" s="10" t="s">
        <v>236</v>
      </c>
      <c r="D227" s="10" t="s">
        <v>243</v>
      </c>
      <c r="E227" s="11">
        <v>771100</v>
      </c>
      <c r="F227" s="11"/>
      <c r="G227" s="119">
        <v>1</v>
      </c>
      <c r="H227" s="12">
        <v>44988</v>
      </c>
      <c r="I227" s="13" t="s">
        <v>58</v>
      </c>
      <c r="J227" s="13" t="s">
        <v>58</v>
      </c>
      <c r="K227" s="13" t="s">
        <v>58</v>
      </c>
      <c r="L227" s="13" t="s">
        <v>58</v>
      </c>
      <c r="M227" s="13" t="s">
        <v>58</v>
      </c>
      <c r="N227" s="19" t="s">
        <v>58</v>
      </c>
      <c r="O227" s="16" t="e">
        <f>(V227-W227)/ABS(W227)</f>
        <v>#DIV/0!</v>
      </c>
      <c r="P227" s="16" t="e">
        <f>(W227-X227)/ABS(X227)</f>
        <v>#DIV/0!</v>
      </c>
      <c r="Q227" s="16" t="e">
        <f>(X227-Y227)/ABS(Y227)</f>
        <v>#DIV/0!</v>
      </c>
      <c r="R227" s="16" t="e">
        <f>(Y227-Z227)/ABS(Z227)</f>
        <v>#DIV/0!</v>
      </c>
      <c r="S227" s="16" t="e">
        <f>(Z227-AA227)/ABS(AA227)</f>
        <v>#DIV/0!</v>
      </c>
      <c r="T227" s="243">
        <f>V227-W227</f>
        <v>0</v>
      </c>
      <c r="U227" s="243">
        <f>W227-X227</f>
        <v>0</v>
      </c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6">
        <f>(AM227-AN227)/ABS(AN227)</f>
        <v>-0.42881627056672766</v>
      </c>
      <c r="AG227" s="16">
        <f>(AN227-AO227)/ABS(AO227)</f>
        <v>0.40419557980024873</v>
      </c>
      <c r="AH227" s="16">
        <f>(AO227-AP227)/ABS(AP227)</f>
        <v>-0.43589917639605391</v>
      </c>
      <c r="AI227" s="16">
        <f>(AP227-AQ227)/ABS(AQ227)</f>
        <v>4.1302452701269941E-2</v>
      </c>
      <c r="AJ227" s="16">
        <f>(AQ227-AR227)/ABS(AR227)</f>
        <v>0.99188098366810584</v>
      </c>
      <c r="AK227" s="243">
        <f>AM227-AN227</f>
        <v>-15.012000000000004</v>
      </c>
      <c r="AL227" s="243">
        <f>AN227-AO227</f>
        <v>10.077000000000002</v>
      </c>
      <c r="AM227" s="155">
        <v>19.995999999999999</v>
      </c>
      <c r="AN227" s="155">
        <v>35.008000000000003</v>
      </c>
      <c r="AO227" s="155">
        <v>24.931000000000001</v>
      </c>
      <c r="AP227" s="155">
        <v>44.195999999999998</v>
      </c>
      <c r="AQ227" s="155">
        <v>42.442999999999998</v>
      </c>
      <c r="AR227" s="155">
        <v>21.308</v>
      </c>
      <c r="AS227" s="155">
        <v>9.9459999999999997</v>
      </c>
      <c r="AT227" s="155">
        <v>-1.0269999999999999</v>
      </c>
      <c r="AU227" s="155">
        <v>-1.6950000000000001</v>
      </c>
      <c r="AV227" s="156">
        <v>-6.0000000000000001E-3</v>
      </c>
      <c r="AW227" s="16">
        <f>(BD227-BE227)/ABS(BE227)</f>
        <v>-2.781820281820282</v>
      </c>
      <c r="AX227" s="16">
        <f>(BE227-BF227)/ABS(BF227)</f>
        <v>1.631970802919708</v>
      </c>
      <c r="AY227" s="16">
        <f>(BF227-BG227)/ABS(BG227)</f>
        <v>-3.2029265155169639</v>
      </c>
      <c r="AZ227" s="16">
        <f>(BG227-BH227)/ABS(BH227)</f>
        <v>-0.59913626401959508</v>
      </c>
      <c r="BA227" s="16">
        <f>(BH227-BI227)/ABS(BI227)</f>
        <v>35.67612293144208</v>
      </c>
      <c r="BB227" s="243">
        <f>BD227-BE227</f>
        <v>-24.085000000000001</v>
      </c>
      <c r="BC227" s="243">
        <f>BE227-BF227</f>
        <v>22.357999999999997</v>
      </c>
      <c r="BD227" s="155">
        <v>-15.427</v>
      </c>
      <c r="BE227" s="155">
        <v>8.6579999999999995</v>
      </c>
      <c r="BF227" s="155">
        <v>-13.7</v>
      </c>
      <c r="BG227" s="155">
        <v>6.2190000000000003</v>
      </c>
      <c r="BH227" s="155">
        <v>15.513999999999999</v>
      </c>
      <c r="BI227" s="155">
        <v>0.42299999999999999</v>
      </c>
      <c r="BJ227" s="155">
        <v>-5.1459999999999999</v>
      </c>
      <c r="BK227" s="155">
        <v>-8.8940000000000001</v>
      </c>
      <c r="BL227" s="155">
        <v>-1.8129999999999999</v>
      </c>
      <c r="BM227" s="155">
        <v>-6.0000000000000001E-3</v>
      </c>
      <c r="BN227" s="16">
        <f>(BU227-BV227)/ABS(BV227)</f>
        <v>-3.1169140138212299</v>
      </c>
      <c r="BO227" s="16">
        <f>(BV227-BW227)/ABS(BW227)</f>
        <v>1.6335319026770974</v>
      </c>
      <c r="BP227" s="16">
        <f>(BW227-BX227)/ABS(BX227)</f>
        <v>-3.344044414535666</v>
      </c>
      <c r="BQ227" s="16">
        <f>(BX227-BY227)/ABS(BY227)</f>
        <v>-0.61629333161190369</v>
      </c>
      <c r="BR227" s="16">
        <f>(BY227-BZ227)/ABS(BZ227)</f>
        <v>58.810810810810807</v>
      </c>
      <c r="BS227" s="243">
        <f>BU227-BV227</f>
        <v>-27.512999999999998</v>
      </c>
      <c r="BT227" s="243">
        <f>BV227-BW227</f>
        <v>22.759999999999998</v>
      </c>
      <c r="BU227" s="155">
        <v>-18.686</v>
      </c>
      <c r="BV227" s="155">
        <v>8.827</v>
      </c>
      <c r="BW227" s="155">
        <v>-13.933</v>
      </c>
      <c r="BX227" s="155">
        <v>5.944</v>
      </c>
      <c r="BY227" s="155">
        <v>15.491</v>
      </c>
      <c r="BZ227" s="155">
        <v>0.25900000000000001</v>
      </c>
      <c r="CA227" s="155">
        <v>-5.1970000000000001</v>
      </c>
      <c r="CB227" s="155">
        <v>-8.9049999999999994</v>
      </c>
      <c r="CC227" s="155">
        <v>-1.8129999999999999</v>
      </c>
      <c r="CD227" s="155">
        <v>-6.0000000000000001E-3</v>
      </c>
      <c r="CE227" s="16">
        <f>(CL227-CM227)/ABS(CM227)</f>
        <v>-1.3273231622746187</v>
      </c>
      <c r="CF227" s="16">
        <f>(CM227-CN227)/ABS(CN227)</f>
        <v>0.33271719038817005</v>
      </c>
      <c r="CG227" s="16">
        <f>(CN227-CO227)/ABS(CO227)</f>
        <v>-0.5515270506108203</v>
      </c>
      <c r="CH227" s="16">
        <f>(CO227-CP227)/ABS(CP227)</f>
        <v>0.24959110238796223</v>
      </c>
      <c r="CI227" s="16">
        <f>(CP227-CQ227)/ABS(CQ227)</f>
        <v>1.9239598278335723</v>
      </c>
      <c r="CJ227" s="243">
        <f>CL227-CM227</f>
        <v>-18.183</v>
      </c>
      <c r="CK227" s="243">
        <f>CM227-CN227</f>
        <v>3.42</v>
      </c>
      <c r="CL227" s="155">
        <v>-4.484</v>
      </c>
      <c r="CM227" s="155">
        <v>13.699</v>
      </c>
      <c r="CN227" s="155">
        <v>10.279</v>
      </c>
      <c r="CO227" s="155">
        <v>22.92</v>
      </c>
      <c r="CP227" s="155">
        <v>18.341999999999999</v>
      </c>
      <c r="CQ227" s="155">
        <v>6.2729999999999997</v>
      </c>
      <c r="CR227" s="155">
        <v>6.0780000000000003</v>
      </c>
      <c r="CS227" s="155">
        <v>10.135</v>
      </c>
      <c r="CT227" s="155">
        <v>3.0859999999999999</v>
      </c>
      <c r="CU227" s="156">
        <v>0.504</v>
      </c>
      <c r="CV227" s="16">
        <f>(DC227-DD227)/ABS(DD227)</f>
        <v>-0.22725089732571654</v>
      </c>
      <c r="CW227" s="16">
        <f>(DD227-DE227)/ABS(DE227)</f>
        <v>0.79358494843023897</v>
      </c>
      <c r="CX227" s="16">
        <f>(DE227-DF227)/ABS(DF227)</f>
        <v>-0.51050774488482531</v>
      </c>
      <c r="CY227" s="16">
        <f>(DF227-DG227)/ABS(DG227)</f>
        <v>1.4106994784004281</v>
      </c>
      <c r="CZ227" s="16">
        <f>(DG227-DH227)/ABS(DH227)</f>
        <v>0.33194385064842513</v>
      </c>
      <c r="DA227" s="243">
        <f>DC227-DD227</f>
        <v>-17.980999999999995</v>
      </c>
      <c r="DB227" s="243">
        <f>DD227-DE227</f>
        <v>35.008999999999993</v>
      </c>
      <c r="DC227" s="155">
        <v>61.143000000000001</v>
      </c>
      <c r="DD227" s="155">
        <v>79.123999999999995</v>
      </c>
      <c r="DE227" s="155">
        <v>44.115000000000002</v>
      </c>
      <c r="DF227" s="155">
        <v>90.123999999999995</v>
      </c>
      <c r="DG227" s="155">
        <v>37.384999999999998</v>
      </c>
      <c r="DH227" s="155">
        <v>28.068000000000001</v>
      </c>
      <c r="DI227" s="155">
        <v>24.074999999999999</v>
      </c>
      <c r="DJ227" s="155">
        <v>15.003</v>
      </c>
      <c r="DK227" s="155">
        <v>5.2910000000000004</v>
      </c>
      <c r="DL227" s="155">
        <v>0.51300000000000001</v>
      </c>
      <c r="DM227" s="16">
        <f>(DT227-DU227)/ABS(DU227)</f>
        <v>0.36956521739130432</v>
      </c>
      <c r="DN227" s="16">
        <f>(DU227-DV227)/ABS(DV227)</f>
        <v>-0.34285714285714286</v>
      </c>
      <c r="DO227" s="16">
        <f>(DV227-DW227)/ABS(DW227)</f>
        <v>-9.0909090909090912E-2</v>
      </c>
      <c r="DP227" s="16">
        <f>(DW227-DX227)/ABS(DX227)</f>
        <v>0.35087719298245612</v>
      </c>
      <c r="DQ227" s="16">
        <f>(DX227-DY227)/ABS(DY227)</f>
        <v>0.21276595744680851</v>
      </c>
      <c r="DR227" s="243">
        <f>DT227-DU227</f>
        <v>17</v>
      </c>
      <c r="DS227" s="243">
        <f>DU227-DV227</f>
        <v>-24</v>
      </c>
      <c r="DT227" s="222">
        <v>63</v>
      </c>
      <c r="DU227" s="222">
        <v>46</v>
      </c>
      <c r="DV227" s="222">
        <v>70</v>
      </c>
      <c r="DW227" s="222">
        <v>77</v>
      </c>
      <c r="DX227" s="222">
        <v>57</v>
      </c>
      <c r="DY227" s="222">
        <v>47</v>
      </c>
      <c r="DZ227" s="222">
        <v>37</v>
      </c>
      <c r="EA227" s="222"/>
      <c r="EB227" s="222"/>
      <c r="EC227" s="223"/>
      <c r="ED227" s="14"/>
      <c r="EE227" s="14" t="s">
        <v>104</v>
      </c>
      <c r="EF227" s="209"/>
      <c r="EG227" s="15">
        <v>2605</v>
      </c>
      <c r="EH227" t="s">
        <v>85</v>
      </c>
      <c r="EI227" t="s">
        <v>86</v>
      </c>
      <c r="EJ227" s="16" t="e">
        <f>(EQ227-ER227)/ABS(ER227)</f>
        <v>#DIV/0!</v>
      </c>
      <c r="EK227" s="16" t="e">
        <f>(ER227-ES227)/ABS(ES227)</f>
        <v>#DIV/0!</v>
      </c>
      <c r="EL227" s="16" t="e">
        <f>(ES227-ET227)/ABS(ET227)</f>
        <v>#DIV/0!</v>
      </c>
      <c r="EM227" s="16" t="e">
        <f>(ET227-EU227)/ABS(EU227)</f>
        <v>#DIV/0!</v>
      </c>
      <c r="EN227" s="16" t="e">
        <f>(EU227-EV227)/ABS(EV227)</f>
        <v>#DIV/0!</v>
      </c>
      <c r="EO227" s="246">
        <f>EQ227-ER227</f>
        <v>0</v>
      </c>
      <c r="EP227" s="246">
        <f>ER227-ES227</f>
        <v>0</v>
      </c>
      <c r="EQ227" s="240">
        <f>IFERROR((V227/DT227),"i.a")</f>
        <v>0</v>
      </c>
      <c r="ER227" s="240">
        <f>IFERROR((W227/DU227),"i.a")</f>
        <v>0</v>
      </c>
      <c r="ES227" s="240">
        <f>IFERROR((X227/DV227),"i.a")</f>
        <v>0</v>
      </c>
      <c r="ET227" s="240">
        <f>IFERROR((Y227/DW227),"i.a")</f>
        <v>0</v>
      </c>
      <c r="EU227" s="240">
        <f>IFERROR((Z227/DX227),"i.a")</f>
        <v>0</v>
      </c>
      <c r="EV227" s="240">
        <f>IFERROR((AA227/DY227),"i.a")</f>
        <v>0</v>
      </c>
      <c r="EW227" s="240">
        <f>IFERROR((AB227/DZ227),"i.a")</f>
        <v>0</v>
      </c>
      <c r="EX227" s="240" t="str">
        <f>IFERROR((AC227/EA227),"i.a")</f>
        <v>i.a</v>
      </c>
      <c r="EY227" s="240" t="str">
        <f>IFERROR((AD227/EB227),"i.a")</f>
        <v>i.a</v>
      </c>
      <c r="EZ227" s="240" t="str">
        <f>IFERROR((AE227/EC227),"i.a")</f>
        <v>i.a</v>
      </c>
      <c r="FA227" s="16">
        <f>(FH227-FI227)/ABS(FI227)</f>
        <v>-6.5083412070977165</v>
      </c>
      <c r="FB227" s="16">
        <f>(FI227-FJ227)/ABS(FJ227)</f>
        <v>1.8771634680530884</v>
      </c>
      <c r="FC227" s="16">
        <f>(FJ227-FK227)/ABS(FK227)</f>
        <v>-3.9133395774743418</v>
      </c>
      <c r="FD227" s="16">
        <f>(FK227-FL227)/ABS(FL227)</f>
        <v>-0.77109835581472075</v>
      </c>
      <c r="FE227" s="16">
        <f>(FL227-FM227)/ABS(FM227)</f>
        <v>29.011103974175274</v>
      </c>
      <c r="FF227" s="249">
        <f>FH227-FI227</f>
        <v>-4.7918198210902947</v>
      </c>
      <c r="FG227" s="249">
        <f>FI227-FJ227</f>
        <v>1.5756208681215509</v>
      </c>
      <c r="FH227" s="16">
        <f>IFERROR(BU227/MAX(AVERAGE(CL227:CM227),0),"Negativ EK")</f>
        <v>-4.0555615843733044</v>
      </c>
      <c r="FI227" s="16">
        <f>IFERROR(BV227/MAX(AVERAGE(CM227:CN227),0),"Negativ EK")</f>
        <v>0.73625823671699053</v>
      </c>
      <c r="FJ227" s="16">
        <f>IFERROR(BW227/MAX(AVERAGE(CN227:CO227),0),"Negativ EK")</f>
        <v>-0.83936263140456047</v>
      </c>
      <c r="FK227" s="16">
        <f>IFERROR(BX227/MAX(AVERAGE(CO227:CP227),0),"Negativ EK")</f>
        <v>0.28811012553923704</v>
      </c>
      <c r="FL227" s="16">
        <f>IFERROR(BY227/MAX(AVERAGE(CP227:CQ227),0),"Negativ EK")</f>
        <v>1.2586634166158848</v>
      </c>
      <c r="FM227" s="16">
        <f>IFERROR(BZ227/MAX(AVERAGE(CQ227:CR227),0),"Negativ EK")</f>
        <v>4.1939923892802204E-2</v>
      </c>
      <c r="FN227" s="16">
        <f>IFERROR(CA227/MAX(AVERAGE(CR227:CS227),0),"Negativ EK")</f>
        <v>-0.64109048294578419</v>
      </c>
      <c r="FO227" s="16">
        <f>IFERROR(CB227/MAX(AVERAGE(CS227:CT227),0),"Negativ EK")</f>
        <v>-1.3470993117010814</v>
      </c>
      <c r="FP227" s="16">
        <f>IFERROR(CC227/MAX(AVERAGE(CT227:CU227),0),"Negativ EK")</f>
        <v>-1.0100278551532034</v>
      </c>
      <c r="FQ227" s="16">
        <f>(FX227-FY227)/ABS(FY227)</f>
        <v>-2.565512556134014</v>
      </c>
      <c r="FR227" s="16">
        <f>(FY227-FZ227)/ABS(FZ227)</f>
        <v>1.6883789110033245</v>
      </c>
      <c r="FS227" s="16">
        <f>(FZ227-GA227)/ABS(GA227)</f>
        <v>-3.0924839805649067</v>
      </c>
      <c r="FT227" s="16">
        <f>(GA227-GB227)/ABS(GB227)</f>
        <v>-0.7942283751646908</v>
      </c>
      <c r="FU227" s="16">
        <f>(GB227-GC227)/ABS(GC227)</f>
        <v>28.217959115918053</v>
      </c>
      <c r="FV227" s="249">
        <f>FX227-FY227</f>
        <v>-0.36047367653110285</v>
      </c>
      <c r="FW227" s="249">
        <f>FY227-FZ227</f>
        <v>0.34462102787931292</v>
      </c>
      <c r="FX227" s="16">
        <f>IFERROR(BD227/AVERAGE(DC227:DD227),"i.a.")</f>
        <v>-0.21996620730464045</v>
      </c>
      <c r="FY227" s="16">
        <f>IFERROR(BE227/AVERAGE(DD227:DE227),"i.a.")</f>
        <v>0.1405074692264624</v>
      </c>
      <c r="FZ227" s="16">
        <f>IFERROR(BF227/AVERAGE(DE227:DF227),"i.a.")</f>
        <v>-0.2041135586528505</v>
      </c>
      <c r="GA227" s="16">
        <f>IFERROR(BG227/AVERAGE(DF227:DG227),"i.a.")</f>
        <v>9.7546055572547835E-2</v>
      </c>
      <c r="GB227" s="16">
        <f>IFERROR(BH227/AVERAGE(DG227:DH227),"i.a.")</f>
        <v>0.47405008173804097</v>
      </c>
      <c r="GC227" s="16">
        <f>IFERROR(BI227/AVERAGE(DH227:DI227),"i.a.")</f>
        <v>1.6224613083251824E-2</v>
      </c>
      <c r="GD227" s="16">
        <f>IFERROR(BJ227/AVERAGE(DI227:DJ227),"i.a.")</f>
        <v>-0.26337069450841905</v>
      </c>
      <c r="GE227" s="16">
        <f>IFERROR(BK227/AVERAGE(DJ227:DK227),"i.a.")</f>
        <v>-0.87651522617522415</v>
      </c>
      <c r="GF227" s="16">
        <f>IFERROR(BL227/AVERAGE(DK227:DL227),"i.a.")</f>
        <v>-0.62474155754651961</v>
      </c>
      <c r="GG227" s="16">
        <f>(GN227-GO227)/ABS(GO227)</f>
        <v>-1.4235827141588884</v>
      </c>
      <c r="GH227" s="16">
        <f>(GO227-GP227)/ABS(GP227)</f>
        <v>-0.25695340410022083</v>
      </c>
      <c r="GI227" s="16">
        <f>(GP227-GQ227)/ABS(GQ227)</f>
        <v>-8.3799703258519015E-2</v>
      </c>
      <c r="GJ227" s="16">
        <f>(GQ227-GR227)/ABS(GR227)</f>
        <v>-0.48164791439822946</v>
      </c>
      <c r="GK227" s="16">
        <f>(GR227-GS227)/ABS(GS227)</f>
        <v>1.1952575751673857</v>
      </c>
      <c r="GL227" s="249">
        <f>GN227-GO227</f>
        <v>-0.24646958699335997</v>
      </c>
      <c r="GM227" s="249">
        <f>GO227-GP227</f>
        <v>-5.9871337203812075E-2</v>
      </c>
      <c r="GN227" s="16">
        <f>IFERROR(CL227/DC227,"i.a.")</f>
        <v>-7.3336277251688661E-2</v>
      </c>
      <c r="GO227" s="16">
        <f>IFERROR(CM227/DD227,"i.a.")</f>
        <v>0.17313330974167132</v>
      </c>
      <c r="GP227" s="16">
        <f>IFERROR(CN227/DE227,"i.a.")</f>
        <v>0.2330046469454834</v>
      </c>
      <c r="GQ227" s="16">
        <f>IFERROR(CO227/DF227,"i.a.")</f>
        <v>0.25431627535395679</v>
      </c>
      <c r="GR227" s="16">
        <f>IFERROR(CP227/DG227,"i.a.")</f>
        <v>0.49062458205162496</v>
      </c>
      <c r="GS227" s="16">
        <f>IFERROR(CQ227/DH227,"i.a.")</f>
        <v>0.22349294570329198</v>
      </c>
      <c r="GT227" s="16">
        <f>IFERROR(CR227/DI227,"i.a.")</f>
        <v>0.25246105919003115</v>
      </c>
      <c r="GU227" s="16">
        <f>IFERROR(CS227/DJ227,"i.a.")</f>
        <v>0.67553156035459572</v>
      </c>
      <c r="GV227" s="16">
        <f>IFERROR(CT227/DK227,"i.a.")</f>
        <v>0.58325458325458324</v>
      </c>
      <c r="GW227" s="16">
        <f>IFERROR(CU227/DL227,"i.a.")</f>
        <v>0.98245614035087714</v>
      </c>
      <c r="GX227" s="16" t="e">
        <f>(HE227-HF227)/ABS(HF227)</f>
        <v>#VALUE!</v>
      </c>
      <c r="GY227" s="16" t="e">
        <f>(HF227-HG227)/ABS(HG227)</f>
        <v>#VALUE!</v>
      </c>
      <c r="GZ227" s="16" t="e">
        <f>(HG227-HH227)/ABS(HH227)</f>
        <v>#VALUE!</v>
      </c>
      <c r="HA227" s="16" t="e">
        <f>(HH227-HI227)/ABS(HI227)</f>
        <v>#VALUE!</v>
      </c>
      <c r="HB227" s="16" t="e">
        <f>(HI227-HJ227)/ABS(HJ227)</f>
        <v>#VALUE!</v>
      </c>
      <c r="HC227" s="249" t="e">
        <f>HE227-HF227</f>
        <v>#VALUE!</v>
      </c>
      <c r="HD227" s="249" t="e">
        <f>HF227-HG227</f>
        <v>#VALUE!</v>
      </c>
      <c r="HE227" s="16" t="str">
        <f>IFERROR((BD227/V227),"i.a.")</f>
        <v>i.a.</v>
      </c>
      <c r="HF227" s="16" t="str">
        <f>IFERROR((BE227/W227),"i.a.")</f>
        <v>i.a.</v>
      </c>
      <c r="HG227" s="16" t="str">
        <f>IFERROR((BF227/X227),"i.a.")</f>
        <v>i.a.</v>
      </c>
      <c r="HH227" s="16" t="str">
        <f>IFERROR((BG227/Y227),"i.a.")</f>
        <v>i.a.</v>
      </c>
      <c r="HI227" s="16" t="str">
        <f>IFERROR((BH227/Z227),"i.a.")</f>
        <v>i.a.</v>
      </c>
      <c r="HJ227" s="16" t="str">
        <f>IFERROR((BI227/AA227),"i.a.")</f>
        <v>i.a.</v>
      </c>
      <c r="HK227" s="16" t="str">
        <f>IFERROR((BJ227/AB227),"i.a.")</f>
        <v>i.a.</v>
      </c>
      <c r="HL227" s="16" t="str">
        <f>IFERROR((BK227/AC227),"i.a.")</f>
        <v>i.a.</v>
      </c>
      <c r="HM227" s="16" t="str">
        <f>IFERROR((BL227/AD227),"i.a.")</f>
        <v>i.a.</v>
      </c>
      <c r="HN227" s="16" t="str">
        <f>IFERROR((BM227/AE227),"i.a.")</f>
        <v>i.a.</v>
      </c>
      <c r="HO227" s="16">
        <f>(HV227-HW227)/ABS(HW227)</f>
        <v>-2.54568324818693</v>
      </c>
      <c r="HP227" s="16">
        <f>(HW227-HX227)/ABS(HX227)</f>
        <v>1.9640702866825397</v>
      </c>
      <c r="HQ227" s="16">
        <f>(HX227-HY227)/ABS(HY227)</f>
        <v>-3.5784488559892331</v>
      </c>
      <c r="HR227" s="16">
        <f>(HY227-HZ227)/ABS(HZ227)</f>
        <v>-0.71595740132309749</v>
      </c>
      <c r="HS227" s="16">
        <f>(HZ227-IA227)/ABS(IA227)</f>
        <v>48.317686107159787</v>
      </c>
      <c r="HT227" s="246">
        <f>HV227-HW227</f>
        <v>-0.48849447895100068</v>
      </c>
      <c r="HU227" s="246">
        <f>HW227-HX227</f>
        <v>0.39093416149068322</v>
      </c>
      <c r="HV227" s="102">
        <f>IFERROR(BU227/DT227,"i.a.")</f>
        <v>-0.29660317460317459</v>
      </c>
      <c r="HW227" s="102">
        <f>IFERROR(BV227/DU227,"i.a.")</f>
        <v>0.19189130434782609</v>
      </c>
      <c r="HX227" s="102">
        <f>IFERROR(BW227/DV227,"i.a.")</f>
        <v>-0.19904285714285713</v>
      </c>
      <c r="HY227" s="102">
        <f>IFERROR(BX227/DW227,"i.a.")</f>
        <v>7.7194805194805191E-2</v>
      </c>
      <c r="HZ227" s="102">
        <f>IFERROR(BY227/DX227,"i.a.")</f>
        <v>0.27177192982456139</v>
      </c>
      <c r="IA227" s="102">
        <f>IFERROR(BZ227/DY227,"i.a.")</f>
        <v>5.5106382978723405E-3</v>
      </c>
      <c r="IB227" s="102">
        <f>IFERROR(CA227/DZ227,"i.a.")</f>
        <v>-0.14045945945945945</v>
      </c>
      <c r="IC227" s="102" t="str">
        <f>IFERROR(CB227/EA227,"i.a.")</f>
        <v>i.a.</v>
      </c>
      <c r="ID227" s="102" t="str">
        <f>IFERROR(CC227/EB227,"i.a.")</f>
        <v>i.a.</v>
      </c>
      <c r="IE227" s="102" t="str">
        <f>IFERROR(CD227/EC227,"i.a.")</f>
        <v>i.a.</v>
      </c>
    </row>
    <row r="228" spans="1:239" customFormat="1" ht="15.75" customHeight="1" x14ac:dyDescent="0.25">
      <c r="A228" s="150" t="s">
        <v>595</v>
      </c>
      <c r="B228" s="101">
        <v>17890476</v>
      </c>
      <c r="C228" s="116" t="s">
        <v>420</v>
      </c>
      <c r="D228" s="116"/>
      <c r="E228" s="119">
        <v>452010</v>
      </c>
      <c r="F228" s="119">
        <v>731190</v>
      </c>
      <c r="G228" s="119">
        <v>1</v>
      </c>
      <c r="H228" s="120">
        <v>44992</v>
      </c>
      <c r="I228" s="13" t="s">
        <v>58</v>
      </c>
      <c r="J228" s="13" t="s">
        <v>58</v>
      </c>
      <c r="K228" s="121" t="s">
        <v>58</v>
      </c>
      <c r="L228" s="121" t="s">
        <v>58</v>
      </c>
      <c r="M228" s="121" t="s">
        <v>58</v>
      </c>
      <c r="N228" s="121" t="s">
        <v>58</v>
      </c>
      <c r="O228" s="16" t="e">
        <f>(V228-W228)/ABS(W228)</f>
        <v>#DIV/0!</v>
      </c>
      <c r="P228" s="16" t="e">
        <f>(W228-X228)/ABS(X228)</f>
        <v>#DIV/0!</v>
      </c>
      <c r="Q228" s="16" t="e">
        <f>(X228-Y228)/ABS(Y228)</f>
        <v>#DIV/0!</v>
      </c>
      <c r="R228" s="16" t="e">
        <f>(Y228-Z228)/ABS(Z228)</f>
        <v>#DIV/0!</v>
      </c>
      <c r="S228" s="16" t="e">
        <f>(Z228-AA228)/ABS(AA228)</f>
        <v>#DIV/0!</v>
      </c>
      <c r="T228" s="243">
        <f>V228-W228</f>
        <v>0</v>
      </c>
      <c r="U228" s="243">
        <f>W228-X228</f>
        <v>0</v>
      </c>
      <c r="V228" s="155"/>
      <c r="W228" s="155"/>
      <c r="X228" s="159"/>
      <c r="Y228" s="159"/>
      <c r="Z228" s="159"/>
      <c r="AA228" s="160"/>
      <c r="AB228" s="160"/>
      <c r="AC228" s="165"/>
      <c r="AD228" s="165"/>
      <c r="AE228" s="165"/>
      <c r="AF228" s="16">
        <f>(AM228-AN228)/ABS(AN228)</f>
        <v>0.12492062052072939</v>
      </c>
      <c r="AG228" s="16">
        <f>(AN228-AO228)/ABS(AO228)</f>
        <v>-0.22513297560747</v>
      </c>
      <c r="AH228" s="16">
        <f>(AO228-AP228)/ABS(AP228)</f>
        <v>-0.1887273072901815</v>
      </c>
      <c r="AI228" s="16">
        <f>(AP228-AQ228)/ABS(AQ228)</f>
        <v>5.7238177542858273E-2</v>
      </c>
      <c r="AJ228" s="16">
        <f>(AQ228-AR228)/ABS(AR228)</f>
        <v>0.32505126361481707</v>
      </c>
      <c r="AK228" s="243">
        <f>AM228-AN228</f>
        <v>4.1310000000000002</v>
      </c>
      <c r="AL228" s="243">
        <f>AN228-AO228</f>
        <v>-9.607999999999997</v>
      </c>
      <c r="AM228" s="155">
        <v>37.200000000000003</v>
      </c>
      <c r="AN228" s="155">
        <v>33.069000000000003</v>
      </c>
      <c r="AO228" s="159">
        <v>42.677</v>
      </c>
      <c r="AP228" s="159">
        <v>52.604999999999997</v>
      </c>
      <c r="AQ228" s="159">
        <v>49.756999999999998</v>
      </c>
      <c r="AR228" s="160">
        <v>37.551000000000002</v>
      </c>
      <c r="AS228" s="160">
        <v>34.948</v>
      </c>
      <c r="AT228" s="160">
        <v>24.774999999999999</v>
      </c>
      <c r="AU228" s="160">
        <v>20.978000000000002</v>
      </c>
      <c r="AV228" s="161">
        <v>18.741</v>
      </c>
      <c r="AW228" s="16">
        <f>(BD228-BE228)/ABS(BE228)</f>
        <v>-0.17254901960784313</v>
      </c>
      <c r="AX228" s="16">
        <f>(BE228-BF228)/ABS(BF228)</f>
        <v>-21.932835820895523</v>
      </c>
      <c r="AY228" s="16">
        <f>(BF228-BG228)/ABS(BG228)</f>
        <v>-0.94432904029912756</v>
      </c>
      <c r="AZ228" s="16">
        <f>(BG228-BH228)/ABS(BH228)</f>
        <v>-0.37819684835959699</v>
      </c>
      <c r="BA228" s="16">
        <f>(BH228-BI228)/ABS(BI228)</f>
        <v>0.99330587023686923</v>
      </c>
      <c r="BB228" s="243">
        <f>BD228-BE228</f>
        <v>-0.48399999999999999</v>
      </c>
      <c r="BC228" s="243">
        <f>BE228-BF228</f>
        <v>-2.9390000000000001</v>
      </c>
      <c r="BD228" s="155">
        <v>-3.2890000000000001</v>
      </c>
      <c r="BE228" s="155">
        <v>-2.8050000000000002</v>
      </c>
      <c r="BF228" s="159">
        <v>0.13400000000000001</v>
      </c>
      <c r="BG228" s="159">
        <v>2.407</v>
      </c>
      <c r="BH228" s="159">
        <v>3.871</v>
      </c>
      <c r="BI228" s="165">
        <v>1.9419999999999999</v>
      </c>
      <c r="BJ228" s="165">
        <v>5.3659999999999997</v>
      </c>
      <c r="BK228" s="165">
        <v>2.0139999999999998</v>
      </c>
      <c r="BL228" s="160">
        <v>2.2690000000000001</v>
      </c>
      <c r="BM228" s="165">
        <v>1.802</v>
      </c>
      <c r="BN228" s="16">
        <f>(BU228-BV228)/ABS(BV228)</f>
        <v>-6.6666666666666693E-2</v>
      </c>
      <c r="BO228" s="16">
        <f>(BV228-BW228)/ABS(BW228)</f>
        <v>-8.0989304812834231</v>
      </c>
      <c r="BP228" s="16">
        <f>(BW228-BX228)/ABS(BX228)</f>
        <v>-0.86699857752489329</v>
      </c>
      <c r="BQ228" s="16">
        <f>(BX228-BY228)/ABS(BY228)</f>
        <v>-0.31464781866926639</v>
      </c>
      <c r="BR228" s="16">
        <f>(BY228-BZ228)/ABS(BZ228)</f>
        <v>1.0362282878411908</v>
      </c>
      <c r="BS228" s="243">
        <f>BU228-BV228</f>
        <v>-0.17700000000000005</v>
      </c>
      <c r="BT228" s="243">
        <f>BV228-BW228</f>
        <v>-3.0289999999999999</v>
      </c>
      <c r="BU228" s="155">
        <v>-2.8319999999999999</v>
      </c>
      <c r="BV228" s="155">
        <v>-2.6549999999999998</v>
      </c>
      <c r="BW228" s="159">
        <v>0.374</v>
      </c>
      <c r="BX228" s="159">
        <v>2.8119999999999998</v>
      </c>
      <c r="BY228" s="159">
        <v>4.1029999999999998</v>
      </c>
      <c r="BZ228" s="160">
        <v>2.0150000000000001</v>
      </c>
      <c r="CA228" s="160">
        <v>5.7320000000000002</v>
      </c>
      <c r="CB228" s="165">
        <v>1.919</v>
      </c>
      <c r="CC228" s="165">
        <v>2.113</v>
      </c>
      <c r="CD228" s="165">
        <v>1.677</v>
      </c>
      <c r="CE228" s="16">
        <f>(CL228-CM228)/ABS(CM228)</f>
        <v>-0.33031889576392193</v>
      </c>
      <c r="CF228" s="16">
        <f>(CM228-CN228)/ABS(CN228)</f>
        <v>-0.37045545345585301</v>
      </c>
      <c r="CG228" s="16">
        <f>(CN228-CO228)/ABS(CO228)</f>
        <v>9.9012074643249293E-2</v>
      </c>
      <c r="CH228" s="16">
        <f>(CO228-CP228)/ABS(CP228)</f>
        <v>-0.16152784169351134</v>
      </c>
      <c r="CI228" s="16">
        <f>(CP228-CQ228)/ABS(CQ228)</f>
        <v>0.43546043070418816</v>
      </c>
      <c r="CJ228" s="243">
        <f>CL228-CM228</f>
        <v>-2.0819999999999999</v>
      </c>
      <c r="CK228" s="243">
        <f>CM228-CN228</f>
        <v>-3.7090000000000005</v>
      </c>
      <c r="CL228" s="155">
        <v>4.2210000000000001</v>
      </c>
      <c r="CM228" s="155">
        <v>6.3029999999999999</v>
      </c>
      <c r="CN228" s="159">
        <v>10.012</v>
      </c>
      <c r="CO228" s="159">
        <v>9.11</v>
      </c>
      <c r="CP228" s="159">
        <v>10.865</v>
      </c>
      <c r="CQ228" s="165">
        <v>7.569</v>
      </c>
      <c r="CR228" s="165">
        <v>8.4670000000000005</v>
      </c>
      <c r="CS228" s="165">
        <v>4.9210000000000003</v>
      </c>
      <c r="CT228" s="160">
        <v>4.444</v>
      </c>
      <c r="CU228" s="161">
        <v>3.851</v>
      </c>
      <c r="CV228" s="16">
        <f>(DC228-DD228)/ABS(DD228)</f>
        <v>0.42428571428571438</v>
      </c>
      <c r="CW228" s="16">
        <f>(DD228-DE228)/ABS(DE228)</f>
        <v>-0.11154248170822754</v>
      </c>
      <c r="CX228" s="16">
        <f>(DE228-DF228)/ABS(DF228)</f>
        <v>-8.3920388482319974E-2</v>
      </c>
      <c r="CY228" s="16">
        <f>(DF228-DG228)/ABS(DG228)</f>
        <v>2.5370268787713117E-3</v>
      </c>
      <c r="CZ228" s="16">
        <f>(DG228-DH228)/ABS(DH228)</f>
        <v>0.14676626695498332</v>
      </c>
      <c r="DA228" s="243">
        <f>DC228-DD228</f>
        <v>10.098000000000003</v>
      </c>
      <c r="DB228" s="243">
        <f>DD228-DE228</f>
        <v>-2.9879999999999995</v>
      </c>
      <c r="DC228" s="155">
        <v>33.898000000000003</v>
      </c>
      <c r="DD228" s="155">
        <v>23.8</v>
      </c>
      <c r="DE228" s="159">
        <v>26.788</v>
      </c>
      <c r="DF228" s="159">
        <v>29.242000000000001</v>
      </c>
      <c r="DG228" s="159">
        <v>29.167999999999999</v>
      </c>
      <c r="DH228" s="165">
        <v>25.434999999999999</v>
      </c>
      <c r="DI228" s="165">
        <v>15.704000000000001</v>
      </c>
      <c r="DJ228" s="165">
        <v>13.45</v>
      </c>
      <c r="DK228" s="165">
        <v>10.483000000000001</v>
      </c>
      <c r="DL228" s="165">
        <v>9.1929999999999996</v>
      </c>
      <c r="DM228" s="16">
        <f>(DT228-DU228)/ABS(DU228)</f>
        <v>6.6666666666666666E-2</v>
      </c>
      <c r="DN228" s="16">
        <f>(DU228-DV228)/ABS(DV228)</f>
        <v>-0.16666666666666666</v>
      </c>
      <c r="DO228" s="16">
        <f>(DV228-DW228)/ABS(DW228)</f>
        <v>-0.15887850467289719</v>
      </c>
      <c r="DP228" s="16">
        <f>(DW228-DX228)/ABS(DX228)</f>
        <v>5.9405940594059403E-2</v>
      </c>
      <c r="DQ228" s="16">
        <f>(DX228-DY228)/ABS(DY228)</f>
        <v>0.29487179487179488</v>
      </c>
      <c r="DR228" s="243">
        <f>DT228-DU228</f>
        <v>5</v>
      </c>
      <c r="DS228" s="243">
        <f>DU228-DV228</f>
        <v>-15</v>
      </c>
      <c r="DT228" s="222">
        <v>80</v>
      </c>
      <c r="DU228" s="222">
        <v>75</v>
      </c>
      <c r="DV228" s="233">
        <v>90</v>
      </c>
      <c r="DW228" s="233">
        <v>107</v>
      </c>
      <c r="DX228" s="233">
        <v>101</v>
      </c>
      <c r="DY228" s="227">
        <v>78</v>
      </c>
      <c r="DZ228" s="227">
        <v>68</v>
      </c>
      <c r="EA228" s="227">
        <v>50</v>
      </c>
      <c r="EB228" s="228"/>
      <c r="EC228" s="229"/>
      <c r="ED228" s="124"/>
      <c r="EE228" s="118" t="s">
        <v>104</v>
      </c>
      <c r="EF228" s="127"/>
      <c r="EG228" s="125">
        <v>2860</v>
      </c>
      <c r="EH228" s="129" t="s">
        <v>434</v>
      </c>
      <c r="EI228" s="129" t="s">
        <v>86</v>
      </c>
      <c r="EJ228" s="16" t="e">
        <f>(EQ228-ER228)/ABS(ER228)</f>
        <v>#DIV/0!</v>
      </c>
      <c r="EK228" s="16" t="e">
        <f>(ER228-ES228)/ABS(ES228)</f>
        <v>#DIV/0!</v>
      </c>
      <c r="EL228" s="16" t="e">
        <f>(ES228-ET228)/ABS(ET228)</f>
        <v>#DIV/0!</v>
      </c>
      <c r="EM228" s="16" t="e">
        <f>(ET228-EU228)/ABS(EU228)</f>
        <v>#DIV/0!</v>
      </c>
      <c r="EN228" s="16" t="e">
        <f>(EU228-EV228)/ABS(EV228)</f>
        <v>#DIV/0!</v>
      </c>
      <c r="EO228" s="246">
        <f>EQ228-ER228</f>
        <v>0</v>
      </c>
      <c r="EP228" s="246">
        <f>ER228-ES228</f>
        <v>0</v>
      </c>
      <c r="EQ228" s="240">
        <f>IFERROR((V228/DT228),"i.a")</f>
        <v>0</v>
      </c>
      <c r="ER228" s="240">
        <f>IFERROR((W228/DU228),"i.a")</f>
        <v>0</v>
      </c>
      <c r="ES228" s="240">
        <f>IFERROR((X228/DV228),"i.a")</f>
        <v>0</v>
      </c>
      <c r="ET228" s="240">
        <f>IFERROR((Y228/DW228),"i.a")</f>
        <v>0</v>
      </c>
      <c r="EU228" s="240">
        <f>IFERROR((Z228/DX228),"i.a")</f>
        <v>0</v>
      </c>
      <c r="EV228" s="240">
        <f>IFERROR((AA228/DY228),"i.a")</f>
        <v>0</v>
      </c>
      <c r="EW228" s="240">
        <f>IFERROR((AB228/DZ228),"i.a")</f>
        <v>0</v>
      </c>
      <c r="EX228" s="240">
        <f>IFERROR((AC228/EA228),"i.a")</f>
        <v>0</v>
      </c>
      <c r="EY228" s="240" t="str">
        <f>IFERROR((AD228/EB228),"i.a")</f>
        <v>i.a</v>
      </c>
      <c r="EZ228" s="240" t="str">
        <f>IFERROR((AE228/EC228),"i.a")</f>
        <v>i.a</v>
      </c>
      <c r="FA228" s="16">
        <f>(FH228-FI228)/ABS(FI228)</f>
        <v>-0.65361712910173564</v>
      </c>
      <c r="FB228" s="16">
        <f>(FI228-FJ228)/ABS(FJ228)</f>
        <v>-9.3203033198346059</v>
      </c>
      <c r="FC228" s="16">
        <f>(FJ228-FK228)/ABS(FK228)</f>
        <v>-0.86106560956279388</v>
      </c>
      <c r="FD228" s="16">
        <f>(FK228-FL228)/ABS(FL228)</f>
        <v>-0.3675202948360079</v>
      </c>
      <c r="FE228" s="16">
        <f>(FL228-FM228)/ABS(FM228)</f>
        <v>0.77134408288061951</v>
      </c>
      <c r="FF228" s="249">
        <f>FH228-FI228</f>
        <v>-0.21273104232486767</v>
      </c>
      <c r="FG228" s="249">
        <f>FI228-FJ228</f>
        <v>-0.36458460847381474</v>
      </c>
      <c r="FH228" s="16">
        <f>IFERROR(BU228/MAX(AVERAGE(CL228:CM228),0),"Negativ EK")</f>
        <v>-0.53819840364880267</v>
      </c>
      <c r="FI228" s="16">
        <f>IFERROR(BV228/MAX(AVERAGE(CM228:CN228),0),"Negativ EK")</f>
        <v>-0.325467361323935</v>
      </c>
      <c r="FJ228" s="16">
        <f>IFERROR(BW228/MAX(AVERAGE(CN228:CO228),0),"Negativ EK")</f>
        <v>3.9117247149879721E-2</v>
      </c>
      <c r="FK228" s="16">
        <f>IFERROR(BX228/MAX(AVERAGE(CO228:CP228),0),"Negativ EK")</f>
        <v>0.28155193992490607</v>
      </c>
      <c r="FL228" s="16">
        <f>IFERROR(BY228/MAX(AVERAGE(CP228:CQ228),0),"Negativ EK")</f>
        <v>0.44515569057176951</v>
      </c>
      <c r="FM228" s="16">
        <f>IFERROR(BZ228/MAX(AVERAGE(CQ228:CR228),0),"Negativ EK")</f>
        <v>0.25130955350461459</v>
      </c>
      <c r="FN228" s="16">
        <f>IFERROR(CA228/MAX(AVERAGE(CR228:CS228),0),"Negativ EK")</f>
        <v>0.85628921422169102</v>
      </c>
      <c r="FO228" s="16">
        <f>IFERROR(CB228/MAX(AVERAGE(CS228:CT228),0),"Negativ EK")</f>
        <v>0.40982381206620394</v>
      </c>
      <c r="FP228" s="16">
        <f>IFERROR(CC228/MAX(AVERAGE(CT228:CU228),0),"Negativ EK")</f>
        <v>0.5094635322483424</v>
      </c>
      <c r="FQ228" s="16">
        <f>(FX228-FY228)/ABS(FY228)</f>
        <v>-2.8058334845602394E-2</v>
      </c>
      <c r="FR228" s="16">
        <f>(FY228-FZ228)/ABS(FZ228)</f>
        <v>-24.184683937787145</v>
      </c>
      <c r="FS228" s="16">
        <f>(FZ228-GA228)/ABS(GA228)</f>
        <v>-0.94196429134163917</v>
      </c>
      <c r="FT228" s="16">
        <f>(GA228-GB228)/ABS(GB228)</f>
        <v>-0.41872423405203002</v>
      </c>
      <c r="FU228" s="16">
        <f>(GB228-GC228)/ABS(GC228)</f>
        <v>0.50179679130587274</v>
      </c>
      <c r="FV228" s="249">
        <f>FX228-FY228</f>
        <v>-3.111553302835246E-3</v>
      </c>
      <c r="FW228" s="249">
        <f>FY228-FZ228</f>
        <v>-0.11567901651484838</v>
      </c>
      <c r="FX228" s="16">
        <f>IFERROR(BD228/AVERAGE(DC228:DD228),"i.a.")</f>
        <v>-0.11400741793476377</v>
      </c>
      <c r="FY228" s="16">
        <f>IFERROR(BE228/AVERAGE(DD228:DE228),"i.a.")</f>
        <v>-0.11089586463192852</v>
      </c>
      <c r="FZ228" s="16">
        <f>IFERROR(BF228/AVERAGE(DE228:DF228),"i.a.")</f>
        <v>4.7831518829198642E-3</v>
      </c>
      <c r="GA228" s="16">
        <f>IFERROR(BG228/AVERAGE(DF228:DG228),"i.a.")</f>
        <v>8.2417394281801074E-2</v>
      </c>
      <c r="GB228" s="16">
        <f>IFERROR(BH228/AVERAGE(DG228:DH228),"i.a.")</f>
        <v>0.14178708129589951</v>
      </c>
      <c r="GC228" s="16">
        <f>IFERROR(BI228/AVERAGE(DH228:DI228),"i.a.")</f>
        <v>9.4411628867984154E-2</v>
      </c>
      <c r="GD228" s="16">
        <f>IFERROR(BJ228/AVERAGE(DI228:DJ228),"i.a.")</f>
        <v>0.36811415243191326</v>
      </c>
      <c r="GE228" s="16">
        <f>IFERROR(BK228/AVERAGE(DJ228:DK228),"i.a.")</f>
        <v>0.16830317971002379</v>
      </c>
      <c r="GF228" s="16">
        <f>IFERROR(BL228/AVERAGE(DK228:DL228),"i.a.")</f>
        <v>0.2306363081927221</v>
      </c>
      <c r="GG228" s="16">
        <f>(GN228-GO228)/ABS(GO228)</f>
        <v>-0.52981266502983482</v>
      </c>
      <c r="GH228" s="16">
        <f>(GO228-GP228)/ABS(GP228)</f>
        <v>-0.29141851626787357</v>
      </c>
      <c r="GI228" s="16">
        <f>(GP228-GQ228)/ABS(GQ228)</f>
        <v>0.19969057364185061</v>
      </c>
      <c r="GJ228" s="16">
        <f>(GQ228-GR228)/ABS(GR228)</f>
        <v>-0.16364968492293067</v>
      </c>
      <c r="GK228" s="16">
        <f>(GR228-GS228)/ABS(GS228)</f>
        <v>0.25174629919641461</v>
      </c>
      <c r="GL228" s="249">
        <f>GN228-GO228</f>
        <v>-0.14031131208752307</v>
      </c>
      <c r="GM228" s="249">
        <f>GO228-GP228</f>
        <v>-0.10891750727467336</v>
      </c>
      <c r="GN228" s="16">
        <f>IFERROR(CL228/DC228,"i.a.")</f>
        <v>0.12452062068558616</v>
      </c>
      <c r="GO228" s="16">
        <f>IFERROR(CM228/DD228,"i.a.")</f>
        <v>0.26483193277310924</v>
      </c>
      <c r="GP228" s="16">
        <f>IFERROR(CN228/DE228,"i.a.")</f>
        <v>0.3737494400477826</v>
      </c>
      <c r="GQ228" s="16">
        <f>IFERROR(CO228/DF228,"i.a.")</f>
        <v>0.311538198481636</v>
      </c>
      <c r="GR228" s="16">
        <f>IFERROR(CP228/DG228,"i.a.")</f>
        <v>0.37249725726823918</v>
      </c>
      <c r="GS228" s="16">
        <f>IFERROR(CQ228/DH228,"i.a.")</f>
        <v>0.29758207194810304</v>
      </c>
      <c r="GT228" s="16">
        <f>IFERROR(CR228/DI228,"i.a.")</f>
        <v>0.5391619969434539</v>
      </c>
      <c r="GU228" s="16">
        <f>IFERROR(CS228/DJ228,"i.a.")</f>
        <v>0.36587360594795543</v>
      </c>
      <c r="GV228" s="16">
        <f>IFERROR(CT228/DK228,"i.a.")</f>
        <v>0.42392444910807975</v>
      </c>
      <c r="GW228" s="16">
        <f>IFERROR(CU228/DL228,"i.a.")</f>
        <v>0.41890568911128034</v>
      </c>
      <c r="GX228" s="16" t="e">
        <f>(HE228-HF228)/ABS(HF228)</f>
        <v>#VALUE!</v>
      </c>
      <c r="GY228" s="16" t="e">
        <f>(HF228-HG228)/ABS(HG228)</f>
        <v>#VALUE!</v>
      </c>
      <c r="GZ228" s="16" t="e">
        <f>(HG228-HH228)/ABS(HH228)</f>
        <v>#VALUE!</v>
      </c>
      <c r="HA228" s="16" t="e">
        <f>(HH228-HI228)/ABS(HI228)</f>
        <v>#VALUE!</v>
      </c>
      <c r="HB228" s="16" t="e">
        <f>(HI228-HJ228)/ABS(HJ228)</f>
        <v>#VALUE!</v>
      </c>
      <c r="HC228" s="249" t="e">
        <f>HE228-HF228</f>
        <v>#VALUE!</v>
      </c>
      <c r="HD228" s="249" t="e">
        <f>HF228-HG228</f>
        <v>#VALUE!</v>
      </c>
      <c r="HE228" s="16" t="str">
        <f>IFERROR((BD228/V228),"i.a.")</f>
        <v>i.a.</v>
      </c>
      <c r="HF228" s="16" t="str">
        <f>IFERROR((BE228/W228),"i.a.")</f>
        <v>i.a.</v>
      </c>
      <c r="HG228" s="16" t="str">
        <f>IFERROR((BF228/X228),"i.a.")</f>
        <v>i.a.</v>
      </c>
      <c r="HH228" s="16" t="str">
        <f>IFERROR((BG228/Y228),"i.a.")</f>
        <v>i.a.</v>
      </c>
      <c r="HI228" s="16" t="str">
        <f>IFERROR((BH228/Z228),"i.a.")</f>
        <v>i.a.</v>
      </c>
      <c r="HJ228" s="16" t="str">
        <f>IFERROR((BI228/AA228),"i.a.")</f>
        <v>i.a.</v>
      </c>
      <c r="HK228" s="16" t="str">
        <f>IFERROR((BJ228/AB228),"i.a.")</f>
        <v>i.a.</v>
      </c>
      <c r="HL228" s="16" t="str">
        <f>IFERROR((BK228/AC228),"i.a.")</f>
        <v>i.a.</v>
      </c>
      <c r="HM228" s="16" t="str">
        <f>IFERROR((BL228/AD228),"i.a.")</f>
        <v>i.a.</v>
      </c>
      <c r="HN228" s="16" t="str">
        <f>IFERROR((BM228/AE228),"i.a.")</f>
        <v>i.a.</v>
      </c>
      <c r="HO228" s="16">
        <f>(HV228-HW228)/ABS(HW228)</f>
        <v>-1.9601395208777485E-16</v>
      </c>
      <c r="HP228" s="16">
        <f>(HW228-HX228)/ABS(HX228)</f>
        <v>-9.5187165775401059</v>
      </c>
      <c r="HQ228" s="16">
        <f>(HX228-HY228)/ABS(HY228)</f>
        <v>-0.84187608661292879</v>
      </c>
      <c r="HR228" s="16">
        <f>(HY228-HZ228)/ABS(HZ228)</f>
        <v>-0.3530787821083729</v>
      </c>
      <c r="HS228" s="16">
        <f>(HZ228-IA228)/ABS(IA228)</f>
        <v>0.57253273714468178</v>
      </c>
      <c r="HT228" s="246">
        <f>HV228-HW228</f>
        <v>0</v>
      </c>
      <c r="HU228" s="246">
        <f>HW228-HX228</f>
        <v>-3.9555555555555552E-2</v>
      </c>
      <c r="HV228" s="102">
        <f>IFERROR(BU228/DT228,"i.a.")</f>
        <v>-3.5400000000000001E-2</v>
      </c>
      <c r="HW228" s="102">
        <f>IFERROR(BV228/DU228,"i.a.")</f>
        <v>-3.5399999999999994E-2</v>
      </c>
      <c r="HX228" s="102">
        <f>IFERROR(BW228/DV228,"i.a.")</f>
        <v>4.1555555555555556E-3</v>
      </c>
      <c r="HY228" s="102">
        <f>IFERROR(BX228/DW228,"i.a.")</f>
        <v>2.62803738317757E-2</v>
      </c>
      <c r="HZ228" s="102">
        <f>IFERROR(BY228/DX228,"i.a.")</f>
        <v>4.0623762376237618E-2</v>
      </c>
      <c r="IA228" s="102">
        <f>IFERROR(BZ228/DY228,"i.a.")</f>
        <v>2.5833333333333337E-2</v>
      </c>
      <c r="IB228" s="102">
        <f>IFERROR(CA228/DZ228,"i.a.")</f>
        <v>8.4294117647058825E-2</v>
      </c>
      <c r="IC228" s="102">
        <f>IFERROR(CB228/EA228,"i.a.")</f>
        <v>3.8379999999999997E-2</v>
      </c>
      <c r="ID228" s="102" t="str">
        <f>IFERROR(CC228/EB228,"i.a.")</f>
        <v>i.a.</v>
      </c>
      <c r="IE228" s="102" t="str">
        <f>IFERROR(CD228/EC228,"i.a.")</f>
        <v>i.a.</v>
      </c>
    </row>
    <row r="229" spans="1:239" customFormat="1" ht="15.75" customHeight="1" x14ac:dyDescent="0.25">
      <c r="A229" s="10" t="s">
        <v>271</v>
      </c>
      <c r="B229" s="101">
        <v>33261411</v>
      </c>
      <c r="C229" s="10" t="s">
        <v>256</v>
      </c>
      <c r="D229" s="10"/>
      <c r="E229" s="11">
        <v>771100</v>
      </c>
      <c r="F229" s="11"/>
      <c r="G229" s="11"/>
      <c r="H229" s="12">
        <v>44992</v>
      </c>
      <c r="I229" s="13" t="s">
        <v>58</v>
      </c>
      <c r="J229" s="13" t="s">
        <v>58</v>
      </c>
      <c r="K229" s="13" t="s">
        <v>58</v>
      </c>
      <c r="L229" s="13" t="s">
        <v>58</v>
      </c>
      <c r="M229" s="13" t="s">
        <v>58</v>
      </c>
      <c r="N229" s="19" t="s">
        <v>58</v>
      </c>
      <c r="O229" s="16" t="e">
        <f>(V229-W229)/ABS(W229)</f>
        <v>#DIV/0!</v>
      </c>
      <c r="P229" s="16" t="e">
        <f>(W229-X229)/ABS(X229)</f>
        <v>#DIV/0!</v>
      </c>
      <c r="Q229" s="16" t="e">
        <f>(X229-Y229)/ABS(Y229)</f>
        <v>#DIV/0!</v>
      </c>
      <c r="R229" s="16" t="e">
        <f>(Y229-Z229)/ABS(Z229)</f>
        <v>#DIV/0!</v>
      </c>
      <c r="S229" s="16" t="e">
        <f>(Z229-AA229)/ABS(AA229)</f>
        <v>#DIV/0!</v>
      </c>
      <c r="T229" s="243">
        <f>V229-W229</f>
        <v>0</v>
      </c>
      <c r="U229" s="243">
        <f>W229-X229</f>
        <v>0</v>
      </c>
      <c r="V229" s="155"/>
      <c r="W229" s="155"/>
      <c r="X229" s="157"/>
      <c r="Y229" s="157"/>
      <c r="Z229" s="157"/>
      <c r="AA229" s="157"/>
      <c r="AB229" s="157"/>
      <c r="AC229" s="162"/>
      <c r="AD229" s="162"/>
      <c r="AE229" s="162"/>
      <c r="AF229" s="16">
        <f>(AM229-AN229)/ABS(AN229)</f>
        <v>0.24580986915762901</v>
      </c>
      <c r="AG229" s="16">
        <f>(AN229-AO229)/ABS(AO229)</f>
        <v>0.28777706046911999</v>
      </c>
      <c r="AH229" s="16">
        <f>(AO229-AP229)/ABS(AP229)</f>
        <v>0.10545471846230701</v>
      </c>
      <c r="AI229" s="16">
        <f>(AP229-AQ229)/ABS(AQ229)</f>
        <v>0.30310920983291478</v>
      </c>
      <c r="AJ229" s="16">
        <f>(AQ229-AR229)/ABS(AR229)</f>
        <v>0.60977070286184787</v>
      </c>
      <c r="AK229" s="243">
        <f>AM229-AN229</f>
        <v>29.419999999999987</v>
      </c>
      <c r="AL229" s="243">
        <f>AN229-AO229</f>
        <v>26.746000000000009</v>
      </c>
      <c r="AM229" s="155">
        <v>149.10599999999999</v>
      </c>
      <c r="AN229" s="155">
        <v>119.68600000000001</v>
      </c>
      <c r="AO229" s="157">
        <v>92.94</v>
      </c>
      <c r="AP229" s="157">
        <v>84.073999999999998</v>
      </c>
      <c r="AQ229" s="157">
        <v>64.518000000000001</v>
      </c>
      <c r="AR229" s="157">
        <v>40.079000000000001</v>
      </c>
      <c r="AS229" s="157">
        <v>20.771000000000001</v>
      </c>
      <c r="AT229" s="157">
        <v>9.0969999999999995</v>
      </c>
      <c r="AU229" s="157">
        <v>9.8670000000000009</v>
      </c>
      <c r="AV229" s="158">
        <v>10.528</v>
      </c>
      <c r="AW229" s="16">
        <f>(BD229-BE229)/ABS(BE229)</f>
        <v>0.51276490882207981</v>
      </c>
      <c r="AX229" s="16">
        <f>(BE229-BF229)/ABS(BF229)</f>
        <v>0.99077708006279419</v>
      </c>
      <c r="AY229" s="16">
        <f>(BF229-BG229)/ABS(BG229)</f>
        <v>0.63420630678781398</v>
      </c>
      <c r="AZ229" s="16">
        <f>(BG229-BH229)/ABS(BH229)</f>
        <v>-0.27838630052452945</v>
      </c>
      <c r="BA229" s="16">
        <f>(BH229-BI229)/ABS(BI229)</f>
        <v>0.34579051178241477</v>
      </c>
      <c r="BB229" s="243">
        <f>BD229-BE229</f>
        <v>15.605999999999998</v>
      </c>
      <c r="BC229" s="243">
        <f>BE229-BF229</f>
        <v>15.146999999999998</v>
      </c>
      <c r="BD229" s="155">
        <v>46.040999999999997</v>
      </c>
      <c r="BE229" s="155">
        <v>30.434999999999999</v>
      </c>
      <c r="BF229" s="162">
        <v>15.288</v>
      </c>
      <c r="BG229" s="162">
        <v>9.3550000000000004</v>
      </c>
      <c r="BH229" s="162">
        <v>12.964</v>
      </c>
      <c r="BI229" s="162">
        <v>9.6329999999999991</v>
      </c>
      <c r="BJ229" s="162">
        <v>5.524</v>
      </c>
      <c r="BK229" s="162">
        <v>2.996</v>
      </c>
      <c r="BL229" s="157">
        <v>5.0449999999999999</v>
      </c>
      <c r="BM229" s="162">
        <v>3.4940000000000002</v>
      </c>
      <c r="BN229" s="16">
        <f>(BU229-BV229)/ABS(BV229)</f>
        <v>0.68087299453258032</v>
      </c>
      <c r="BO229" s="16">
        <f>(BV229-BW229)/ABS(BW229)</f>
        <v>1.9539316918189038</v>
      </c>
      <c r="BP229" s="16">
        <f>(BW229-BX229)/ABS(BX229)</f>
        <v>2.4859252422704206</v>
      </c>
      <c r="BQ229" s="16">
        <f>(BX229-BY229)/ABS(BY229)</f>
        <v>-0.59833178869323445</v>
      </c>
      <c r="BR229" s="16">
        <f>(BY229-BZ229)/ABS(BZ229)</f>
        <v>0.56467517401392098</v>
      </c>
      <c r="BS229" s="243">
        <f>BU229-BV229</f>
        <v>15.192999999999998</v>
      </c>
      <c r="BT229" s="243">
        <f>BV229-BW229</f>
        <v>14.76</v>
      </c>
      <c r="BU229" s="155">
        <v>37.506999999999998</v>
      </c>
      <c r="BV229" s="155">
        <v>22.314</v>
      </c>
      <c r="BW229" s="157">
        <v>7.5540000000000003</v>
      </c>
      <c r="BX229" s="157">
        <v>2.1669999999999998</v>
      </c>
      <c r="BY229" s="157">
        <v>5.3949999999999996</v>
      </c>
      <c r="BZ229" s="157">
        <v>3.448</v>
      </c>
      <c r="CA229" s="157">
        <v>0.95499999999999996</v>
      </c>
      <c r="CB229" s="162">
        <v>2.7280000000000002</v>
      </c>
      <c r="CC229" s="162">
        <v>4.6920000000000002</v>
      </c>
      <c r="CD229" s="162">
        <v>2.9969999999999999</v>
      </c>
      <c r="CE229" s="16">
        <f>(CL229-CM229)/ABS(CM229)</f>
        <v>0.27095872325554321</v>
      </c>
      <c r="CF229" s="16">
        <f>(CM229-CN229)/ABS(CN229)</f>
        <v>0.2152686020612328</v>
      </c>
      <c r="CG229" s="16">
        <f>(CN229-CO229)/ABS(CO229)</f>
        <v>6.4777409305597403E-2</v>
      </c>
      <c r="CH229" s="16">
        <f>(CO229-CP229)/ABS(CP229)</f>
        <v>1.3990645729948997E-2</v>
      </c>
      <c r="CI229" s="16">
        <f>(CP229-CQ229)/ABS(CQ229)</f>
        <v>-0.18028583122426309</v>
      </c>
      <c r="CJ229" s="243">
        <f>CL229-CM229</f>
        <v>34.890000000000015</v>
      </c>
      <c r="CK229" s="243">
        <f>CM229-CN229</f>
        <v>22.808999999999983</v>
      </c>
      <c r="CL229" s="155">
        <v>163.655</v>
      </c>
      <c r="CM229" s="155">
        <v>128.76499999999999</v>
      </c>
      <c r="CN229" s="162">
        <v>105.956</v>
      </c>
      <c r="CO229" s="162">
        <v>99.51</v>
      </c>
      <c r="CP229" s="162">
        <v>98.137</v>
      </c>
      <c r="CQ229" s="162">
        <v>119.721</v>
      </c>
      <c r="CR229" s="162">
        <v>76.100999999999999</v>
      </c>
      <c r="CS229" s="162">
        <v>75.414000000000001</v>
      </c>
      <c r="CT229" s="157">
        <v>12.305</v>
      </c>
      <c r="CU229" s="158">
        <v>8.6820000000000004</v>
      </c>
      <c r="CV229" s="16">
        <f>(DC229-DD229)/ABS(DD229)</f>
        <v>0.10979589924574851</v>
      </c>
      <c r="CW229" s="16">
        <f>(DD229-DE229)/ABS(DE229)</f>
        <v>0.11576046914514428</v>
      </c>
      <c r="CX229" s="16">
        <f>(DE229-DF229)/ABS(DF229)</f>
        <v>3.7939168154350542E-2</v>
      </c>
      <c r="CY229" s="16">
        <f>(DF229-DG229)/ABS(DG229)</f>
        <v>0.18348845457658636</v>
      </c>
      <c r="CZ229" s="16">
        <f>(DG229-DH229)/ABS(DH229)</f>
        <v>0.67137330655505623</v>
      </c>
      <c r="DA229" s="243">
        <f>DC229-DD229</f>
        <v>49.216999999999985</v>
      </c>
      <c r="DB229" s="243">
        <f>DD229-DE229</f>
        <v>46.507000000000005</v>
      </c>
      <c r="DC229" s="155">
        <v>497.476</v>
      </c>
      <c r="DD229" s="155">
        <v>448.25900000000001</v>
      </c>
      <c r="DE229" s="162">
        <v>401.75200000000001</v>
      </c>
      <c r="DF229" s="162">
        <v>387.06700000000001</v>
      </c>
      <c r="DG229" s="162">
        <v>327.05599999999998</v>
      </c>
      <c r="DH229" s="162">
        <v>195.68100000000001</v>
      </c>
      <c r="DI229" s="162">
        <v>127.51</v>
      </c>
      <c r="DJ229" s="162">
        <v>119.069</v>
      </c>
      <c r="DK229" s="162">
        <v>26.477</v>
      </c>
      <c r="DL229" s="162">
        <v>19.466000000000001</v>
      </c>
      <c r="DM229" s="16">
        <f>(DT229-DU229)/ABS(DU229)</f>
        <v>-0.22222222222222221</v>
      </c>
      <c r="DN229" s="16">
        <f>(DU229-DV229)/ABS(DV229)</f>
        <v>-0.1</v>
      </c>
      <c r="DO229" s="16">
        <f>(DV229-DW229)/ABS(DW229)</f>
        <v>-9.0909090909090912E-2</v>
      </c>
      <c r="DP229" s="16">
        <f>(DW229-DX229)/ABS(DX229)</f>
        <v>0.22222222222222221</v>
      </c>
      <c r="DQ229" s="16">
        <f>(DX229-DY229)/ABS(DY229)</f>
        <v>0.63636363636363635</v>
      </c>
      <c r="DR229" s="243">
        <f>DT229-DU229</f>
        <v>-4</v>
      </c>
      <c r="DS229" s="243">
        <f>DU229-DV229</f>
        <v>-2</v>
      </c>
      <c r="DT229" s="222">
        <v>14</v>
      </c>
      <c r="DU229" s="222">
        <v>18</v>
      </c>
      <c r="DV229" s="224">
        <v>20</v>
      </c>
      <c r="DW229" s="224">
        <v>22</v>
      </c>
      <c r="DX229" s="224">
        <v>18</v>
      </c>
      <c r="DY229" s="224">
        <v>11</v>
      </c>
      <c r="DZ229" s="224">
        <v>6</v>
      </c>
      <c r="EA229" s="224"/>
      <c r="EB229" s="225"/>
      <c r="EC229" s="226"/>
      <c r="ED229" s="92"/>
      <c r="EE229" s="14" t="s">
        <v>51</v>
      </c>
      <c r="EF229" s="209"/>
      <c r="EG229" s="97">
        <v>4600</v>
      </c>
      <c r="EH229" t="s">
        <v>90</v>
      </c>
      <c r="EI229" t="s">
        <v>91</v>
      </c>
      <c r="EJ229" s="16" t="e">
        <f>(EQ229-ER229)/ABS(ER229)</f>
        <v>#DIV/0!</v>
      </c>
      <c r="EK229" s="16" t="e">
        <f>(ER229-ES229)/ABS(ES229)</f>
        <v>#DIV/0!</v>
      </c>
      <c r="EL229" s="16" t="e">
        <f>(ES229-ET229)/ABS(ET229)</f>
        <v>#DIV/0!</v>
      </c>
      <c r="EM229" s="16" t="e">
        <f>(ET229-EU229)/ABS(EU229)</f>
        <v>#DIV/0!</v>
      </c>
      <c r="EN229" s="16" t="e">
        <f>(EU229-EV229)/ABS(EV229)</f>
        <v>#DIV/0!</v>
      </c>
      <c r="EO229" s="246">
        <f>EQ229-ER229</f>
        <v>0</v>
      </c>
      <c r="EP229" s="246">
        <f>ER229-ES229</f>
        <v>0</v>
      </c>
      <c r="EQ229" s="240">
        <f>IFERROR((V229/DT229),"i.a")</f>
        <v>0</v>
      </c>
      <c r="ER229" s="240">
        <f>IFERROR((W229/DU229),"i.a")</f>
        <v>0</v>
      </c>
      <c r="ES229" s="240">
        <f>IFERROR((X229/DV229),"i.a")</f>
        <v>0</v>
      </c>
      <c r="ET229" s="240">
        <f>IFERROR((Y229/DW229),"i.a")</f>
        <v>0</v>
      </c>
      <c r="EU229" s="240">
        <f>IFERROR((Z229/DX229),"i.a")</f>
        <v>0</v>
      </c>
      <c r="EV229" s="240">
        <f>IFERROR((AA229/DY229),"i.a")</f>
        <v>0</v>
      </c>
      <c r="EW229" s="240">
        <f>IFERROR((AB229/DZ229),"i.a")</f>
        <v>0</v>
      </c>
      <c r="EX229" s="240" t="str">
        <f>IFERROR((AC229/EA229),"i.a")</f>
        <v>i.a</v>
      </c>
      <c r="EY229" s="240" t="str">
        <f>IFERROR((AD229/EB229),"i.a")</f>
        <v>i.a</v>
      </c>
      <c r="EZ229" s="240" t="str">
        <f>IFERROR((AE229/EC229),"i.a")</f>
        <v>i.a</v>
      </c>
      <c r="FA229" s="16">
        <f>(FH229-FI229)/ABS(FI229)</f>
        <v>0.34921069061514876</v>
      </c>
      <c r="FB229" s="16">
        <f>(FI229-FJ229)/ABS(FJ229)</f>
        <v>1.5857615168274803</v>
      </c>
      <c r="FC229" s="16">
        <f>(FJ229-FK229)/ABS(FK229)</f>
        <v>2.353268503591941</v>
      </c>
      <c r="FD229" s="16">
        <f>(FK229-FL229)/ABS(FL229)</f>
        <v>-0.55725797417178446</v>
      </c>
      <c r="FE229" s="16">
        <f>(FL229-FM229)/ABS(FM229)</f>
        <v>0.40641069837120536</v>
      </c>
      <c r="FF229" s="249">
        <f>FH229-FI229</f>
        <v>6.6396166941913415E-2</v>
      </c>
      <c r="FG229" s="249">
        <f>FI229-FJ229</f>
        <v>0.11660170050631039</v>
      </c>
      <c r="FH229" s="16">
        <f>IFERROR(BU229/MAX(AVERAGE(CL229:CM229),0),"Negativ EK")</f>
        <v>0.25652828123931332</v>
      </c>
      <c r="FI229" s="16">
        <f>IFERROR(BV229/MAX(AVERAGE(CM229:CN229),0),"Negativ EK")</f>
        <v>0.1901321142973999</v>
      </c>
      <c r="FJ229" s="16">
        <f>IFERROR(BW229/MAX(AVERAGE(CN229:CO229),0),"Negativ EK")</f>
        <v>7.3530413791089516E-2</v>
      </c>
      <c r="FK229" s="16">
        <f>IFERROR(BX229/MAX(AVERAGE(CO229:CP229),0),"Negativ EK")</f>
        <v>2.192798271666152E-2</v>
      </c>
      <c r="FL229" s="16">
        <f>IFERROR(BY229/MAX(AVERAGE(CP229:CQ229),0),"Negativ EK")</f>
        <v>4.9527673989479382E-2</v>
      </c>
      <c r="FM229" s="16">
        <f>IFERROR(BZ229/MAX(AVERAGE(CQ229:CR229),0),"Negativ EK")</f>
        <v>3.5215655033653009E-2</v>
      </c>
      <c r="FN229" s="16">
        <f>IFERROR(CA229/MAX(AVERAGE(CR229:CS229),0),"Negativ EK")</f>
        <v>1.2606012606012606E-2</v>
      </c>
      <c r="FO229" s="16">
        <f>IFERROR(CB229/MAX(AVERAGE(CS229:CT229),0),"Negativ EK")</f>
        <v>6.2198611475279025E-2</v>
      </c>
      <c r="FP229" s="16">
        <f>IFERROR(CC229/MAX(AVERAGE(CT229:CU229),0),"Negativ EK")</f>
        <v>0.44713394005813117</v>
      </c>
      <c r="FQ229" s="16">
        <f>(FX229-FY229)/ABS(FY229)</f>
        <v>0.35964811803810237</v>
      </c>
      <c r="FR229" s="16">
        <f>(FY229-FZ229)/ABS(FZ229)</f>
        <v>0.8474617216930761</v>
      </c>
      <c r="FS229" s="16">
        <f>(FZ229-GA229)/ABS(GA229)</f>
        <v>0.47945765812212215</v>
      </c>
      <c r="FT229" s="16">
        <f>(GA229-GB229)/ABS(GB229)</f>
        <v>-0.47177981885094167</v>
      </c>
      <c r="FU229" s="16">
        <f>(GB229-GC229)/ABS(GC229)</f>
        <v>-0.16794223233964592</v>
      </c>
      <c r="FV229" s="249">
        <f>FX229-FY229</f>
        <v>2.57547031097001E-2</v>
      </c>
      <c r="FW229" s="249">
        <f>FY229-FZ229</f>
        <v>3.2849094155297347E-2</v>
      </c>
      <c r="FX229" s="16">
        <f>IFERROR(BD229/AVERAGE(DC229:DD229),"i.a.")</f>
        <v>9.7365541087090987E-2</v>
      </c>
      <c r="FY229" s="16">
        <f>IFERROR(BE229/AVERAGE(DD229:DE229),"i.a.")</f>
        <v>7.1610837977390887E-2</v>
      </c>
      <c r="FZ229" s="16">
        <f>IFERROR(BF229/AVERAGE(DE229:DF229),"i.a.")</f>
        <v>3.876174382209354E-2</v>
      </c>
      <c r="GA229" s="16">
        <f>IFERROR(BG229/AVERAGE(DF229:DG229),"i.a.")</f>
        <v>2.6199968352790766E-2</v>
      </c>
      <c r="GB229" s="16">
        <f>IFERROR(BH229/AVERAGE(DG229:DH229),"i.a.")</f>
        <v>4.9600468304328953E-2</v>
      </c>
      <c r="GC229" s="16">
        <f>IFERROR(BI229/AVERAGE(DH229:DI229),"i.a.")</f>
        <v>5.9611808497142545E-2</v>
      </c>
      <c r="GD229" s="16">
        <f>IFERROR(BJ229/AVERAGE(DI229:DJ229),"i.a.")</f>
        <v>4.4805113168599107E-2</v>
      </c>
      <c r="GE229" s="16">
        <f>IFERROR(BK229/AVERAGE(DJ229:DK229),"i.a.")</f>
        <v>4.1169114918994686E-2</v>
      </c>
      <c r="GF229" s="16">
        <f>IFERROR(BL229/AVERAGE(DK229:DL229),"i.a.")</f>
        <v>0.21961996386827157</v>
      </c>
      <c r="GG229" s="16">
        <f>(GN229-GO229)/ABS(GO229)</f>
        <v>0.14521843531709389</v>
      </c>
      <c r="GH229" s="16">
        <f>(GO229-GP229)/ABS(GP229)</f>
        <v>8.9184135545085211E-2</v>
      </c>
      <c r="GI229" s="16">
        <f>(GP229-GQ229)/ABS(GQ229)</f>
        <v>2.5857239012350215E-2</v>
      </c>
      <c r="GJ229" s="16">
        <f>(GQ229-GR229)/ABS(GR229)</f>
        <v>-0.14321881061972686</v>
      </c>
      <c r="GK229" s="16">
        <f>(GR229-GS229)/ABS(GS229)</f>
        <v>-0.50955650328932967</v>
      </c>
      <c r="GL229" s="249">
        <f>GN229-GO229</f>
        <v>4.1714838572355695E-2</v>
      </c>
      <c r="GM229" s="249">
        <f>GO229-GP229</f>
        <v>2.3520963842905696E-2</v>
      </c>
      <c r="GN229" s="16">
        <f>IFERROR(CL229/DC229,"i.a.")</f>
        <v>0.32897064380995267</v>
      </c>
      <c r="GO229" s="16">
        <f>IFERROR(CM229/DD229,"i.a.")</f>
        <v>0.28725580523759697</v>
      </c>
      <c r="GP229" s="16">
        <f>IFERROR(CN229/DE229,"i.a.")</f>
        <v>0.26373484139469128</v>
      </c>
      <c r="GQ229" s="16">
        <f>IFERROR(CO229/DF229,"i.a.")</f>
        <v>0.25708727429618128</v>
      </c>
      <c r="GR229" s="16">
        <f>IFERROR(CP229/DG229,"i.a.")</f>
        <v>0.30006176312313487</v>
      </c>
      <c r="GS229" s="16">
        <f>IFERROR(CQ229/DH229,"i.a.")</f>
        <v>0.61181719226700593</v>
      </c>
      <c r="GT229" s="16">
        <f>IFERROR(CR229/DI229,"i.a.")</f>
        <v>0.59682377852717428</v>
      </c>
      <c r="GU229" s="16">
        <f>IFERROR(CS229/DJ229,"i.a.")</f>
        <v>0.63336384785292565</v>
      </c>
      <c r="GV229" s="16">
        <f>IFERROR(CT229/DK229,"i.a.")</f>
        <v>0.46474298447709333</v>
      </c>
      <c r="GW229" s="16">
        <f>IFERROR(CU229/DL229,"i.a.")</f>
        <v>0.4460084249460598</v>
      </c>
      <c r="GX229" s="16" t="e">
        <f>(HE229-HF229)/ABS(HF229)</f>
        <v>#VALUE!</v>
      </c>
      <c r="GY229" s="16" t="e">
        <f>(HF229-HG229)/ABS(HG229)</f>
        <v>#VALUE!</v>
      </c>
      <c r="GZ229" s="16" t="e">
        <f>(HG229-HH229)/ABS(HH229)</f>
        <v>#VALUE!</v>
      </c>
      <c r="HA229" s="16" t="e">
        <f>(HH229-HI229)/ABS(HI229)</f>
        <v>#VALUE!</v>
      </c>
      <c r="HB229" s="16" t="e">
        <f>(HI229-HJ229)/ABS(HJ229)</f>
        <v>#VALUE!</v>
      </c>
      <c r="HC229" s="249" t="e">
        <f>HE229-HF229</f>
        <v>#VALUE!</v>
      </c>
      <c r="HD229" s="249" t="e">
        <f>HF229-HG229</f>
        <v>#VALUE!</v>
      </c>
      <c r="HE229" s="16" t="str">
        <f>IFERROR((BD229/V229),"i.a.")</f>
        <v>i.a.</v>
      </c>
      <c r="HF229" s="16" t="str">
        <f>IFERROR((BE229/W229),"i.a.")</f>
        <v>i.a.</v>
      </c>
      <c r="HG229" s="16" t="str">
        <f>IFERROR((BF229/X229),"i.a.")</f>
        <v>i.a.</v>
      </c>
      <c r="HH229" s="16" t="str">
        <f>IFERROR((BG229/Y229),"i.a.")</f>
        <v>i.a.</v>
      </c>
      <c r="HI229" s="16" t="str">
        <f>IFERROR((BH229/Z229),"i.a.")</f>
        <v>i.a.</v>
      </c>
      <c r="HJ229" s="16" t="str">
        <f>IFERROR((BI229/AA229),"i.a.")</f>
        <v>i.a.</v>
      </c>
      <c r="HK229" s="16" t="str">
        <f>IFERROR((BJ229/AB229),"i.a.")</f>
        <v>i.a.</v>
      </c>
      <c r="HL229" s="16" t="str">
        <f>IFERROR((BK229/AC229),"i.a.")</f>
        <v>i.a.</v>
      </c>
      <c r="HM229" s="16" t="str">
        <f>IFERROR((BL229/AD229),"i.a.")</f>
        <v>i.a.</v>
      </c>
      <c r="HN229" s="16" t="str">
        <f>IFERROR((BM229/AE229),"i.a.")</f>
        <v>i.a.</v>
      </c>
      <c r="HO229" s="16">
        <f>(HV229-HW229)/ABS(HW229)</f>
        <v>1.1611224215418892</v>
      </c>
      <c r="HP229" s="16">
        <f>(HW229-HX229)/ABS(HX229)</f>
        <v>2.2821463242432265</v>
      </c>
      <c r="HQ229" s="16">
        <f>(HX229-HY229)/ABS(HY229)</f>
        <v>2.8345177664974628</v>
      </c>
      <c r="HR229" s="16">
        <f>(HY229-HZ229)/ABS(HZ229)</f>
        <v>-0.67136237256719189</v>
      </c>
      <c r="HS229" s="16">
        <f>(HZ229-IA229)/ABS(IA229)</f>
        <v>-4.3809615880381465E-2</v>
      </c>
      <c r="HT229" s="246">
        <f>HV229-HW229</f>
        <v>1.4394047619047619</v>
      </c>
      <c r="HU229" s="246">
        <f>HW229-HX229</f>
        <v>0.86196666666666666</v>
      </c>
      <c r="HV229" s="102">
        <f>IFERROR(BU229/DT229,"i.a.")</f>
        <v>2.6790714285714285</v>
      </c>
      <c r="HW229" s="102">
        <f>IFERROR(BV229/DU229,"i.a.")</f>
        <v>1.2396666666666667</v>
      </c>
      <c r="HX229" s="102">
        <f>IFERROR(BW229/DV229,"i.a.")</f>
        <v>0.37770000000000004</v>
      </c>
      <c r="HY229" s="102">
        <f>IFERROR(BX229/DW229,"i.a.")</f>
        <v>9.849999999999999E-2</v>
      </c>
      <c r="HZ229" s="102">
        <f>IFERROR(BY229/DX229,"i.a.")</f>
        <v>0.29972222222222222</v>
      </c>
      <c r="IA229" s="102">
        <f>IFERROR(BZ229/DY229,"i.a.")</f>
        <v>0.31345454545454543</v>
      </c>
      <c r="IB229" s="102">
        <f>IFERROR(CA229/DZ229,"i.a.")</f>
        <v>0.15916666666666665</v>
      </c>
      <c r="IC229" s="102" t="str">
        <f>IFERROR(CB229/EA229,"i.a.")</f>
        <v>i.a.</v>
      </c>
      <c r="ID229" s="102" t="str">
        <f>IFERROR(CC229/EB229,"i.a.")</f>
        <v>i.a.</v>
      </c>
      <c r="IE229" s="102" t="str">
        <f>IFERROR(CD229/EC229,"i.a.")</f>
        <v>i.a.</v>
      </c>
    </row>
    <row r="230" spans="1:239" customFormat="1" ht="15.75" customHeight="1" x14ac:dyDescent="0.25">
      <c r="A230" s="10" t="s">
        <v>294</v>
      </c>
      <c r="B230" s="98">
        <v>34250316</v>
      </c>
      <c r="C230" s="10" t="s">
        <v>272</v>
      </c>
      <c r="D230" s="10"/>
      <c r="E230" s="11">
        <v>293200</v>
      </c>
      <c r="F230" s="11">
        <v>453100</v>
      </c>
      <c r="G230" s="11">
        <v>1</v>
      </c>
      <c r="H230" s="12">
        <v>44994</v>
      </c>
      <c r="I230" s="13" t="s">
        <v>58</v>
      </c>
      <c r="J230" s="13" t="s">
        <v>58</v>
      </c>
      <c r="K230" s="117" t="s">
        <v>58</v>
      </c>
      <c r="L230" s="117" t="s">
        <v>58</v>
      </c>
      <c r="M230" s="13" t="s">
        <v>58</v>
      </c>
      <c r="N230" s="13" t="s">
        <v>58</v>
      </c>
      <c r="O230" s="16" t="e">
        <f>(V230-W230)/ABS(W230)</f>
        <v>#DIV/0!</v>
      </c>
      <c r="P230" s="16" t="e">
        <f>(W230-X230)/ABS(X230)</f>
        <v>#DIV/0!</v>
      </c>
      <c r="Q230" s="16" t="e">
        <f>(X230-Y230)/ABS(Y230)</f>
        <v>#DIV/0!</v>
      </c>
      <c r="R230" s="16" t="e">
        <f>(Y230-Z230)/ABS(Z230)</f>
        <v>#DIV/0!</v>
      </c>
      <c r="S230" s="16" t="e">
        <f>(Z230-AA230)/ABS(AA230)</f>
        <v>#DIV/0!</v>
      </c>
      <c r="T230" s="243">
        <f>V230-W230</f>
        <v>0</v>
      </c>
      <c r="U230" s="243">
        <f>W230-X230</f>
        <v>0</v>
      </c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6">
        <f>(AM230-AN230)/ABS(AN230)</f>
        <v>-0.15797923831860292</v>
      </c>
      <c r="AG230" s="16">
        <f>(AN230-AO230)/ABS(AO230)</f>
        <v>0.27180549716733732</v>
      </c>
      <c r="AH230" s="16">
        <f>(AO230-AP230)/ABS(AP230)</f>
        <v>8.3074054399791972E-2</v>
      </c>
      <c r="AI230" s="16">
        <f>(AP230-AQ230)/ABS(AQ230)</f>
        <v>5.3026324801936073E-2</v>
      </c>
      <c r="AJ230" s="16">
        <f>(AQ230-AR230)/ABS(AR230)</f>
        <v>2.1753583800870082E-2</v>
      </c>
      <c r="AK230" s="243">
        <f>AM230-AN230</f>
        <v>-20.073000000000008</v>
      </c>
      <c r="AL230" s="243">
        <f>AN230-AO230</f>
        <v>27.155000000000001</v>
      </c>
      <c r="AM230" s="155">
        <v>106.988</v>
      </c>
      <c r="AN230" s="155">
        <v>127.06100000000001</v>
      </c>
      <c r="AO230" s="155">
        <v>99.906000000000006</v>
      </c>
      <c r="AP230" s="156">
        <v>92.242999999999995</v>
      </c>
      <c r="AQ230" s="155">
        <v>87.597999999999999</v>
      </c>
      <c r="AR230" s="155">
        <v>85.733000000000004</v>
      </c>
      <c r="AS230" s="155">
        <v>78.715000000000003</v>
      </c>
      <c r="AT230" s="155">
        <v>82.018000000000001</v>
      </c>
      <c r="AU230" s="155">
        <v>78.209000000000003</v>
      </c>
      <c r="AV230" s="155">
        <v>77.201999999999998</v>
      </c>
      <c r="AW230" s="16">
        <f>(BD230-BE230)/ABS(BE230)</f>
        <v>-0.27737355497725136</v>
      </c>
      <c r="AX230" s="16">
        <f>(BE230-BF230)/ABS(BF230)</f>
        <v>0.73018255329576076</v>
      </c>
      <c r="AY230" s="16">
        <f>(BF230-BG230)/ABS(BG230)</f>
        <v>-6.42811227769252E-4</v>
      </c>
      <c r="AZ230" s="16">
        <f>(BG230-BH230)/ABS(BH230)</f>
        <v>0.15092478421701586</v>
      </c>
      <c r="BA230" s="16">
        <f>(BH230-BI230)/ABS(BI230)</f>
        <v>1.2809534004139077E-2</v>
      </c>
      <c r="BB230" s="243">
        <f>BD230-BE230</f>
        <v>-15.667999999999999</v>
      </c>
      <c r="BC230" s="243">
        <f>BE230-BF230</f>
        <v>23.838999999999999</v>
      </c>
      <c r="BD230" s="155">
        <v>40.819000000000003</v>
      </c>
      <c r="BE230" s="155">
        <v>56.487000000000002</v>
      </c>
      <c r="BF230" s="155">
        <v>32.648000000000003</v>
      </c>
      <c r="BG230" s="155">
        <v>32.668999999999997</v>
      </c>
      <c r="BH230" s="155">
        <v>28.385000000000002</v>
      </c>
      <c r="BI230" s="155">
        <v>28.026</v>
      </c>
      <c r="BJ230" s="155">
        <v>22.030999999999999</v>
      </c>
      <c r="BK230" s="155">
        <v>23.456</v>
      </c>
      <c r="BL230" s="155">
        <v>28.623999999999999</v>
      </c>
      <c r="BM230" s="155">
        <v>28.763999999999999</v>
      </c>
      <c r="BN230" s="16">
        <f>(BU230-BV230)/ABS(BV230)</f>
        <v>-0.30175166258004199</v>
      </c>
      <c r="BO230" s="16">
        <f>(BV230-BW230)/ABS(BW230)</f>
        <v>0.72985261359128495</v>
      </c>
      <c r="BP230" s="16">
        <f>(BW230-BX230)/ABS(BX230)</f>
        <v>2.125338901181097E-2</v>
      </c>
      <c r="BQ230" s="16">
        <f>(BX230-BY230)/ABS(BY230)</f>
        <v>0.61170266197890499</v>
      </c>
      <c r="BR230" s="16">
        <f>(BY230-BZ230)/ABS(BZ230)</f>
        <v>-9.8523951824685249E-2</v>
      </c>
      <c r="BS230" s="243">
        <f>BU230-BV230</f>
        <v>-17.106000000000002</v>
      </c>
      <c r="BT230" s="243">
        <f>BV230-BW230</f>
        <v>23.917999999999999</v>
      </c>
      <c r="BU230" s="155">
        <v>39.582999999999998</v>
      </c>
      <c r="BV230" s="155">
        <v>56.689</v>
      </c>
      <c r="BW230" s="155">
        <v>32.771000000000001</v>
      </c>
      <c r="BX230" s="155">
        <v>32.088999999999999</v>
      </c>
      <c r="BY230" s="155">
        <v>19.91</v>
      </c>
      <c r="BZ230" s="155">
        <v>22.085999999999999</v>
      </c>
      <c r="CA230" s="155">
        <v>19.265000000000001</v>
      </c>
      <c r="CB230" s="155">
        <v>22.372</v>
      </c>
      <c r="CC230" s="155">
        <v>25.260999999999999</v>
      </c>
      <c r="CD230" s="155">
        <v>23.725000000000001</v>
      </c>
      <c r="CE230" s="16">
        <f>(CL230-CM230)/ABS(CM230)</f>
        <v>-2.2337615461600294E-2</v>
      </c>
      <c r="CF230" s="16">
        <f>(CM230-CN230)/ABS(CN230)</f>
        <v>0.25120088680872033</v>
      </c>
      <c r="CG230" s="16">
        <f>(CN230-CO230)/ABS(CO230)</f>
        <v>6.9462129527991259E-2</v>
      </c>
      <c r="CH230" s="16">
        <f>(CO230-CP230)/ABS(CP230)</f>
        <v>0.18788384556206061</v>
      </c>
      <c r="CI230" s="16">
        <f>(CP230-CQ230)/ABS(CQ230)</f>
        <v>1.3291933672458218E-2</v>
      </c>
      <c r="CJ230" s="243">
        <f>CL230-CM230</f>
        <v>-2.722999999999999</v>
      </c>
      <c r="CK230" s="243">
        <f>CM230-CN230</f>
        <v>24.474000000000004</v>
      </c>
      <c r="CL230" s="155">
        <v>119.179</v>
      </c>
      <c r="CM230" s="155">
        <v>121.902</v>
      </c>
      <c r="CN230" s="155">
        <v>97.427999999999997</v>
      </c>
      <c r="CO230" s="155">
        <v>91.1</v>
      </c>
      <c r="CP230" s="155">
        <v>76.691000000000003</v>
      </c>
      <c r="CQ230" s="155">
        <v>75.685000000000002</v>
      </c>
      <c r="CR230" s="155">
        <v>99.114999999999995</v>
      </c>
      <c r="CS230" s="155">
        <v>85.275999999999996</v>
      </c>
      <c r="CT230" s="155">
        <v>76.739000000000004</v>
      </c>
      <c r="CU230" s="155">
        <v>69.174000000000007</v>
      </c>
      <c r="CV230" s="16">
        <f>(DC230-DD230)/ABS(DD230)</f>
        <v>5.8935882438953043E-2</v>
      </c>
      <c r="CW230" s="16">
        <f>(DD230-DE230)/ABS(DE230)</f>
        <v>0.1405699514269633</v>
      </c>
      <c r="CX230" s="16">
        <f>(DE230-DF230)/ABS(DF230)</f>
        <v>8.869521799323668E-2</v>
      </c>
      <c r="CY230" s="16">
        <f>(DF230-DG230)/ABS(DG230)</f>
        <v>3.0986212100826555E-2</v>
      </c>
      <c r="CZ230" s="16">
        <f>(DG230-DH230)/ABS(DH230)</f>
        <v>0.10720554422099156</v>
      </c>
      <c r="DA230" s="243">
        <f>DC230-DD230</f>
        <v>12.897999999999996</v>
      </c>
      <c r="DB230" s="243">
        <f>DD230-DE230</f>
        <v>26.972000000000008</v>
      </c>
      <c r="DC230" s="155">
        <v>231.74600000000001</v>
      </c>
      <c r="DD230" s="155">
        <v>218.84800000000001</v>
      </c>
      <c r="DE230" s="155">
        <v>191.876</v>
      </c>
      <c r="DF230" s="155">
        <v>176.244</v>
      </c>
      <c r="DG230" s="155">
        <v>170.947</v>
      </c>
      <c r="DH230" s="155">
        <v>154.39500000000001</v>
      </c>
      <c r="DI230" s="155">
        <v>152.577</v>
      </c>
      <c r="DJ230" s="155">
        <v>153.63399999999999</v>
      </c>
      <c r="DK230" s="155">
        <v>141.614</v>
      </c>
      <c r="DL230" s="155">
        <v>149.98500000000001</v>
      </c>
      <c r="DM230" s="16">
        <f>(DT230-DU230)/ABS(DU230)</f>
        <v>-5.5045871559633031E-2</v>
      </c>
      <c r="DN230" s="16">
        <f>(DU230-DV230)/ABS(DV230)</f>
        <v>3.8095238095238099E-2</v>
      </c>
      <c r="DO230" s="16">
        <f>(DV230-DW230)/ABS(DW230)</f>
        <v>2.9411764705882353E-2</v>
      </c>
      <c r="DP230" s="16">
        <f>(DW230-DX230)/ABS(DX230)</f>
        <v>-2.8571428571428571E-2</v>
      </c>
      <c r="DQ230" s="16">
        <f>(DX230-DY230)/ABS(DY230)</f>
        <v>-2.7777777777777776E-2</v>
      </c>
      <c r="DR230" s="243">
        <f>DT230-DU230</f>
        <v>-6</v>
      </c>
      <c r="DS230" s="243">
        <f>DU230-DV230</f>
        <v>4</v>
      </c>
      <c r="DT230" s="222">
        <v>103</v>
      </c>
      <c r="DU230" s="222">
        <v>109</v>
      </c>
      <c r="DV230" s="222">
        <v>105</v>
      </c>
      <c r="DW230" s="222">
        <v>102</v>
      </c>
      <c r="DX230" s="222">
        <v>105</v>
      </c>
      <c r="DY230" s="222">
        <v>108</v>
      </c>
      <c r="DZ230" s="222">
        <v>106</v>
      </c>
      <c r="EA230" s="222">
        <v>117</v>
      </c>
      <c r="EB230" s="222">
        <v>100</v>
      </c>
      <c r="EC230" s="222">
        <v>97</v>
      </c>
      <c r="ED230" s="14"/>
      <c r="EE230" s="14" t="s">
        <v>51</v>
      </c>
      <c r="EF230" s="209"/>
      <c r="EG230" s="15">
        <v>9320</v>
      </c>
      <c r="EH230" t="s">
        <v>487</v>
      </c>
      <c r="EI230" t="s">
        <v>88</v>
      </c>
      <c r="EJ230" s="16" t="e">
        <f>(EQ230-ER230)/ABS(ER230)</f>
        <v>#DIV/0!</v>
      </c>
      <c r="EK230" s="16" t="e">
        <f>(ER230-ES230)/ABS(ES230)</f>
        <v>#DIV/0!</v>
      </c>
      <c r="EL230" s="16" t="e">
        <f>(ES230-ET230)/ABS(ET230)</f>
        <v>#DIV/0!</v>
      </c>
      <c r="EM230" s="16" t="e">
        <f>(ET230-EU230)/ABS(EU230)</f>
        <v>#DIV/0!</v>
      </c>
      <c r="EN230" s="16" t="e">
        <f>(EU230-EV230)/ABS(EV230)</f>
        <v>#DIV/0!</v>
      </c>
      <c r="EO230" s="246">
        <f>EQ230-ER230</f>
        <v>0</v>
      </c>
      <c r="EP230" s="246">
        <f>ER230-ES230</f>
        <v>0</v>
      </c>
      <c r="EQ230" s="240">
        <f>IFERROR((V230/DT230),"i.a")</f>
        <v>0</v>
      </c>
      <c r="ER230" s="240">
        <f>IFERROR((W230/DU230),"i.a")</f>
        <v>0</v>
      </c>
      <c r="ES230" s="240">
        <f>IFERROR((X230/DV230),"i.a")</f>
        <v>0</v>
      </c>
      <c r="ET230" s="240">
        <f>IFERROR((Y230/DW230),"i.a")</f>
        <v>0</v>
      </c>
      <c r="EU230" s="240">
        <f>IFERROR((Z230/DX230),"i.a")</f>
        <v>0</v>
      </c>
      <c r="EV230" s="240">
        <f>IFERROR((AA230/DY230),"i.a")</f>
        <v>0</v>
      </c>
      <c r="EW230" s="240">
        <f>IFERROR((AB230/DZ230),"i.a")</f>
        <v>0</v>
      </c>
      <c r="EX230" s="240">
        <f>IFERROR((AC230/EA230),"i.a")</f>
        <v>0</v>
      </c>
      <c r="EY230" s="240">
        <f>IFERROR((AD230/EB230),"i.a")</f>
        <v>0</v>
      </c>
      <c r="EZ230" s="240">
        <f>IFERROR((AE230/EC230),"i.a")</f>
        <v>0</v>
      </c>
      <c r="FA230" s="16">
        <f>(FH230-FI230)/ABS(FI230)</f>
        <v>-0.36474957443216433</v>
      </c>
      <c r="FB230" s="16">
        <f>(FI230-FJ230)/ABS(FJ230)</f>
        <v>0.48691767444096895</v>
      </c>
      <c r="FC230" s="16">
        <f>(FJ230-FK230)/ABS(FK230)</f>
        <v>-9.1078633435453651E-2</v>
      </c>
      <c r="FD230" s="16">
        <f>(FK230-FL230)/ABS(FL230)</f>
        <v>0.46363514623369328</v>
      </c>
      <c r="FE230" s="16">
        <f>(FL230-FM230)/ABS(FM230)</f>
        <v>3.4139321291049983E-2</v>
      </c>
      <c r="FF230" s="249">
        <f>FH230-FI230</f>
        <v>-0.18854957028208602</v>
      </c>
      <c r="FG230" s="249">
        <f>FI230-FJ230</f>
        <v>0.16927755144174866</v>
      </c>
      <c r="FH230" s="16">
        <f>IFERROR(BU230/MAX(AVERAGE(CL230:CM230),0),"Negativ EK")</f>
        <v>0.3283792584235174</v>
      </c>
      <c r="FI230" s="16">
        <f>IFERROR(BV230/MAX(AVERAGE(CM230:CN230),0),"Negativ EK")</f>
        <v>0.51692882870560342</v>
      </c>
      <c r="FJ230" s="16">
        <f>IFERROR(BW230/MAX(AVERAGE(CN230:CO230),0),"Negativ EK")</f>
        <v>0.34765127726385475</v>
      </c>
      <c r="FK230" s="16">
        <f>IFERROR(BX230/MAX(AVERAGE(CO230:CP230),0),"Negativ EK")</f>
        <v>0.38248773772133188</v>
      </c>
      <c r="FL230" s="16">
        <f>IFERROR(BY230/MAX(AVERAGE(CP230:CQ230),0),"Negativ EK")</f>
        <v>0.2613272431354019</v>
      </c>
      <c r="FM230" s="16">
        <f>IFERROR(BZ230/MAX(AVERAGE(CQ230:CR230),0),"Negativ EK")</f>
        <v>0.2527002288329519</v>
      </c>
      <c r="FN230" s="16">
        <f>IFERROR(CA230/MAX(AVERAGE(CR230:CS230),0),"Negativ EK")</f>
        <v>0.20895813787006959</v>
      </c>
      <c r="FO230" s="16">
        <f>IFERROR(CB230/MAX(AVERAGE(CS230:CT230),0),"Negativ EK")</f>
        <v>0.2761719593864766</v>
      </c>
      <c r="FP230" s="16">
        <f>IFERROR(CC230/MAX(AVERAGE(CT230:CU230),0),"Negativ EK")</f>
        <v>0.34624742140864756</v>
      </c>
      <c r="FQ230" s="16">
        <f>(FX230-FY230)/ABS(FY230)</f>
        <v>-0.34131385680785048</v>
      </c>
      <c r="FR230" s="16">
        <f>(FY230-FZ230)/ABS(FZ230)</f>
        <v>0.55071240424040324</v>
      </c>
      <c r="FS230" s="16">
        <f>(FZ230-GA230)/ABS(GA230)</f>
        <v>-5.7460008347768168E-2</v>
      </c>
      <c r="FT230" s="16">
        <f>(GA230-GB230)/ABS(GB230)</f>
        <v>7.8496191280108985E-2</v>
      </c>
      <c r="FU230" s="16">
        <f>(GB230-GC230)/ABS(GC230)</f>
        <v>-4.4377398945360358E-2</v>
      </c>
      <c r="FV230" s="249">
        <f>FX230-FY230</f>
        <v>-9.3882002656309582E-2</v>
      </c>
      <c r="FW230" s="249">
        <f>FY230-FZ230</f>
        <v>9.7683682351628193E-2</v>
      </c>
      <c r="FX230" s="16">
        <f>IFERROR(BD230/AVERAGE(DC230:DD230),"i.a.")</f>
        <v>0.18117862199674206</v>
      </c>
      <c r="FY230" s="16">
        <f>IFERROR(BE230/AVERAGE(DD230:DE230),"i.a.")</f>
        <v>0.27506062465305164</v>
      </c>
      <c r="FZ230" s="16">
        <f>IFERROR(BF230/AVERAGE(DE230:DF230),"i.a.")</f>
        <v>0.17737694230142345</v>
      </c>
      <c r="GA230" s="16">
        <f>IFERROR(BG230/AVERAGE(DF230:DG230),"i.a.")</f>
        <v>0.18819036207735795</v>
      </c>
      <c r="GB230" s="16">
        <f>IFERROR(BH230/AVERAGE(DG230:DH230),"i.a.")</f>
        <v>0.17449330243251718</v>
      </c>
      <c r="GC230" s="16">
        <f>IFERROR(BI230/AVERAGE(DH230:DI230),"i.a.")</f>
        <v>0.18259645830890114</v>
      </c>
      <c r="GD230" s="16">
        <f>IFERROR(BJ230/AVERAGE(DI230:DJ230),"i.a.")</f>
        <v>0.14389424285868241</v>
      </c>
      <c r="GE230" s="16">
        <f>IFERROR(BK230/AVERAGE(DJ230:DK230),"i.a.")</f>
        <v>0.15889015336259688</v>
      </c>
      <c r="GF230" s="16">
        <f>IFERROR(BL230/AVERAGE(DK230:DL230),"i.a.")</f>
        <v>0.19632440440467899</v>
      </c>
      <c r="GG230" s="16">
        <f>(GN230-GO230)/ABS(GO230)</f>
        <v>-7.6750159521805347E-2</v>
      </c>
      <c r="GH230" s="16">
        <f>(GO230-GP230)/ABS(GP230)</f>
        <v>9.6996186199142895E-2</v>
      </c>
      <c r="GI230" s="16">
        <f>(GP230-GQ230)/ABS(GQ230)</f>
        <v>-1.7666182552631377E-2</v>
      </c>
      <c r="GJ230" s="16">
        <f>(GQ230-GR230)/ABS(GR230)</f>
        <v>0.15218208703443839</v>
      </c>
      <c r="GK230" s="16">
        <f>(GR230-GS230)/ABS(GS230)</f>
        <v>-8.4820394044006639E-2</v>
      </c>
      <c r="GL230" s="249">
        <f>GN230-GO230</f>
        <v>-4.275112382122348E-2</v>
      </c>
      <c r="GM230" s="249">
        <f>GO230-GP230</f>
        <v>4.92513103723764E-2</v>
      </c>
      <c r="GN230" s="16">
        <f>IFERROR(CL230/DC230,"i.a.")</f>
        <v>0.51426561839255047</v>
      </c>
      <c r="GO230" s="16">
        <f>IFERROR(CM230/DD230,"i.a.")</f>
        <v>0.55701674221377395</v>
      </c>
      <c r="GP230" s="16">
        <f>IFERROR(CN230/DE230,"i.a.")</f>
        <v>0.50776543184139755</v>
      </c>
      <c r="GQ230" s="16">
        <f>IFERROR(CO230/DF230,"i.a.")</f>
        <v>0.51689702911872171</v>
      </c>
      <c r="GR230" s="16">
        <f>IFERROR(CP230/DG230,"i.a.")</f>
        <v>0.44862442745412323</v>
      </c>
      <c r="GS230" s="16">
        <f>IFERROR(CQ230/DH230,"i.a.")</f>
        <v>0.49020369830629229</v>
      </c>
      <c r="GT230" s="16">
        <f>IFERROR(CR230/DI230,"i.a.")</f>
        <v>0.64960642822968073</v>
      </c>
      <c r="GU230" s="16">
        <f>IFERROR(CS230/DJ230,"i.a.")</f>
        <v>0.55505942694976373</v>
      </c>
      <c r="GV230" s="16">
        <f>IFERROR(CT230/DK230,"i.a.")</f>
        <v>0.54188851384750092</v>
      </c>
      <c r="GW230" s="16">
        <f>IFERROR(CU230/DL230,"i.a.")</f>
        <v>0.46120612061206123</v>
      </c>
      <c r="GX230" s="16" t="e">
        <f>(HE230-HF230)/ABS(HF230)</f>
        <v>#VALUE!</v>
      </c>
      <c r="GY230" s="16" t="e">
        <f>(HF230-HG230)/ABS(HG230)</f>
        <v>#VALUE!</v>
      </c>
      <c r="GZ230" s="16" t="e">
        <f>(HG230-HH230)/ABS(HH230)</f>
        <v>#VALUE!</v>
      </c>
      <c r="HA230" s="16" t="e">
        <f>(HH230-HI230)/ABS(HI230)</f>
        <v>#VALUE!</v>
      </c>
      <c r="HB230" s="16" t="e">
        <f>(HI230-HJ230)/ABS(HJ230)</f>
        <v>#VALUE!</v>
      </c>
      <c r="HC230" s="249" t="e">
        <f>HE230-HF230</f>
        <v>#VALUE!</v>
      </c>
      <c r="HD230" s="249" t="e">
        <f>HF230-HG230</f>
        <v>#VALUE!</v>
      </c>
      <c r="HE230" s="16" t="str">
        <f>IFERROR((BD230/V230),"i.a.")</f>
        <v>i.a.</v>
      </c>
      <c r="HF230" s="16" t="str">
        <f>IFERROR((BE230/W230),"i.a.")</f>
        <v>i.a.</v>
      </c>
      <c r="HG230" s="16" t="str">
        <f>IFERROR((BF230/X230),"i.a.")</f>
        <v>i.a.</v>
      </c>
      <c r="HH230" s="16" t="str">
        <f>IFERROR((BG230/Y230),"i.a.")</f>
        <v>i.a.</v>
      </c>
      <c r="HI230" s="16" t="str">
        <f>IFERROR((BH230/Z230),"i.a.")</f>
        <v>i.a.</v>
      </c>
      <c r="HJ230" s="16" t="str">
        <f>IFERROR((BI230/AA230),"i.a.")</f>
        <v>i.a.</v>
      </c>
      <c r="HK230" s="16" t="str">
        <f>IFERROR((BJ230/AB230),"i.a.")</f>
        <v>i.a.</v>
      </c>
      <c r="HL230" s="16" t="str">
        <f>IFERROR((BK230/AC230),"i.a.")</f>
        <v>i.a.</v>
      </c>
      <c r="HM230" s="16" t="str">
        <f>IFERROR((BL230/AD230),"i.a.")</f>
        <v>i.a.</v>
      </c>
      <c r="HN230" s="16" t="str">
        <f>IFERROR((BM230/AE230),"i.a.")</f>
        <v>i.a.</v>
      </c>
      <c r="HO230" s="16">
        <f>(HV230-HW230)/ABS(HW230)</f>
        <v>-0.26107700214781149</v>
      </c>
      <c r="HP230" s="16">
        <f>(HW230-HX230)/ABS(HX230)</f>
        <v>0.66637178373472428</v>
      </c>
      <c r="HQ230" s="16">
        <f>(HX230-HY230)/ABS(HY230)</f>
        <v>-7.9252792456693741E-3</v>
      </c>
      <c r="HR230" s="16">
        <f>(HY230-HZ230)/ABS(HZ230)</f>
        <v>0.6591056814488726</v>
      </c>
      <c r="HS230" s="16">
        <f>(HZ230-IA230)/ABS(IA230)</f>
        <v>-7.2767493305390493E-2</v>
      </c>
      <c r="HT230" s="246">
        <f>HV230-HW230</f>
        <v>-0.1357815979335531</v>
      </c>
      <c r="HU230" s="246">
        <f>HW230-HX230</f>
        <v>0.20797780690257761</v>
      </c>
      <c r="HV230" s="102">
        <f>IFERROR(BU230/DT230,"i.a.")</f>
        <v>0.3843009708737864</v>
      </c>
      <c r="HW230" s="102">
        <f>IFERROR(BV230/DU230,"i.a.")</f>
        <v>0.5200825688073395</v>
      </c>
      <c r="HX230" s="102">
        <f>IFERROR(BW230/DV230,"i.a.")</f>
        <v>0.31210476190476188</v>
      </c>
      <c r="HY230" s="102">
        <f>IFERROR(BX230/DW230,"i.a.")</f>
        <v>0.31459803921568624</v>
      </c>
      <c r="HZ230" s="102">
        <f>IFERROR(BY230/DX230,"i.a.")</f>
        <v>0.18961904761904763</v>
      </c>
      <c r="IA230" s="102">
        <f>IFERROR(BZ230/DY230,"i.a.")</f>
        <v>0.20449999999999999</v>
      </c>
      <c r="IB230" s="102">
        <f>IFERROR(CA230/DZ230,"i.a.")</f>
        <v>0.18174528301886794</v>
      </c>
      <c r="IC230" s="102">
        <f>IFERROR(CB230/EA230,"i.a.")</f>
        <v>0.19121367521367522</v>
      </c>
      <c r="ID230" s="102">
        <f>IFERROR(CC230/EB230,"i.a.")</f>
        <v>0.25261</v>
      </c>
      <c r="IE230" s="102">
        <f>IFERROR(CD230/EC230,"i.a.")</f>
        <v>0.2445876288659794</v>
      </c>
    </row>
    <row r="231" spans="1:239" customFormat="1" ht="15.75" customHeight="1" x14ac:dyDescent="0.25">
      <c r="A231" s="152" t="s">
        <v>109</v>
      </c>
      <c r="B231" s="98">
        <v>18380633</v>
      </c>
      <c r="C231" s="10" t="s">
        <v>79</v>
      </c>
      <c r="D231" s="10"/>
      <c r="E231" s="11">
        <v>642020</v>
      </c>
      <c r="F231" s="11"/>
      <c r="G231" s="11">
        <v>1</v>
      </c>
      <c r="H231" s="12">
        <v>44994</v>
      </c>
      <c r="I231" s="13" t="s">
        <v>58</v>
      </c>
      <c r="J231" s="13" t="s">
        <v>58</v>
      </c>
      <c r="K231" s="13" t="s">
        <v>58</v>
      </c>
      <c r="L231" s="13" t="s">
        <v>58</v>
      </c>
      <c r="M231" s="13" t="s">
        <v>58</v>
      </c>
      <c r="N231" s="13" t="s">
        <v>58</v>
      </c>
      <c r="O231" s="16">
        <f>(V231-W231)/ABS(W231)</f>
        <v>0.25112377724844392</v>
      </c>
      <c r="P231" s="16">
        <f>(W231-X231)/ABS(X231)</f>
        <v>7.417051860528559E-2</v>
      </c>
      <c r="Q231" s="16">
        <f>(X231-Y231)/ABS(Y231)</f>
        <v>-4.214334578517818E-3</v>
      </c>
      <c r="R231" s="16">
        <f>(Y231-Z231)/ABS(Z231)</f>
        <v>1.7366172518266096E-2</v>
      </c>
      <c r="S231" s="16">
        <f>(Z231-AA231)/ABS(AA231)</f>
        <v>5.9416773021841382E-2</v>
      </c>
      <c r="T231" s="243">
        <f>V231-W231</f>
        <v>303.52</v>
      </c>
      <c r="U231" s="243">
        <f>W231-X231</f>
        <v>83.455999999999904</v>
      </c>
      <c r="V231" s="155">
        <v>1512.1669999999999</v>
      </c>
      <c r="W231" s="155">
        <v>1208.6469999999999</v>
      </c>
      <c r="X231" s="155">
        <v>1125.191</v>
      </c>
      <c r="Y231" s="155">
        <v>1129.953</v>
      </c>
      <c r="Z231" s="155">
        <v>1110.665</v>
      </c>
      <c r="AA231" s="155">
        <v>1048.374</v>
      </c>
      <c r="AB231" s="155">
        <v>974.49400000000003</v>
      </c>
      <c r="AC231" s="155">
        <v>854.29200000000003</v>
      </c>
      <c r="AD231" s="155">
        <v>643.81899999999996</v>
      </c>
      <c r="AE231" s="155">
        <v>547.35400000000004</v>
      </c>
      <c r="AF231" s="16">
        <f>(AM231-AN231)/ABS(AN231)</f>
        <v>0.10769538162927451</v>
      </c>
      <c r="AG231" s="16">
        <f>(AN231-AO231)/ABS(AO231)</f>
        <v>4.6556436797060605E-2</v>
      </c>
      <c r="AH231" s="16">
        <f>(AO231-AP231)/ABS(AP231)</f>
        <v>1.6264543598539766E-2</v>
      </c>
      <c r="AI231" s="16">
        <f>(AP231-AQ231)/ABS(AQ231)</f>
        <v>-3.2606461086637319E-2</v>
      </c>
      <c r="AJ231" s="16">
        <f>(AQ231-AR231)/ABS(AR231)</f>
        <v>5.6788820695059694E-2</v>
      </c>
      <c r="AK231" s="243">
        <f>AM231-AN231</f>
        <v>15.092000000000013</v>
      </c>
      <c r="AL231" s="243">
        <f>AN231-AO231</f>
        <v>6.2340000000000089</v>
      </c>
      <c r="AM231" s="155">
        <v>155.22800000000001</v>
      </c>
      <c r="AN231" s="155">
        <v>140.136</v>
      </c>
      <c r="AO231" s="155">
        <v>133.90199999999999</v>
      </c>
      <c r="AP231" s="155">
        <v>131.75899999999999</v>
      </c>
      <c r="AQ231" s="155">
        <v>136.19999999999999</v>
      </c>
      <c r="AR231" s="155">
        <v>128.881</v>
      </c>
      <c r="AS231" s="155">
        <v>125.709</v>
      </c>
      <c r="AT231" s="155">
        <v>110.746</v>
      </c>
      <c r="AU231" s="155">
        <v>81.899000000000001</v>
      </c>
      <c r="AV231" s="156">
        <v>70.55</v>
      </c>
      <c r="AW231" s="16">
        <f>(BD231-BE231)/ABS(BE231)</f>
        <v>2.7362501714442402E-2</v>
      </c>
      <c r="AX231" s="16">
        <f>(BE231-BF231)/ABS(BF231)</f>
        <v>0.43650871835287175</v>
      </c>
      <c r="AY231" s="16">
        <f>(BF231-BG231)/ABS(BG231)</f>
        <v>0.48743497692138626</v>
      </c>
      <c r="AZ231" s="16">
        <f>(BG231-BH231)/ABS(BH231)</f>
        <v>-0.38284499909567737</v>
      </c>
      <c r="BA231" s="16">
        <f>(BH231-BI231)/ABS(BI231)</f>
        <v>0.17320036072356909</v>
      </c>
      <c r="BB231" s="243">
        <f>BD231-BE231</f>
        <v>0.79799999999999827</v>
      </c>
      <c r="BC231" s="243">
        <f>BE231-BF231</f>
        <v>8.8620000000000019</v>
      </c>
      <c r="BD231" s="155">
        <v>29.962</v>
      </c>
      <c r="BE231" s="155">
        <v>29.164000000000001</v>
      </c>
      <c r="BF231" s="155">
        <v>20.302</v>
      </c>
      <c r="BG231" s="155">
        <v>13.648999999999999</v>
      </c>
      <c r="BH231" s="155">
        <v>22.116</v>
      </c>
      <c r="BI231" s="155">
        <v>18.850999999999999</v>
      </c>
      <c r="BJ231" s="155">
        <v>15.117000000000001</v>
      </c>
      <c r="BK231" s="155">
        <v>14.26</v>
      </c>
      <c r="BL231" s="155">
        <v>8.7880000000000003</v>
      </c>
      <c r="BM231" s="155">
        <v>7.1870000000000003</v>
      </c>
      <c r="BN231" s="16">
        <f>(BU231-BV231)/ABS(BV231)</f>
        <v>-1.2959693475076025E-2</v>
      </c>
      <c r="BO231" s="16">
        <f>(BV231-BW231)/ABS(BW231)</f>
        <v>0.83681777409784019</v>
      </c>
      <c r="BP231" s="16">
        <f>(BW231-BX231)/ABS(BX231)</f>
        <v>0.93834425571753377</v>
      </c>
      <c r="BQ231" s="16">
        <f>(BX231-BY231)/ABS(BY231)</f>
        <v>-0.50545671009987425</v>
      </c>
      <c r="BR231" s="16">
        <f>(BY231-BZ231)/ABS(BZ231)</f>
        <v>0.46289308176100613</v>
      </c>
      <c r="BS231" s="243">
        <f>BU231-BV231</f>
        <v>-0.34499999999999886</v>
      </c>
      <c r="BT231" s="243">
        <f>BV231-BW231</f>
        <v>12.127999999999998</v>
      </c>
      <c r="BU231" s="155">
        <v>26.276</v>
      </c>
      <c r="BV231" s="155">
        <v>26.620999999999999</v>
      </c>
      <c r="BW231" s="155">
        <v>14.493</v>
      </c>
      <c r="BX231" s="155">
        <v>7.4770000000000003</v>
      </c>
      <c r="BY231" s="155">
        <v>15.119</v>
      </c>
      <c r="BZ231" s="155">
        <v>10.335000000000001</v>
      </c>
      <c r="CA231" s="155">
        <v>7.2560000000000002</v>
      </c>
      <c r="CB231" s="155">
        <v>10.718</v>
      </c>
      <c r="CC231" s="155">
        <v>5.8949999999999996</v>
      </c>
      <c r="CD231" s="155">
        <v>4.0570000000000004</v>
      </c>
      <c r="CE231" s="16">
        <f>(CL231-CM231)/ABS(CM231)</f>
        <v>0.14200257452232526</v>
      </c>
      <c r="CF231" s="16">
        <f>(CM231-CN231)/ABS(CN231)</f>
        <v>0.18619760479041911</v>
      </c>
      <c r="CG231" s="16">
        <f>(CN231-CO231)/ABS(CO231)</f>
        <v>9.7793457063347744E-2</v>
      </c>
      <c r="CH231" s="16">
        <f>(CO231-CP231)/ABS(CP231)</f>
        <v>2.544686492377176E-2</v>
      </c>
      <c r="CI231" s="16">
        <f>(CP231-CQ231)/ABS(CQ231)</f>
        <v>0.12598355471220751</v>
      </c>
      <c r="CJ231" s="243">
        <f>CL231-CM231</f>
        <v>16.878000000000014</v>
      </c>
      <c r="CK231" s="243">
        <f>CM231-CN231</f>
        <v>18.656999999999996</v>
      </c>
      <c r="CL231" s="155">
        <v>135.73500000000001</v>
      </c>
      <c r="CM231" s="155">
        <v>118.857</v>
      </c>
      <c r="CN231" s="155">
        <v>100.2</v>
      </c>
      <c r="CO231" s="155">
        <v>91.274000000000001</v>
      </c>
      <c r="CP231" s="155">
        <v>89.009</v>
      </c>
      <c r="CQ231" s="155">
        <v>79.05</v>
      </c>
      <c r="CR231" s="155">
        <v>74.629000000000005</v>
      </c>
      <c r="CS231" s="155">
        <v>67.594999999999999</v>
      </c>
      <c r="CT231" s="155">
        <v>20.806999999999999</v>
      </c>
      <c r="CU231" s="156">
        <v>16.459</v>
      </c>
      <c r="CV231" s="16">
        <f>(DC231-DD231)/ABS(DD231)</f>
        <v>-9.6666801400744518E-2</v>
      </c>
      <c r="CW231" s="16">
        <f>(DD231-DE231)/ABS(DE231)</f>
        <v>0.19138010287840651</v>
      </c>
      <c r="CX231" s="16">
        <f>(DE231-DF231)/ABS(DF231)</f>
        <v>-0.2490169906104521</v>
      </c>
      <c r="CY231" s="16">
        <f>(DF231-DG231)/ABS(DG231)</f>
        <v>3.3514540560511544E-3</v>
      </c>
      <c r="CZ231" s="16">
        <f>(DG231-DH231)/ABS(DH231)</f>
        <v>5.0728555782001576E-2</v>
      </c>
      <c r="DA231" s="243">
        <f>DC231-DD231</f>
        <v>-26.307000000000016</v>
      </c>
      <c r="DB231" s="243">
        <f>DD231-DE231</f>
        <v>43.716000000000008</v>
      </c>
      <c r="DC231" s="155">
        <v>245.834</v>
      </c>
      <c r="DD231" s="155">
        <v>272.14100000000002</v>
      </c>
      <c r="DE231" s="155">
        <v>228.42500000000001</v>
      </c>
      <c r="DF231" s="155">
        <v>304.16800000000001</v>
      </c>
      <c r="DG231" s="155">
        <v>303.15199999999999</v>
      </c>
      <c r="DH231" s="155">
        <v>288.51600000000002</v>
      </c>
      <c r="DI231" s="155">
        <v>302.35300000000001</v>
      </c>
      <c r="DJ231" s="155">
        <v>290.20600000000002</v>
      </c>
      <c r="DK231" s="155">
        <v>155.24100000000001</v>
      </c>
      <c r="DL231" s="155">
        <v>115.92400000000001</v>
      </c>
      <c r="DM231" s="16">
        <f>(DT231-DU231)/ABS(DU231)</f>
        <v>5.4852320675105488E-2</v>
      </c>
      <c r="DN231" s="16">
        <f>(DU231-DV231)/ABS(DV231)</f>
        <v>0</v>
      </c>
      <c r="DO231" s="16">
        <f>(DV231-DW231)/ABS(DW231)</f>
        <v>-5.5776892430278883E-2</v>
      </c>
      <c r="DP231" s="16">
        <f>(DW231-DX231)/ABS(DX231)</f>
        <v>3.292181069958848E-2</v>
      </c>
      <c r="DQ231" s="16">
        <f>(DX231-DY231)/ABS(DY231)</f>
        <v>4.1322314049586778E-3</v>
      </c>
      <c r="DR231" s="243">
        <f>DT231-DU231</f>
        <v>13</v>
      </c>
      <c r="DS231" s="243">
        <f>DU231-DV231</f>
        <v>0</v>
      </c>
      <c r="DT231" s="222">
        <v>250</v>
      </c>
      <c r="DU231" s="222">
        <v>237</v>
      </c>
      <c r="DV231" s="222">
        <v>237</v>
      </c>
      <c r="DW231" s="222">
        <v>251</v>
      </c>
      <c r="DX231" s="222">
        <v>243</v>
      </c>
      <c r="DY231" s="222">
        <v>242</v>
      </c>
      <c r="DZ231" s="222">
        <v>253</v>
      </c>
      <c r="EA231" s="222">
        <v>226</v>
      </c>
      <c r="EB231" s="222">
        <v>196</v>
      </c>
      <c r="EC231" s="223">
        <v>166</v>
      </c>
      <c r="ED231" s="14"/>
      <c r="EE231" s="14" t="s">
        <v>54</v>
      </c>
      <c r="EF231" s="209" t="s">
        <v>55</v>
      </c>
      <c r="EG231" s="15">
        <v>8960</v>
      </c>
      <c r="EH231" t="s">
        <v>129</v>
      </c>
      <c r="EI231" t="s">
        <v>130</v>
      </c>
      <c r="EJ231" s="16">
        <f>(EQ231-ER231)/ABS(ER231)</f>
        <v>0.18606534083152476</v>
      </c>
      <c r="EK231" s="16">
        <f>(ER231-ES231)/ABS(ES231)</f>
        <v>7.4170518605285687E-2</v>
      </c>
      <c r="EL231" s="16">
        <f>(ES231-ET231)/ABS(ET231)</f>
        <v>5.4608447345113928E-2</v>
      </c>
      <c r="EM231" s="16">
        <f>(ET231-EU231)/ABS(EU231)</f>
        <v>-1.505984094845156E-2</v>
      </c>
      <c r="EN231" s="16">
        <f>(EU231-EV231)/ABS(EV231)</f>
        <v>5.5057033215167209E-2</v>
      </c>
      <c r="EO231" s="246">
        <f>EQ231-ER231</f>
        <v>0.94889162869198262</v>
      </c>
      <c r="EP231" s="246">
        <f>ER231-ES231</f>
        <v>0.35213502109704642</v>
      </c>
      <c r="EQ231" s="240">
        <f>IFERROR((V231/DT231),"i.a")</f>
        <v>6.0486679999999993</v>
      </c>
      <c r="ER231" s="240">
        <f>IFERROR((W231/DU231),"i.a")</f>
        <v>5.0997763713080166</v>
      </c>
      <c r="ES231" s="240">
        <f>IFERROR((X231/DV231),"i.a")</f>
        <v>4.7476413502109702</v>
      </c>
      <c r="ET231" s="240">
        <f>IFERROR((Y231/DW231),"i.a")</f>
        <v>4.501804780876494</v>
      </c>
      <c r="EU231" s="240">
        <f>IFERROR((Z231/DX231),"i.a")</f>
        <v>4.5706378600823045</v>
      </c>
      <c r="EV231" s="240">
        <f>IFERROR((AA231/DY231),"i.a")</f>
        <v>4.3321239669421487</v>
      </c>
      <c r="EW231" s="240">
        <f>IFERROR((AB231/DZ231),"i.a")</f>
        <v>3.8517549407114626</v>
      </c>
      <c r="EX231" s="240">
        <f>IFERROR((AC231/EA231),"i.a")</f>
        <v>3.780053097345133</v>
      </c>
      <c r="EY231" s="240">
        <f>IFERROR((AD231/EB231),"i.a")</f>
        <v>3.2847908163265305</v>
      </c>
      <c r="EZ231" s="240">
        <f>IFERROR((AE231/EC231),"i.a")</f>
        <v>3.2973132530120486</v>
      </c>
      <c r="FA231" s="16">
        <f>(FH231-FI231)/ABS(FI231)</f>
        <v>-0.15072709108522542</v>
      </c>
      <c r="FB231" s="16">
        <f>(FI231-FJ231)/ABS(FJ231)</f>
        <v>0.60553119269235756</v>
      </c>
      <c r="FC231" s="16">
        <f>(FJ231-FK231)/ABS(FK231)</f>
        <v>0.82505466775397307</v>
      </c>
      <c r="FD231" s="16">
        <f>(FK231-FL231)/ABS(FL231)</f>
        <v>-0.53898897423869574</v>
      </c>
      <c r="FE231" s="16">
        <f>(FL231-FM231)/ABS(FM231)</f>
        <v>0.33772035958770236</v>
      </c>
      <c r="FF231" s="249">
        <f>FH231-FI231</f>
        <v>-3.6634354453679047E-2</v>
      </c>
      <c r="FG231" s="249">
        <f>FI231-FJ231</f>
        <v>9.1667417776725185E-2</v>
      </c>
      <c r="FH231" s="16">
        <f>IFERROR(BU231/MAX(AVERAGE(CL231:CM231),0),"Negativ EK")</f>
        <v>0.20641654097536449</v>
      </c>
      <c r="FI231" s="16">
        <f>IFERROR(BV231/MAX(AVERAGE(CM231:CN231),0),"Negativ EK")</f>
        <v>0.24305089542904354</v>
      </c>
      <c r="FJ231" s="16">
        <f>IFERROR(BW231/MAX(AVERAGE(CN231:CO231),0),"Negativ EK")</f>
        <v>0.15138347765231835</v>
      </c>
      <c r="FK231" s="16">
        <f>IFERROR(BX231/MAX(AVERAGE(CO231:CP231),0),"Negativ EK")</f>
        <v>8.2947366085543275E-2</v>
      </c>
      <c r="FL231" s="16">
        <f>IFERROR(BY231/MAX(AVERAGE(CP231:CQ231),0),"Negativ EK")</f>
        <v>0.17992490732421351</v>
      </c>
      <c r="FM231" s="16">
        <f>IFERROR(BZ231/MAX(AVERAGE(CQ231:CR231),0),"Negativ EK")</f>
        <v>0.13450113548370304</v>
      </c>
      <c r="FN231" s="16">
        <f>IFERROR(CA231/MAX(AVERAGE(CR231:CS231),0),"Negativ EK")</f>
        <v>0.10203622454719317</v>
      </c>
      <c r="FO231" s="16">
        <f>IFERROR(CB231/MAX(AVERAGE(CS231:CT231),0),"Negativ EK")</f>
        <v>0.24248320173751725</v>
      </c>
      <c r="FP231" s="16">
        <f>IFERROR(CC231/MAX(AVERAGE(CT231:CU231),0),"Negativ EK")</f>
        <v>0.31637417485107067</v>
      </c>
      <c r="FQ231" s="16">
        <f>(FX231-FY231)/ABS(FY231)</f>
        <v>-7.1668747850927713E-3</v>
      </c>
      <c r="FR231" s="16">
        <f>(FY231-FZ231)/ABS(FZ231)</f>
        <v>0.52841880557950605</v>
      </c>
      <c r="FS231" s="16">
        <f>(FZ231-GA231)/ABS(GA231)</f>
        <v>0.69613383988129052</v>
      </c>
      <c r="FT231" s="16">
        <f>(GA231-GB231)/ABS(GB231)</f>
        <v>-0.39875046915125667</v>
      </c>
      <c r="FU231" s="16">
        <f>(GB231-GC231)/ABS(GC231)</f>
        <v>0.17161604808841202</v>
      </c>
      <c r="FV231" s="249">
        <f>FX231-FY231</f>
        <v>-8.3511359633872684E-4</v>
      </c>
      <c r="FW231" s="249">
        <f>FY231-FZ231</f>
        <v>4.0285766395259159E-2</v>
      </c>
      <c r="FX231" s="16">
        <f>IFERROR(BD231/AVERAGE(DC231:DD231),"i.a.")</f>
        <v>0.11568898112843283</v>
      </c>
      <c r="FY231" s="16">
        <f>IFERROR(BE231/AVERAGE(DD231:DE231),"i.a.")</f>
        <v>0.11652409472477156</v>
      </c>
      <c r="FZ231" s="16">
        <f>IFERROR(BF231/AVERAGE(DE231:DF231),"i.a.")</f>
        <v>7.6238328329512398E-2</v>
      </c>
      <c r="GA231" s="16">
        <f>IFERROR(BG231/AVERAGE(DF231:DG231),"i.a.")</f>
        <v>4.4948297437923994E-2</v>
      </c>
      <c r="GB231" s="16">
        <f>IFERROR(BH231/AVERAGE(DG231:DH231),"i.a.")</f>
        <v>7.4758141390103908E-2</v>
      </c>
      <c r="GC231" s="16">
        <f>IFERROR(BI231/AVERAGE(DH231:DI231),"i.a.")</f>
        <v>6.3807713723346454E-2</v>
      </c>
      <c r="GD231" s="16">
        <f>IFERROR(BJ231/AVERAGE(DI231:DJ231),"i.a.")</f>
        <v>5.1022767353124339E-2</v>
      </c>
      <c r="GE231" s="16">
        <f>IFERROR(BK231/AVERAGE(DJ231:DK231),"i.a.")</f>
        <v>6.4025574310748526E-2</v>
      </c>
      <c r="GF231" s="16">
        <f>IFERROR(BL231/AVERAGE(DK231:DL231),"i.a.")</f>
        <v>6.4816624564379616E-2</v>
      </c>
      <c r="GG231" s="16">
        <f>(GN231-GO231)/ABS(GO231)</f>
        <v>0.26420968065068345</v>
      </c>
      <c r="GH231" s="16">
        <f>(GO231-GP231)/ABS(GP231)</f>
        <v>-4.3499955014073798E-3</v>
      </c>
      <c r="GI231" s="16">
        <f>(GP231-GQ231)/ABS(GQ231)</f>
        <v>0.46180864724983828</v>
      </c>
      <c r="GJ231" s="16">
        <f>(GQ231-GR231)/ABS(GR231)</f>
        <v>2.2021606465411347E-2</v>
      </c>
      <c r="GK231" s="16">
        <f>(GR231-GS231)/ABS(GS231)</f>
        <v>7.1621731907911892E-2</v>
      </c>
      <c r="GL231" s="249">
        <f>GN231-GO231</f>
        <v>0.11539301322879786</v>
      </c>
      <c r="GM231" s="249">
        <f>GO231-GP231</f>
        <v>-1.9081516876043314E-3</v>
      </c>
      <c r="GN231" s="16">
        <f>IFERROR(CL231/DC231,"i.a.")</f>
        <v>0.552140875550168</v>
      </c>
      <c r="GO231" s="16">
        <f>IFERROR(CM231/DD231,"i.a.")</f>
        <v>0.43674786232137014</v>
      </c>
      <c r="GP231" s="16">
        <f>IFERROR(CN231/DE231,"i.a.")</f>
        <v>0.43865601400897447</v>
      </c>
      <c r="GQ231" s="16">
        <f>IFERROR(CO231/DF231,"i.a.")</f>
        <v>0.30007758870098106</v>
      </c>
      <c r="GR231" s="16">
        <f>IFERROR(CP231/DG231,"i.a.")</f>
        <v>0.29361178550694045</v>
      </c>
      <c r="GS231" s="16">
        <f>IFERROR(CQ231/DH231,"i.a.")</f>
        <v>0.27398827101443246</v>
      </c>
      <c r="GT231" s="16">
        <f>IFERROR(CR231/DI231,"i.a.")</f>
        <v>0.24682738388572298</v>
      </c>
      <c r="GU231" s="16">
        <f>IFERROR(CS231/DJ231,"i.a.")</f>
        <v>0.23292075284453112</v>
      </c>
      <c r="GV231" s="16">
        <f>IFERROR(CT231/DK231,"i.a.")</f>
        <v>0.13403031415669828</v>
      </c>
      <c r="GW231" s="16">
        <f>IFERROR(CU231/DL231,"i.a.")</f>
        <v>0.14198095303819744</v>
      </c>
      <c r="GX231" s="16">
        <f>(HE231-HF231)/ABS(HF231)</f>
        <v>-0.17884823196799313</v>
      </c>
      <c r="GY231" s="16">
        <f>(HF231-HG231)/ABS(HG231)</f>
        <v>0.33731906943233742</v>
      </c>
      <c r="GZ231" s="16">
        <f>(HG231-HH231)/ABS(HH231)</f>
        <v>0.4937300551437499</v>
      </c>
      <c r="HA231" s="16">
        <f>(HH231-HI231)/ABS(HI231)</f>
        <v>-0.39337967235858534</v>
      </c>
      <c r="HB231" s="16">
        <f>(HI231-HJ231)/ABS(HJ231)</f>
        <v>0.10740210141960992</v>
      </c>
      <c r="HC231" s="249">
        <f>HE231-HF231</f>
        <v>-4.3155113421160622E-3</v>
      </c>
      <c r="HD231" s="249">
        <f>HF231-HG231</f>
        <v>6.0863015680140652E-3</v>
      </c>
      <c r="HE231" s="16">
        <f>IFERROR((BD231/V231),"i.a.")</f>
        <v>1.9813949120698972E-2</v>
      </c>
      <c r="HF231" s="16">
        <f>IFERROR((BE231/W231),"i.a.")</f>
        <v>2.4129460462815035E-2</v>
      </c>
      <c r="HG231" s="16">
        <f>IFERROR((BF231/X231),"i.a.")</f>
        <v>1.804315889480097E-2</v>
      </c>
      <c r="HH231" s="16">
        <f>IFERROR((BG231/Y231),"i.a.")</f>
        <v>1.2079263473790501E-2</v>
      </c>
      <c r="HI231" s="16">
        <f>IFERROR((BH231/Z231),"i.a.")</f>
        <v>1.991239482652285E-2</v>
      </c>
      <c r="HJ231" s="16">
        <f>IFERROR((BI231/AA231),"i.a.")</f>
        <v>1.7981178472567996E-2</v>
      </c>
      <c r="HK231" s="16">
        <f>IFERROR((BJ231/AB231),"i.a.")</f>
        <v>1.5512666060540137E-2</v>
      </c>
      <c r="HL231" s="16">
        <f>IFERROR((BK231/AC231),"i.a.")</f>
        <v>1.6692184873556115E-2</v>
      </c>
      <c r="HM231" s="16">
        <f>IFERROR((BL231/AD231),"i.a.")</f>
        <v>1.3649799089495651E-2</v>
      </c>
      <c r="HN231" s="16">
        <f>IFERROR((BM231/AE231),"i.a.")</f>
        <v>1.3130442090493537E-2</v>
      </c>
      <c r="HO231" s="16">
        <f>(HV231-HW231)/ABS(HW231)</f>
        <v>-6.4285789414372074E-2</v>
      </c>
      <c r="HP231" s="16">
        <f>(HW231-HX231)/ABS(HX231)</f>
        <v>0.83681777409784031</v>
      </c>
      <c r="HQ231" s="16">
        <f>(HX231-HY231)/ABS(HY231)</f>
        <v>1.0528456041565442</v>
      </c>
      <c r="HR231" s="16">
        <f>(HY231-HZ231)/ABS(HZ231)</f>
        <v>-0.521219046032946</v>
      </c>
      <c r="HS231" s="16">
        <f>(HZ231-IA231)/ABS(IA231)</f>
        <v>0.45687294562207198</v>
      </c>
      <c r="HT231" s="246">
        <f>HV231-HW231</f>
        <v>-7.2208945147679282E-3</v>
      </c>
      <c r="HU231" s="246">
        <f>HW231-HX231</f>
        <v>5.1172995780590716E-2</v>
      </c>
      <c r="HV231" s="102">
        <f>IFERROR(BU231/DT231,"i.a.")</f>
        <v>0.105104</v>
      </c>
      <c r="HW231" s="102">
        <f>IFERROR(BV231/DU231,"i.a.")</f>
        <v>0.11232489451476793</v>
      </c>
      <c r="HX231" s="102">
        <f>IFERROR(BW231/DV231,"i.a.")</f>
        <v>6.1151898734177215E-2</v>
      </c>
      <c r="HY231" s="102">
        <f>IFERROR(BX231/DW231,"i.a.")</f>
        <v>2.9788844621513946E-2</v>
      </c>
      <c r="HZ231" s="102">
        <f>IFERROR(BY231/DX231,"i.a.")</f>
        <v>6.2218106995884773E-2</v>
      </c>
      <c r="IA231" s="102">
        <f>IFERROR(BZ231/DY231,"i.a.")</f>
        <v>4.2706611570247938E-2</v>
      </c>
      <c r="IB231" s="102">
        <f>IFERROR(CA231/DZ231,"i.a.")</f>
        <v>2.8679841897233202E-2</v>
      </c>
      <c r="IC231" s="102">
        <f>IFERROR(CB231/EA231,"i.a.")</f>
        <v>4.7424778761061943E-2</v>
      </c>
      <c r="ID231" s="102">
        <f>IFERROR(CC231/EB231,"i.a.")</f>
        <v>3.0076530612244894E-2</v>
      </c>
      <c r="IE231" s="102">
        <f>IFERROR(CD231/EC231,"i.a.")</f>
        <v>2.4439759036144582E-2</v>
      </c>
    </row>
    <row r="232" spans="1:239" customFormat="1" ht="15.75" customHeight="1" x14ac:dyDescent="0.25">
      <c r="A232" s="153" t="s">
        <v>789</v>
      </c>
      <c r="B232" s="101">
        <v>33592396</v>
      </c>
      <c r="C232" s="116" t="s">
        <v>236</v>
      </c>
      <c r="D232" s="116"/>
      <c r="E232" s="119">
        <v>771100</v>
      </c>
      <c r="F232" s="119"/>
      <c r="G232" s="119"/>
      <c r="H232" s="120">
        <v>44995</v>
      </c>
      <c r="I232" s="13" t="s">
        <v>59</v>
      </c>
      <c r="J232" s="121" t="s">
        <v>59</v>
      </c>
      <c r="K232" s="121" t="s">
        <v>59</v>
      </c>
      <c r="L232" s="121" t="s">
        <v>59</v>
      </c>
      <c r="M232" s="121" t="s">
        <v>59</v>
      </c>
      <c r="N232" s="121" t="s">
        <v>59</v>
      </c>
      <c r="O232" s="16" t="e">
        <f>(V232-W232)/ABS(W232)</f>
        <v>#DIV/0!</v>
      </c>
      <c r="P232" s="197" t="e">
        <f>(W232-X232)/ABS(X232)</f>
        <v>#DIV/0!</v>
      </c>
      <c r="Q232" s="198" t="e">
        <f>(X232-Y232)/ABS(Y232)</f>
        <v>#DIV/0!</v>
      </c>
      <c r="R232" s="198" t="e">
        <f>(Y232-Z232)/ABS(Z232)</f>
        <v>#DIV/0!</v>
      </c>
      <c r="S232" s="198" t="e">
        <f>(Z232-AA232)/ABS(AA232)</f>
        <v>#DIV/0!</v>
      </c>
      <c r="T232" s="243">
        <f>V232-W232</f>
        <v>0</v>
      </c>
      <c r="U232" s="244">
        <f>W232-X232</f>
        <v>0</v>
      </c>
      <c r="V232" s="155"/>
      <c r="W232" s="220"/>
      <c r="X232" s="160"/>
      <c r="Y232" s="159"/>
      <c r="Z232" s="159"/>
      <c r="AA232" s="160"/>
      <c r="AB232" s="160"/>
      <c r="AC232" s="165"/>
      <c r="AD232" s="165"/>
      <c r="AE232" s="165"/>
      <c r="AF232" s="16">
        <f>(AM232-AN232)/ABS(AN232)</f>
        <v>-0.31246342890579287</v>
      </c>
      <c r="AG232" s="122">
        <f>(AN232-AO232)/ABS(AO232)</f>
        <v>0.28464044099223246</v>
      </c>
      <c r="AH232" s="198">
        <f>(AO232-AP232)/ABS(AP232)</f>
        <v>0.40627202255109229</v>
      </c>
      <c r="AI232" s="198">
        <f>(AP232-AQ232)/ABS(AQ232)</f>
        <v>0.37035248672139054</v>
      </c>
      <c r="AJ232" s="198">
        <f>(AQ232-AR232)/ABS(AR232)</f>
        <v>7.8084331077563837E-2</v>
      </c>
      <c r="AK232" s="243">
        <f>AM232-AN232</f>
        <v>-1.6019999999999999</v>
      </c>
      <c r="AL232" s="244">
        <f>AN232-AO232</f>
        <v>1.1359999999999997</v>
      </c>
      <c r="AM232" s="155">
        <v>3.5249999999999999</v>
      </c>
      <c r="AN232" s="220">
        <v>5.1269999999999998</v>
      </c>
      <c r="AO232" s="160">
        <v>3.9910000000000001</v>
      </c>
      <c r="AP232" s="168">
        <v>2.8380000000000001</v>
      </c>
      <c r="AQ232" s="159">
        <v>2.0710000000000002</v>
      </c>
      <c r="AR232" s="160">
        <v>1.921</v>
      </c>
      <c r="AS232" s="160"/>
      <c r="AT232" s="160"/>
      <c r="AU232" s="160"/>
      <c r="AV232" s="161"/>
      <c r="AW232" s="16">
        <f>(BD232-BE232)/ABS(BE232)</f>
        <v>-0.5173241852487136</v>
      </c>
      <c r="AX232" s="165">
        <f>(BE232-BF232)/ABS(BF232)</f>
        <v>0.17968433832456493</v>
      </c>
      <c r="AY232" s="198">
        <f>(BF232-BG232)/ABS(BG232)</f>
        <v>0.73160476524176599</v>
      </c>
      <c r="AZ232" s="198">
        <f>(BG232-BH232)/ABS(BH232)</f>
        <v>0.55786026200873362</v>
      </c>
      <c r="BA232" s="198">
        <f>(BH232-BI232)/ABS(BI232)</f>
        <v>-0.13010446343779669</v>
      </c>
      <c r="BB232" s="243">
        <f>BD232-BE232</f>
        <v>-1.508</v>
      </c>
      <c r="BC232" s="244">
        <f>BE232-BF232</f>
        <v>0.44399999999999995</v>
      </c>
      <c r="BD232" s="155">
        <v>1.407</v>
      </c>
      <c r="BE232" s="220">
        <v>2.915</v>
      </c>
      <c r="BF232" s="165">
        <v>2.4710000000000001</v>
      </c>
      <c r="BG232" s="159">
        <v>1.427</v>
      </c>
      <c r="BH232" s="159">
        <v>0.91600000000000004</v>
      </c>
      <c r="BI232" s="165">
        <v>1.0529999999999999</v>
      </c>
      <c r="BJ232" s="165"/>
      <c r="BK232" s="165"/>
      <c r="BL232" s="160"/>
      <c r="BM232" s="165"/>
      <c r="BN232" s="16">
        <f>(BU232-BV232)/ABS(BV232)</f>
        <v>-0.61018867924528308</v>
      </c>
      <c r="BO232" s="165">
        <f>(BV232-BW232)/ABS(BW232)</f>
        <v>0.23370577281191796</v>
      </c>
      <c r="BP232" s="198">
        <f>(BW232-BX232)/ABS(BX232)</f>
        <v>1.0302457466918715</v>
      </c>
      <c r="BQ232" s="198">
        <f>(BX232-BY232)/ABS(BY232)</f>
        <v>0.70920840064620361</v>
      </c>
      <c r="BR232" s="198">
        <f>(BY232-BZ232)/ABS(BZ232)</f>
        <v>-0.24049079754601221</v>
      </c>
      <c r="BS232" s="243">
        <f>BU232-BV232</f>
        <v>-1.617</v>
      </c>
      <c r="BT232" s="244">
        <f>BV232-BW232</f>
        <v>0.50199999999999978</v>
      </c>
      <c r="BU232" s="155">
        <v>1.0329999999999999</v>
      </c>
      <c r="BV232" s="220">
        <v>2.65</v>
      </c>
      <c r="BW232" s="160">
        <v>2.1480000000000001</v>
      </c>
      <c r="BX232" s="159">
        <v>1.0580000000000001</v>
      </c>
      <c r="BY232" s="159">
        <v>0.61899999999999999</v>
      </c>
      <c r="BZ232" s="160">
        <v>0.81499999999999995</v>
      </c>
      <c r="CA232" s="160"/>
      <c r="CB232" s="165"/>
      <c r="CC232" s="165"/>
      <c r="CD232" s="165"/>
      <c r="CE232" s="16">
        <f>(CL232-CM232)/ABS(CM232)</f>
        <v>0.11891297518064728</v>
      </c>
      <c r="CF232" s="165">
        <f>(CM232-CN232)/ABS(CN232)</f>
        <v>0.46176808266360481</v>
      </c>
      <c r="CG232" s="198">
        <f>(CN232-CO232)/ABS(CO232)</f>
        <v>0.60701107011070132</v>
      </c>
      <c r="CH232" s="198">
        <f>(CO232-CP232)/ABS(CP232)</f>
        <v>0.41293013555787283</v>
      </c>
      <c r="CI232" s="198">
        <f>(CP232-CQ232)/ABS(CQ232)</f>
        <v>0.3300970873786408</v>
      </c>
      <c r="CJ232" s="243">
        <f>CL232-CM232</f>
        <v>0.75700000000000056</v>
      </c>
      <c r="CK232" s="244">
        <f>CM232-CN232</f>
        <v>2.0109999999999992</v>
      </c>
      <c r="CL232" s="155">
        <v>7.1230000000000002</v>
      </c>
      <c r="CM232" s="220">
        <v>6.3659999999999997</v>
      </c>
      <c r="CN232" s="165">
        <v>4.3550000000000004</v>
      </c>
      <c r="CO232" s="159">
        <v>2.71</v>
      </c>
      <c r="CP232" s="159">
        <v>1.9179999999999999</v>
      </c>
      <c r="CQ232" s="165">
        <v>1.4419999999999999</v>
      </c>
      <c r="CR232" s="165"/>
      <c r="CS232" s="165"/>
      <c r="CT232" s="160"/>
      <c r="CU232" s="161"/>
      <c r="CV232" s="16">
        <f>(DC232-DD232)/ABS(DD232)</f>
        <v>0.23951923629880956</v>
      </c>
      <c r="CW232" s="165">
        <f>(DD232-DE232)/ABS(DE232)</f>
        <v>0.1123976458546571</v>
      </c>
      <c r="CX232" s="198">
        <f>(DE232-DF232)/ABS(DF232)</f>
        <v>0.58138593829033891</v>
      </c>
      <c r="CY232" s="198">
        <f>(DF232-DG232)/ABS(DG232)</f>
        <v>8.8296818231861668E-2</v>
      </c>
      <c r="CZ232" s="198">
        <f>(DG232-DH232)/ABS(DH232)</f>
        <v>0.27052734648202548</v>
      </c>
      <c r="DA232" s="243">
        <f>DC232-DD232</f>
        <v>4.1649999999999991</v>
      </c>
      <c r="DB232" s="244">
        <f>DD232-DE232</f>
        <v>1.7569999999999997</v>
      </c>
      <c r="DC232" s="155">
        <v>21.553999999999998</v>
      </c>
      <c r="DD232" s="220">
        <v>17.388999999999999</v>
      </c>
      <c r="DE232" s="165">
        <v>15.632</v>
      </c>
      <c r="DF232" s="159">
        <v>9.8849999999999998</v>
      </c>
      <c r="DG232" s="159">
        <v>9.0830000000000002</v>
      </c>
      <c r="DH232" s="165">
        <v>7.149</v>
      </c>
      <c r="DI232" s="165"/>
      <c r="DJ232" s="165"/>
      <c r="DK232" s="165"/>
      <c r="DL232" s="165"/>
      <c r="DM232" s="16">
        <f>(DT232-DU232)/ABS(DU232)</f>
        <v>0.33333333333333331</v>
      </c>
      <c r="DN232" s="200">
        <f>(DU232-DV232)/ABS(DV232)</f>
        <v>0.2</v>
      </c>
      <c r="DO232" s="198">
        <f>(DV232-DW232)/ABS(DW232)</f>
        <v>0.66666666666666663</v>
      </c>
      <c r="DP232" s="201">
        <f>(DW232-DX232)/ABS(DX232)</f>
        <v>0</v>
      </c>
      <c r="DQ232" s="201">
        <f>(DX232-DY232)/ABS(DY232)</f>
        <v>0</v>
      </c>
      <c r="DR232" s="243">
        <f>DT232-DU232</f>
        <v>2</v>
      </c>
      <c r="DS232" s="244">
        <f>DU232-DV232</f>
        <v>1</v>
      </c>
      <c r="DT232" s="222">
        <v>8</v>
      </c>
      <c r="DU232" s="235">
        <v>6</v>
      </c>
      <c r="DV232" s="227">
        <v>5</v>
      </c>
      <c r="DW232" s="233">
        <v>3</v>
      </c>
      <c r="DX232" s="233">
        <v>3</v>
      </c>
      <c r="DY232" s="227">
        <v>3</v>
      </c>
      <c r="DZ232" s="227"/>
      <c r="EA232" s="227"/>
      <c r="EB232" s="228"/>
      <c r="EC232" s="229"/>
      <c r="ED232" s="124"/>
      <c r="EE232" s="118" t="s">
        <v>49</v>
      </c>
      <c r="EF232" s="127"/>
      <c r="EG232" s="125">
        <v>7330</v>
      </c>
      <c r="EH232" s="129" t="s">
        <v>205</v>
      </c>
      <c r="EI232" s="129" t="s">
        <v>130</v>
      </c>
      <c r="EJ232" s="16" t="e">
        <f>(EQ232-ER232)/ABS(ER232)</f>
        <v>#DIV/0!</v>
      </c>
      <c r="EK232" s="198" t="e">
        <f>(ER232-ES232)/ABS(ES232)</f>
        <v>#DIV/0!</v>
      </c>
      <c r="EL232" s="198" t="e">
        <f>(ES232-ET232)/ABS(ET232)</f>
        <v>#DIV/0!</v>
      </c>
      <c r="EM232" s="202" t="e">
        <f>(ET232-EU232)/ABS(EU232)</f>
        <v>#DIV/0!</v>
      </c>
      <c r="EN232" s="202" t="e">
        <f>(EU232-EV232)/ABS(EV232)</f>
        <v>#DIV/0!</v>
      </c>
      <c r="EO232" s="246">
        <f>EQ232-ER232</f>
        <v>0</v>
      </c>
      <c r="EP232" s="247">
        <f>ER232-ES232</f>
        <v>0</v>
      </c>
      <c r="EQ232" s="240">
        <f>IFERROR((V232/DT232),"i.a")</f>
        <v>0</v>
      </c>
      <c r="ER232" s="241">
        <f>IFERROR((W232/DU232),"i.a")</f>
        <v>0</v>
      </c>
      <c r="ES232" s="240">
        <f>IFERROR((X232/DV232),"i.a")</f>
        <v>0</v>
      </c>
      <c r="ET232" s="206">
        <f>IFERROR((Y232/DW232),"i.a")</f>
        <v>0</v>
      </c>
      <c r="EU232" s="206">
        <f>IFERROR((Z232/DX232),"i.a")</f>
        <v>0</v>
      </c>
      <c r="EV232" s="203">
        <f>IFERROR((AA232/DY232),"i.a")</f>
        <v>0</v>
      </c>
      <c r="EW232" s="204" t="str">
        <f>IFERROR((AB232/DZ232),"i.a")</f>
        <v>i.a</v>
      </c>
      <c r="EX232" s="204" t="str">
        <f>IFERROR((AC232/EA232),"i.a")</f>
        <v>i.a</v>
      </c>
      <c r="EY232" s="204" t="str">
        <f>IFERROR((AD232/EB232),"i.a")</f>
        <v>i.a</v>
      </c>
      <c r="EZ232" s="204" t="str">
        <f>IFERROR((AE232/EC232),"i.a")</f>
        <v>i.a</v>
      </c>
      <c r="FA232" s="16">
        <f>(FH232-FI232)/ABS(FI232)</f>
        <v>-0.69017961525603677</v>
      </c>
      <c r="FB232" s="123">
        <f>(FI232-FJ232)/ABS(FJ232)</f>
        <v>-0.18700389096948039</v>
      </c>
      <c r="FC232" s="123">
        <f>(FJ232-FK232)/ABS(FK232)</f>
        <v>0.32993309493134892</v>
      </c>
      <c r="FD232" s="198">
        <f>(FK232-FL232)/ABS(FL232)</f>
        <v>0.24091188983821174</v>
      </c>
      <c r="FE232" s="198">
        <f>(FL232-FM232)/ABS(FM232)</f>
        <v>-0.34808793456032711</v>
      </c>
      <c r="FF232" s="249">
        <f>FH232-FI232</f>
        <v>-0.34119503412526764</v>
      </c>
      <c r="FG232" s="250">
        <f>FI232-FJ232</f>
        <v>-0.11371107085702586</v>
      </c>
      <c r="FH232" s="16">
        <f>IFERROR(BU232/MAX(AVERAGE(CL232:CM232),0),"Negativ EK")</f>
        <v>0.15316183556972346</v>
      </c>
      <c r="FI232" s="198">
        <f>IFERROR(BV232/MAX(AVERAGE(CM232:CN232),0),"Negativ EK")</f>
        <v>0.4943568696949911</v>
      </c>
      <c r="FJ232" s="198">
        <f>IFERROR(BW232/MAX(AVERAGE(CN232:CO232),0),"Negativ EK")</f>
        <v>0.60806794055201696</v>
      </c>
      <c r="FK232" s="198">
        <f>IFERROR(BX232/MAX(AVERAGE(CO232:CP232),0),"Negativ EK")</f>
        <v>0.45721694036300781</v>
      </c>
      <c r="FL232" s="198">
        <f>IFERROR(BY232/MAX(AVERAGE(CP232:CQ232),0),"Negativ EK")</f>
        <v>0.36845238095238098</v>
      </c>
      <c r="FM232" s="199">
        <f>IFERROR(BZ232/MAX(AVERAGE(CQ232:CR232),0),"Negativ EK")</f>
        <v>0.56518723994452147</v>
      </c>
      <c r="FN232" s="199" t="str">
        <f>IFERROR(CA232/MAX(AVERAGE(CR232:CS232),0),"Negativ EK")</f>
        <v>Negativ EK</v>
      </c>
      <c r="FO232" s="199" t="str">
        <f>IFERROR(CB232/MAX(AVERAGE(CS232:CT232),0),"Negativ EK")</f>
        <v>Negativ EK</v>
      </c>
      <c r="FP232" s="199" t="str">
        <f>IFERROR(CC232/MAX(AVERAGE(CT232:CU232),0),"Negativ EK")</f>
        <v>Negativ EK</v>
      </c>
      <c r="FQ232" s="16">
        <f>(FX232-FY232)/ABS(FY232)</f>
        <v>-0.5907239278200902</v>
      </c>
      <c r="FR232" s="198">
        <f>(FY232-FZ232)/ABS(FZ232)</f>
        <v>-8.8398132672301802E-2</v>
      </c>
      <c r="FS232" s="198">
        <f>(FZ232-GA232)/ABS(GA232)</f>
        <v>0.2871841982641305</v>
      </c>
      <c r="FT232" s="199">
        <f>(GA232-GB232)/ABS(GB232)</f>
        <v>0.33314992476411659</v>
      </c>
      <c r="FU232" s="198">
        <f>(GB232-GC232)/ABS(GC232)</f>
        <v>-0.2337502229074431</v>
      </c>
      <c r="FV232" s="249">
        <f>FX232-FY232</f>
        <v>-0.10429485779325659</v>
      </c>
      <c r="FW232" s="250">
        <f>FY232-FZ232</f>
        <v>-1.7120491110495573E-2</v>
      </c>
      <c r="FX232" s="16">
        <f>IFERROR(BD232/AVERAGE(DC232:DD232),"i.a.")</f>
        <v>7.2259456128187349E-2</v>
      </c>
      <c r="FY232" s="198">
        <f>IFERROR(BE232/AVERAGE(DD232:DE232),"i.a.")</f>
        <v>0.17655431392144394</v>
      </c>
      <c r="FZ232" s="198">
        <f>IFERROR(BF232/AVERAGE(DE232:DF232),"i.a.")</f>
        <v>0.19367480503193951</v>
      </c>
      <c r="GA232" s="198">
        <f>IFERROR(BG232/AVERAGE(DF232:DG232),"i.a.")</f>
        <v>0.15046393926613244</v>
      </c>
      <c r="GB232" s="198">
        <f>IFERROR(BH232/AVERAGE(DG232:DH232),"i.a.")</f>
        <v>0.11286347954657468</v>
      </c>
      <c r="GC232" s="199">
        <f>IFERROR(BI232/AVERAGE(DH232:DI232),"i.a.")</f>
        <v>0.14729332773814519</v>
      </c>
      <c r="GD232" s="199" t="str">
        <f>IFERROR(BJ232/AVERAGE(DI232:DJ232),"i.a.")</f>
        <v>i.a.</v>
      </c>
      <c r="GE232" s="199" t="str">
        <f>IFERROR(BK232/AVERAGE(DJ232:DK232),"i.a.")</f>
        <v>i.a.</v>
      </c>
      <c r="GF232" s="199" t="str">
        <f>IFERROR(BL232/AVERAGE(DK232:DL232),"i.a.")</f>
        <v>i.a.</v>
      </c>
      <c r="GG232" s="16">
        <f>(GN232-GO232)/ABS(GO232)</f>
        <v>-9.7300838572131537E-2</v>
      </c>
      <c r="GH232" s="198">
        <f>(GO232-GP232)/ABS(GP232)</f>
        <v>0.31406973766159474</v>
      </c>
      <c r="GI232" s="198">
        <f>(GP232-GQ232)/ABS(GQ232)</f>
        <v>1.6204223902525759E-2</v>
      </c>
      <c r="GJ232" s="198">
        <f>(GQ232-GR232)/ABS(GR232)</f>
        <v>0.29829483270330381</v>
      </c>
      <c r="GK232" s="198">
        <f>(GR232-GS232)/ABS(GS232)</f>
        <v>4.6885839223814126E-2</v>
      </c>
      <c r="GL232" s="249">
        <f>GN232-GO232</f>
        <v>-3.5621205264833478E-2</v>
      </c>
      <c r="GM232" s="250">
        <f>GO232-GP232</f>
        <v>8.7498318034560207E-2</v>
      </c>
      <c r="GN232" s="16">
        <f>IFERROR(CL232/DC232,"i.a.")</f>
        <v>0.33047230212489564</v>
      </c>
      <c r="GO232" s="205">
        <f>IFERROR(CM232/DD232,"i.a.")</f>
        <v>0.36609350738972912</v>
      </c>
      <c r="GP232" s="198">
        <f>IFERROR(CN232/DE232,"i.a.")</f>
        <v>0.27859518935516892</v>
      </c>
      <c r="GQ232" s="198">
        <f>IFERROR(CO232/DF232,"i.a.")</f>
        <v>0.27415275670207384</v>
      </c>
      <c r="GR232" s="198">
        <f>IFERROR(CP232/DG232,"i.a.")</f>
        <v>0.21116371242981394</v>
      </c>
      <c r="GS232" s="199">
        <f>IFERROR(CQ232/DH232,"i.a.")</f>
        <v>0.20170653238215133</v>
      </c>
      <c r="GT232" s="199" t="str">
        <f>IFERROR(CR232/DI232,"i.a.")</f>
        <v>i.a.</v>
      </c>
      <c r="GU232" s="199" t="str">
        <f>IFERROR(CS232/DJ232,"i.a.")</f>
        <v>i.a.</v>
      </c>
      <c r="GV232" s="199" t="str">
        <f>IFERROR(CT232/DK232,"i.a.")</f>
        <v>i.a.</v>
      </c>
      <c r="GW232" s="199" t="str">
        <f>IFERROR(CU232/DL232,"i.a.")</f>
        <v>i.a.</v>
      </c>
      <c r="GX232" s="16" t="e">
        <f>(HE232-HF232)/ABS(HF232)</f>
        <v>#VALUE!</v>
      </c>
      <c r="GY232" s="198" t="e">
        <f>(HF232-HG232)/ABS(HG232)</f>
        <v>#VALUE!</v>
      </c>
      <c r="GZ232" s="198" t="e">
        <f>(HG232-HH232)/ABS(HH232)</f>
        <v>#VALUE!</v>
      </c>
      <c r="HA232" s="198" t="e">
        <f>(HH232-HI232)/ABS(HI232)</f>
        <v>#VALUE!</v>
      </c>
      <c r="HB232" s="198" t="e">
        <f>(HI232-HJ232)/ABS(HJ232)</f>
        <v>#VALUE!</v>
      </c>
      <c r="HC232" s="249" t="e">
        <f>HE232-HF232</f>
        <v>#VALUE!</v>
      </c>
      <c r="HD232" s="250" t="e">
        <f>HF232-HG232</f>
        <v>#VALUE!</v>
      </c>
      <c r="HE232" s="16" t="str">
        <f>IFERROR((BD232/V232),"i.a.")</f>
        <v>i.a.</v>
      </c>
      <c r="HF232" s="205" t="str">
        <f>IFERROR((BE232/W232),"i.a.")</f>
        <v>i.a.</v>
      </c>
      <c r="HG232" s="198" t="str">
        <f>IFERROR((BF232/X232),"i.a.")</f>
        <v>i.a.</v>
      </c>
      <c r="HH232" s="198" t="str">
        <f>IFERROR((BG232/Y232),"i.a.")</f>
        <v>i.a.</v>
      </c>
      <c r="HI232" s="198" t="str">
        <f>IFERROR((BH232/Z232),"i.a.")</f>
        <v>i.a.</v>
      </c>
      <c r="HJ232" s="199" t="str">
        <f>IFERROR((BI232/AA232),"i.a.")</f>
        <v>i.a.</v>
      </c>
      <c r="HK232" s="199" t="str">
        <f>IFERROR((BJ232/AB232),"i.a.")</f>
        <v>i.a.</v>
      </c>
      <c r="HL232" s="199" t="str">
        <f>IFERROR((BK232/AC232),"i.a.")</f>
        <v>i.a.</v>
      </c>
      <c r="HM232" s="199" t="str">
        <f>IFERROR((BL232/AD232),"i.a.")</f>
        <v>i.a.</v>
      </c>
      <c r="HN232" s="199" t="str">
        <f>IFERROR((BM232/AE232),"i.a.")</f>
        <v>i.a.</v>
      </c>
      <c r="HO232" s="16">
        <f>(HV232-HW232)/ABS(HW232)</f>
        <v>-0.70764150943396231</v>
      </c>
      <c r="HP232" s="198">
        <f>(HW232-HX232)/ABS(HX232)</f>
        <v>2.8088144009931596E-2</v>
      </c>
      <c r="HQ232" s="198">
        <f>(HX232-HY232)/ABS(HY232)</f>
        <v>0.21814744801512292</v>
      </c>
      <c r="HR232" s="198">
        <f>(HY232-HZ232)/ABS(HZ232)</f>
        <v>0.70920840064620361</v>
      </c>
      <c r="HS232" s="198">
        <f>(HZ232-IA232)/ABS(IA232)</f>
        <v>-0.24049079754601224</v>
      </c>
      <c r="HT232" s="246">
        <f>HV232-HW232</f>
        <v>-0.31254166666666666</v>
      </c>
      <c r="HU232" s="247">
        <f>HW232-HX232</f>
        <v>1.2066666666666614E-2</v>
      </c>
      <c r="HV232" s="102">
        <f>IFERROR(BU232/DT232,"i.a.")</f>
        <v>0.12912499999999999</v>
      </c>
      <c r="HW232" s="198">
        <f>IFERROR(BV232/DU232,"i.a.")</f>
        <v>0.44166666666666665</v>
      </c>
      <c r="HX232" s="206">
        <f>IFERROR(BW232/DV232,"i.a.")</f>
        <v>0.42960000000000004</v>
      </c>
      <c r="HY232" s="206">
        <f>IFERROR(BX232/DW232,"i.a.")</f>
        <v>0.35266666666666668</v>
      </c>
      <c r="HZ232" s="206">
        <f>IFERROR(BY232/DX232,"i.a.")</f>
        <v>0.20633333333333334</v>
      </c>
      <c r="IA232" s="203">
        <f>IFERROR(BZ232/DY232,"i.a.")</f>
        <v>0.27166666666666667</v>
      </c>
      <c r="IB232" s="203" t="str">
        <f>IFERROR(CA232/DZ232,"i.a.")</f>
        <v>i.a.</v>
      </c>
      <c r="IC232" s="203" t="str">
        <f>IFERROR(CB232/EA232,"i.a.")</f>
        <v>i.a.</v>
      </c>
      <c r="ID232" s="203" t="str">
        <f>IFERROR(CC232/EB232,"i.a.")</f>
        <v>i.a.</v>
      </c>
      <c r="IE232" s="203" t="str">
        <f>IFERROR(CD232/EC232,"i.a.")</f>
        <v>i.a.</v>
      </c>
    </row>
    <row r="233" spans="1:239" customFormat="1" ht="15.75" customHeight="1" x14ac:dyDescent="0.25">
      <c r="A233" s="17" t="s">
        <v>377</v>
      </c>
      <c r="B233" s="98">
        <v>27279171</v>
      </c>
      <c r="C233" s="10" t="s">
        <v>79</v>
      </c>
      <c r="D233" s="10"/>
      <c r="E233" s="30">
        <v>642020</v>
      </c>
      <c r="F233" s="11"/>
      <c r="G233" s="11">
        <v>1</v>
      </c>
      <c r="H233" s="12">
        <v>44998</v>
      </c>
      <c r="I233" s="13" t="s">
        <v>58</v>
      </c>
      <c r="J233" s="13" t="s">
        <v>58</v>
      </c>
      <c r="K233" s="13" t="s">
        <v>58</v>
      </c>
      <c r="L233" s="13" t="s">
        <v>58</v>
      </c>
      <c r="M233" s="13" t="s">
        <v>58</v>
      </c>
      <c r="N233" s="13" t="s">
        <v>58</v>
      </c>
      <c r="O233" s="16" t="e">
        <f>(V233-W233)/ABS(W233)</f>
        <v>#DIV/0!</v>
      </c>
      <c r="P233" s="16" t="e">
        <f>(W233-X233)/ABS(X233)</f>
        <v>#DIV/0!</v>
      </c>
      <c r="Q233" s="16" t="e">
        <f>(X233-Y233)/ABS(Y233)</f>
        <v>#DIV/0!</v>
      </c>
      <c r="R233" s="16" t="e">
        <f>(Y233-Z233)/ABS(Z233)</f>
        <v>#DIV/0!</v>
      </c>
      <c r="S233" s="16" t="e">
        <f>(Z233-AA233)/ABS(AA233)</f>
        <v>#DIV/0!</v>
      </c>
      <c r="T233" s="243">
        <f>V233-W233</f>
        <v>0</v>
      </c>
      <c r="U233" s="243">
        <f>W233-X233</f>
        <v>0</v>
      </c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6">
        <f>(AM233-AN233)/ABS(AN233)</f>
        <v>-1.795427196149206E-2</v>
      </c>
      <c r="AG233" s="16">
        <f>(AN233-AO233)/ABS(AO233)</f>
        <v>-5.790581929556002E-3</v>
      </c>
      <c r="AH233" s="16">
        <f>(AO233-AP233)/ABS(AP233)</f>
        <v>5.7329352831047869E-2</v>
      </c>
      <c r="AI233" s="16">
        <f>(AP233-AQ233)/ABS(AQ233)</f>
        <v>-0.14070176964215825</v>
      </c>
      <c r="AJ233" s="16">
        <f>(AQ233-AR233)/ABS(AR233)</f>
        <v>1.1923618444209663E-2</v>
      </c>
      <c r="AK233" s="243">
        <f>AM233-AN233</f>
        <v>-0.37299999999999756</v>
      </c>
      <c r="AL233" s="243">
        <f>AN233-AO233</f>
        <v>-0.12100000000000222</v>
      </c>
      <c r="AM233" s="155">
        <v>20.402000000000001</v>
      </c>
      <c r="AN233" s="155">
        <v>20.774999999999999</v>
      </c>
      <c r="AO233" s="155">
        <v>20.896000000000001</v>
      </c>
      <c r="AP233" s="156">
        <v>19.763000000000002</v>
      </c>
      <c r="AQ233" s="155">
        <v>22.998999999999999</v>
      </c>
      <c r="AR233" s="155">
        <v>22.728000000000002</v>
      </c>
      <c r="AS233" s="155">
        <v>24.780999999999999</v>
      </c>
      <c r="AT233" s="155">
        <v>23.07</v>
      </c>
      <c r="AU233" s="155">
        <v>20.071999999999999</v>
      </c>
      <c r="AV233" s="156">
        <v>21.370999999999999</v>
      </c>
      <c r="AW233" s="16">
        <f>(BD233-BE233)/ABS(BE233)</f>
        <v>-9.3577257172940284E-2</v>
      </c>
      <c r="AX233" s="16">
        <f>(BE233-BF233)/ABS(BF233)</f>
        <v>1.6454849498327789E-2</v>
      </c>
      <c r="AY233" s="16">
        <f>(BF233-BG233)/ABS(BG233)</f>
        <v>0.18051168667087805</v>
      </c>
      <c r="AZ233" s="16">
        <f>(BG233-BH233)/ABS(BH233)</f>
        <v>-0.26789224187767369</v>
      </c>
      <c r="BA233" s="16">
        <f>(BH233-BI233)/ABS(BI233)</f>
        <v>0.14936877076411942</v>
      </c>
      <c r="BB233" s="243">
        <f>BD233-BE233</f>
        <v>-0.7110000000000003</v>
      </c>
      <c r="BC233" s="243">
        <f>BE233-BF233</f>
        <v>0.12300000000000022</v>
      </c>
      <c r="BD233" s="155">
        <v>6.8869999999999996</v>
      </c>
      <c r="BE233" s="155">
        <v>7.5979999999999999</v>
      </c>
      <c r="BF233" s="155">
        <v>7.4749999999999996</v>
      </c>
      <c r="BG233" s="155">
        <v>6.3319999999999999</v>
      </c>
      <c r="BH233" s="155">
        <v>8.6489999999999991</v>
      </c>
      <c r="BI233" s="155">
        <v>7.5250000000000004</v>
      </c>
      <c r="BJ233" s="155">
        <v>9.4600000000000009</v>
      </c>
      <c r="BK233" s="155">
        <v>8.9979999999999993</v>
      </c>
      <c r="BL233" s="155">
        <v>5.8959999999999999</v>
      </c>
      <c r="BM233" s="155">
        <v>5.3250000000000002</v>
      </c>
      <c r="BN233" s="16">
        <f>(BU233-BV233)/ABS(BV233)</f>
        <v>-0.36290322580645168</v>
      </c>
      <c r="BO233" s="16">
        <f>(BV233-BW233)/ABS(BW233)</f>
        <v>0.33911990310859924</v>
      </c>
      <c r="BP233" s="16">
        <f>(BW233-BX233)/ABS(BX233)</f>
        <v>0.219746399113628</v>
      </c>
      <c r="BQ233" s="16">
        <f>(BX233-BY233)/ABS(BY233)</f>
        <v>1.365463016889924</v>
      </c>
      <c r="BR233" s="16">
        <f>(BY233-BZ233)/ABS(BZ233)</f>
        <v>-0.62568127316328748</v>
      </c>
      <c r="BS233" s="243">
        <f>BU233-BV233</f>
        <v>-4.8150000000000013</v>
      </c>
      <c r="BT233" s="243">
        <f>BV233-BW233</f>
        <v>3.3600000000000012</v>
      </c>
      <c r="BU233" s="155">
        <v>8.4529999999999994</v>
      </c>
      <c r="BV233" s="155">
        <v>13.268000000000001</v>
      </c>
      <c r="BW233" s="155">
        <v>9.9079999999999995</v>
      </c>
      <c r="BX233" s="155">
        <v>8.1229999999999993</v>
      </c>
      <c r="BY233" s="155">
        <v>3.4340000000000002</v>
      </c>
      <c r="BZ233" s="155">
        <v>9.1739999999999995</v>
      </c>
      <c r="CA233" s="155">
        <v>11.513</v>
      </c>
      <c r="CB233" s="155">
        <v>8.9989260000000009</v>
      </c>
      <c r="CC233" s="155">
        <v>7.2169999999999996</v>
      </c>
      <c r="CD233" s="155">
        <v>6.8849999999999998</v>
      </c>
      <c r="CE233" s="16">
        <f>(CL233-CM233)/ABS(CM233)</f>
        <v>5.5253248161511052E-2</v>
      </c>
      <c r="CF233" s="16">
        <f>(CM233-CN233)/ABS(CN233)</f>
        <v>0.1015289058767319</v>
      </c>
      <c r="CG233" s="16">
        <f>(CN233-CO233)/ABS(CO233)</f>
        <v>7.8828063680985896E-2</v>
      </c>
      <c r="CH233" s="16">
        <f>(CO233-CP233)/ABS(CP233)</f>
        <v>6.7371053454204508E-2</v>
      </c>
      <c r="CI233" s="16">
        <f>(CP233-CQ233)/ABS(CQ233)</f>
        <v>2.147035532735583E-2</v>
      </c>
      <c r="CJ233" s="243">
        <f>CL233-CM233</f>
        <v>5.605000000000004</v>
      </c>
      <c r="CK233" s="243">
        <f>CM233-CN233</f>
        <v>9.3499999999999943</v>
      </c>
      <c r="CL233" s="155">
        <v>107.047</v>
      </c>
      <c r="CM233" s="155">
        <v>101.44199999999999</v>
      </c>
      <c r="CN233" s="155">
        <v>92.091999999999999</v>
      </c>
      <c r="CO233" s="155">
        <v>85.363</v>
      </c>
      <c r="CP233" s="155">
        <v>79.974999999999994</v>
      </c>
      <c r="CQ233" s="155">
        <v>78.293999999999997</v>
      </c>
      <c r="CR233" s="155">
        <v>71.885999999999996</v>
      </c>
      <c r="CS233" s="155">
        <v>63.908999999999999</v>
      </c>
      <c r="CT233" s="155">
        <v>57.185000000000002</v>
      </c>
      <c r="CU233" s="156">
        <v>52.695999999999998</v>
      </c>
      <c r="CV233" s="16">
        <f>(DC233-DD233)/ABS(DD233)</f>
        <v>-1.0702073804342984E-2</v>
      </c>
      <c r="CW233" s="16">
        <f>(DD233-DE233)/ABS(DE233)</f>
        <v>6.4265189610193132E-2</v>
      </c>
      <c r="CX233" s="16">
        <f>(DE233-DF233)/ABS(DF233)</f>
        <v>9.1062846771033282E-2</v>
      </c>
      <c r="CY233" s="16">
        <f>(DF233-DG233)/ABS(DG233)</f>
        <v>3.6470915193364171E-2</v>
      </c>
      <c r="CZ233" s="16">
        <f>(DG233-DH233)/ABS(DH233)</f>
        <v>1.5687934946639389E-2</v>
      </c>
      <c r="DA233" s="243">
        <f>DC233-DD233</f>
        <v>-1.2049999999999983</v>
      </c>
      <c r="DB233" s="243">
        <f>DD233-DE233</f>
        <v>6.7989999999999924</v>
      </c>
      <c r="DC233" s="155">
        <v>111.39</v>
      </c>
      <c r="DD233" s="155">
        <v>112.595</v>
      </c>
      <c r="DE233" s="155">
        <v>105.79600000000001</v>
      </c>
      <c r="DF233" s="155">
        <v>96.965999999999994</v>
      </c>
      <c r="DG233" s="155">
        <v>93.554000000000002</v>
      </c>
      <c r="DH233" s="155">
        <v>92.108999999999995</v>
      </c>
      <c r="DI233" s="155">
        <v>87.17</v>
      </c>
      <c r="DJ233" s="155">
        <v>77.043999999999997</v>
      </c>
      <c r="DK233" s="155">
        <v>69.59</v>
      </c>
      <c r="DL233" s="155">
        <v>64.331000000000003</v>
      </c>
      <c r="DM233" s="16">
        <f>(DT233-DU233)/ABS(DU233)</f>
        <v>0</v>
      </c>
      <c r="DN233" s="16">
        <f>(DU233-DV233)/ABS(DV233)</f>
        <v>-8.8235294117647065E-2</v>
      </c>
      <c r="DO233" s="16">
        <f>(DV233-DW233)/ABS(DW233)</f>
        <v>-5.5555555555555552E-2</v>
      </c>
      <c r="DP233" s="16">
        <f>(DW233-DX233)/ABS(DX233)</f>
        <v>5.8823529411764705E-2</v>
      </c>
      <c r="DQ233" s="16">
        <f>(DX233-DY233)/ABS(DY233)</f>
        <v>-8.1081081081081086E-2</v>
      </c>
      <c r="DR233" s="243">
        <f>DT233-DU233</f>
        <v>0</v>
      </c>
      <c r="DS233" s="243">
        <f>DU233-DV233</f>
        <v>-3</v>
      </c>
      <c r="DT233" s="222">
        <v>31</v>
      </c>
      <c r="DU233" s="222">
        <v>31</v>
      </c>
      <c r="DV233" s="222">
        <v>34</v>
      </c>
      <c r="DW233" s="222">
        <v>36</v>
      </c>
      <c r="DX233" s="222">
        <v>34</v>
      </c>
      <c r="DY233" s="222">
        <v>37</v>
      </c>
      <c r="DZ233" s="222">
        <v>38</v>
      </c>
      <c r="EA233" s="222"/>
      <c r="EB233" s="222"/>
      <c r="EC233" s="223"/>
      <c r="ED233" s="14"/>
      <c r="EE233" s="14" t="s">
        <v>51</v>
      </c>
      <c r="EF233" s="209"/>
      <c r="EG233" s="15">
        <v>5260</v>
      </c>
      <c r="EH233" t="s">
        <v>470</v>
      </c>
      <c r="EI233" t="s">
        <v>66</v>
      </c>
      <c r="EJ233" s="16" t="e">
        <f>(EQ233-ER233)/ABS(ER233)</f>
        <v>#DIV/0!</v>
      </c>
      <c r="EK233" s="16" t="e">
        <f>(ER233-ES233)/ABS(ES233)</f>
        <v>#DIV/0!</v>
      </c>
      <c r="EL233" s="16" t="e">
        <f>(ES233-ET233)/ABS(ET233)</f>
        <v>#DIV/0!</v>
      </c>
      <c r="EM233" s="16" t="e">
        <f>(ET233-EU233)/ABS(EU233)</f>
        <v>#DIV/0!</v>
      </c>
      <c r="EN233" s="16" t="e">
        <f>(EU233-EV233)/ABS(EV233)</f>
        <v>#DIV/0!</v>
      </c>
      <c r="EO233" s="246">
        <f>EQ233-ER233</f>
        <v>0</v>
      </c>
      <c r="EP233" s="246">
        <f>ER233-ES233</f>
        <v>0</v>
      </c>
      <c r="EQ233" s="240">
        <f>IFERROR((V233/DT233),"i.a")</f>
        <v>0</v>
      </c>
      <c r="ER233" s="240">
        <f>IFERROR((W233/DU233),"i.a")</f>
        <v>0</v>
      </c>
      <c r="ES233" s="240">
        <f>IFERROR((X233/DV233),"i.a")</f>
        <v>0</v>
      </c>
      <c r="ET233" s="240">
        <f>IFERROR((Y233/DW233),"i.a")</f>
        <v>0</v>
      </c>
      <c r="EU233" s="240">
        <f>IFERROR((Z233/DX233),"i.a")</f>
        <v>0</v>
      </c>
      <c r="EV233" s="240">
        <f>IFERROR((AA233/DY233),"i.a")</f>
        <v>0</v>
      </c>
      <c r="EW233" s="240">
        <f>IFERROR((AB233/DZ233),"i.a")</f>
        <v>0</v>
      </c>
      <c r="EX233" s="240" t="str">
        <f>IFERROR((AC233/EA233),"i.a")</f>
        <v>i.a</v>
      </c>
      <c r="EY233" s="240" t="str">
        <f>IFERROR((AD233/EB233),"i.a")</f>
        <v>i.a</v>
      </c>
      <c r="EZ233" s="240" t="str">
        <f>IFERROR((AE233/EC233),"i.a")</f>
        <v>i.a</v>
      </c>
      <c r="FA233" s="16">
        <f>(FH233-FI233)/ABS(FI233)</f>
        <v>-0.40860243419665226</v>
      </c>
      <c r="FB233" s="16">
        <f>(FI233-FJ233)/ABS(FJ233)</f>
        <v>0.22786447035733506</v>
      </c>
      <c r="FC233" s="16">
        <f>(FJ233-FK233)/ABS(FK233)</f>
        <v>0.13645955389619366</v>
      </c>
      <c r="FD233" s="16">
        <f>(FK233-FL233)/ABS(FL233)</f>
        <v>1.2643280202987299</v>
      </c>
      <c r="FE233" s="16">
        <f>(FL233-FM233)/ABS(FM233)</f>
        <v>-0.6448123991663719</v>
      </c>
      <c r="FF233" s="249">
        <f>FH233-FI233</f>
        <v>-5.6024647833674529E-2</v>
      </c>
      <c r="FG233" s="249">
        <f>FI233-FJ233</f>
        <v>2.5445111969800524E-2</v>
      </c>
      <c r="FH233" s="16">
        <f>IFERROR(BU233/MAX(AVERAGE(CL233:CM233),0),"Negativ EK")</f>
        <v>8.108821088882387E-2</v>
      </c>
      <c r="FI233" s="16">
        <f>IFERROR(BV233/MAX(AVERAGE(CM233:CN233),0),"Negativ EK")</f>
        <v>0.1371128587224984</v>
      </c>
      <c r="FJ233" s="16">
        <f>IFERROR(BW233/MAX(AVERAGE(CN233:CO233),0),"Negativ EK")</f>
        <v>0.11166774675269787</v>
      </c>
      <c r="FK233" s="16">
        <f>IFERROR(BX233/MAX(AVERAGE(CO233:CP233),0),"Negativ EK")</f>
        <v>9.825932332555129E-2</v>
      </c>
      <c r="FL233" s="16">
        <f>IFERROR(BY233/MAX(AVERAGE(CP233:CQ233),0),"Negativ EK")</f>
        <v>4.3394473965211129E-2</v>
      </c>
      <c r="FM233" s="16">
        <f>IFERROR(BZ233/MAX(AVERAGE(CQ233:CR233),0),"Negativ EK")</f>
        <v>0.12217339192968436</v>
      </c>
      <c r="FN233" s="16">
        <f>IFERROR(CA233/MAX(AVERAGE(CR233:CS233),0),"Negativ EK")</f>
        <v>0.16956441695202329</v>
      </c>
      <c r="FO233" s="16">
        <f>IFERROR(CB233/MAX(AVERAGE(CS233:CT233),0),"Negativ EK")</f>
        <v>0.14862711612466351</v>
      </c>
      <c r="FP233" s="16">
        <f>IFERROR(CC233/MAX(AVERAGE(CT233:CU233),0),"Negativ EK")</f>
        <v>0.13136028976802175</v>
      </c>
      <c r="FQ233" s="16">
        <f>(FX233-FY233)/ABS(FY233)</f>
        <v>-0.11621506248746835</v>
      </c>
      <c r="FR233" s="16">
        <f>(FY233-FZ233)/ABS(FZ233)</f>
        <v>-5.6287034749692412E-2</v>
      </c>
      <c r="FS233" s="16">
        <f>(FZ233-GA233)/ABS(GA233)</f>
        <v>0.10923687152689183</v>
      </c>
      <c r="FT233" s="16">
        <f>(GA233-GB233)/ABS(GB233)</f>
        <v>-0.28655614793058204</v>
      </c>
      <c r="FU233" s="16">
        <f>(GB233-GC233)/ABS(GC233)</f>
        <v>0.109847863353606</v>
      </c>
      <c r="FV233" s="249">
        <f>FX233-FY233</f>
        <v>-8.0864325432804876E-3</v>
      </c>
      <c r="FW233" s="249">
        <f>FY233-FZ233</f>
        <v>-4.1501423812543847E-3</v>
      </c>
      <c r="FX233" s="16">
        <f>IFERROR(BD233/AVERAGE(DC233:DD233),"i.a.")</f>
        <v>6.1495189410005126E-2</v>
      </c>
      <c r="FY233" s="16">
        <f>IFERROR(BE233/AVERAGE(DD233:DE233),"i.a.")</f>
        <v>6.9581621953285613E-2</v>
      </c>
      <c r="FZ233" s="16">
        <f>IFERROR(BF233/AVERAGE(DE233:DF233),"i.a.")</f>
        <v>7.3731764334539998E-2</v>
      </c>
      <c r="GA233" s="16">
        <f>IFERROR(BG233/AVERAGE(DF233:DG233),"i.a.")</f>
        <v>6.6470711736300661E-2</v>
      </c>
      <c r="GB233" s="16">
        <f>IFERROR(BH233/AVERAGE(DG233:DH233),"i.a.")</f>
        <v>9.316880584715316E-2</v>
      </c>
      <c r="GC233" s="16">
        <f>IFERROR(BI233/AVERAGE(DH233:DI233),"i.a.")</f>
        <v>8.3947366953184707E-2</v>
      </c>
      <c r="GD233" s="16">
        <f>IFERROR(BJ233/AVERAGE(DI233:DJ233),"i.a.")</f>
        <v>0.11521551146674462</v>
      </c>
      <c r="GE233" s="16">
        <f>IFERROR(BK233/AVERAGE(DJ233:DK233),"i.a.")</f>
        <v>0.12272733472455226</v>
      </c>
      <c r="GF233" s="16">
        <f>IFERROR(BL233/AVERAGE(DK233:DL233),"i.a.")</f>
        <v>8.8051911201379923E-2</v>
      </c>
      <c r="GG233" s="16">
        <f>(GN233-GO233)/ABS(GO233)</f>
        <v>6.6668816561139599E-2</v>
      </c>
      <c r="GH233" s="16">
        <f>(GO233-GP233)/ABS(GP233)</f>
        <v>3.5013563001329871E-2</v>
      </c>
      <c r="GI233" s="16">
        <f>(GP233-GQ233)/ABS(GQ233)</f>
        <v>-1.1213637350273496E-2</v>
      </c>
      <c r="GJ233" s="16">
        <f>(GQ233-GR233)/ABS(GR233)</f>
        <v>2.9812836817592257E-2</v>
      </c>
      <c r="GK233" s="16">
        <f>(GR233-GS233)/ABS(GS233)</f>
        <v>5.6931072840008395E-3</v>
      </c>
      <c r="GL233" s="249">
        <f>GN233-GO233</f>
        <v>6.0064994800791527E-2</v>
      </c>
      <c r="GM233" s="249">
        <f>GO233-GP233</f>
        <v>3.0478175393384155E-2</v>
      </c>
      <c r="GN233" s="16">
        <f>IFERROR(CL233/DC233,"i.a.")</f>
        <v>0.96101086273453629</v>
      </c>
      <c r="GO233" s="16">
        <f>IFERROR(CM233/DD233,"i.a.")</f>
        <v>0.90094586793374476</v>
      </c>
      <c r="GP233" s="16">
        <f>IFERROR(CN233/DE233,"i.a.")</f>
        <v>0.8704676925403606</v>
      </c>
      <c r="GQ233" s="16">
        <f>IFERROR(CO233/DF233,"i.a.")</f>
        <v>0.88033950044345444</v>
      </c>
      <c r="GR233" s="16">
        <f>IFERROR(CP233/DG233,"i.a.")</f>
        <v>0.8548538811809222</v>
      </c>
      <c r="GS233" s="16">
        <f>IFERROR(CQ233/DH233,"i.a.")</f>
        <v>0.85001465654822006</v>
      </c>
      <c r="GT233" s="16">
        <f>IFERROR(CR233/DI233,"i.a.")</f>
        <v>0.82466444877824929</v>
      </c>
      <c r="GU233" s="16">
        <f>IFERROR(CS233/DJ233,"i.a.")</f>
        <v>0.82951300555526719</v>
      </c>
      <c r="GV233" s="16">
        <f>IFERROR(CT233/DK233,"i.a.")</f>
        <v>0.82174162954447483</v>
      </c>
      <c r="GW233" s="16">
        <f>IFERROR(CU233/DL233,"i.a.")</f>
        <v>0.81913851797733594</v>
      </c>
      <c r="GX233" s="16" t="e">
        <f>(HE233-HF233)/ABS(HF233)</f>
        <v>#VALUE!</v>
      </c>
      <c r="GY233" s="16" t="e">
        <f>(HF233-HG233)/ABS(HG233)</f>
        <v>#VALUE!</v>
      </c>
      <c r="GZ233" s="16" t="e">
        <f>(HG233-HH233)/ABS(HH233)</f>
        <v>#VALUE!</v>
      </c>
      <c r="HA233" s="16" t="e">
        <f>(HH233-HI233)/ABS(HI233)</f>
        <v>#VALUE!</v>
      </c>
      <c r="HB233" s="16" t="e">
        <f>(HI233-HJ233)/ABS(HJ233)</f>
        <v>#VALUE!</v>
      </c>
      <c r="HC233" s="249" t="e">
        <f>HE233-HF233</f>
        <v>#VALUE!</v>
      </c>
      <c r="HD233" s="249" t="e">
        <f>HF233-HG233</f>
        <v>#VALUE!</v>
      </c>
      <c r="HE233" s="16" t="str">
        <f>IFERROR((BD233/V233),"i.a.")</f>
        <v>i.a.</v>
      </c>
      <c r="HF233" s="16" t="str">
        <f>IFERROR((BE233/W233),"i.a.")</f>
        <v>i.a.</v>
      </c>
      <c r="HG233" s="16" t="str">
        <f>IFERROR((BF233/X233),"i.a.")</f>
        <v>i.a.</v>
      </c>
      <c r="HH233" s="16" t="str">
        <f>IFERROR((BG233/Y233),"i.a.")</f>
        <v>i.a.</v>
      </c>
      <c r="HI233" s="16" t="str">
        <f>IFERROR((BH233/Z233),"i.a.")</f>
        <v>i.a.</v>
      </c>
      <c r="HJ233" s="16" t="str">
        <f>IFERROR((BI233/AA233),"i.a.")</f>
        <v>i.a.</v>
      </c>
      <c r="HK233" s="16" t="str">
        <f>IFERROR((BJ233/AB233),"i.a.")</f>
        <v>i.a.</v>
      </c>
      <c r="HL233" s="16" t="str">
        <f>IFERROR((BK233/AC233),"i.a.")</f>
        <v>i.a.</v>
      </c>
      <c r="HM233" s="16" t="str">
        <f>IFERROR((BL233/AD233),"i.a.")</f>
        <v>i.a.</v>
      </c>
      <c r="HN233" s="16" t="str">
        <f>IFERROR((BM233/AE233),"i.a.")</f>
        <v>i.a.</v>
      </c>
      <c r="HO233" s="16">
        <f>(HV233-HW233)/ABS(HW233)</f>
        <v>-0.36290322580645173</v>
      </c>
      <c r="HP233" s="16">
        <f>(HW233-HX233)/ABS(HX233)</f>
        <v>0.46871215179652842</v>
      </c>
      <c r="HQ233" s="16">
        <f>(HX233-HY233)/ABS(HY233)</f>
        <v>0.29149618729678256</v>
      </c>
      <c r="HR233" s="16">
        <f>(HY233-HZ233)/ABS(HZ233)</f>
        <v>1.2340484048404836</v>
      </c>
      <c r="HS233" s="16">
        <f>(HZ233-IA233)/ABS(IA233)</f>
        <v>-0.59265315020710696</v>
      </c>
      <c r="HT233" s="246">
        <f>HV233-HW233</f>
        <v>-0.15532258064516136</v>
      </c>
      <c r="HU233" s="246">
        <f>HW233-HX233</f>
        <v>0.13658823529411773</v>
      </c>
      <c r="HV233" s="102">
        <f>IFERROR(BU233/DT233,"i.a.")</f>
        <v>0.27267741935483869</v>
      </c>
      <c r="HW233" s="102">
        <f>IFERROR(BV233/DU233,"i.a.")</f>
        <v>0.42800000000000005</v>
      </c>
      <c r="HX233" s="102">
        <f>IFERROR(BW233/DV233,"i.a.")</f>
        <v>0.29141176470588231</v>
      </c>
      <c r="HY233" s="102">
        <f>IFERROR(BX233/DW233,"i.a.")</f>
        <v>0.22563888888888886</v>
      </c>
      <c r="HZ233" s="102">
        <f>IFERROR(BY233/DX233,"i.a.")</f>
        <v>0.10100000000000001</v>
      </c>
      <c r="IA233" s="102">
        <f>IFERROR(BZ233/DY233,"i.a.")</f>
        <v>0.24794594594594593</v>
      </c>
      <c r="IB233" s="102">
        <f>IFERROR(CA233/DZ233,"i.a.")</f>
        <v>0.30297368421052634</v>
      </c>
      <c r="IC233" s="102" t="str">
        <f>IFERROR(CB233/EA233,"i.a.")</f>
        <v>i.a.</v>
      </c>
      <c r="ID233" s="102" t="str">
        <f>IFERROR(CC233/EB233,"i.a.")</f>
        <v>i.a.</v>
      </c>
      <c r="IE233" s="102" t="str">
        <f>IFERROR(CD233/EC233,"i.a.")</f>
        <v>i.a.</v>
      </c>
    </row>
    <row r="234" spans="1:239" customFormat="1" ht="15.75" customHeight="1" x14ac:dyDescent="0.25">
      <c r="A234" s="10" t="s">
        <v>61</v>
      </c>
      <c r="B234" s="98">
        <v>11108881</v>
      </c>
      <c r="C234" s="10" t="s">
        <v>47</v>
      </c>
      <c r="D234" s="10"/>
      <c r="E234" s="11">
        <v>453100</v>
      </c>
      <c r="F234" s="11">
        <v>465100</v>
      </c>
      <c r="G234" s="11">
        <v>1</v>
      </c>
      <c r="H234" s="12">
        <v>44998</v>
      </c>
      <c r="I234" s="13" t="s">
        <v>58</v>
      </c>
      <c r="J234" s="13" t="s">
        <v>58</v>
      </c>
      <c r="K234" s="117" t="s">
        <v>58</v>
      </c>
      <c r="L234" s="117" t="s">
        <v>58</v>
      </c>
      <c r="M234" s="13" t="s">
        <v>58</v>
      </c>
      <c r="N234" s="13" t="s">
        <v>58</v>
      </c>
      <c r="O234" s="16" t="e">
        <f>(V234-W234)/ABS(W234)</f>
        <v>#DIV/0!</v>
      </c>
      <c r="P234" s="16" t="e">
        <f>(W234-X234)/ABS(X234)</f>
        <v>#DIV/0!</v>
      </c>
      <c r="Q234" s="16" t="e">
        <f>(X234-Y234)/ABS(Y234)</f>
        <v>#DIV/0!</v>
      </c>
      <c r="R234" s="16" t="e">
        <f>(Y234-Z234)/ABS(Z234)</f>
        <v>#DIV/0!</v>
      </c>
      <c r="S234" s="16" t="e">
        <f>(Z234-AA234)/ABS(AA234)</f>
        <v>#DIV/0!</v>
      </c>
      <c r="T234" s="243">
        <f>V234-W234</f>
        <v>0</v>
      </c>
      <c r="U234" s="243">
        <f>W234-X234</f>
        <v>0</v>
      </c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6">
        <f>(AM234-AN234)/ABS(AN234)</f>
        <v>0.34149407794613917</v>
      </c>
      <c r="AG234" s="16">
        <f>(AN234-AO234)/ABS(AO234)</f>
        <v>0.11100492538410643</v>
      </c>
      <c r="AH234" s="16">
        <f>(AO234-AP234)/ABS(AP234)</f>
        <v>2.9594308204662429E-2</v>
      </c>
      <c r="AI234" s="16">
        <f>(AP234-AQ234)/ABS(AQ234)</f>
        <v>5.3924696873005759E-2</v>
      </c>
      <c r="AJ234" s="16">
        <f>(AQ234-AR234)/ABS(AR234)</f>
        <v>4.4066981812354552E-3</v>
      </c>
      <c r="AK234" s="243">
        <f>AM234-AN234</f>
        <v>5.1610000000000014</v>
      </c>
      <c r="AL234" s="243">
        <f>AN234-AO234</f>
        <v>1.5099999999999998</v>
      </c>
      <c r="AM234" s="155">
        <v>20.274000000000001</v>
      </c>
      <c r="AN234" s="155">
        <v>15.113</v>
      </c>
      <c r="AO234" s="155">
        <v>13.603</v>
      </c>
      <c r="AP234" s="155">
        <v>13.212</v>
      </c>
      <c r="AQ234" s="155">
        <v>12.536</v>
      </c>
      <c r="AR234" s="155">
        <v>12.481</v>
      </c>
      <c r="AS234" s="155">
        <v>13.159000000000001</v>
      </c>
      <c r="AT234" s="155">
        <v>12.941000000000001</v>
      </c>
      <c r="AU234" s="155">
        <v>11.313000000000001</v>
      </c>
      <c r="AV234" s="156">
        <v>12.561999999999999</v>
      </c>
      <c r="AW234" s="16">
        <f>(BD234-BE234)/ABS(BE234)</f>
        <v>0.78484058552235803</v>
      </c>
      <c r="AX234" s="16">
        <f>(BE234-BF234)/ABS(BF234)</f>
        <v>0.34820221681535557</v>
      </c>
      <c r="AY234" s="16">
        <f>(BF234-BG234)/ABS(BG234)</f>
        <v>0.8691258211217785</v>
      </c>
      <c r="AZ234" s="16">
        <f>(BG234-BH234)/ABS(BH234)</f>
        <v>0.43822674418604668</v>
      </c>
      <c r="BA234" s="16">
        <f>(BH234-BI234)/ABS(BI234)</f>
        <v>-0.36118848653667596</v>
      </c>
      <c r="BB234" s="243">
        <f>BD234-BE234</f>
        <v>3.9139999999999997</v>
      </c>
      <c r="BC234" s="243">
        <f>BE234-BF234</f>
        <v>1.2880000000000003</v>
      </c>
      <c r="BD234" s="155">
        <v>8.9009999999999998</v>
      </c>
      <c r="BE234" s="155">
        <v>4.9870000000000001</v>
      </c>
      <c r="BF234" s="155">
        <v>3.6989999999999998</v>
      </c>
      <c r="BG234" s="155">
        <v>1.9790000000000001</v>
      </c>
      <c r="BH234" s="155">
        <v>1.3759999999999999</v>
      </c>
      <c r="BI234" s="155">
        <v>2.1539999999999999</v>
      </c>
      <c r="BJ234" s="155">
        <v>2.9940000000000002</v>
      </c>
      <c r="BK234" s="155">
        <v>2.2090000000000001</v>
      </c>
      <c r="BL234" s="155">
        <v>0.52200000000000002</v>
      </c>
      <c r="BM234" s="155">
        <v>1.794</v>
      </c>
      <c r="BN234" s="16">
        <f>(BU234-BV234)/ABS(BV234)</f>
        <v>0.85923690450528123</v>
      </c>
      <c r="BO234" s="16">
        <f>(BV234-BW234)/ABS(BW234)</f>
        <v>0.42169782408826245</v>
      </c>
      <c r="BP234" s="16">
        <f>(BW234-BX234)/ABS(BX234)</f>
        <v>1.1481237656352865</v>
      </c>
      <c r="BQ234" s="16">
        <f>(BX234-BY234)/ABS(BY234)</f>
        <v>0.67660044150110354</v>
      </c>
      <c r="BR234" s="16">
        <f>(BY234-BZ234)/ABS(BZ234)</f>
        <v>-0.46674514420247204</v>
      </c>
      <c r="BS234" s="243">
        <f>BU234-BV234</f>
        <v>3.9859999999999998</v>
      </c>
      <c r="BT234" s="243">
        <f>BV234-BW234</f>
        <v>1.3760000000000003</v>
      </c>
      <c r="BU234" s="155">
        <v>8.625</v>
      </c>
      <c r="BV234" s="155">
        <v>4.6390000000000002</v>
      </c>
      <c r="BW234" s="155">
        <v>3.2629999999999999</v>
      </c>
      <c r="BX234" s="155">
        <v>1.5189999999999999</v>
      </c>
      <c r="BY234" s="155">
        <v>0.90600000000000003</v>
      </c>
      <c r="BZ234" s="155">
        <v>1.6990000000000001</v>
      </c>
      <c r="CA234" s="155">
        <v>2.5510000000000002</v>
      </c>
      <c r="CB234" s="155">
        <v>1.776</v>
      </c>
      <c r="CC234" s="155">
        <v>0.28999999999999998</v>
      </c>
      <c r="CD234" s="155">
        <v>1.319</v>
      </c>
      <c r="CE234" s="16">
        <f>(CL234-CM234)/ABS(CM234)</f>
        <v>0.45716510903426794</v>
      </c>
      <c r="CF234" s="16">
        <f>(CM234-CN234)/ABS(CN234)</f>
        <v>0.21706161137440755</v>
      </c>
      <c r="CG234" s="16">
        <f>(CN234-CO234)/ABS(CO234)</f>
        <v>0.25873529913073118</v>
      </c>
      <c r="CH234" s="16">
        <f>(CO234-CP234)/ABS(CP234)</f>
        <v>0.12761868152988654</v>
      </c>
      <c r="CI234" s="16">
        <f>(CP234-CQ234)/ABS(CQ234)</f>
        <v>-5.7256749411125171E-2</v>
      </c>
      <c r="CJ234" s="243">
        <f>CL234-CM234</f>
        <v>4.109</v>
      </c>
      <c r="CK234" s="243">
        <f>CM234-CN234</f>
        <v>1.6029999999999998</v>
      </c>
      <c r="CL234" s="155">
        <v>13.097</v>
      </c>
      <c r="CM234" s="155">
        <v>8.9879999999999995</v>
      </c>
      <c r="CN234" s="155">
        <v>7.3849999999999998</v>
      </c>
      <c r="CO234" s="155">
        <v>5.867</v>
      </c>
      <c r="CP234" s="155">
        <v>5.2030000000000003</v>
      </c>
      <c r="CQ234" s="155">
        <v>5.5190000000000001</v>
      </c>
      <c r="CR234" s="155">
        <v>4.0869999999999997</v>
      </c>
      <c r="CS234" s="155">
        <v>2.0579999999999998</v>
      </c>
      <c r="CT234" s="155">
        <v>2.851</v>
      </c>
      <c r="CU234" s="156">
        <v>2.7189999999999999</v>
      </c>
      <c r="CV234" s="16">
        <f>(DC234-DD234)/ABS(DD234)</f>
        <v>9.4575799721835913E-2</v>
      </c>
      <c r="CW234" s="16">
        <f>(DD234-DE234)/ABS(DE234)</f>
        <v>-5.7975761546020285E-2</v>
      </c>
      <c r="CX234" s="16">
        <f>(DE234-DF234)/ABS(DF234)</f>
        <v>2.7946127946127844E-2</v>
      </c>
      <c r="CY234" s="16">
        <f>(DF234-DG234)/ABS(DG234)</f>
        <v>4.2119889401956566E-2</v>
      </c>
      <c r="CZ234" s="16">
        <f>(DG234-DH234)/ABS(DH234)</f>
        <v>3.1574860151365569E-2</v>
      </c>
      <c r="DA234" s="243">
        <f>DC234-DD234</f>
        <v>2.9920000000000009</v>
      </c>
      <c r="DB234" s="243">
        <f>DD234-DE234</f>
        <v>-1.9469999999999992</v>
      </c>
      <c r="DC234" s="155">
        <v>34.628</v>
      </c>
      <c r="DD234" s="155">
        <v>31.635999999999999</v>
      </c>
      <c r="DE234" s="155">
        <v>33.582999999999998</v>
      </c>
      <c r="DF234" s="155">
        <v>32.67</v>
      </c>
      <c r="DG234" s="155">
        <v>31.34956</v>
      </c>
      <c r="DH234" s="155">
        <v>30.39</v>
      </c>
      <c r="DI234" s="155">
        <v>28.187000000000001</v>
      </c>
      <c r="DJ234" s="155">
        <v>27.155999999999999</v>
      </c>
      <c r="DK234" s="155">
        <v>37.534999999999997</v>
      </c>
      <c r="DL234" s="155">
        <v>35.479999999999997</v>
      </c>
      <c r="DM234" s="16">
        <f>(DT234-DU234)/ABS(DU234)</f>
        <v>5.2631578947368418E-2</v>
      </c>
      <c r="DN234" s="16">
        <f>(DU234-DV234)/ABS(DV234)</f>
        <v>5.5555555555555552E-2</v>
      </c>
      <c r="DO234" s="16">
        <f>(DV234-DW234)/ABS(DW234)</f>
        <v>-0.14285714285714285</v>
      </c>
      <c r="DP234" s="16">
        <f>(DW234-DX234)/ABS(DX234)</f>
        <v>-8.6956521739130432E-2</v>
      </c>
      <c r="DQ234" s="16">
        <f>(DX234-DY234)/ABS(DY234)</f>
        <v>-4.1666666666666664E-2</v>
      </c>
      <c r="DR234" s="243">
        <f>DT234-DU234</f>
        <v>1</v>
      </c>
      <c r="DS234" s="243">
        <f>DU234-DV234</f>
        <v>1</v>
      </c>
      <c r="DT234" s="222">
        <v>20</v>
      </c>
      <c r="DU234" s="222">
        <v>19</v>
      </c>
      <c r="DV234" s="222">
        <v>18</v>
      </c>
      <c r="DW234" s="222">
        <v>21</v>
      </c>
      <c r="DX234" s="222">
        <v>23</v>
      </c>
      <c r="DY234" s="222">
        <v>24</v>
      </c>
      <c r="DZ234" s="222">
        <v>23</v>
      </c>
      <c r="EA234" s="222">
        <v>24</v>
      </c>
      <c r="EB234" s="222">
        <v>21</v>
      </c>
      <c r="EC234" s="223">
        <v>21</v>
      </c>
      <c r="ED234" s="14"/>
      <c r="EE234" s="14" t="s">
        <v>49</v>
      </c>
      <c r="EF234" s="209"/>
      <c r="EG234" s="15">
        <v>8940</v>
      </c>
      <c r="EH234" t="s">
        <v>489</v>
      </c>
      <c r="EI234" t="s">
        <v>130</v>
      </c>
      <c r="EJ234" s="16" t="e">
        <f>(EQ234-ER234)/ABS(ER234)</f>
        <v>#DIV/0!</v>
      </c>
      <c r="EK234" s="16" t="e">
        <f>(ER234-ES234)/ABS(ES234)</f>
        <v>#DIV/0!</v>
      </c>
      <c r="EL234" s="16" t="e">
        <f>(ES234-ET234)/ABS(ET234)</f>
        <v>#DIV/0!</v>
      </c>
      <c r="EM234" s="16" t="e">
        <f>(ET234-EU234)/ABS(EU234)</f>
        <v>#DIV/0!</v>
      </c>
      <c r="EN234" s="109" t="e">
        <f>(EU234-EV234)/ABS(EV234)</f>
        <v>#DIV/0!</v>
      </c>
      <c r="EO234" s="246">
        <f>EQ234-ER234</f>
        <v>0</v>
      </c>
      <c r="EP234" s="246">
        <f>ER234-ES234</f>
        <v>0</v>
      </c>
      <c r="EQ234" s="240">
        <f>IFERROR((V234/DT234),"i.a")</f>
        <v>0</v>
      </c>
      <c r="ER234" s="265">
        <f>IFERROR((W234/DU234),"i.a")</f>
        <v>0</v>
      </c>
      <c r="ES234" s="240">
        <f>IFERROR((X234/DV234),"i.a")</f>
        <v>0</v>
      </c>
      <c r="ET234" s="240">
        <f>IFERROR((Y234/DW234),"i.a")</f>
        <v>0</v>
      </c>
      <c r="EU234" s="240">
        <f>IFERROR((Z234/DX234),"i.a")</f>
        <v>0</v>
      </c>
      <c r="EV234" s="240">
        <f>IFERROR((AA234/DY234),"i.a")</f>
        <v>0</v>
      </c>
      <c r="EW234" s="240">
        <f>IFERROR((AB234/DZ234),"i.a")</f>
        <v>0</v>
      </c>
      <c r="EX234" s="240">
        <f>IFERROR((AC234/EA234),"i.a")</f>
        <v>0</v>
      </c>
      <c r="EY234" s="240">
        <f>IFERROR((AD234/EB234),"i.a")</f>
        <v>0</v>
      </c>
      <c r="EZ234" s="240">
        <f>IFERROR((AE234/EC234),"i.a")</f>
        <v>0</v>
      </c>
      <c r="FA234" s="16">
        <f>(FH234-FI234)/ABS(FI234)</f>
        <v>0.37836929307063466</v>
      </c>
      <c r="FB234" s="16">
        <f>(FI234-FJ234)/ABS(FJ234)</f>
        <v>0.15069563090561619</v>
      </c>
      <c r="FC234" s="16">
        <f>(FJ234-FK234)/ABS(FK234)</f>
        <v>0.79442575351513922</v>
      </c>
      <c r="FD234" s="16">
        <f>(FK234-FL234)/ABS(FL234)</f>
        <v>0.62389430296068948</v>
      </c>
      <c r="FE234" s="109">
        <f>(FL234-FM234)/ABS(FM234)</f>
        <v>-0.52224900720098366</v>
      </c>
      <c r="FF234" s="249">
        <f>FH234-FI234</f>
        <v>0.21440849576188536</v>
      </c>
      <c r="FG234" s="249">
        <f>FI234-FJ234</f>
        <v>7.4210661582406523E-2</v>
      </c>
      <c r="FH234" s="16">
        <f>IFERROR(BU234/MAX(AVERAGE(CL234:CM234),0),"Negativ EK")</f>
        <v>0.78107312655648631</v>
      </c>
      <c r="FI234" s="109">
        <f>IFERROR(BV234/MAX(AVERAGE(CM234:CN234),0),"Negativ EK")</f>
        <v>0.56666463079460094</v>
      </c>
      <c r="FJ234" s="16">
        <f>IFERROR(BW234/MAX(AVERAGE(CN234:CO234),0),"Negativ EK")</f>
        <v>0.49245396921219442</v>
      </c>
      <c r="FK234" s="16">
        <f>IFERROR(BX234/MAX(AVERAGE(CO234:CP234),0),"Negativ EK")</f>
        <v>0.27443541102077684</v>
      </c>
      <c r="FL234" s="16">
        <f>IFERROR(BY234/MAX(AVERAGE(CP234:CQ234),0),"Negativ EK")</f>
        <v>0.16899832120872971</v>
      </c>
      <c r="FM234" s="16">
        <f>IFERROR(BZ234/MAX(AVERAGE(CQ234:CR234),0),"Negativ EK")</f>
        <v>0.35373724755361236</v>
      </c>
      <c r="FN234" s="16">
        <f>IFERROR(CA234/MAX(AVERAGE(CR234:CS234),0),"Negativ EK")</f>
        <v>0.83026851098454035</v>
      </c>
      <c r="FO234" s="16">
        <f>IFERROR(CB234/MAX(AVERAGE(CS234:CT234),0),"Negativ EK")</f>
        <v>0.72356895498064788</v>
      </c>
      <c r="FP234" s="16">
        <f>IFERROR(CC234/MAX(AVERAGE(CT234:CU234),0),"Negativ EK")</f>
        <v>0.10412926391382404</v>
      </c>
      <c r="FQ234" s="16">
        <f>(FX234-FY234)/ABS(FY234)</f>
        <v>0.75669319913048794</v>
      </c>
      <c r="FR234" s="16">
        <f>(FY234-FZ234)/ABS(FZ234)</f>
        <v>0.36957698631790975</v>
      </c>
      <c r="FS234" s="16">
        <f>(FZ234-GA234)/ABS(GA234)</f>
        <v>0.80611614044428137</v>
      </c>
      <c r="FT234" s="16">
        <f>(GA234-GB234)/ABS(GB234)</f>
        <v>0.38700557089550552</v>
      </c>
      <c r="FU234" s="109">
        <f>(GB234-GC234)/ABS(GC234)</f>
        <v>-0.39391109972048499</v>
      </c>
      <c r="FV234" s="249">
        <f>FX234-FY234</f>
        <v>0.11572176770768469</v>
      </c>
      <c r="FW234" s="249">
        <f>FY234-FZ234</f>
        <v>4.1268026274733166E-2</v>
      </c>
      <c r="FX234" s="16">
        <f>IFERROR(BD234/AVERAGE(DC234:DD234),"i.a.")</f>
        <v>0.26865266207895688</v>
      </c>
      <c r="FY234" s="109">
        <f>IFERROR(BE234/AVERAGE(DD234:DE234),"i.a.")</f>
        <v>0.15293089437127219</v>
      </c>
      <c r="FZ234" s="16">
        <f>IFERROR(BF234/AVERAGE(DE234:DF234),"i.a.")</f>
        <v>0.11166286809653903</v>
      </c>
      <c r="GA234" s="16">
        <f>IFERROR(BG234/AVERAGE(DF234:DG234),"i.a.")</f>
        <v>6.1824854778758244E-2</v>
      </c>
      <c r="GB234" s="16">
        <f>IFERROR(BH234/AVERAGE(DG234:DH234),"i.a.")</f>
        <v>4.4574337750382415E-2</v>
      </c>
      <c r="GC234" s="16">
        <f>IFERROR(BI234/AVERAGE(DH234:DI234),"i.a.")</f>
        <v>7.3544223842122336E-2</v>
      </c>
      <c r="GD234" s="16">
        <f>IFERROR(BJ234/AVERAGE(DI234:DJ234),"i.a.")</f>
        <v>0.1081979654156804</v>
      </c>
      <c r="GE234" s="16">
        <f>IFERROR(BK234/AVERAGE(DJ234:DK234),"i.a.")</f>
        <v>6.829388941274675E-2</v>
      </c>
      <c r="GF234" s="16">
        <f>IFERROR(BL234/AVERAGE(DK234:DL234),"i.a.")</f>
        <v>1.4298431829076221E-2</v>
      </c>
      <c r="GG234" s="16">
        <f>(GN234-GO234)/ABS(GO234)</f>
        <v>0.33126011867298427</v>
      </c>
      <c r="GH234" s="16">
        <f>(GO234-GP234)/ABS(GP234)</f>
        <v>0.2919642209756837</v>
      </c>
      <c r="GI234" s="16">
        <f>(GP234-GQ234)/ABS(GQ234)</f>
        <v>0.22451485044817282</v>
      </c>
      <c r="GJ234" s="16">
        <f>(GQ234-GR234)/ABS(GR234)</f>
        <v>8.204314397741265E-2</v>
      </c>
      <c r="GK234" s="109">
        <f>(GR234-GS234)/ABS(GS234)</f>
        <v>-8.6112615762520842E-2</v>
      </c>
      <c r="GL234" s="249">
        <f>GN234-GO234</f>
        <v>9.4113223752458675E-2</v>
      </c>
      <c r="GM234" s="249">
        <f>GO234-GP234</f>
        <v>6.4203786794075096E-2</v>
      </c>
      <c r="GN234" s="16">
        <f>IFERROR(CL234/DC234,"i.a.")</f>
        <v>0.37821993762273304</v>
      </c>
      <c r="GO234" s="109">
        <f>IFERROR(CM234/DD234,"i.a.")</f>
        <v>0.28410671387027436</v>
      </c>
      <c r="GP234" s="16">
        <f>IFERROR(CN234/DE234,"i.a.")</f>
        <v>0.21990292707619927</v>
      </c>
      <c r="GQ234" s="16">
        <f>IFERROR(CO234/DF234,"i.a.")</f>
        <v>0.17958371594735231</v>
      </c>
      <c r="GR234" s="16">
        <f>IFERROR(CP234/DG234,"i.a.")</f>
        <v>0.16596724164549678</v>
      </c>
      <c r="GS234" s="16">
        <f>IFERROR(CQ234/DH234,"i.a.")</f>
        <v>0.181605791378743</v>
      </c>
      <c r="GT234" s="16">
        <f>IFERROR(CR234/DI234,"i.a.")</f>
        <v>0.14499592010501294</v>
      </c>
      <c r="GU234" s="16">
        <f>IFERROR(CS234/DJ234,"i.a.")</f>
        <v>7.5784357048166148E-2</v>
      </c>
      <c r="GV234" s="16">
        <f>IFERROR(CT234/DK234,"i.a.")</f>
        <v>7.5955774610363666E-2</v>
      </c>
      <c r="GW234" s="16">
        <f>IFERROR(CU234/DL234,"i.a.")</f>
        <v>7.6634723788049613E-2</v>
      </c>
      <c r="GX234" s="16" t="e">
        <f>(HE234-HF234)/ABS(HF234)</f>
        <v>#VALUE!</v>
      </c>
      <c r="GY234" s="16" t="e">
        <f>(HF234-HG234)/ABS(HG234)</f>
        <v>#VALUE!</v>
      </c>
      <c r="GZ234" s="16" t="e">
        <f>(HG234-HH234)/ABS(HH234)</f>
        <v>#VALUE!</v>
      </c>
      <c r="HA234" s="16" t="e">
        <f>(HH234-HI234)/ABS(HI234)</f>
        <v>#VALUE!</v>
      </c>
      <c r="HB234" s="109" t="e">
        <f>(HI234-HJ234)/ABS(HJ234)</f>
        <v>#VALUE!</v>
      </c>
      <c r="HC234" s="249" t="e">
        <f>HE234-HF234</f>
        <v>#VALUE!</v>
      </c>
      <c r="HD234" s="249" t="e">
        <f>HF234-HG234</f>
        <v>#VALUE!</v>
      </c>
      <c r="HE234" s="16" t="str">
        <f>IFERROR((BD234/V234),"i.a.")</f>
        <v>i.a.</v>
      </c>
      <c r="HF234" s="109" t="str">
        <f>IFERROR((BE234/W234),"i.a.")</f>
        <v>i.a.</v>
      </c>
      <c r="HG234" s="16" t="str">
        <f>IFERROR((BF234/X234),"i.a.")</f>
        <v>i.a.</v>
      </c>
      <c r="HH234" s="16" t="str">
        <f>IFERROR((BG234/Y234),"i.a.")</f>
        <v>i.a.</v>
      </c>
      <c r="HI234" s="16" t="str">
        <f>IFERROR((BH234/Z234),"i.a.")</f>
        <v>i.a.</v>
      </c>
      <c r="HJ234" s="16" t="str">
        <f>IFERROR((BI234/AA234),"i.a.")</f>
        <v>i.a.</v>
      </c>
      <c r="HK234" s="16" t="str">
        <f>IFERROR((BJ234/AB234),"i.a.")</f>
        <v>i.a.</v>
      </c>
      <c r="HL234" s="16" t="str">
        <f>IFERROR((BK234/AC234),"i.a.")</f>
        <v>i.a.</v>
      </c>
      <c r="HM234" s="16" t="str">
        <f>IFERROR((BL234/AD234),"i.a.")</f>
        <v>i.a.</v>
      </c>
      <c r="HN234" s="16" t="str">
        <f>IFERROR((BM234/AE234),"i.a.")</f>
        <v>i.a.</v>
      </c>
      <c r="HO234" s="16">
        <f>(HV234-HW234)/ABS(HW234)</f>
        <v>0.76627505928001716</v>
      </c>
      <c r="HP234" s="16">
        <f>(HW234-HX234)/ABS(HX234)</f>
        <v>0.3468716228204593</v>
      </c>
      <c r="HQ234" s="16">
        <f>(HX234-HY234)/ABS(HY234)</f>
        <v>1.5061443932411671</v>
      </c>
      <c r="HR234" s="16">
        <f>(HY234-HZ234)/ABS(HZ234)</f>
        <v>0.83627667402501826</v>
      </c>
      <c r="HS234" s="109">
        <f>(HZ234-IA234)/ABS(IA234)</f>
        <v>-0.44356015047214475</v>
      </c>
      <c r="HT234" s="246">
        <f>HV234-HW234</f>
        <v>0.18709210526315789</v>
      </c>
      <c r="HU234" s="246">
        <f>HW234-HX234</f>
        <v>6.2880116959064369E-2</v>
      </c>
      <c r="HV234" s="102">
        <f>IFERROR(BU234/DT234,"i.a.")</f>
        <v>0.43125000000000002</v>
      </c>
      <c r="HW234" s="266">
        <f>IFERROR(BV234/DU234,"i.a.")</f>
        <v>0.24415789473684213</v>
      </c>
      <c r="HX234" s="102">
        <f>IFERROR(BW234/DV234,"i.a.")</f>
        <v>0.18127777777777776</v>
      </c>
      <c r="HY234" s="102">
        <f>IFERROR(BX234/DW234,"i.a.")</f>
        <v>7.2333333333333333E-2</v>
      </c>
      <c r="HZ234" s="102">
        <f>IFERROR(BY234/DX234,"i.a.")</f>
        <v>3.9391304347826089E-2</v>
      </c>
      <c r="IA234" s="102">
        <f>IFERROR(BZ234/DY234,"i.a.")</f>
        <v>7.0791666666666669E-2</v>
      </c>
      <c r="IB234" s="102">
        <f>IFERROR(CA234/DZ234,"i.a.")</f>
        <v>0.11091304347826088</v>
      </c>
      <c r="IC234" s="102">
        <f>IFERROR(CB234/EA234,"i.a.")</f>
        <v>7.3999999999999996E-2</v>
      </c>
      <c r="ID234" s="102">
        <f>IFERROR(CC234/EB234,"i.a.")</f>
        <v>1.3809523809523808E-2</v>
      </c>
      <c r="IE234" s="102">
        <f>IFERROR(CD234/EC234,"i.a.")</f>
        <v>6.2809523809523801E-2</v>
      </c>
    </row>
    <row r="235" spans="1:239" customFormat="1" ht="15.75" customHeight="1" x14ac:dyDescent="0.25">
      <c r="A235" t="s">
        <v>106</v>
      </c>
      <c r="B235" s="98">
        <v>19407330</v>
      </c>
      <c r="C235" s="10" t="s">
        <v>79</v>
      </c>
      <c r="D235" s="10"/>
      <c r="E235" s="11">
        <v>451120</v>
      </c>
      <c r="F235" s="11"/>
      <c r="G235" s="119">
        <v>1</v>
      </c>
      <c r="H235" s="12">
        <v>45000</v>
      </c>
      <c r="I235" s="13" t="s">
        <v>58</v>
      </c>
      <c r="J235" s="13" t="s">
        <v>58</v>
      </c>
      <c r="K235" s="117" t="s">
        <v>58</v>
      </c>
      <c r="L235" s="117" t="s">
        <v>58</v>
      </c>
      <c r="M235" s="13" t="s">
        <v>58</v>
      </c>
      <c r="N235" s="19" t="s">
        <v>58</v>
      </c>
      <c r="O235" s="16" t="e">
        <f>(V235-W235)/ABS(W235)</f>
        <v>#DIV/0!</v>
      </c>
      <c r="P235" s="16" t="e">
        <f>(W235-X235)/ABS(X235)</f>
        <v>#DIV/0!</v>
      </c>
      <c r="Q235" s="16" t="e">
        <f>(X235-Y235)/ABS(Y235)</f>
        <v>#DIV/0!</v>
      </c>
      <c r="R235" s="16" t="e">
        <f>(Y235-Z235)/ABS(Z235)</f>
        <v>#DIV/0!</v>
      </c>
      <c r="S235" s="16" t="e">
        <f>(Z235-AA235)/ABS(AA235)</f>
        <v>#DIV/0!</v>
      </c>
      <c r="T235" s="243">
        <f>V235-W235</f>
        <v>0</v>
      </c>
      <c r="U235" s="243">
        <f>W235-X235</f>
        <v>0</v>
      </c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6">
        <f>(AM235-AN235)/ABS(AN235)</f>
        <v>-2.8865657668903089E-2</v>
      </c>
      <c r="AG235" s="16">
        <f>(AN235-AO235)/ABS(AO235)</f>
        <v>5.0426136363636465E-2</v>
      </c>
      <c r="AH235" s="16">
        <f>(AO235-AP235)/ABS(AP235)</f>
        <v>0.16112661760974367</v>
      </c>
      <c r="AI235" s="16">
        <f>(AP235-AQ235)/ABS(AQ235)</f>
        <v>-3.4127810795907244E-2</v>
      </c>
      <c r="AJ235" s="16">
        <f>(AQ235-AR235)/ABS(AR235)</f>
        <v>3.5136677871503902E-2</v>
      </c>
      <c r="AK235" s="243">
        <f>AM235-AN235</f>
        <v>-0.55499999999999972</v>
      </c>
      <c r="AL235" s="243">
        <f>AN235-AO235</f>
        <v>0.92300000000000182</v>
      </c>
      <c r="AM235" s="155">
        <v>18.672000000000001</v>
      </c>
      <c r="AN235" s="155">
        <v>19.227</v>
      </c>
      <c r="AO235" s="155">
        <v>18.303999999999998</v>
      </c>
      <c r="AP235" s="155">
        <v>15.763999999999999</v>
      </c>
      <c r="AQ235" s="155">
        <v>16.321000000000002</v>
      </c>
      <c r="AR235" s="155">
        <v>15.766999999999999</v>
      </c>
      <c r="AS235" s="155">
        <v>16.132000000000001</v>
      </c>
      <c r="AT235" s="155">
        <v>19.096</v>
      </c>
      <c r="AU235" s="155">
        <v>15.49</v>
      </c>
      <c r="AV235" s="156">
        <v>20.018999999999998</v>
      </c>
      <c r="AW235" s="16">
        <f>(BD235-BE235)/ABS(BE235)</f>
        <v>-0.31871345029239762</v>
      </c>
      <c r="AX235" s="16">
        <f>(BE235-BF235)/ABS(BF235)</f>
        <v>-0.10393013100436688</v>
      </c>
      <c r="AY235" s="16">
        <f>(BF235-BG235)/ABS(BG235)</f>
        <v>9.9921465968586389</v>
      </c>
      <c r="AZ235" s="16">
        <f>(BG235-BH235)/ABS(BH235)</f>
        <v>0.54196642685851315</v>
      </c>
      <c r="BA235" s="16">
        <f>(BH235-BI235)/ABS(BI235)</f>
        <v>-1.6677341873498799</v>
      </c>
      <c r="BB235" s="243">
        <f>BD235-BE235</f>
        <v>-0.98099999999999987</v>
      </c>
      <c r="BC235" s="243">
        <f>BE235-BF235</f>
        <v>-0.35700000000000021</v>
      </c>
      <c r="BD235" s="155">
        <v>2.097</v>
      </c>
      <c r="BE235" s="155">
        <v>3.0779999999999998</v>
      </c>
      <c r="BF235" s="155">
        <v>3.4350000000000001</v>
      </c>
      <c r="BG235" s="155">
        <v>-0.38200000000000001</v>
      </c>
      <c r="BH235" s="155">
        <v>-0.83399999999999996</v>
      </c>
      <c r="BI235" s="155">
        <v>1.2490000000000001</v>
      </c>
      <c r="BJ235" s="155">
        <v>1.9970000000000001</v>
      </c>
      <c r="BK235" s="155">
        <v>5.7489999999999997</v>
      </c>
      <c r="BL235" s="155">
        <v>2.23</v>
      </c>
      <c r="BM235" s="155">
        <v>-0.114</v>
      </c>
      <c r="BN235" s="16">
        <f>(BU235-BV235)/ABS(BV235)</f>
        <v>-0.38074074074074082</v>
      </c>
      <c r="BO235" s="16">
        <f>(BV235-BW235)/ABS(BW235)</f>
        <v>-8.0694586312563724E-2</v>
      </c>
      <c r="BP235" s="16">
        <f>(BW235-BX235)/ABS(BX235)</f>
        <v>3.9487951807228914</v>
      </c>
      <c r="BQ235" s="16">
        <f>(BX235-BY235)/ABS(BY235)</f>
        <v>0.29311568488289569</v>
      </c>
      <c r="BR235" s="16">
        <f>(BY235-BZ235)/ABS(BZ235)</f>
        <v>-2.395049504950495</v>
      </c>
      <c r="BS235" s="243">
        <f>BU235-BV235</f>
        <v>-1.0280000000000002</v>
      </c>
      <c r="BT235" s="243">
        <f>BV235-BW235</f>
        <v>-0.23699999999999966</v>
      </c>
      <c r="BU235" s="155">
        <v>1.6719999999999999</v>
      </c>
      <c r="BV235" s="155">
        <v>2.7</v>
      </c>
      <c r="BW235" s="155">
        <v>2.9369999999999998</v>
      </c>
      <c r="BX235" s="155">
        <v>-0.996</v>
      </c>
      <c r="BY235" s="155">
        <v>-1.409</v>
      </c>
      <c r="BZ235" s="155">
        <v>1.01</v>
      </c>
      <c r="CA235" s="155">
        <v>1.627</v>
      </c>
      <c r="CB235" s="155">
        <v>5.2889999999999997</v>
      </c>
      <c r="CC235" s="155">
        <v>1.5009999999999999</v>
      </c>
      <c r="CD235" s="155">
        <v>-0.91600000000000004</v>
      </c>
      <c r="CE235" s="16">
        <f>(CL235-CM235)/ABS(CM235)</f>
        <v>0.10078401618614058</v>
      </c>
      <c r="CF235" s="16">
        <f>(CM235-CN235)/ABS(CN235)</f>
        <v>0.25305022975756625</v>
      </c>
      <c r="CG235" s="16">
        <f>(CN235-CO235)/ABS(CO235)</f>
        <v>0.56561647233936996</v>
      </c>
      <c r="CH235" s="16">
        <f>(CO235-CP235)/ABS(CP235)</f>
        <v>-0.29589519650655022</v>
      </c>
      <c r="CI235" s="16">
        <f>(CP235-CQ235)/ABS(CQ235)</f>
        <v>-0.13532698988068279</v>
      </c>
      <c r="CJ235" s="243">
        <f>CL235-CM235</f>
        <v>0.79699999999999971</v>
      </c>
      <c r="CK235" s="243">
        <f>CM235-CN235</f>
        <v>1.5970000000000004</v>
      </c>
      <c r="CL235" s="155">
        <v>8.7050000000000001</v>
      </c>
      <c r="CM235" s="155">
        <v>7.9080000000000004</v>
      </c>
      <c r="CN235" s="155">
        <v>6.3109999999999999</v>
      </c>
      <c r="CO235" s="155">
        <v>4.0309999999999997</v>
      </c>
      <c r="CP235" s="155">
        <v>5.7249999999999996</v>
      </c>
      <c r="CQ235" s="155">
        <v>6.6210000000000004</v>
      </c>
      <c r="CR235" s="155">
        <v>6.2619999999999996</v>
      </c>
      <c r="CS235" s="155">
        <v>5.0030000000000001</v>
      </c>
      <c r="CT235" s="155">
        <v>1.091</v>
      </c>
      <c r="CU235" s="156">
        <v>0.10100000000000001</v>
      </c>
      <c r="CV235" s="16">
        <f>(DC235-DD235)/ABS(DD235)</f>
        <v>-0.20837545894748039</v>
      </c>
      <c r="CW235" s="16">
        <f>(DD235-DE235)/ABS(DE235)</f>
        <v>0.45642655093579265</v>
      </c>
      <c r="CX235" s="16">
        <f>(DE235-DF235)/ABS(DF235)</f>
        <v>-3.4205306687624018E-2</v>
      </c>
      <c r="CY235" s="16">
        <f>(DF235-DG235)/ABS(DG235)</f>
        <v>-0.17616772005549566</v>
      </c>
      <c r="CZ235" s="16">
        <f>(DG235-DH235)/ABS(DH235)</f>
        <v>7.6644758680209812E-2</v>
      </c>
      <c r="DA235" s="243">
        <f>DC235-DD235</f>
        <v>-7.8319999999999972</v>
      </c>
      <c r="DB235" s="243">
        <f>DD235-DE235</f>
        <v>11.779</v>
      </c>
      <c r="DC235" s="155">
        <v>29.754000000000001</v>
      </c>
      <c r="DD235" s="155">
        <v>37.585999999999999</v>
      </c>
      <c r="DE235" s="155">
        <v>25.806999999999999</v>
      </c>
      <c r="DF235" s="155">
        <v>26.721</v>
      </c>
      <c r="DG235" s="155">
        <v>32.435000000000002</v>
      </c>
      <c r="DH235" s="155">
        <v>30.126000000000001</v>
      </c>
      <c r="DI235" s="155">
        <v>26.256</v>
      </c>
      <c r="DJ235" s="155">
        <v>23.907</v>
      </c>
      <c r="DK235" s="155">
        <v>30.742000000000001</v>
      </c>
      <c r="DL235" s="155">
        <v>32.994</v>
      </c>
      <c r="DM235" s="16">
        <f>(DT235-DU235)/ABS(DU235)</f>
        <v>0</v>
      </c>
      <c r="DN235" s="16">
        <f>(DU235-DV235)/ABS(DV235)</f>
        <v>0</v>
      </c>
      <c r="DO235" s="16">
        <f>(DV235-DW235)/ABS(DW235)</f>
        <v>-7.3170731707317069E-2</v>
      </c>
      <c r="DP235" s="16">
        <f>(DW235-DX235)/ABS(DX235)</f>
        <v>-2.3809523809523808E-2</v>
      </c>
      <c r="DQ235" s="16">
        <f>(DX235-DY235)/ABS(DY235)</f>
        <v>0.2</v>
      </c>
      <c r="DR235" s="243">
        <f>DT235-DU235</f>
        <v>0</v>
      </c>
      <c r="DS235" s="243">
        <f>DU235-DV235</f>
        <v>0</v>
      </c>
      <c r="DT235" s="222">
        <v>38</v>
      </c>
      <c r="DU235" s="222">
        <v>38</v>
      </c>
      <c r="DV235" s="222">
        <v>38</v>
      </c>
      <c r="DW235" s="222">
        <v>41</v>
      </c>
      <c r="DX235" s="222">
        <v>42</v>
      </c>
      <c r="DY235" s="222">
        <v>35</v>
      </c>
      <c r="DZ235" s="222"/>
      <c r="EA235" s="222"/>
      <c r="EB235" s="222"/>
      <c r="EC235" s="223"/>
      <c r="ED235" s="14"/>
      <c r="EE235" s="14" t="s">
        <v>51</v>
      </c>
      <c r="EF235" s="209"/>
      <c r="EG235" s="15">
        <v>6800</v>
      </c>
      <c r="EH235" t="s">
        <v>107</v>
      </c>
      <c r="EI235" t="s">
        <v>66</v>
      </c>
      <c r="EJ235" s="16" t="e">
        <f>(EQ235-ER235)/ABS(ER235)</f>
        <v>#DIV/0!</v>
      </c>
      <c r="EK235" s="16" t="e">
        <f>(ER235-ES235)/ABS(ES235)</f>
        <v>#DIV/0!</v>
      </c>
      <c r="EL235" s="16" t="e">
        <f>(ES235-ET235)/ABS(ET235)</f>
        <v>#DIV/0!</v>
      </c>
      <c r="EM235" s="16" t="e">
        <f>(ET235-EU235)/ABS(EU235)</f>
        <v>#DIV/0!</v>
      </c>
      <c r="EN235" s="16" t="e">
        <f>(EU235-EV235)/ABS(EV235)</f>
        <v>#DIV/0!</v>
      </c>
      <c r="EO235" s="246">
        <f>EQ235-ER235</f>
        <v>0</v>
      </c>
      <c r="EP235" s="246">
        <f>ER235-ES235</f>
        <v>0</v>
      </c>
      <c r="EQ235" s="240">
        <f>IFERROR((V235/DT235),"i.a")</f>
        <v>0</v>
      </c>
      <c r="ER235" s="240">
        <f>IFERROR((W235/DU235),"i.a")</f>
        <v>0</v>
      </c>
      <c r="ES235" s="240">
        <f>IFERROR((X235/DV235),"i.a")</f>
        <v>0</v>
      </c>
      <c r="ET235" s="240">
        <f>IFERROR((Y235/DW235),"i.a")</f>
        <v>0</v>
      </c>
      <c r="EU235" s="240">
        <f>IFERROR((Z235/DX235),"i.a")</f>
        <v>0</v>
      </c>
      <c r="EV235" s="240">
        <f>IFERROR((AA235/DY235),"i.a")</f>
        <v>0</v>
      </c>
      <c r="EW235" s="240" t="str">
        <f>IFERROR((AB235/DZ235),"i.a")</f>
        <v>i.a</v>
      </c>
      <c r="EX235" s="240" t="str">
        <f>IFERROR((AC235/EA235),"i.a")</f>
        <v>i.a</v>
      </c>
      <c r="EY235" s="240" t="str">
        <f>IFERROR((AD235/EB235),"i.a")</f>
        <v>i.a</v>
      </c>
      <c r="EZ235" s="240" t="str">
        <f>IFERROR((AE235/EC235),"i.a")</f>
        <v>i.a</v>
      </c>
      <c r="FA235" s="16">
        <f>(FH235-FI235)/ABS(FI235)</f>
        <v>-0.46997848628138156</v>
      </c>
      <c r="FB235" s="16">
        <f>(FI235-FJ235)/ABS(FJ235)</f>
        <v>-0.33135546885466893</v>
      </c>
      <c r="FC235" s="16">
        <f>(FJ235-FK235)/ABS(FK235)</f>
        <v>3.7817100931282672</v>
      </c>
      <c r="FD235" s="16">
        <f>(FK235-FL235)/ABS(FL235)</f>
        <v>0.10545369470728071</v>
      </c>
      <c r="FE235" s="16">
        <f>(FL235-FM235)/ABS(FM235)</f>
        <v>-2.4557283956161688</v>
      </c>
      <c r="FF235" s="249">
        <f>FH235-FI235</f>
        <v>-0.17848539460717774</v>
      </c>
      <c r="FG235" s="249">
        <f>FI235-FJ235</f>
        <v>-0.18820170412418541</v>
      </c>
      <c r="FH235" s="16">
        <f>IFERROR(BU235/MAX(AVERAGE(CL235:CM235),0),"Negativ EK")</f>
        <v>0.20128814783603202</v>
      </c>
      <c r="FI235" s="16">
        <f>IFERROR(BV235/MAX(AVERAGE(CM235:CN235),0),"Negativ EK")</f>
        <v>0.37977354244320977</v>
      </c>
      <c r="FJ235" s="16">
        <f>IFERROR(BW235/MAX(AVERAGE(CN235:CO235),0),"Negativ EK")</f>
        <v>0.56797524656739518</v>
      </c>
      <c r="FK235" s="16">
        <f>IFERROR(BX235/MAX(AVERAGE(CO235:CP235),0),"Negativ EK")</f>
        <v>-0.20418204182041819</v>
      </c>
      <c r="FL235" s="16">
        <f>IFERROR(BY235/MAX(AVERAGE(CP235:CQ235),0),"Negativ EK")</f>
        <v>-0.22825206544629839</v>
      </c>
      <c r="FM235" s="16">
        <f>IFERROR(BZ235/MAX(AVERAGE(CQ235:CR235),0),"Negativ EK")</f>
        <v>0.1567957773810448</v>
      </c>
      <c r="FN235" s="16">
        <f>IFERROR(CA235/MAX(AVERAGE(CR235:CS235),0),"Negativ EK")</f>
        <v>0.28885929871282734</v>
      </c>
      <c r="FO235" s="16">
        <f>IFERROR(CB235/MAX(AVERAGE(CS235:CT235),0),"Negativ EK")</f>
        <v>1.7358057105349523</v>
      </c>
      <c r="FP235" s="16">
        <f>IFERROR(CC235/MAX(AVERAGE(CT235:CU235),0),"Negativ EK")</f>
        <v>2.5184563758389262</v>
      </c>
      <c r="FQ235" s="16">
        <f>(FX235-FY235)/ABS(FY235)</f>
        <v>-0.35864570469833634</v>
      </c>
      <c r="FR235" s="16">
        <f>(FY235-FZ235)/ABS(FZ235)</f>
        <v>-0.25750858803649268</v>
      </c>
      <c r="FS235" s="16">
        <f>(FZ235-GA235)/ABS(GA235)</f>
        <v>11.12677855779336</v>
      </c>
      <c r="FT235" s="16">
        <f>(GA235-GB235)/ABS(GB235)</f>
        <v>0.51560216428925953</v>
      </c>
      <c r="FU235" s="16">
        <f>(GB235-GC235)/ABS(GC235)</f>
        <v>-1.6017836823446063</v>
      </c>
      <c r="FV235" s="249">
        <f>FX235-FY235</f>
        <v>-3.4827551277317029E-2</v>
      </c>
      <c r="FW235" s="249">
        <f>FY235-FZ235</f>
        <v>-3.3678876024419449E-2</v>
      </c>
      <c r="FX235" s="16">
        <f>IFERROR(BD235/AVERAGE(DC235:DD235),"i.a.")</f>
        <v>6.2280962280962276E-2</v>
      </c>
      <c r="FY235" s="16">
        <f>IFERROR(BE235/AVERAGE(DD235:DE235),"i.a.")</f>
        <v>9.7108513558279305E-2</v>
      </c>
      <c r="FZ235" s="16">
        <f>IFERROR(BF235/AVERAGE(DE235:DF235),"i.a.")</f>
        <v>0.13078738958269875</v>
      </c>
      <c r="GA235" s="16">
        <f>IFERROR(BG235/AVERAGE(DF235:DG235),"i.a.")</f>
        <v>-1.2915004395158563E-2</v>
      </c>
      <c r="GB235" s="16">
        <f>IFERROR(BH235/AVERAGE(DG235:DH235),"i.a.")</f>
        <v>-2.6661977909560264E-2</v>
      </c>
      <c r="GC235" s="16">
        <f>IFERROR(BI235/AVERAGE(DH235:DI235),"i.a.")</f>
        <v>4.4304920009932247E-2</v>
      </c>
      <c r="GD235" s="16">
        <f>IFERROR(BJ235/AVERAGE(DI235:DJ235),"i.a.")</f>
        <v>7.9620437374160247E-2</v>
      </c>
      <c r="GE235" s="16">
        <f>IFERROR(BK235/AVERAGE(DJ235:DK235),"i.a.")</f>
        <v>0.21039726252996394</v>
      </c>
      <c r="GF235" s="16">
        <f>IFERROR(BL235/AVERAGE(DK235:DL235),"i.a.")</f>
        <v>6.9976151625454994E-2</v>
      </c>
      <c r="GG235" s="16">
        <f>(GN235-GO235)/ABS(GO235)</f>
        <v>0.39053801278390393</v>
      </c>
      <c r="GH235" s="16">
        <f>(GO235-GP235)/ABS(GP235)</f>
        <v>-0.13964063003901689</v>
      </c>
      <c r="GI235" s="16">
        <f>(GP235-GQ235)/ABS(GQ235)</f>
        <v>0.62106551545628352</v>
      </c>
      <c r="GJ235" s="16">
        <f>(GQ235-GR235)/ABS(GR235)</f>
        <v>-0.14532991649601276</v>
      </c>
      <c r="GK235" s="16">
        <f>(GR235-GS235)/ABS(GS235)</f>
        <v>-0.19688179118684906</v>
      </c>
      <c r="GL235" s="249">
        <f>GN235-GO235</f>
        <v>8.2168217024826073E-2</v>
      </c>
      <c r="GM235" s="249">
        <f>GO235-GP235</f>
        <v>-3.4148564969823519E-2</v>
      </c>
      <c r="GN235" s="16">
        <f>IFERROR(CL235/DC235,"i.a.")</f>
        <v>0.2925657054513679</v>
      </c>
      <c r="GO235" s="16">
        <f>IFERROR(CM235/DD235,"i.a.")</f>
        <v>0.21039748842654182</v>
      </c>
      <c r="GP235" s="16">
        <f>IFERROR(CN235/DE235,"i.a.")</f>
        <v>0.24454605339636534</v>
      </c>
      <c r="GQ235" s="16">
        <f>IFERROR(CO235/DF235,"i.a.")</f>
        <v>0.15085513266719058</v>
      </c>
      <c r="GR235" s="16">
        <f>IFERROR(CP235/DG235,"i.a.")</f>
        <v>0.17650685987359332</v>
      </c>
      <c r="GS235" s="16">
        <f>IFERROR(CQ235/DH235,"i.a.")</f>
        <v>0.21977693686516631</v>
      </c>
      <c r="GT235" s="16">
        <f>IFERROR(CR235/DI235,"i.a.")</f>
        <v>0.23849786715417426</v>
      </c>
      <c r="GU235" s="16">
        <f>IFERROR(CS235/DJ235,"i.a.")</f>
        <v>0.20926925168360733</v>
      </c>
      <c r="GV235" s="16">
        <f>IFERROR(CT235/DK235,"i.a.")</f>
        <v>3.5488907683299716E-2</v>
      </c>
      <c r="GW235" s="16">
        <f>IFERROR(CU235/DL235,"i.a.")</f>
        <v>3.0611626356307209E-3</v>
      </c>
      <c r="GX235" s="16" t="e">
        <f>(HE235-HF235)/ABS(HF235)</f>
        <v>#VALUE!</v>
      </c>
      <c r="GY235" s="16" t="e">
        <f>(HF235-HG235)/ABS(HG235)</f>
        <v>#VALUE!</v>
      </c>
      <c r="GZ235" s="16" t="e">
        <f>(HG235-HH235)/ABS(HH235)</f>
        <v>#VALUE!</v>
      </c>
      <c r="HA235" s="16" t="e">
        <f>(HH235-HI235)/ABS(HI235)</f>
        <v>#VALUE!</v>
      </c>
      <c r="HB235" s="16" t="e">
        <f>(HI235-HJ235)/ABS(HJ235)</f>
        <v>#VALUE!</v>
      </c>
      <c r="HC235" s="249" t="e">
        <f>HE235-HF235</f>
        <v>#VALUE!</v>
      </c>
      <c r="HD235" s="249" t="e">
        <f>HF235-HG235</f>
        <v>#VALUE!</v>
      </c>
      <c r="HE235" s="16" t="str">
        <f>IFERROR((BD235/V235),"i.a.")</f>
        <v>i.a.</v>
      </c>
      <c r="HF235" s="16" t="str">
        <f>IFERROR((BE235/W235),"i.a.")</f>
        <v>i.a.</v>
      </c>
      <c r="HG235" s="16" t="str">
        <f>IFERROR((BF235/X235),"i.a.")</f>
        <v>i.a.</v>
      </c>
      <c r="HH235" s="16" t="str">
        <f>IFERROR((BG235/Y235),"i.a.")</f>
        <v>i.a.</v>
      </c>
      <c r="HI235" s="16" t="str">
        <f>IFERROR((BH235/Z235),"i.a.")</f>
        <v>i.a.</v>
      </c>
      <c r="HJ235" s="16" t="str">
        <f>IFERROR((BI235/AA235),"i.a.")</f>
        <v>i.a.</v>
      </c>
      <c r="HK235" s="16" t="str">
        <f>IFERROR((BJ235/AB235),"i.a.")</f>
        <v>i.a.</v>
      </c>
      <c r="HL235" s="16" t="str">
        <f>IFERROR((BK235/AC235),"i.a.")</f>
        <v>i.a.</v>
      </c>
      <c r="HM235" s="16" t="str">
        <f>IFERROR((BL235/AD235),"i.a.")</f>
        <v>i.a.</v>
      </c>
      <c r="HN235" s="16" t="str">
        <f>IFERROR((BM235/AE235),"i.a.")</f>
        <v>i.a.</v>
      </c>
      <c r="HO235" s="16">
        <f>(HV235-HW235)/ABS(HW235)</f>
        <v>-0.38074074074074077</v>
      </c>
      <c r="HP235" s="16">
        <f>(HW235-HX235)/ABS(HX235)</f>
        <v>-8.0694586312563765E-2</v>
      </c>
      <c r="HQ235" s="16">
        <f>(HX235-HY235)/ABS(HY235)</f>
        <v>4.1815948002536452</v>
      </c>
      <c r="HR235" s="16">
        <f>(HY235-HZ235)/ABS(HZ235)</f>
        <v>0.27587460402638092</v>
      </c>
      <c r="HS235" s="16">
        <f>(HZ235-IA235)/ABS(IA235)</f>
        <v>-2.1625412541254123</v>
      </c>
      <c r="HT235" s="246">
        <f>HV235-HW235</f>
        <v>-2.705263157894737E-2</v>
      </c>
      <c r="HU235" s="246">
        <f>HW235-HX235</f>
        <v>-6.2368421052631517E-3</v>
      </c>
      <c r="HV235" s="102">
        <f>IFERROR(BU235/DT235,"i.a.")</f>
        <v>4.3999999999999997E-2</v>
      </c>
      <c r="HW235" s="102">
        <f>IFERROR(BV235/DU235,"i.a.")</f>
        <v>7.1052631578947367E-2</v>
      </c>
      <c r="HX235" s="102">
        <f>IFERROR(BW235/DV235,"i.a.")</f>
        <v>7.7289473684210519E-2</v>
      </c>
      <c r="HY235" s="102">
        <f>IFERROR(BX235/DW235,"i.a.")</f>
        <v>-2.4292682926829269E-2</v>
      </c>
      <c r="HZ235" s="102">
        <f>IFERROR(BY235/DX235,"i.a.")</f>
        <v>-3.3547619047619048E-2</v>
      </c>
      <c r="IA235" s="102">
        <f>IFERROR(BZ235/DY235,"i.a.")</f>
        <v>2.8857142857142859E-2</v>
      </c>
      <c r="IB235" s="102" t="str">
        <f>IFERROR(CA235/DZ235,"i.a.")</f>
        <v>i.a.</v>
      </c>
      <c r="IC235" s="102" t="str">
        <f>IFERROR(CB235/EA235,"i.a.")</f>
        <v>i.a.</v>
      </c>
      <c r="ID235" s="102" t="str">
        <f>IFERROR(CC235/EB235,"i.a.")</f>
        <v>i.a.</v>
      </c>
      <c r="IE235" s="102" t="str">
        <f>IFERROR(CD235/EC235,"i.a.")</f>
        <v>i.a.</v>
      </c>
    </row>
    <row r="236" spans="1:239" customFormat="1" ht="15.75" customHeight="1" x14ac:dyDescent="0.25">
      <c r="A236" s="10" t="s">
        <v>596</v>
      </c>
      <c r="B236" s="101">
        <v>34881014</v>
      </c>
      <c r="C236" s="10" t="s">
        <v>79</v>
      </c>
      <c r="D236" s="10"/>
      <c r="E236" s="11">
        <v>451120</v>
      </c>
      <c r="F236" s="11"/>
      <c r="G236" s="11"/>
      <c r="H236" s="12">
        <v>45002</v>
      </c>
      <c r="I236" s="13" t="s">
        <v>58</v>
      </c>
      <c r="J236" s="13" t="s">
        <v>58</v>
      </c>
      <c r="K236" s="13" t="s">
        <v>58</v>
      </c>
      <c r="L236" s="13" t="s">
        <v>58</v>
      </c>
      <c r="M236" s="13" t="s">
        <v>58</v>
      </c>
      <c r="N236" s="13" t="s">
        <v>58</v>
      </c>
      <c r="O236" s="16" t="e">
        <f>(V236-W236)/ABS(W236)</f>
        <v>#DIV/0!</v>
      </c>
      <c r="P236" s="16" t="e">
        <f>(W236-X236)/ABS(X236)</f>
        <v>#DIV/0!</v>
      </c>
      <c r="Q236" s="16" t="e">
        <f>(X236-Y236)/ABS(Y236)</f>
        <v>#DIV/0!</v>
      </c>
      <c r="R236" s="16" t="e">
        <f>(Y236-Z236)/ABS(Z236)</f>
        <v>#DIV/0!</v>
      </c>
      <c r="S236" s="16" t="e">
        <f>(Z236-AA236)/ABS(AA236)</f>
        <v>#DIV/0!</v>
      </c>
      <c r="T236" s="243">
        <f>V236-W236</f>
        <v>0</v>
      </c>
      <c r="U236" s="243">
        <f>W236-X236</f>
        <v>0</v>
      </c>
      <c r="V236" s="155"/>
      <c r="W236" s="155"/>
      <c r="X236" s="157"/>
      <c r="Y236" s="157"/>
      <c r="Z236" s="157"/>
      <c r="AA236" s="157"/>
      <c r="AB236" s="157"/>
      <c r="AC236" s="162"/>
      <c r="AD236" s="162"/>
      <c r="AE236" s="162"/>
      <c r="AF236" s="16">
        <f>(AM236-AN236)/ABS(AN236)</f>
        <v>-6.9053708439898043E-3</v>
      </c>
      <c r="AG236" s="16">
        <f>(AN236-AO236)/ABS(AO236)</f>
        <v>2.71228738425166E-2</v>
      </c>
      <c r="AH236" s="16">
        <f>(AO236-AP236)/ABS(AP236)</f>
        <v>5.8974893942555166E-2</v>
      </c>
      <c r="AI236" s="16">
        <f>(AP236-AQ236)/ABS(AQ236)</f>
        <v>-4.6548637358265366E-2</v>
      </c>
      <c r="AJ236" s="16">
        <f>(AQ236-AR236)/ABS(AR236)</f>
        <v>5.3436714165968062E-2</v>
      </c>
      <c r="AK236" s="243">
        <f>AM236-AN236</f>
        <v>-0.10800000000000054</v>
      </c>
      <c r="AL236" s="243">
        <f>AN236-AO236</f>
        <v>0.41300000000000026</v>
      </c>
      <c r="AM236" s="155">
        <v>15.532</v>
      </c>
      <c r="AN236" s="155">
        <v>15.64</v>
      </c>
      <c r="AO236" s="157">
        <v>15.227</v>
      </c>
      <c r="AP236" s="170">
        <v>14.379</v>
      </c>
      <c r="AQ236" s="157">
        <v>15.081</v>
      </c>
      <c r="AR236" s="157">
        <v>14.316000000000001</v>
      </c>
      <c r="AS236" s="157">
        <v>14.611000000000001</v>
      </c>
      <c r="AT236" s="157">
        <v>12.43</v>
      </c>
      <c r="AU236" s="157">
        <v>10.079000000000001</v>
      </c>
      <c r="AV236" s="158">
        <v>5.6689999999999996</v>
      </c>
      <c r="AW236" s="16">
        <f>(BD236-BE236)/ABS(BE236)</f>
        <v>0.54317596566523618</v>
      </c>
      <c r="AX236" s="16">
        <f>(BE236-BF236)/ABS(BF236)</f>
        <v>0.27965729349736396</v>
      </c>
      <c r="AY236" s="16">
        <f>(BF236-BG236)/ABS(BG236)</f>
        <v>0.70295548073325831</v>
      </c>
      <c r="AZ236" s="16">
        <f>(BG236-BH236)/ABS(BH236)</f>
        <v>-7.2840790842871997E-2</v>
      </c>
      <c r="BA236" s="16">
        <f>(BH236-BI236)/ABS(BI236)</f>
        <v>-0.17202757036186106</v>
      </c>
      <c r="BB236" s="243">
        <f>BD236-BE236</f>
        <v>3.1640000000000006</v>
      </c>
      <c r="BC236" s="243">
        <f>BE236-BF236</f>
        <v>1.2730000000000006</v>
      </c>
      <c r="BD236" s="155">
        <v>8.9890000000000008</v>
      </c>
      <c r="BE236" s="155">
        <v>5.8250000000000002</v>
      </c>
      <c r="BF236" s="162">
        <v>4.5519999999999996</v>
      </c>
      <c r="BG236" s="162">
        <v>2.673</v>
      </c>
      <c r="BH236" s="162">
        <v>2.883</v>
      </c>
      <c r="BI236" s="162">
        <v>3.4820000000000002</v>
      </c>
      <c r="BJ236" s="162">
        <v>4.5330000000000004</v>
      </c>
      <c r="BK236" s="162">
        <v>3.0529999999999999</v>
      </c>
      <c r="BL236" s="157">
        <v>2.2869999999999999</v>
      </c>
      <c r="BM236" s="162">
        <v>0.86299999999999999</v>
      </c>
      <c r="BN236" s="16">
        <f>(BU236-BV236)/ABS(BV236)</f>
        <v>0.59626719056974464</v>
      </c>
      <c r="BO236" s="16">
        <f>(BV236-BW236)/ABS(BW236)</f>
        <v>0.38881309686221005</v>
      </c>
      <c r="BP236" s="16">
        <f>(BW236-BX236)/ABS(BX236)</f>
        <v>1.0192837465564739</v>
      </c>
      <c r="BQ236" s="16">
        <f>(BX236-BY236)/ABS(BY236)</f>
        <v>-0.18390287769784183</v>
      </c>
      <c r="BR236" s="16">
        <f>(BY236-BZ236)/ABS(BZ236)</f>
        <v>-0.27839065541855929</v>
      </c>
      <c r="BS236" s="243">
        <f>BU236-BV236</f>
        <v>3.0350000000000001</v>
      </c>
      <c r="BT236" s="243">
        <f>BV236-BW236</f>
        <v>1.4249999999999998</v>
      </c>
      <c r="BU236" s="155">
        <v>8.125</v>
      </c>
      <c r="BV236" s="155">
        <v>5.09</v>
      </c>
      <c r="BW236" s="157">
        <v>3.665</v>
      </c>
      <c r="BX236" s="157">
        <v>1.8149999999999999</v>
      </c>
      <c r="BY236" s="157">
        <v>2.2240000000000002</v>
      </c>
      <c r="BZ236" s="157">
        <v>3.0819999999999999</v>
      </c>
      <c r="CA236" s="157">
        <v>4.2590000000000003</v>
      </c>
      <c r="CB236" s="162">
        <v>2.802</v>
      </c>
      <c r="CC236" s="162">
        <v>1.9710000000000001</v>
      </c>
      <c r="CD236" s="162">
        <v>0.72</v>
      </c>
      <c r="CE236" s="16">
        <f>(CL236-CM236)/ABS(CM236)</f>
        <v>0.6316751100406941</v>
      </c>
      <c r="CF236" s="16">
        <f>(CM236-CN236)/ABS(CN236)</f>
        <v>8.7321654325447043E-2</v>
      </c>
      <c r="CG236" s="16">
        <f>(CN236-CO236)/ABS(CO236)</f>
        <v>0.1513828238719068</v>
      </c>
      <c r="CH236" s="16">
        <f>(CO236-CP236)/ABS(CP236)</f>
        <v>-2.8288543140028224E-2</v>
      </c>
      <c r="CI236" s="16">
        <f>(CP236-CQ236)/ABS(CQ236)</f>
        <v>-6.3132986275437758E-2</v>
      </c>
      <c r="CJ236" s="243">
        <f>CL236-CM236</f>
        <v>7.6059999999999981</v>
      </c>
      <c r="CK236" s="243">
        <f>CM236-CN236</f>
        <v>0.96700000000000053</v>
      </c>
      <c r="CL236" s="155">
        <v>19.646999999999998</v>
      </c>
      <c r="CM236" s="155">
        <v>12.041</v>
      </c>
      <c r="CN236" s="162">
        <v>11.074</v>
      </c>
      <c r="CO236" s="162">
        <v>9.6180000000000003</v>
      </c>
      <c r="CP236" s="162">
        <v>9.8979999999999997</v>
      </c>
      <c r="CQ236" s="162">
        <v>10.565</v>
      </c>
      <c r="CR236" s="162">
        <v>11.446999999999999</v>
      </c>
      <c r="CS236" s="162">
        <v>8.3249999999999993</v>
      </c>
      <c r="CT236" s="157">
        <v>6.4320000000000004</v>
      </c>
      <c r="CU236" s="158">
        <v>4.944</v>
      </c>
      <c r="CV236" s="16">
        <f>(DC236-DD236)/ABS(DD236)</f>
        <v>0.34416682321998876</v>
      </c>
      <c r="CW236" s="16">
        <f>(DD236-DE236)/ABS(DE236)</f>
        <v>0.10504463358937086</v>
      </c>
      <c r="CX236" s="16">
        <f>(DE236-DF236)/ABS(DF236)</f>
        <v>-6.9318620926538135E-2</v>
      </c>
      <c r="CY236" s="16">
        <f>(DF236-DG236)/ABS(DG236)</f>
        <v>0.15187932739861532</v>
      </c>
      <c r="CZ236" s="16">
        <f>(DG236-DH236)/ABS(DH236)</f>
        <v>2.5693052983995691E-2</v>
      </c>
      <c r="DA236" s="243">
        <f>DC236-DD236</f>
        <v>16.488</v>
      </c>
      <c r="DB236" s="243">
        <f>DD236-DE236</f>
        <v>4.5539999999999949</v>
      </c>
      <c r="DC236" s="155">
        <v>64.394999999999996</v>
      </c>
      <c r="DD236" s="155">
        <v>47.906999999999996</v>
      </c>
      <c r="DE236" s="162">
        <v>43.353000000000002</v>
      </c>
      <c r="DF236" s="162">
        <v>46.582000000000001</v>
      </c>
      <c r="DG236" s="162">
        <v>40.44</v>
      </c>
      <c r="DH236" s="162">
        <v>39.427</v>
      </c>
      <c r="DI236" s="162">
        <v>36.018000000000001</v>
      </c>
      <c r="DJ236" s="162">
        <v>35.402999999999999</v>
      </c>
      <c r="DK236" s="162">
        <v>21.794</v>
      </c>
      <c r="DL236" s="162">
        <v>25.3</v>
      </c>
      <c r="DM236" s="16">
        <f>(DT236-DU236)/ABS(DU236)</f>
        <v>4.1666666666666664E-2</v>
      </c>
      <c r="DN236" s="16">
        <f>(DU236-DV236)/ABS(DV236)</f>
        <v>-7.6923076923076927E-2</v>
      </c>
      <c r="DO236" s="16">
        <f>(DV236-DW236)/ABS(DW236)</f>
        <v>-7.1428571428571425E-2</v>
      </c>
      <c r="DP236" s="16">
        <f>(DW236-DX236)/ABS(DX236)</f>
        <v>-3.4482758620689655E-2</v>
      </c>
      <c r="DQ236" s="16">
        <f>(DX236-DY236)/ABS(DY236)</f>
        <v>3.5714285714285712E-2</v>
      </c>
      <c r="DR236" s="243">
        <f>DT236-DU236</f>
        <v>1</v>
      </c>
      <c r="DS236" s="243">
        <f>DU236-DV236</f>
        <v>-2</v>
      </c>
      <c r="DT236" s="222">
        <v>25</v>
      </c>
      <c r="DU236" s="222">
        <v>24</v>
      </c>
      <c r="DV236" s="224">
        <v>26</v>
      </c>
      <c r="DW236" s="224">
        <v>28</v>
      </c>
      <c r="DX236" s="224">
        <v>29</v>
      </c>
      <c r="DY236" s="224">
        <v>28</v>
      </c>
      <c r="DZ236" s="224">
        <v>27</v>
      </c>
      <c r="EA236" s="224">
        <v>26</v>
      </c>
      <c r="EB236" s="225"/>
      <c r="EC236" s="226"/>
      <c r="ED236" s="92"/>
      <c r="EE236" s="14" t="s">
        <v>51</v>
      </c>
      <c r="EF236" s="209"/>
      <c r="EG236" s="97">
        <v>6705</v>
      </c>
      <c r="EH236" t="s">
        <v>499</v>
      </c>
      <c r="EI236" t="s">
        <v>66</v>
      </c>
      <c r="EJ236" s="16" t="e">
        <f>(EQ236-ER236)/ABS(ER236)</f>
        <v>#DIV/0!</v>
      </c>
      <c r="EK236" s="16" t="e">
        <f>(ER236-ES236)/ABS(ES236)</f>
        <v>#DIV/0!</v>
      </c>
      <c r="EL236" s="16" t="e">
        <f>(ES236-ET236)/ABS(ET236)</f>
        <v>#DIV/0!</v>
      </c>
      <c r="EM236" s="16" t="e">
        <f>(ET236-EU236)/ABS(EU236)</f>
        <v>#DIV/0!</v>
      </c>
      <c r="EN236" s="16" t="e">
        <f>(EU236-EV236)/ABS(EV236)</f>
        <v>#DIV/0!</v>
      </c>
      <c r="EO236" s="246">
        <f>EQ236-ER236</f>
        <v>0</v>
      </c>
      <c r="EP236" s="246">
        <f>ER236-ES236</f>
        <v>0</v>
      </c>
      <c r="EQ236" s="240">
        <f>IFERROR((V236/DT236),"i.a")</f>
        <v>0</v>
      </c>
      <c r="ER236" s="240">
        <f>IFERROR((W236/DU236),"i.a")</f>
        <v>0</v>
      </c>
      <c r="ES236" s="240">
        <f>IFERROR((X236/DV236),"i.a")</f>
        <v>0</v>
      </c>
      <c r="ET236" s="240">
        <f>IFERROR((Y236/DW236),"i.a")</f>
        <v>0</v>
      </c>
      <c r="EU236" s="240">
        <f>IFERROR((Z236/DX236),"i.a")</f>
        <v>0</v>
      </c>
      <c r="EV236" s="240">
        <f>IFERROR((AA236/DY236),"i.a")</f>
        <v>0</v>
      </c>
      <c r="EW236" s="240">
        <f>IFERROR((AB236/DZ236),"i.a")</f>
        <v>0</v>
      </c>
      <c r="EX236" s="240">
        <f>IFERROR((AC236/EA236),"i.a")</f>
        <v>0</v>
      </c>
      <c r="EY236" s="240" t="str">
        <f>IFERROR((AD236/EB236),"i.a")</f>
        <v>i.a</v>
      </c>
      <c r="EZ236" s="240" t="str">
        <f>IFERROR((AE236/EC236),"i.a")</f>
        <v>i.a</v>
      </c>
      <c r="FA236" s="16">
        <f>(FH236-FI236)/ABS(FI236)</f>
        <v>0.16440659271710598</v>
      </c>
      <c r="FB236" s="16">
        <f>(FI236-FJ236)/ABS(FJ236)</f>
        <v>0.24323255895621226</v>
      </c>
      <c r="FC236" s="16">
        <f>(FJ236-FK236)/ABS(FK236)</f>
        <v>0.9045206648847931</v>
      </c>
      <c r="FD236" s="16">
        <f>(FK236-FL236)/ABS(FL236)</f>
        <v>-0.14430234609197246</v>
      </c>
      <c r="FE236" s="16">
        <f>(FL236-FM236)/ABS(FM236)</f>
        <v>-0.22376655950121321</v>
      </c>
      <c r="FF236" s="249">
        <f>FH236-FI236</f>
        <v>7.2405758765309913E-2</v>
      </c>
      <c r="FG236" s="249">
        <f>FI236-FJ236</f>
        <v>8.6163476568192343E-2</v>
      </c>
      <c r="FH236" s="16">
        <f>IFERROR(BU236/MAX(AVERAGE(CL236:CM236),0),"Negativ EK")</f>
        <v>0.5128124211057814</v>
      </c>
      <c r="FI236" s="16">
        <f>IFERROR(BV236/MAX(AVERAGE(CM236:CN236),0),"Negativ EK")</f>
        <v>0.44040666234047149</v>
      </c>
      <c r="FJ236" s="16">
        <f>IFERROR(BW236/MAX(AVERAGE(CN236:CO236),0),"Negativ EK")</f>
        <v>0.35424318577227915</v>
      </c>
      <c r="FK236" s="16">
        <f>IFERROR(BX236/MAX(AVERAGE(CO236:CP236),0),"Negativ EK")</f>
        <v>0.18600122976019678</v>
      </c>
      <c r="FL236" s="16">
        <f>IFERROR(BY236/MAX(AVERAGE(CP236:CQ236),0),"Negativ EK")</f>
        <v>0.21736793236573329</v>
      </c>
      <c r="FM236" s="16">
        <f>IFERROR(BZ236/MAX(AVERAGE(CQ236:CR236),0),"Negativ EK")</f>
        <v>0.28002907504997271</v>
      </c>
      <c r="FN236" s="16">
        <f>IFERROR(CA236/MAX(AVERAGE(CR236:CS236),0),"Negativ EK")</f>
        <v>0.43081124822982003</v>
      </c>
      <c r="FO236" s="16">
        <f>IFERROR(CB236/MAX(AVERAGE(CS236:CT236),0),"Negativ EK")</f>
        <v>0.37975198211018502</v>
      </c>
      <c r="FP236" s="16">
        <f>IFERROR(CC236/MAX(AVERAGE(CT236:CU236),0),"Negativ EK")</f>
        <v>0.34651898734177211</v>
      </c>
      <c r="FQ236" s="16">
        <f>(FX236-FY236)/ABS(FY236)</f>
        <v>0.25403143867971578</v>
      </c>
      <c r="FR236" s="16">
        <f>(FY236-FZ236)/ABS(FZ236)</f>
        <v>0.26107800450016921</v>
      </c>
      <c r="FS236" s="16">
        <f>(FZ236-GA236)/ABS(GA236)</f>
        <v>0.64779665140790099</v>
      </c>
      <c r="FT236" s="16">
        <f>(GA236-GB236)/ABS(GB236)</f>
        <v>-0.1490723660941792</v>
      </c>
      <c r="FU236" s="16">
        <f>(GB236-GC236)/ABS(GC236)</f>
        <v>-0.21786995938185488</v>
      </c>
      <c r="FV236" s="249">
        <f>FX236-FY236</f>
        <v>3.2428953107809438E-2</v>
      </c>
      <c r="FW236" s="249">
        <f>FY236-FZ236</f>
        <v>2.6428577894807806E-2</v>
      </c>
      <c r="FX236" s="16">
        <f>IFERROR(BD236/AVERAGE(DC236:DD236),"i.a.")</f>
        <v>0.16008619614966788</v>
      </c>
      <c r="FY236" s="16">
        <f>IFERROR(BE236/AVERAGE(DD236:DE236),"i.a.")</f>
        <v>0.12765724304185844</v>
      </c>
      <c r="FZ236" s="16">
        <f>IFERROR(BF236/AVERAGE(DE236:DF236),"i.a.")</f>
        <v>0.10122866514705063</v>
      </c>
      <c r="GA236" s="16">
        <f>IFERROR(BG236/AVERAGE(DF236:DG236),"i.a.")</f>
        <v>6.1432741145917132E-2</v>
      </c>
      <c r="GB236" s="16">
        <f>IFERROR(BH236/AVERAGE(DG236:DH236),"i.a.")</f>
        <v>7.2195024227778695E-2</v>
      </c>
      <c r="GC236" s="16">
        <f>IFERROR(BI236/AVERAGE(DH236:DI236),"i.a.")</f>
        <v>9.2305653124792914E-2</v>
      </c>
      <c r="GD236" s="16">
        <f>IFERROR(BJ236/AVERAGE(DI236:DJ236),"i.a.")</f>
        <v>0.12693745537026926</v>
      </c>
      <c r="GE236" s="16">
        <f>IFERROR(BK236/AVERAGE(DJ236:DK236),"i.a.")</f>
        <v>0.1067538507264367</v>
      </c>
      <c r="GF236" s="16">
        <f>IFERROR(BL236/AVERAGE(DK236:DL236),"i.a.")</f>
        <v>9.7124899137894419E-2</v>
      </c>
      <c r="GG236" s="16">
        <f>(GN236-GO236)/ABS(GO236)</f>
        <v>0.21389330688282515</v>
      </c>
      <c r="GH236" s="16">
        <f>(GO236-GP236)/ABS(GP236)</f>
        <v>-1.6038247438347038E-2</v>
      </c>
      <c r="GI236" s="16">
        <f>(GP236-GQ236)/ABS(GQ236)</f>
        <v>0.23713963743226921</v>
      </c>
      <c r="GJ236" s="16">
        <f>(GQ236-GR236)/ABS(GR236)</f>
        <v>-0.1564121052033563</v>
      </c>
      <c r="GK236" s="16">
        <f>(GR236-GS236)/ABS(GS236)</f>
        <v>-8.6600995298755784E-2</v>
      </c>
      <c r="GL236" s="249">
        <f>GN236-GO236</f>
        <v>5.3760187617176991E-2</v>
      </c>
      <c r="GM236" s="249">
        <f>GO236-GP236</f>
        <v>-4.096776512173439E-3</v>
      </c>
      <c r="GN236" s="16">
        <f>IFERROR(CL236/DC236,"i.a.")</f>
        <v>0.30510132774283716</v>
      </c>
      <c r="GO236" s="16">
        <f>IFERROR(CM236/DD236,"i.a.")</f>
        <v>0.25134114012566017</v>
      </c>
      <c r="GP236" s="16">
        <f>IFERROR(CN236/DE236,"i.a.")</f>
        <v>0.25543791663783361</v>
      </c>
      <c r="GQ236" s="16">
        <f>IFERROR(CO236/DF236,"i.a.")</f>
        <v>0.20647460392426259</v>
      </c>
      <c r="GR236" s="16">
        <f>IFERROR(CP236/DG236,"i.a.")</f>
        <v>0.24475766567754698</v>
      </c>
      <c r="GS236" s="16">
        <f>IFERROR(CQ236/DH236,"i.a.")</f>
        <v>0.26796357825855377</v>
      </c>
      <c r="GT236" s="16">
        <f>IFERROR(CR236/DI236,"i.a.")</f>
        <v>0.31781331556443998</v>
      </c>
      <c r="GU236" s="16">
        <f>IFERROR(CS236/DJ236,"i.a.")</f>
        <v>0.2351495635963054</v>
      </c>
      <c r="GV236" s="16">
        <f>IFERROR(CT236/DK236,"i.a.")</f>
        <v>0.29512709920161512</v>
      </c>
      <c r="GW236" s="16">
        <f>IFERROR(CU236/DL236,"i.a.")</f>
        <v>0.19541501976284584</v>
      </c>
      <c r="GX236" s="16" t="e">
        <f>(HE236-HF236)/ABS(HF236)</f>
        <v>#VALUE!</v>
      </c>
      <c r="GY236" s="16" t="e">
        <f>(HF236-HG236)/ABS(HG236)</f>
        <v>#VALUE!</v>
      </c>
      <c r="GZ236" s="16" t="e">
        <f>(HG236-HH236)/ABS(HH236)</f>
        <v>#VALUE!</v>
      </c>
      <c r="HA236" s="16" t="e">
        <f>(HH236-HI236)/ABS(HI236)</f>
        <v>#VALUE!</v>
      </c>
      <c r="HB236" s="16" t="e">
        <f>(HI236-HJ236)/ABS(HJ236)</f>
        <v>#VALUE!</v>
      </c>
      <c r="HC236" s="249" t="e">
        <f>HE236-HF236</f>
        <v>#VALUE!</v>
      </c>
      <c r="HD236" s="249" t="e">
        <f>HF236-HG236</f>
        <v>#VALUE!</v>
      </c>
      <c r="HE236" s="16" t="str">
        <f>IFERROR((BD236/V236),"i.a.")</f>
        <v>i.a.</v>
      </c>
      <c r="HF236" s="16" t="str">
        <f>IFERROR((BE236/W236),"i.a.")</f>
        <v>i.a.</v>
      </c>
      <c r="HG236" s="16" t="str">
        <f>IFERROR((BF236/X236),"i.a.")</f>
        <v>i.a.</v>
      </c>
      <c r="HH236" s="16" t="str">
        <f>IFERROR((BG236/Y236),"i.a.")</f>
        <v>i.a.</v>
      </c>
      <c r="HI236" s="16" t="str">
        <f>IFERROR((BH236/Z236),"i.a.")</f>
        <v>i.a.</v>
      </c>
      <c r="HJ236" s="16" t="str">
        <f>IFERROR((BI236/AA236),"i.a.")</f>
        <v>i.a.</v>
      </c>
      <c r="HK236" s="16" t="str">
        <f>IFERROR((BJ236/AB236),"i.a.")</f>
        <v>i.a.</v>
      </c>
      <c r="HL236" s="16" t="str">
        <f>IFERROR((BK236/AC236),"i.a.")</f>
        <v>i.a.</v>
      </c>
      <c r="HM236" s="16" t="str">
        <f>IFERROR((BL236/AD236),"i.a.")</f>
        <v>i.a.</v>
      </c>
      <c r="HN236" s="16" t="str">
        <f>IFERROR((BM236/AE236),"i.a.")</f>
        <v>i.a.</v>
      </c>
      <c r="HO236" s="16">
        <f>(HV236-HW236)/ABS(HW236)</f>
        <v>0.53241650294695497</v>
      </c>
      <c r="HP236" s="16">
        <f>(HW236-HX236)/ABS(HX236)</f>
        <v>0.50454752160072736</v>
      </c>
      <c r="HQ236" s="16">
        <f>(HX236-HY236)/ABS(HY236)</f>
        <v>1.1746132655223567</v>
      </c>
      <c r="HR236" s="16">
        <f>(HY236-HZ236)/ABS(HZ236)</f>
        <v>-0.15475655190133616</v>
      </c>
      <c r="HS236" s="16">
        <f>(HZ236-IA236)/ABS(IA236)</f>
        <v>-0.30327373626619519</v>
      </c>
      <c r="HT236" s="246">
        <f>HV236-HW236</f>
        <v>0.11291666666666669</v>
      </c>
      <c r="HU236" s="246">
        <f>HW236-HX236</f>
        <v>7.1121794871794847E-2</v>
      </c>
      <c r="HV236" s="102">
        <f>IFERROR(BU236/DT236,"i.a.")</f>
        <v>0.32500000000000001</v>
      </c>
      <c r="HW236" s="102">
        <f>IFERROR(BV236/DU236,"i.a.")</f>
        <v>0.21208333333333332</v>
      </c>
      <c r="HX236" s="102">
        <f>IFERROR(BW236/DV236,"i.a.")</f>
        <v>0.14096153846153847</v>
      </c>
      <c r="HY236" s="102">
        <f>IFERROR(BX236/DW236,"i.a.")</f>
        <v>6.4821428571428572E-2</v>
      </c>
      <c r="HZ236" s="102">
        <f>IFERROR(BY236/DX236,"i.a.")</f>
        <v>7.6689655172413801E-2</v>
      </c>
      <c r="IA236" s="102">
        <f>IFERROR(BZ236/DY236,"i.a.")</f>
        <v>0.11007142857142857</v>
      </c>
      <c r="IB236" s="102">
        <f>IFERROR(CA236/DZ236,"i.a.")</f>
        <v>0.15774074074074076</v>
      </c>
      <c r="IC236" s="102">
        <f>IFERROR(CB236/EA236,"i.a.")</f>
        <v>0.10776923076923077</v>
      </c>
      <c r="ID236" s="102" t="str">
        <f>IFERROR(CC236/EB236,"i.a.")</f>
        <v>i.a.</v>
      </c>
      <c r="IE236" s="102" t="str">
        <f>IFERROR(CD236/EC236,"i.a.")</f>
        <v>i.a.</v>
      </c>
    </row>
    <row r="237" spans="1:239" customFormat="1" ht="15.75" customHeight="1" x14ac:dyDescent="0.25">
      <c r="A237" s="216" t="s">
        <v>740</v>
      </c>
      <c r="B237" s="98">
        <v>87322416</v>
      </c>
      <c r="C237" s="10" t="s">
        <v>272</v>
      </c>
      <c r="D237" s="10"/>
      <c r="E237" s="11">
        <v>453100</v>
      </c>
      <c r="F237" s="11"/>
      <c r="G237" s="11">
        <v>1</v>
      </c>
      <c r="H237" s="12">
        <v>45005</v>
      </c>
      <c r="I237" s="13" t="s">
        <v>58</v>
      </c>
      <c r="J237" s="13" t="s">
        <v>58</v>
      </c>
      <c r="K237" s="13" t="s">
        <v>58</v>
      </c>
      <c r="L237" s="13" t="s">
        <v>58</v>
      </c>
      <c r="M237" s="13" t="s">
        <v>58</v>
      </c>
      <c r="N237" s="19" t="s">
        <v>58</v>
      </c>
      <c r="O237" s="16">
        <f>(V237-W237)/ABS(W237)</f>
        <v>0.32664185834408832</v>
      </c>
      <c r="P237" s="16">
        <f>(W237-X237)/ABS(X237)</f>
        <v>0.57179910127640798</v>
      </c>
      <c r="Q237" s="16">
        <f>(X237-Y237)/ABS(Y237)</f>
        <v>-5.1336089565185192E-2</v>
      </c>
      <c r="R237" s="16">
        <f>(Y237-Z237)/ABS(Z237)</f>
        <v>-3.561084698454331E-2</v>
      </c>
      <c r="S237" s="16">
        <f>(Z237-AA237)/ABS(AA237)</f>
        <v>-0.38382538727676913</v>
      </c>
      <c r="T237" s="243">
        <f>V237-W237</f>
        <v>446.96299999999997</v>
      </c>
      <c r="U237" s="243">
        <f>W237-X237</f>
        <v>497.78999999999996</v>
      </c>
      <c r="V237" s="155">
        <v>1815.3209999999999</v>
      </c>
      <c r="W237" s="155">
        <v>1368.3579999999999</v>
      </c>
      <c r="X237" s="155">
        <v>870.56799999999998</v>
      </c>
      <c r="Y237" s="155">
        <v>917.678</v>
      </c>
      <c r="Z237" s="155">
        <v>951.56399999999996</v>
      </c>
      <c r="AA237" s="155">
        <v>1544.309</v>
      </c>
      <c r="AB237" s="155">
        <v>1007.8630000000001</v>
      </c>
      <c r="AC237" s="155">
        <v>578.88099999999997</v>
      </c>
      <c r="AD237" s="155">
        <v>478.80099999999999</v>
      </c>
      <c r="AE237" s="155"/>
      <c r="AF237" s="16">
        <f>(AM237-AN237)/ABS(AN237)</f>
        <v>0.39380184824574255</v>
      </c>
      <c r="AG237" s="16">
        <f>(AN237-AO237)/ABS(AO237)</f>
        <v>0.78078224048507916</v>
      </c>
      <c r="AH237" s="16">
        <f>(AO237-AP237)/ABS(AP237)</f>
        <v>-8.2301663427944097E-3</v>
      </c>
      <c r="AI237" s="16">
        <f>(AP237-AQ237)/ABS(AQ237)</f>
        <v>-0.16175006353187213</v>
      </c>
      <c r="AJ237" s="16">
        <f>(AQ237-AR237)/ABS(AR237)</f>
        <v>0.39107530932166551</v>
      </c>
      <c r="AK237" s="243">
        <f>AM237-AN237</f>
        <v>139.94300000000004</v>
      </c>
      <c r="AL237" s="243">
        <f>AN237-AO237</f>
        <v>155.80899999999997</v>
      </c>
      <c r="AM237" s="155">
        <v>495.30700000000002</v>
      </c>
      <c r="AN237" s="155">
        <v>355.36399999999998</v>
      </c>
      <c r="AO237" s="155">
        <v>199.55500000000001</v>
      </c>
      <c r="AP237" s="155">
        <v>201.21100000000001</v>
      </c>
      <c r="AQ237" s="155">
        <v>240.03700000000001</v>
      </c>
      <c r="AR237" s="155">
        <v>172.55500000000001</v>
      </c>
      <c r="AS237" s="155">
        <v>66.391999999999996</v>
      </c>
      <c r="AT237" s="155">
        <v>45.588000000000001</v>
      </c>
      <c r="AU237" s="155">
        <v>65.016999999999996</v>
      </c>
      <c r="AV237" s="156">
        <v>62.289000000000001</v>
      </c>
      <c r="AW237" s="16">
        <f>(BD237-BE237)/ABS(BE237)</f>
        <v>0.12743899718963292</v>
      </c>
      <c r="AX237" s="16">
        <f>(BE237-BF237)/ABS(BF237)</f>
        <v>0.36063464316496108</v>
      </c>
      <c r="AY237" s="16">
        <f>(BF237-BG237)/ABS(BG237)</f>
        <v>-2.7334340905870658E-2</v>
      </c>
      <c r="AZ237" s="16">
        <f>(BG237-BH237)/ABS(BH237)</f>
        <v>-0.28276352673165039</v>
      </c>
      <c r="BA237" s="16">
        <f>(BH237-BI237)/ABS(BI237)</f>
        <v>-0.11269330768421527</v>
      </c>
      <c r="BB237" s="243">
        <f>BD237-BE237</f>
        <v>14.284000000000006</v>
      </c>
      <c r="BC237" s="243">
        <f>BE237-BF237</f>
        <v>29.707999999999998</v>
      </c>
      <c r="BD237" s="155">
        <v>126.369</v>
      </c>
      <c r="BE237" s="155">
        <v>112.08499999999999</v>
      </c>
      <c r="BF237" s="155">
        <v>82.376999999999995</v>
      </c>
      <c r="BG237" s="155">
        <v>84.691999999999993</v>
      </c>
      <c r="BH237" s="155">
        <v>118.081</v>
      </c>
      <c r="BI237" s="155">
        <v>133.078</v>
      </c>
      <c r="BJ237" s="155">
        <v>42.24</v>
      </c>
      <c r="BK237" s="155">
        <v>20.577999999999999</v>
      </c>
      <c r="BL237" s="155">
        <v>39.594000000000001</v>
      </c>
      <c r="BM237" s="155">
        <v>34.750999999999998</v>
      </c>
      <c r="BN237" s="16">
        <f>(BU237-BV237)/ABS(BV237)</f>
        <v>-0.21095743110755033</v>
      </c>
      <c r="BO237" s="16">
        <f>(BV237-BW237)/ABS(BW237)</f>
        <v>0.20081017785935817</v>
      </c>
      <c r="BP237" s="16">
        <f>(BW237-BX237)/ABS(BX237)</f>
        <v>-5.6291588517089243E-2</v>
      </c>
      <c r="BQ237" s="16">
        <f>(BX237-BY237)/ABS(BY237)</f>
        <v>-0.24804390984468067</v>
      </c>
      <c r="BR237" s="16">
        <f>(BY237-BZ237)/ABS(BZ237)</f>
        <v>-0.38806462429842842</v>
      </c>
      <c r="BS237" s="243">
        <f>BU237-BV237</f>
        <v>-20.01100000000001</v>
      </c>
      <c r="BT237" s="243">
        <f>BV237-BW237</f>
        <v>15.863</v>
      </c>
      <c r="BU237" s="155">
        <v>74.846999999999994</v>
      </c>
      <c r="BV237" s="155">
        <v>94.858000000000004</v>
      </c>
      <c r="BW237" s="155">
        <v>78.995000000000005</v>
      </c>
      <c r="BX237" s="155">
        <v>83.706999999999994</v>
      </c>
      <c r="BY237" s="155">
        <v>111.319</v>
      </c>
      <c r="BZ237" s="155">
        <v>181.91300000000001</v>
      </c>
      <c r="CA237" s="155">
        <v>80.819999999999993</v>
      </c>
      <c r="CB237" s="155">
        <v>51.405000000000001</v>
      </c>
      <c r="CC237" s="155">
        <v>46.079000000000001</v>
      </c>
      <c r="CD237" s="155">
        <v>45.694000000000003</v>
      </c>
      <c r="CE237" s="16">
        <f>(CL237-CM237)/ABS(CM237)</f>
        <v>-0.10673178364410101</v>
      </c>
      <c r="CF237" s="16">
        <f>(CM237-CN237)/ABS(CN237)</f>
        <v>3.8522498899752851E-2</v>
      </c>
      <c r="CG237" s="16">
        <f>(CN237-CO237)/ABS(CO237)</f>
        <v>-5.5936010041286524E-2</v>
      </c>
      <c r="CH237" s="16">
        <f>(CO237-CP237)/ABS(CP237)</f>
        <v>-3.2349057040916159E-3</v>
      </c>
      <c r="CI237" s="16">
        <f>(CP237-CQ237)/ABS(CQ237)</f>
        <v>-0.14060578909380528</v>
      </c>
      <c r="CJ237" s="243">
        <f>CL237-CM237</f>
        <v>-36.01600000000002</v>
      </c>
      <c r="CK237" s="243">
        <f>CM237-CN237</f>
        <v>12.516999999999996</v>
      </c>
      <c r="CL237" s="155">
        <v>301.428</v>
      </c>
      <c r="CM237" s="155">
        <v>337.44400000000002</v>
      </c>
      <c r="CN237" s="155">
        <v>324.92700000000002</v>
      </c>
      <c r="CO237" s="155">
        <v>344.17899999999997</v>
      </c>
      <c r="CP237" s="155">
        <v>345.29599999999999</v>
      </c>
      <c r="CQ237" s="155">
        <v>401.79</v>
      </c>
      <c r="CR237" s="155">
        <v>239.33600000000001</v>
      </c>
      <c r="CS237" s="155">
        <v>174.416</v>
      </c>
      <c r="CT237" s="155">
        <v>129.37799999999999</v>
      </c>
      <c r="CU237" s="156">
        <v>88.144999999999996</v>
      </c>
      <c r="CV237" s="16">
        <f>(DC237-DD237)/ABS(DD237)</f>
        <v>0.18603439555982221</v>
      </c>
      <c r="CW237" s="16">
        <f>(DD237-DE237)/ABS(DE237)</f>
        <v>0.7680128084240021</v>
      </c>
      <c r="CX237" s="16">
        <f>(DE237-DF237)/ABS(DF237)</f>
        <v>4.0342471238288415E-2</v>
      </c>
      <c r="CY237" s="16">
        <f>(DF237-DG237)/ABS(DG237)</f>
        <v>4.687360278994903E-2</v>
      </c>
      <c r="CZ237" s="16">
        <f>(DG237-DH237)/ABS(DH237)</f>
        <v>4.2638645889025023E-2</v>
      </c>
      <c r="DA237" s="243">
        <f>DC237-DD237</f>
        <v>256.38200000000006</v>
      </c>
      <c r="DB237" s="243">
        <f>DD237-DE237</f>
        <v>598.65600000000006</v>
      </c>
      <c r="DC237" s="155">
        <v>1634.5250000000001</v>
      </c>
      <c r="DD237" s="155">
        <v>1378.143</v>
      </c>
      <c r="DE237" s="155">
        <v>779.48699999999997</v>
      </c>
      <c r="DF237" s="155">
        <v>749.26</v>
      </c>
      <c r="DG237" s="155">
        <v>715.71199999999999</v>
      </c>
      <c r="DH237" s="155">
        <v>686.44299999999998</v>
      </c>
      <c r="DI237" s="155">
        <v>486.35700000000003</v>
      </c>
      <c r="DJ237" s="155">
        <v>385.3</v>
      </c>
      <c r="DK237" s="155">
        <v>349.99799999999999</v>
      </c>
      <c r="DL237" s="155">
        <v>305.64400000000001</v>
      </c>
      <c r="DM237" s="16">
        <f>(DT237-DU237)/ABS(DU237)</f>
        <v>5.4445554445554448E-2</v>
      </c>
      <c r="DN237" s="16">
        <f>(DU237-DV237)/ABS(DV237)</f>
        <v>0.36562073669849932</v>
      </c>
      <c r="DO237" s="16">
        <f>(DV237-DW237)/ABS(DW237)</f>
        <v>-9.2260061919504643E-2</v>
      </c>
      <c r="DP237" s="16">
        <f>(DW237-DX237)/ABS(DX237)</f>
        <v>1.0006253908692933E-2</v>
      </c>
      <c r="DQ237" s="16" t="e">
        <f>(DX237-DY237)/ABS(DY237)</f>
        <v>#DIV/0!</v>
      </c>
      <c r="DR237" s="243">
        <f>DT237-DU237</f>
        <v>109</v>
      </c>
      <c r="DS237" s="243">
        <f>DU237-DV237</f>
        <v>536</v>
      </c>
      <c r="DT237" s="222">
        <v>2111</v>
      </c>
      <c r="DU237" s="222">
        <v>2002</v>
      </c>
      <c r="DV237" s="222">
        <v>1466</v>
      </c>
      <c r="DW237" s="222">
        <v>1615</v>
      </c>
      <c r="DX237" s="222">
        <v>1599</v>
      </c>
      <c r="DY237" s="222"/>
      <c r="DZ237" s="222"/>
      <c r="EA237" s="222"/>
      <c r="EB237" s="222"/>
      <c r="EC237" s="223"/>
      <c r="ED237" s="75" t="s">
        <v>289</v>
      </c>
      <c r="EE237" s="75" t="s">
        <v>51</v>
      </c>
      <c r="EF237" s="210" t="s">
        <v>55</v>
      </c>
      <c r="EG237" s="23">
        <v>8600</v>
      </c>
      <c r="EH237" t="s">
        <v>198</v>
      </c>
      <c r="EI237" t="s">
        <v>130</v>
      </c>
      <c r="EJ237" s="16">
        <f>(EQ237-ER237)/ABS(ER237)</f>
        <v>0.25814163922542149</v>
      </c>
      <c r="EK237" s="16">
        <f>(ER237-ES237)/ABS(ES237)</f>
        <v>0.15097776347213496</v>
      </c>
      <c r="EL237" s="16">
        <f>(ES237-ET237)/ABS(ET237)</f>
        <v>4.5083366543128084E-2</v>
      </c>
      <c r="EM237" s="16">
        <f>(ET237-EU237)/ABS(EU237)</f>
        <v>-4.5165166766739817E-2</v>
      </c>
      <c r="EN237" s="16" t="e">
        <f>(EU237-EV237)/ABS(EV237)</f>
        <v>#VALUE!</v>
      </c>
      <c r="EO237" s="246">
        <f>EQ237-ER237</f>
        <v>0.17643864993367597</v>
      </c>
      <c r="EP237" s="246">
        <f>ER237-ES237</f>
        <v>8.965648676017024E-2</v>
      </c>
      <c r="EQ237" s="240">
        <f>IFERROR((V237/DT237),"i.a")</f>
        <v>0.85993415442918042</v>
      </c>
      <c r="ER237" s="240">
        <f>IFERROR((W237/DU237),"i.a")</f>
        <v>0.68349550449550445</v>
      </c>
      <c r="ES237" s="240">
        <f>IFERROR((X237/DV237),"i.a")</f>
        <v>0.59383901773533421</v>
      </c>
      <c r="ET237" s="240">
        <f>IFERROR((Y237/DW237),"i.a")</f>
        <v>0.56822167182662542</v>
      </c>
      <c r="EU237" s="240">
        <f>IFERROR((Z237/DX237),"i.a")</f>
        <v>0.59509943714821767</v>
      </c>
      <c r="EV237" s="240" t="str">
        <f>IFERROR((AA237/DY237),"i.a")</f>
        <v>i.a</v>
      </c>
      <c r="EW237" s="240" t="str">
        <f>IFERROR((AB237/DZ237),"i.a")</f>
        <v>i.a</v>
      </c>
      <c r="EX237" s="240" t="str">
        <f>IFERROR((AC237/EA237),"i.a")</f>
        <v>i.a</v>
      </c>
      <c r="EY237" s="240" t="str">
        <f>IFERROR((AD237/EB237),"i.a")</f>
        <v>i.a</v>
      </c>
      <c r="EZ237" s="240" t="str">
        <f>IFERROR((AE237/EC237),"i.a")</f>
        <v>i.a</v>
      </c>
      <c r="FA237" s="16">
        <f>(FH237-FI237)/ABS(FI237)</f>
        <v>-0.18193485486942482</v>
      </c>
      <c r="FB237" s="16">
        <f>(FI237-FJ237)/ABS(FJ237)</f>
        <v>0.21302003690796173</v>
      </c>
      <c r="FC237" s="16">
        <f>(FJ237-FK237)/ABS(FK237)</f>
        <v>-2.7563111065840345E-2</v>
      </c>
      <c r="FD237" s="16">
        <f>(FK237-FL237)/ABS(FL237)</f>
        <v>-0.18521212869244433</v>
      </c>
      <c r="FE237" s="16">
        <f>(FL237-FM237)/ABS(FM237)</f>
        <v>-0.47485606786628876</v>
      </c>
      <c r="FF237" s="249">
        <f>FH237-FI237</f>
        <v>-5.2109698230157708E-2</v>
      </c>
      <c r="FG237" s="249">
        <f>FI237-FJ237</f>
        <v>5.0298511194173834E-2</v>
      </c>
      <c r="FH237" s="16">
        <f>IFERROR(BU237/MAX(AVERAGE(CL237:CM237),0),"Negativ EK")</f>
        <v>0.23430984610375782</v>
      </c>
      <c r="FI237" s="16">
        <f>IFERROR(BV237/MAX(AVERAGE(CM237:CN237),0),"Negativ EK")</f>
        <v>0.28641954433391553</v>
      </c>
      <c r="FJ237" s="16">
        <f>IFERROR(BW237/MAX(AVERAGE(CN237:CO237),0),"Negativ EK")</f>
        <v>0.2361210331397417</v>
      </c>
      <c r="FK237" s="16">
        <f>IFERROR(BX237/MAX(AVERAGE(CO237:CP237),0),"Negativ EK")</f>
        <v>0.24281373508829182</v>
      </c>
      <c r="FL237" s="16">
        <f>IFERROR(BY237/MAX(AVERAGE(CP237:CQ237),0),"Negativ EK")</f>
        <v>0.29800852913854631</v>
      </c>
      <c r="FM237" s="16">
        <f>IFERROR(BZ237/MAX(AVERAGE(CQ237:CR237),0),"Negativ EK")</f>
        <v>0.56747971537576081</v>
      </c>
      <c r="FN237" s="16">
        <f>IFERROR(CA237/MAX(AVERAGE(CR237:CS237),0),"Negativ EK")</f>
        <v>0.39066880643477248</v>
      </c>
      <c r="FO237" s="16">
        <f>IFERROR(CB237/MAX(AVERAGE(CS237:CT237),0),"Negativ EK")</f>
        <v>0.33842011362963065</v>
      </c>
      <c r="FP237" s="16">
        <f>IFERROR(CC237/MAX(AVERAGE(CT237:CU237),0),"Negativ EK")</f>
        <v>0.42367014062880715</v>
      </c>
      <c r="FQ237" s="16">
        <f>(FX237-FY237)/ABS(FY237)</f>
        <v>-0.19254421545743911</v>
      </c>
      <c r="FR237" s="16">
        <f>(FY237-FZ237)/ABS(FZ237)</f>
        <v>-3.5948643263903235E-2</v>
      </c>
      <c r="FS237" s="16">
        <f>(FZ237-GA237)/ABS(GA237)</f>
        <v>-6.7911200522751597E-2</v>
      </c>
      <c r="FT237" s="16">
        <f>(GA237-GB237)/ABS(GB237)</f>
        <v>-0.31351813742816742</v>
      </c>
      <c r="FU237" s="16">
        <f>(GB237-GC237)/ABS(GC237)</f>
        <v>-0.25783291522837898</v>
      </c>
      <c r="FV237" s="249">
        <f>FX237-FY237</f>
        <v>-2.0004651761003564E-2</v>
      </c>
      <c r="FW237" s="249">
        <f>FY237-FZ237</f>
        <v>-3.8742072902194502E-3</v>
      </c>
      <c r="FX237" s="16">
        <f>IFERROR(BD237/AVERAGE(DC237:DD237),"i.a.")</f>
        <v>8.3891753090616028E-2</v>
      </c>
      <c r="FY237" s="16">
        <f>IFERROR(BE237/AVERAGE(DD237:DE237),"i.a.")</f>
        <v>0.10389640485161959</v>
      </c>
      <c r="FZ237" s="16">
        <f>IFERROR(BF237/AVERAGE(DE237:DF237),"i.a.")</f>
        <v>0.10777061214183904</v>
      </c>
      <c r="GA237" s="16">
        <f>IFERROR(BG237/AVERAGE(DF237:DG237),"i.a.")</f>
        <v>0.11562268766911585</v>
      </c>
      <c r="GB237" s="16">
        <f>IFERROR(BH237/AVERAGE(DG237:DH237),"i.a.")</f>
        <v>0.16842788422107399</v>
      </c>
      <c r="GC237" s="16">
        <f>IFERROR(BI237/AVERAGE(DH237:DI237),"i.a.")</f>
        <v>0.22694065484311052</v>
      </c>
      <c r="GD237" s="16">
        <f>IFERROR(BJ237/AVERAGE(DI237:DJ237),"i.a.")</f>
        <v>9.6918856843919113E-2</v>
      </c>
      <c r="GE237" s="16">
        <f>IFERROR(BK237/AVERAGE(DJ237:DK237),"i.a.")</f>
        <v>5.5971864468555607E-2</v>
      </c>
      <c r="GF237" s="16">
        <f>IFERROR(BL237/AVERAGE(DK237:DL237),"i.a.")</f>
        <v>0.12077932774288407</v>
      </c>
      <c r="GG237" s="16">
        <f>(GN237-GO237)/ABS(GO237)</f>
        <v>-0.24684459430515432</v>
      </c>
      <c r="GH237" s="16">
        <f>(GO237-GP237)/ABS(GP237)</f>
        <v>-0.41260465198468405</v>
      </c>
      <c r="GI237" s="16">
        <f>(GP237-GQ237)/ABS(GQ237)</f>
        <v>-9.254498777212998E-2</v>
      </c>
      <c r="GJ237" s="16">
        <f>(GQ237-GR237)/ABS(GR237)</f>
        <v>-4.7864907817429025E-2</v>
      </c>
      <c r="GK237" s="16">
        <f>(GR237-GS237)/ABS(GS237)</f>
        <v>-0.17575066462895542</v>
      </c>
      <c r="GL237" s="249">
        <f>GN237-GO237</f>
        <v>-6.0440917437964342E-2</v>
      </c>
      <c r="GM237" s="249">
        <f>GO237-GP237</f>
        <v>-0.17199310797412587</v>
      </c>
      <c r="GN237" s="16">
        <f>IFERROR(CL237/DC237,"i.a.")</f>
        <v>0.18441320873036507</v>
      </c>
      <c r="GO237" s="16">
        <f>IFERROR(CM237/DD237,"i.a.")</f>
        <v>0.24485412616832941</v>
      </c>
      <c r="GP237" s="16">
        <f>IFERROR(CN237/DE237,"i.a.")</f>
        <v>0.41684723414245528</v>
      </c>
      <c r="GQ237" s="16">
        <f>IFERROR(CO237/DF237,"i.a.")</f>
        <v>0.45935856711955791</v>
      </c>
      <c r="GR237" s="16">
        <f>IFERROR(CP237/DG237,"i.a.")</f>
        <v>0.48245104175981401</v>
      </c>
      <c r="GS237" s="16">
        <f>IFERROR(CQ237/DH237,"i.a.")</f>
        <v>0.58532172372651481</v>
      </c>
      <c r="GT237" s="16">
        <f>IFERROR(CR237/DI237,"i.a.")</f>
        <v>0.49209942490804082</v>
      </c>
      <c r="GU237" s="16">
        <f>IFERROR(CS237/DJ237,"i.a.")</f>
        <v>0.45267583701012198</v>
      </c>
      <c r="GV237" s="16">
        <f>IFERROR(CT237/DK237,"i.a.")</f>
        <v>0.3696535408773764</v>
      </c>
      <c r="GW237" s="16">
        <f>IFERROR(CU237/DL237,"i.a.")</f>
        <v>0.28839106934865399</v>
      </c>
      <c r="GX237" s="16">
        <f>(HE237-HF237)/ABS(HF237)</f>
        <v>-0.15015571829091826</v>
      </c>
      <c r="GY237" s="16">
        <f>(HF237-HG237)/ABS(HG237)</f>
        <v>-0.13434570482955935</v>
      </c>
      <c r="GZ237" s="16">
        <f>(HG237-HH237)/ABS(HH237)</f>
        <v>2.5300581581430077E-2</v>
      </c>
      <c r="HA237" s="16">
        <f>(HH237-HI237)/ABS(HI237)</f>
        <v>-0.2562789917061063</v>
      </c>
      <c r="HB237" s="16">
        <f>(HI237-HJ237)/ABS(HJ237)</f>
        <v>0.44002474946876624</v>
      </c>
      <c r="HC237" s="249">
        <f>HE237-HF237</f>
        <v>-1.2299561726271613E-2</v>
      </c>
      <c r="HD237" s="249">
        <f>HF237-HG237</f>
        <v>-1.2712385622656253E-2</v>
      </c>
      <c r="HE237" s="16">
        <f>IFERROR((BD237/V237),"i.a.")</f>
        <v>6.9612481759424374E-2</v>
      </c>
      <c r="HF237" s="16">
        <f>IFERROR((BE237/W237),"i.a.")</f>
        <v>8.1912043485695987E-2</v>
      </c>
      <c r="HG237" s="16">
        <f>IFERROR((BF237/X237),"i.a.")</f>
        <v>9.462442910835224E-2</v>
      </c>
      <c r="HH237" s="16">
        <f>IFERROR((BG237/Y237),"i.a.")</f>
        <v>9.2289452291544519E-2</v>
      </c>
      <c r="HI237" s="16">
        <f>IFERROR((BH237/Z237),"i.a.")</f>
        <v>0.1240914956849986</v>
      </c>
      <c r="HJ237" s="16">
        <f>IFERROR((BI237/AA237),"i.a.")</f>
        <v>8.6173168711702136E-2</v>
      </c>
      <c r="HK237" s="16">
        <f>IFERROR((BJ237/AB237),"i.a.")</f>
        <v>4.1910458068209665E-2</v>
      </c>
      <c r="HL237" s="16">
        <f>IFERROR((BK237/AC237),"i.a.")</f>
        <v>3.5547893263036791E-2</v>
      </c>
      <c r="HM237" s="16">
        <f>IFERROR((BL237/AD237),"i.a.")</f>
        <v>8.2694062877897087E-2</v>
      </c>
      <c r="HN237" s="16" t="str">
        <f>IFERROR((BM237/AE237),"i.a.")</f>
        <v>i.a.</v>
      </c>
      <c r="HO237" s="16">
        <f>(HV237-HW237)/ABS(HW237)</f>
        <v>-0.25169908909394401</v>
      </c>
      <c r="HP237" s="16">
        <f>(HW237-HX237)/ABS(HX237)</f>
        <v>-0.12068545417491557</v>
      </c>
      <c r="HQ237" s="16">
        <f>(HX237-HY237)/ABS(HY237)</f>
        <v>3.9624205010164303E-2</v>
      </c>
      <c r="HR237" s="16">
        <f>(HY237-HZ237)/ABS(HZ237)</f>
        <v>-0.25549362962330924</v>
      </c>
      <c r="HS237" s="16" t="e">
        <f>(HZ237-IA237)/ABS(IA237)</f>
        <v>#VALUE!</v>
      </c>
      <c r="HT237" s="246">
        <f>HV237-HW237</f>
        <v>-1.1925910186450221E-2</v>
      </c>
      <c r="HU237" s="246">
        <f>HW237-HX237</f>
        <v>-6.5031019458031761E-3</v>
      </c>
      <c r="HV237" s="102">
        <f>IFERROR(BU237/DT237,"i.a.")</f>
        <v>3.5455708195168162E-2</v>
      </c>
      <c r="HW237" s="102">
        <f>IFERROR(BV237/DU237,"i.a.")</f>
        <v>4.7381618381618383E-2</v>
      </c>
      <c r="HX237" s="102">
        <f>IFERROR(BW237/DV237,"i.a.")</f>
        <v>5.3884720327421559E-2</v>
      </c>
      <c r="HY237" s="102">
        <f>IFERROR(BX237/DW237,"i.a.")</f>
        <v>5.1830959752321978E-2</v>
      </c>
      <c r="HZ237" s="102">
        <f>IFERROR(BY237/DX237,"i.a.")</f>
        <v>6.961788617886179E-2</v>
      </c>
      <c r="IA237" s="102" t="str">
        <f>IFERROR(BZ237/DY237,"i.a.")</f>
        <v>i.a.</v>
      </c>
      <c r="IB237" s="102" t="str">
        <f>IFERROR(CA237/DZ237,"i.a.")</f>
        <v>i.a.</v>
      </c>
      <c r="IC237" s="102" t="str">
        <f>IFERROR(CB237/EA237,"i.a.")</f>
        <v>i.a.</v>
      </c>
      <c r="ID237" s="102" t="str">
        <f>IFERROR(CC237/EB237,"i.a.")</f>
        <v>i.a.</v>
      </c>
      <c r="IE237" s="102" t="str">
        <f>IFERROR(CD237/EC237,"i.a.")</f>
        <v>i.a.</v>
      </c>
    </row>
    <row r="238" spans="1:239" customFormat="1" ht="15.75" customHeight="1" x14ac:dyDescent="0.25">
      <c r="A238" s="10" t="s">
        <v>117</v>
      </c>
      <c r="B238" s="98">
        <v>25328582</v>
      </c>
      <c r="C238" s="10" t="s">
        <v>79</v>
      </c>
      <c r="D238" s="10"/>
      <c r="E238" s="11">
        <v>451120</v>
      </c>
      <c r="F238" s="11"/>
      <c r="G238" s="11"/>
      <c r="H238" s="12">
        <v>45005</v>
      </c>
      <c r="I238" s="13" t="s">
        <v>58</v>
      </c>
      <c r="J238" s="13" t="s">
        <v>58</v>
      </c>
      <c r="K238" s="13" t="s">
        <v>58</v>
      </c>
      <c r="L238" s="13" t="s">
        <v>58</v>
      </c>
      <c r="M238" s="13" t="s">
        <v>58</v>
      </c>
      <c r="N238" s="13" t="s">
        <v>58</v>
      </c>
      <c r="O238" s="16" t="e">
        <f>(V238-W238)/ABS(W238)</f>
        <v>#DIV/0!</v>
      </c>
      <c r="P238" s="16" t="e">
        <f>(W238-X238)/ABS(X238)</f>
        <v>#DIV/0!</v>
      </c>
      <c r="Q238" s="16" t="e">
        <f>(X238-Y238)/ABS(Y238)</f>
        <v>#DIV/0!</v>
      </c>
      <c r="R238" s="16" t="e">
        <f>(Y238-Z238)/ABS(Z238)</f>
        <v>#DIV/0!</v>
      </c>
      <c r="S238" s="16" t="e">
        <f>(Z238-AA238)/ABS(AA238)</f>
        <v>#DIV/0!</v>
      </c>
      <c r="T238" s="243">
        <f>V238-W238</f>
        <v>0</v>
      </c>
      <c r="U238" s="243">
        <f>W238-X238</f>
        <v>0</v>
      </c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6">
        <f>(AM238-AN238)/ABS(AN238)</f>
        <v>-3.7180532898314342E-2</v>
      </c>
      <c r="AG238" s="16">
        <f>(AN238-AO238)/ABS(AO238)</f>
        <v>0.25357873210633936</v>
      </c>
      <c r="AH238" s="16">
        <f>(AO238-AP238)/ABS(AP238)</f>
        <v>-0.17270548428027627</v>
      </c>
      <c r="AI238" s="16">
        <f>(AP238-AQ238)/ABS(AQ238)</f>
        <v>-1.5271414688324353E-2</v>
      </c>
      <c r="AJ238" s="16">
        <f>(AQ238-AR238)/ABS(AR238)</f>
        <v>-0.22702151633846648</v>
      </c>
      <c r="AK238" s="243">
        <f>AM238-AN238</f>
        <v>-0.5470000000000006</v>
      </c>
      <c r="AL238" s="243">
        <f>AN238-AO238</f>
        <v>2.9759999999999991</v>
      </c>
      <c r="AM238" s="155">
        <v>14.164999999999999</v>
      </c>
      <c r="AN238" s="155">
        <v>14.712</v>
      </c>
      <c r="AO238" s="155">
        <v>11.736000000000001</v>
      </c>
      <c r="AP238" s="155">
        <v>14.186</v>
      </c>
      <c r="AQ238" s="155">
        <v>14.406000000000001</v>
      </c>
      <c r="AR238" s="155">
        <v>18.637</v>
      </c>
      <c r="AS238" s="155">
        <v>17.562000000000001</v>
      </c>
      <c r="AT238" s="155">
        <v>15.462</v>
      </c>
      <c r="AU238" s="155">
        <v>14.308999999999999</v>
      </c>
      <c r="AV238" s="156">
        <v>12.582000000000001</v>
      </c>
      <c r="AW238" s="16">
        <f>(BD238-BE238)/ABS(BE238)</f>
        <v>-5.0220433199156526E-2</v>
      </c>
      <c r="AX238" s="16">
        <f>(BE238-BF238)/ABS(BF238)</f>
        <v>3.0223592906707788</v>
      </c>
      <c r="AY238" s="16">
        <f>(BF238-BG238)/ABS(BG238)</f>
        <v>1.4242990654205605</v>
      </c>
      <c r="AZ238" s="16">
        <f>(BG238-BH238)/ABS(BH238)</f>
        <v>-0.52060931899641583</v>
      </c>
      <c r="BA238" s="16">
        <f>(BH238-BI238)/ABS(BI238)</f>
        <v>-0.65996343692870196</v>
      </c>
      <c r="BB238" s="243">
        <f>BD238-BE238</f>
        <v>-0.26199999999999957</v>
      </c>
      <c r="BC238" s="243">
        <f>BE238-BF238</f>
        <v>3.92</v>
      </c>
      <c r="BD238" s="155">
        <v>4.9550000000000001</v>
      </c>
      <c r="BE238" s="155">
        <v>5.2169999999999996</v>
      </c>
      <c r="BF238" s="155">
        <v>1.2969999999999999</v>
      </c>
      <c r="BG238" s="155">
        <v>0.53500000000000003</v>
      </c>
      <c r="BH238" s="155">
        <v>1.1160000000000001</v>
      </c>
      <c r="BI238" s="155">
        <v>3.282</v>
      </c>
      <c r="BJ238" s="155">
        <v>2.9409999999999998</v>
      </c>
      <c r="BK238" s="155">
        <v>1.109</v>
      </c>
      <c r="BL238" s="155">
        <v>0.97799999999999998</v>
      </c>
      <c r="BM238" s="155">
        <v>1.647</v>
      </c>
      <c r="BN238" s="16">
        <f>(BU238-BV238)/ABS(BV238)</f>
        <v>-0.15103062993642841</v>
      </c>
      <c r="BO238" s="16">
        <f>(BV238-BW238)/ABS(BW238)</f>
        <v>4.2969387755102044</v>
      </c>
      <c r="BP238" s="16">
        <f>(BW238-BX238)/ABS(BX238)</f>
        <v>5.6216216216216219</v>
      </c>
      <c r="BQ238" s="16">
        <f>(BX238-BY238)/ABS(BY238)</f>
        <v>-0.85258964143426297</v>
      </c>
      <c r="BR238" s="16">
        <f>(BY238-BZ238)/ABS(BZ238)</f>
        <v>-0.69849849849849854</v>
      </c>
      <c r="BS238" s="243">
        <f>BU238-BV238</f>
        <v>-0.78399999999999981</v>
      </c>
      <c r="BT238" s="243">
        <f>BV238-BW238</f>
        <v>4.2110000000000003</v>
      </c>
      <c r="BU238" s="155">
        <v>4.407</v>
      </c>
      <c r="BV238" s="155">
        <v>5.1909999999999998</v>
      </c>
      <c r="BW238" s="155">
        <v>0.98</v>
      </c>
      <c r="BX238" s="155">
        <v>0.14799999999999999</v>
      </c>
      <c r="BY238" s="155">
        <v>1.004</v>
      </c>
      <c r="BZ238" s="155">
        <v>3.33</v>
      </c>
      <c r="CA238" s="155">
        <v>3.089</v>
      </c>
      <c r="CB238" s="155">
        <v>1.4219999999999999</v>
      </c>
      <c r="CC238" s="155">
        <v>1.3839999999999999</v>
      </c>
      <c r="CD238" s="155">
        <v>2.302</v>
      </c>
      <c r="CE238" s="16">
        <f>(CL238-CM238)/ABS(CM238)</f>
        <v>0.69274307661208823</v>
      </c>
      <c r="CF238" s="16">
        <f>(CM238-CN238)/ABS(CN238)</f>
        <v>4.6472602739726021</v>
      </c>
      <c r="CG238" s="16">
        <f>(CN238-CO238)/ABS(CO238)</f>
        <v>-0.58561967833491013</v>
      </c>
      <c r="CH238" s="16">
        <f>(CO238-CP238)/ABS(CP238)</f>
        <v>-0.49170473671555665</v>
      </c>
      <c r="CI238" s="16">
        <f>(CP238-CQ238)/ABS(CQ238)</f>
        <v>-0.30439872888442887</v>
      </c>
      <c r="CJ238" s="243">
        <f>CL238-CM238</f>
        <v>3.4270000000000005</v>
      </c>
      <c r="CK238" s="243">
        <f>CM238-CN238</f>
        <v>4.0709999999999997</v>
      </c>
      <c r="CL238" s="155">
        <v>8.3740000000000006</v>
      </c>
      <c r="CM238" s="155">
        <v>4.9470000000000001</v>
      </c>
      <c r="CN238" s="155">
        <v>0.876</v>
      </c>
      <c r="CO238" s="155">
        <v>2.1139999999999999</v>
      </c>
      <c r="CP238" s="155">
        <v>4.1589999999999998</v>
      </c>
      <c r="CQ238" s="155">
        <v>5.9790000000000001</v>
      </c>
      <c r="CR238" s="155">
        <v>5.7720000000000002</v>
      </c>
      <c r="CS238" s="155">
        <v>14.367000000000001</v>
      </c>
      <c r="CT238" s="155">
        <v>14.281000000000001</v>
      </c>
      <c r="CU238" s="156">
        <v>14.917999999999999</v>
      </c>
      <c r="CV238" s="16">
        <f>(DC238-DD238)/ABS(DD238)</f>
        <v>7.2110822948953282E-2</v>
      </c>
      <c r="CW238" s="16">
        <f>(DD238-DE238)/ABS(DE238)</f>
        <v>0.19430384528216357</v>
      </c>
      <c r="CX238" s="16">
        <f>(DE238-DF238)/ABS(DF238)</f>
        <v>-0.27042742579987322</v>
      </c>
      <c r="CY238" s="16">
        <f>(DF238-DG238)/ABS(DG238)</f>
        <v>5.7251908396946452E-2</v>
      </c>
      <c r="CZ238" s="16">
        <f>(DG238-DH238)/ABS(DH238)</f>
        <v>0.28797658360852607</v>
      </c>
      <c r="DA238" s="243">
        <f>DC238-DD238</f>
        <v>2.2800000000000047</v>
      </c>
      <c r="DB238" s="243">
        <f>DD238-DE238</f>
        <v>5.1439999999999984</v>
      </c>
      <c r="DC238" s="155">
        <v>33.898000000000003</v>
      </c>
      <c r="DD238" s="155">
        <v>31.617999999999999</v>
      </c>
      <c r="DE238" s="155">
        <v>26.474</v>
      </c>
      <c r="DF238" s="155">
        <v>36.286999999999999</v>
      </c>
      <c r="DG238" s="155">
        <v>34.322000000000003</v>
      </c>
      <c r="DH238" s="155">
        <v>26.648</v>
      </c>
      <c r="DI238" s="155">
        <v>28.402000000000001</v>
      </c>
      <c r="DJ238" s="155">
        <v>20.256</v>
      </c>
      <c r="DK238" s="155">
        <v>23.780999999999999</v>
      </c>
      <c r="DL238" s="155">
        <v>25.25</v>
      </c>
      <c r="DM238" s="16">
        <f>(DT238-DU238)/ABS(DU238)</f>
        <v>0</v>
      </c>
      <c r="DN238" s="16">
        <f>(DU238-DV238)/ABS(DV238)</f>
        <v>-0.14814814814814814</v>
      </c>
      <c r="DO238" s="16">
        <f>(DV238-DW238)/ABS(DW238)</f>
        <v>-0.15625</v>
      </c>
      <c r="DP238" s="16">
        <f>(DW238-DX238)/ABS(DX238)</f>
        <v>3.2258064516129031E-2</v>
      </c>
      <c r="DQ238" s="16">
        <f>(DX238-DY238)/ABS(DY238)</f>
        <v>-8.8235294117647065E-2</v>
      </c>
      <c r="DR238" s="243">
        <f>DT238-DU238</f>
        <v>0</v>
      </c>
      <c r="DS238" s="243">
        <f>DU238-DV238</f>
        <v>-4</v>
      </c>
      <c r="DT238" s="222">
        <v>23</v>
      </c>
      <c r="DU238" s="222">
        <v>23</v>
      </c>
      <c r="DV238" s="222">
        <v>27</v>
      </c>
      <c r="DW238" s="222">
        <v>32</v>
      </c>
      <c r="DX238" s="222">
        <v>31</v>
      </c>
      <c r="DY238" s="222">
        <v>34</v>
      </c>
      <c r="DZ238" s="222">
        <v>32</v>
      </c>
      <c r="EA238" s="222">
        <v>31</v>
      </c>
      <c r="EB238" s="222"/>
      <c r="EC238" s="223"/>
      <c r="ED238" s="14"/>
      <c r="EE238" s="14" t="s">
        <v>51</v>
      </c>
      <c r="EF238" s="209"/>
      <c r="EG238" s="15">
        <v>8700</v>
      </c>
      <c r="EH238" t="s">
        <v>474</v>
      </c>
      <c r="EI238" t="s">
        <v>130</v>
      </c>
      <c r="EJ238" s="16" t="e">
        <f>(EQ238-ER238)/ABS(ER238)</f>
        <v>#DIV/0!</v>
      </c>
      <c r="EK238" s="16" t="e">
        <f>(ER238-ES238)/ABS(ES238)</f>
        <v>#DIV/0!</v>
      </c>
      <c r="EL238" s="16" t="e">
        <f>(ES238-ET238)/ABS(ET238)</f>
        <v>#DIV/0!</v>
      </c>
      <c r="EM238" s="16" t="e">
        <f>(ET238-EU238)/ABS(EU238)</f>
        <v>#DIV/0!</v>
      </c>
      <c r="EN238" s="16" t="e">
        <f>(EU238-EV238)/ABS(EV238)</f>
        <v>#DIV/0!</v>
      </c>
      <c r="EO238" s="246">
        <f>EQ238-ER238</f>
        <v>0</v>
      </c>
      <c r="EP238" s="246">
        <f>ER238-ES238</f>
        <v>0</v>
      </c>
      <c r="EQ238" s="240">
        <f>IFERROR((V238/DT238),"i.a")</f>
        <v>0</v>
      </c>
      <c r="ER238" s="240">
        <f>IFERROR((W238/DU238),"i.a")</f>
        <v>0</v>
      </c>
      <c r="ES238" s="240">
        <f>IFERROR((X238/DV238),"i.a")</f>
        <v>0</v>
      </c>
      <c r="ET238" s="240">
        <f>IFERROR((Y238/DW238),"i.a")</f>
        <v>0</v>
      </c>
      <c r="EU238" s="240">
        <f>IFERROR((Z238/DX238),"i.a")</f>
        <v>0</v>
      </c>
      <c r="EV238" s="240">
        <f>IFERROR((AA238/DY238),"i.a")</f>
        <v>0</v>
      </c>
      <c r="EW238" s="240">
        <f>IFERROR((AB238/DZ238),"i.a")</f>
        <v>0</v>
      </c>
      <c r="EX238" s="240">
        <f>IFERROR((AC238/EA238),"i.a")</f>
        <v>0</v>
      </c>
      <c r="EY238" s="240" t="str">
        <f>IFERROR((AD238/EB238),"i.a")</f>
        <v>i.a</v>
      </c>
      <c r="EZ238" s="240" t="str">
        <f>IFERROR((AE238/EC238),"i.a")</f>
        <v>i.a</v>
      </c>
      <c r="FA238" s="16">
        <f>(FH238-FI238)/ABS(FI238)</f>
        <v>-0.62889057564145501</v>
      </c>
      <c r="FB238" s="16">
        <f>(FI238-FJ238)/ABS(FJ238)</f>
        <v>1.7198775440109064</v>
      </c>
      <c r="FC238" s="16">
        <f>(FJ238-FK238)/ABS(FK238)</f>
        <v>12.892117870378742</v>
      </c>
      <c r="FD238" s="16">
        <f>(FK238-FL238)/ABS(FL238)</f>
        <v>-0.76176530923968722</v>
      </c>
      <c r="FE238" s="16">
        <f>(FL238-FM238)/ABS(FM238)</f>
        <v>-0.65052829511302568</v>
      </c>
      <c r="FF238" s="249">
        <f>FH238-FI238</f>
        <v>-1.1212677239068496</v>
      </c>
      <c r="FG238" s="249">
        <f>FI238-FJ238</f>
        <v>1.1274113666426009</v>
      </c>
      <c r="FH238" s="16">
        <f>IFERROR(BU238/MAX(AVERAGE(CL238:CM238),0),"Negativ EK")</f>
        <v>0.66166203738458063</v>
      </c>
      <c r="FI238" s="16">
        <f>IFERROR(BV238/MAX(AVERAGE(CM238:CN238),0),"Negativ EK")</f>
        <v>1.7829297612914303</v>
      </c>
      <c r="FJ238" s="16">
        <f>IFERROR(BW238/MAX(AVERAGE(CN238:CO238),0),"Negativ EK")</f>
        <v>0.65551839464882944</v>
      </c>
      <c r="FK238" s="16">
        <f>IFERROR(BX238/MAX(AVERAGE(CO238:CP238),0),"Negativ EK")</f>
        <v>4.7186354216483338E-2</v>
      </c>
      <c r="FL238" s="16">
        <f>IFERROR(BY238/MAX(AVERAGE(CP238:CQ238),0),"Negativ EK")</f>
        <v>0.19806667981850465</v>
      </c>
      <c r="FM238" s="16">
        <f>IFERROR(BZ238/MAX(AVERAGE(CQ238:CR238),0),"Negativ EK")</f>
        <v>0.56676027572121512</v>
      </c>
      <c r="FN238" s="16">
        <f>IFERROR(CA238/MAX(AVERAGE(CR238:CS238),0),"Negativ EK")</f>
        <v>0.30676796265951634</v>
      </c>
      <c r="FO238" s="16">
        <f>IFERROR(CB238/MAX(AVERAGE(CS238:CT238),0),"Negativ EK")</f>
        <v>9.9273945825188475E-2</v>
      </c>
      <c r="FP238" s="16">
        <f>IFERROR(CC238/MAX(AVERAGE(CT238:CU238),0),"Negativ EK")</f>
        <v>9.4797767046816667E-2</v>
      </c>
      <c r="FQ238" s="16">
        <f>(FX238-FY238)/ABS(FY238)</f>
        <v>-0.15784549431292214</v>
      </c>
      <c r="FR238" s="16">
        <f>(FY238-FZ238)/ABS(FZ238)</f>
        <v>3.345646413306286</v>
      </c>
      <c r="FS238" s="16">
        <f>(FZ238-GA238)/ABS(GA238)</f>
        <v>1.7274475025936551</v>
      </c>
      <c r="FT238" s="16">
        <f>(GA238-GB238)/ABS(GB238)</f>
        <v>-0.58605206389003495</v>
      </c>
      <c r="FU238" s="16">
        <f>(GB238-GC238)/ABS(GC238)</f>
        <v>-0.69297994428284471</v>
      </c>
      <c r="FV238" s="249">
        <f>FX238-FY238</f>
        <v>-2.8350889755233588E-2</v>
      </c>
      <c r="FW238" s="249">
        <f>FY238-FZ238</f>
        <v>0.13828025041214298</v>
      </c>
      <c r="FX238" s="16">
        <f>IFERROR(BD238/AVERAGE(DC238:DD238),"i.a.")</f>
        <v>0.15126076073020331</v>
      </c>
      <c r="FY238" s="16">
        <f>IFERROR(BE238/AVERAGE(DD238:DE238),"i.a.")</f>
        <v>0.1796116504854369</v>
      </c>
      <c r="FZ238" s="16">
        <f>IFERROR(BF238/AVERAGE(DE238:DF238),"i.a.")</f>
        <v>4.1331400073293924E-2</v>
      </c>
      <c r="GA238" s="16">
        <f>IFERROR(BG238/AVERAGE(DF238:DG238),"i.a.")</f>
        <v>1.5153875568270333E-2</v>
      </c>
      <c r="GB238" s="16">
        <f>IFERROR(BH238/AVERAGE(DG238:DH238),"i.a.")</f>
        <v>3.660816795145154E-2</v>
      </c>
      <c r="GC238" s="16">
        <f>IFERROR(BI238/AVERAGE(DH238:DI238),"i.a.")</f>
        <v>0.11923705722070846</v>
      </c>
      <c r="GD238" s="16">
        <f>IFERROR(BJ238/AVERAGE(DI238:DJ238),"i.a.")</f>
        <v>0.12088454108265854</v>
      </c>
      <c r="GE238" s="16">
        <f>IFERROR(BK238/AVERAGE(DJ238:DK238),"i.a.")</f>
        <v>5.0366737062016033E-2</v>
      </c>
      <c r="GF238" s="16">
        <f>IFERROR(BL238/AVERAGE(DK238:DL238),"i.a.")</f>
        <v>3.9893128836858312E-2</v>
      </c>
      <c r="GG238" s="16">
        <f>(GN238-GO238)/ABS(GO238)</f>
        <v>0.57888815258484272</v>
      </c>
      <c r="GH238" s="16">
        <f>(GO238-GP238)/ABS(GP238)</f>
        <v>3.7284954296018311</v>
      </c>
      <c r="GI238" s="16">
        <f>(GP238-GQ238)/ABS(GQ238)</f>
        <v>-0.43202316490665871</v>
      </c>
      <c r="GJ238" s="16">
        <f>(GQ238-GR238)/ABS(GR238)</f>
        <v>-0.51922975097283686</v>
      </c>
      <c r="GK238" s="16">
        <f>(GR238-GS238)/ABS(GS238)</f>
        <v>-0.45992708255090797</v>
      </c>
      <c r="GL238" s="249">
        <f>GN238-GO238</f>
        <v>9.0573714050136533E-2</v>
      </c>
      <c r="GM238" s="249">
        <f>GO238-GP238</f>
        <v>0.12337244074681589</v>
      </c>
      <c r="GN238" s="16">
        <f>IFERROR(CL238/DC238,"i.a.")</f>
        <v>0.24703522331700983</v>
      </c>
      <c r="GO238" s="16">
        <f>IFERROR(CM238/DD238,"i.a.")</f>
        <v>0.1564615092668733</v>
      </c>
      <c r="GP238" s="16">
        <f>IFERROR(CN238/DE238,"i.a.")</f>
        <v>3.3089068520057413E-2</v>
      </c>
      <c r="GQ238" s="16">
        <f>IFERROR(CO238/DF238,"i.a.")</f>
        <v>5.8257778267699172E-2</v>
      </c>
      <c r="GR238" s="16">
        <f>IFERROR(CP238/DG238,"i.a.")</f>
        <v>0.1211759221490589</v>
      </c>
      <c r="GS238" s="16">
        <f>IFERROR(CQ238/DH238,"i.a.")</f>
        <v>0.22436955869108377</v>
      </c>
      <c r="GT238" s="16">
        <f>IFERROR(CR238/DI238,"i.a.")</f>
        <v>0.2032251249911978</v>
      </c>
      <c r="GU238" s="16">
        <f>IFERROR(CS238/DJ238,"i.a.")</f>
        <v>0.70927132701421802</v>
      </c>
      <c r="GV238" s="16">
        <f>IFERROR(CT238/DK238,"i.a.")</f>
        <v>0.60052142466675085</v>
      </c>
      <c r="GW238" s="16">
        <f>IFERROR(CU238/DL238,"i.a.")</f>
        <v>0.59081188118811878</v>
      </c>
      <c r="GX238" s="16" t="e">
        <f>(HE238-HF238)/ABS(HF238)</f>
        <v>#VALUE!</v>
      </c>
      <c r="GY238" s="16" t="e">
        <f>(HF238-HG238)/ABS(HG238)</f>
        <v>#VALUE!</v>
      </c>
      <c r="GZ238" s="16" t="e">
        <f>(HG238-HH238)/ABS(HH238)</f>
        <v>#VALUE!</v>
      </c>
      <c r="HA238" s="16" t="e">
        <f>(HH238-HI238)/ABS(HI238)</f>
        <v>#VALUE!</v>
      </c>
      <c r="HB238" s="16" t="e">
        <f>(HI238-HJ238)/ABS(HJ238)</f>
        <v>#VALUE!</v>
      </c>
      <c r="HC238" s="249" t="e">
        <f>HE238-HF238</f>
        <v>#VALUE!</v>
      </c>
      <c r="HD238" s="249" t="e">
        <f>HF238-HG238</f>
        <v>#VALUE!</v>
      </c>
      <c r="HE238" s="16" t="str">
        <f>IFERROR((BD238/V238),"i.a.")</f>
        <v>i.a.</v>
      </c>
      <c r="HF238" s="16" t="str">
        <f>IFERROR((BE238/W238),"i.a.")</f>
        <v>i.a.</v>
      </c>
      <c r="HG238" s="16" t="str">
        <f>IFERROR((BF238/X238),"i.a.")</f>
        <v>i.a.</v>
      </c>
      <c r="HH238" s="16" t="str">
        <f>IFERROR((BG238/Y238),"i.a.")</f>
        <v>i.a.</v>
      </c>
      <c r="HI238" s="16" t="str">
        <f>IFERROR((BH238/Z238),"i.a.")</f>
        <v>i.a.</v>
      </c>
      <c r="HJ238" s="16" t="str">
        <f>IFERROR((BI238/AA238),"i.a.")</f>
        <v>i.a.</v>
      </c>
      <c r="HK238" s="16" t="str">
        <f>IFERROR((BJ238/AB238),"i.a.")</f>
        <v>i.a.</v>
      </c>
      <c r="HL238" s="16" t="str">
        <f>IFERROR((BK238/AC238),"i.a.")</f>
        <v>i.a.</v>
      </c>
      <c r="HM238" s="16" t="str">
        <f>IFERROR((BL238/AD238),"i.a.")</f>
        <v>i.a.</v>
      </c>
      <c r="HN238" s="16" t="str">
        <f>IFERROR((BM238/AE238),"i.a.")</f>
        <v>i.a.</v>
      </c>
      <c r="HO238" s="16">
        <f>(HV238-HW238)/ABS(HW238)</f>
        <v>-0.15103062993642841</v>
      </c>
      <c r="HP238" s="16">
        <f>(HW238-HX238)/ABS(HX238)</f>
        <v>5.2181455190771961</v>
      </c>
      <c r="HQ238" s="16">
        <f>(HX238-HY238)/ABS(HY238)</f>
        <v>6.8478478478478495</v>
      </c>
      <c r="HR238" s="16">
        <f>(HY238-HZ238)/ABS(HZ238)</f>
        <v>-0.85719621513944222</v>
      </c>
      <c r="HS238" s="16">
        <f>(HZ238-IA238)/ABS(IA238)</f>
        <v>-0.66932093383706293</v>
      </c>
      <c r="HT238" s="246">
        <f>HV238-HW238</f>
        <v>-3.4086956521739126E-2</v>
      </c>
      <c r="HU238" s="246">
        <f>HW238-HX238</f>
        <v>0.18939935587761675</v>
      </c>
      <c r="HV238" s="102">
        <f>IFERROR(BU238/DT238,"i.a.")</f>
        <v>0.19160869565217392</v>
      </c>
      <c r="HW238" s="102">
        <f>IFERROR(BV238/DU238,"i.a.")</f>
        <v>0.22569565217391305</v>
      </c>
      <c r="HX238" s="102">
        <f>IFERROR(BW238/DV238,"i.a.")</f>
        <v>3.6296296296296299E-2</v>
      </c>
      <c r="HY238" s="102">
        <f>IFERROR(BX238/DW238,"i.a.")</f>
        <v>4.6249999999999998E-3</v>
      </c>
      <c r="HZ238" s="102">
        <f>IFERROR(BY238/DX238,"i.a.")</f>
        <v>3.2387096774193547E-2</v>
      </c>
      <c r="IA238" s="102">
        <f>IFERROR(BZ238/DY238,"i.a.")</f>
        <v>9.794117647058824E-2</v>
      </c>
      <c r="IB238" s="102">
        <f>IFERROR(CA238/DZ238,"i.a.")</f>
        <v>9.6531249999999999E-2</v>
      </c>
      <c r="IC238" s="102">
        <f>IFERROR(CB238/EA238,"i.a.")</f>
        <v>4.5870967741935484E-2</v>
      </c>
      <c r="ID238" s="102" t="str">
        <f>IFERROR(CC238/EB238,"i.a.")</f>
        <v>i.a.</v>
      </c>
      <c r="IE238" s="102" t="str">
        <f>IFERROR(CD238/EC238,"i.a.")</f>
        <v>i.a.</v>
      </c>
    </row>
    <row r="239" spans="1:239" customFormat="1" ht="15.75" customHeight="1" x14ac:dyDescent="0.25">
      <c r="A239" s="10" t="s">
        <v>742</v>
      </c>
      <c r="B239" s="101">
        <v>31433428</v>
      </c>
      <c r="C239" s="10" t="s">
        <v>256</v>
      </c>
      <c r="D239" s="10"/>
      <c r="E239" s="11">
        <v>649230</v>
      </c>
      <c r="F239" s="11"/>
      <c r="G239" s="11"/>
      <c r="H239" s="12">
        <v>45006</v>
      </c>
      <c r="I239" s="13" t="s">
        <v>58</v>
      </c>
      <c r="J239" s="13" t="s">
        <v>58</v>
      </c>
      <c r="K239" s="13" t="s">
        <v>58</v>
      </c>
      <c r="L239" s="13" t="s">
        <v>58</v>
      </c>
      <c r="M239" s="13" t="s">
        <v>58</v>
      </c>
      <c r="N239" s="19" t="s">
        <v>58</v>
      </c>
      <c r="O239" s="16">
        <f>(V239-W239)/ABS(W239)</f>
        <v>0.24439802506646405</v>
      </c>
      <c r="P239" s="16">
        <f>(W239-X239)/ABS(X239)</f>
        <v>5.3018115052854489E-2</v>
      </c>
      <c r="Q239" s="16">
        <f>(X239-Y239)/ABS(Y239)</f>
        <v>5.2355194628176262E-2</v>
      </c>
      <c r="R239" s="16">
        <f>(Y239-Z239)/ABS(Z239)</f>
        <v>1.8550001704963497E-2</v>
      </c>
      <c r="S239" s="16">
        <f>(Z239-AA239)/ABS(AA239)</f>
        <v>-5.0117052884639662E-3</v>
      </c>
      <c r="T239" s="243">
        <f>V239-W239</f>
        <v>56.627999999999986</v>
      </c>
      <c r="U239" s="243">
        <f>W239-X239</f>
        <v>11.665999999999997</v>
      </c>
      <c r="V239" s="155">
        <v>288.33199999999999</v>
      </c>
      <c r="W239" s="155">
        <v>231.70400000000001</v>
      </c>
      <c r="X239" s="157">
        <v>220.03800000000001</v>
      </c>
      <c r="Y239" s="157">
        <v>209.09100000000001</v>
      </c>
      <c r="Z239" s="157">
        <v>205.28299999999999</v>
      </c>
      <c r="AA239" s="157">
        <v>206.31700000000001</v>
      </c>
      <c r="AB239" s="157">
        <v>232.1</v>
      </c>
      <c r="AC239" s="162">
        <v>208.8</v>
      </c>
      <c r="AD239" s="162">
        <v>213.1</v>
      </c>
      <c r="AE239" s="162">
        <v>195.9</v>
      </c>
      <c r="AF239" s="16">
        <f>(AM239-AN239)/ABS(AN239)</f>
        <v>0.13040060486774516</v>
      </c>
      <c r="AG239" s="16">
        <f>(AN239-AO239)/ABS(AO239)</f>
        <v>7.4801676878426204E-2</v>
      </c>
      <c r="AH239" s="16">
        <f>(AO239-AP239)/ABS(AP239)</f>
        <v>7.487746882127444E-2</v>
      </c>
      <c r="AI239" s="16">
        <f>(AP239-AQ239)/ABS(AQ239)</f>
        <v>1.6665625065100732E-3</v>
      </c>
      <c r="AJ239" s="16">
        <f>(AQ239-AR239)/ABS(AR239)</f>
        <v>5.9668874172185284E-2</v>
      </c>
      <c r="AK239" s="243">
        <f>AM239-AN239</f>
        <v>21.730999999999995</v>
      </c>
      <c r="AL239" s="243">
        <f>AN239-AO239</f>
        <v>11.597999999999985</v>
      </c>
      <c r="AM239" s="155">
        <v>188.37899999999999</v>
      </c>
      <c r="AN239" s="155">
        <v>166.648</v>
      </c>
      <c r="AO239" s="157">
        <v>155.05000000000001</v>
      </c>
      <c r="AP239" s="157">
        <v>144.249</v>
      </c>
      <c r="AQ239" s="157">
        <v>144.00899999999999</v>
      </c>
      <c r="AR239" s="157">
        <v>135.9</v>
      </c>
      <c r="AS239" s="157">
        <v>151.9</v>
      </c>
      <c r="AT239" s="157">
        <v>152.69999999999999</v>
      </c>
      <c r="AU239" s="157">
        <v>159.5</v>
      </c>
      <c r="AV239" s="158">
        <v>155.1</v>
      </c>
      <c r="AW239" s="16">
        <f>(BD239-BE239)/ABS(BE239)</f>
        <v>0.48925908914249372</v>
      </c>
      <c r="AX239" s="16">
        <f>(BE239-BF239)/ABS(BF239)</f>
        <v>0.27410641937516894</v>
      </c>
      <c r="AY239" s="16">
        <f>(BF239-BG239)/ABS(BG239)</f>
        <v>9.261718557867292E-2</v>
      </c>
      <c r="AZ239" s="16">
        <f>(BG239-BH239)/ABS(BH239)</f>
        <v>-8.8745461879790252E-2</v>
      </c>
      <c r="BA239" s="16">
        <f>(BH239-BI239)/ABS(BI239)</f>
        <v>0.13541984732824436</v>
      </c>
      <c r="BB239" s="243">
        <f>BD239-BE239</f>
        <v>27.695</v>
      </c>
      <c r="BC239" s="243">
        <f>BE239-BF239</f>
        <v>12.178000000000004</v>
      </c>
      <c r="BD239" s="155">
        <v>84.301000000000002</v>
      </c>
      <c r="BE239" s="155">
        <v>56.606000000000002</v>
      </c>
      <c r="BF239" s="162">
        <v>44.427999999999997</v>
      </c>
      <c r="BG239" s="162">
        <v>40.661999999999999</v>
      </c>
      <c r="BH239" s="162">
        <v>44.622</v>
      </c>
      <c r="BI239" s="162">
        <v>39.299999999999997</v>
      </c>
      <c r="BJ239" s="162">
        <v>53.3</v>
      </c>
      <c r="BK239" s="162">
        <v>45.3</v>
      </c>
      <c r="BL239" s="157">
        <v>49.5</v>
      </c>
      <c r="BM239" s="162">
        <v>46.2</v>
      </c>
      <c r="BN239" s="16">
        <f>(BU239-BV239)/ABS(BV239)</f>
        <v>0.52423584364500531</v>
      </c>
      <c r="BO239" s="16">
        <f>(BV239-BW239)/ABS(BW239)</f>
        <v>0.54088010606730208</v>
      </c>
      <c r="BP239" s="16">
        <f>(BW239-BX239)/ABS(BX239)</f>
        <v>0.11648398124977971</v>
      </c>
      <c r="BQ239" s="16">
        <f>(BX239-BY239)/ABS(BY239)</f>
        <v>-0.34839124543554645</v>
      </c>
      <c r="BR239" s="16">
        <f>(BY239-BZ239)/ABS(BZ239)</f>
        <v>0.48105442176870755</v>
      </c>
      <c r="BS239" s="243">
        <f>BU239-BV239</f>
        <v>25.588999999999999</v>
      </c>
      <c r="BT239" s="243">
        <f>BV239-BW239</f>
        <v>17.133999999999997</v>
      </c>
      <c r="BU239" s="155">
        <v>74.400999999999996</v>
      </c>
      <c r="BV239" s="155">
        <v>48.811999999999998</v>
      </c>
      <c r="BW239" s="157">
        <v>31.678000000000001</v>
      </c>
      <c r="BX239" s="157">
        <v>28.373000000000001</v>
      </c>
      <c r="BY239" s="157">
        <v>43.542999999999999</v>
      </c>
      <c r="BZ239" s="157">
        <v>29.4</v>
      </c>
      <c r="CA239" s="157">
        <v>47.4</v>
      </c>
      <c r="CB239" s="162">
        <v>45.7</v>
      </c>
      <c r="CC239" s="162">
        <v>51.9</v>
      </c>
      <c r="CD239" s="162">
        <v>50.2</v>
      </c>
      <c r="CE239" s="16">
        <f>(CL239-CM239)/ABS(CM239)</f>
        <v>0.17654647055568978</v>
      </c>
      <c r="CF239" s="16">
        <f>(CM239-CN239)/ABS(CN239)</f>
        <v>0.11497801933778795</v>
      </c>
      <c r="CG239" s="16">
        <f>(CN239-CO239)/ABS(CO239)</f>
        <v>7.7518891687657493E-2</v>
      </c>
      <c r="CH239" s="16">
        <f>(CO239-CP239)/ABS(CP239)</f>
        <v>7.3009223284570254E-2</v>
      </c>
      <c r="CI239" s="16">
        <f>(CP239-CQ239)/ABS(CQ239)</f>
        <v>1.0935738444193791E-3</v>
      </c>
      <c r="CJ239" s="243">
        <f>CL239-CM239</f>
        <v>60.627999999999986</v>
      </c>
      <c r="CK239" s="243">
        <f>CM239-CN239</f>
        <v>35.413000000000011</v>
      </c>
      <c r="CL239" s="155">
        <v>404.03899999999999</v>
      </c>
      <c r="CM239" s="155">
        <v>343.411</v>
      </c>
      <c r="CN239" s="162">
        <v>307.99799999999999</v>
      </c>
      <c r="CO239" s="162">
        <v>285.83999999999997</v>
      </c>
      <c r="CP239" s="162">
        <v>266.39100000000002</v>
      </c>
      <c r="CQ239" s="162">
        <v>266.10000000000002</v>
      </c>
      <c r="CR239" s="162">
        <v>245.3</v>
      </c>
      <c r="CS239" s="162">
        <v>210.5</v>
      </c>
      <c r="CT239" s="157">
        <v>177.4</v>
      </c>
      <c r="CU239" s="158">
        <v>139.80000000000001</v>
      </c>
      <c r="CV239" s="16">
        <f>(DC239-DD239)/ABS(DD239)</f>
        <v>0.16763045048197359</v>
      </c>
      <c r="CW239" s="16">
        <f>(DD239-DE239)/ABS(DE239)</f>
        <v>0.15928387633236091</v>
      </c>
      <c r="CX239" s="16">
        <f>(DE239-DF239)/ABS(DF239)</f>
        <v>0.13114927730547604</v>
      </c>
      <c r="CY239" s="16">
        <f>(DF239-DG239)/ABS(DG239)</f>
        <v>0.10664159475130724</v>
      </c>
      <c r="CZ239" s="16">
        <f>(DG239-DH239)/ABS(DH239)</f>
        <v>7.6233415178068559E-2</v>
      </c>
      <c r="DA239" s="243">
        <f>DC239-DD239</f>
        <v>1162.2259999999997</v>
      </c>
      <c r="DB239" s="243">
        <f>DD239-DE239</f>
        <v>952.61999999999989</v>
      </c>
      <c r="DC239" s="155">
        <v>8095.4889999999996</v>
      </c>
      <c r="DD239" s="155">
        <v>6933.2629999999999</v>
      </c>
      <c r="DE239" s="162">
        <v>5980.643</v>
      </c>
      <c r="DF239" s="162">
        <v>5287.2269999999999</v>
      </c>
      <c r="DG239" s="162">
        <v>4777.723</v>
      </c>
      <c r="DH239" s="162">
        <v>4439.3</v>
      </c>
      <c r="DI239" s="162">
        <v>4052.5</v>
      </c>
      <c r="DJ239" s="162">
        <v>3740.9650000000001</v>
      </c>
      <c r="DK239" s="162">
        <v>3250.9580000000001</v>
      </c>
      <c r="DL239" s="162">
        <v>2890.549</v>
      </c>
      <c r="DM239" s="16">
        <f>(DT239-DU239)/ABS(DU239)</f>
        <v>-1.098901098901099E-2</v>
      </c>
      <c r="DN239" s="16">
        <f>(DU239-DV239)/ABS(DV239)</f>
        <v>7.0588235294117646E-2</v>
      </c>
      <c r="DO239" s="16">
        <f>(DV239-DW239)/ABS(DW239)</f>
        <v>3.6585365853658534E-2</v>
      </c>
      <c r="DP239" s="16">
        <f>(DW239-DX239)/ABS(DX239)</f>
        <v>1.2345679012345678E-2</v>
      </c>
      <c r="DQ239" s="16">
        <f>(DX239-DY239)/ABS(DY239)</f>
        <v>1.2500000000000001E-2</v>
      </c>
      <c r="DR239" s="243">
        <f>DT239-DU239</f>
        <v>-1</v>
      </c>
      <c r="DS239" s="243">
        <f>DU239-DV239</f>
        <v>6</v>
      </c>
      <c r="DT239" s="222">
        <v>90</v>
      </c>
      <c r="DU239" s="222">
        <v>91</v>
      </c>
      <c r="DV239" s="224">
        <v>85</v>
      </c>
      <c r="DW239" s="224">
        <v>82</v>
      </c>
      <c r="DX239" s="224">
        <v>81</v>
      </c>
      <c r="DY239" s="224">
        <v>80</v>
      </c>
      <c r="DZ239" s="224">
        <v>77</v>
      </c>
      <c r="EA239" s="224">
        <v>76</v>
      </c>
      <c r="EB239" s="225">
        <v>79</v>
      </c>
      <c r="EC239" s="226">
        <v>79</v>
      </c>
      <c r="ED239" s="92"/>
      <c r="EE239" s="14" t="s">
        <v>51</v>
      </c>
      <c r="EF239" s="209"/>
      <c r="EG239" s="97">
        <v>2450</v>
      </c>
      <c r="EH239" t="s">
        <v>464</v>
      </c>
      <c r="EI239" t="s">
        <v>86</v>
      </c>
      <c r="EJ239" s="16">
        <f>(EQ239-ER239)/ABS(ER239)</f>
        <v>0.25822466978942477</v>
      </c>
      <c r="EK239" s="16">
        <f>(ER239-ES239)/ABS(ES239)</f>
        <v>-1.6411650774806288E-2</v>
      </c>
      <c r="EL239" s="16">
        <f>(ES239-ET239)/ABS(ET239)</f>
        <v>1.5213246582475944E-2</v>
      </c>
      <c r="EM239" s="16">
        <f>(ET239-EU239)/ABS(EU239)</f>
        <v>6.1286602207565877E-3</v>
      </c>
      <c r="EN239" s="16">
        <f>(EU239-EV239)/ABS(EV239)</f>
        <v>-1.7295511396013825E-2</v>
      </c>
      <c r="EO239" s="246">
        <f>EQ239-ER239</f>
        <v>0.65749108669108658</v>
      </c>
      <c r="EP239" s="246">
        <f>ER239-ES239</f>
        <v>-4.2484550743374427E-2</v>
      </c>
      <c r="EQ239" s="240">
        <f>IFERROR((V239/DT239),"i.a")</f>
        <v>3.2036888888888888</v>
      </c>
      <c r="ER239" s="240">
        <f>IFERROR((W239/DU239),"i.a")</f>
        <v>2.5461978021978022</v>
      </c>
      <c r="ES239" s="240">
        <f>IFERROR((X239/DV239),"i.a")</f>
        <v>2.5886823529411767</v>
      </c>
      <c r="ET239" s="240">
        <f>IFERROR((Y239/DW239),"i.a")</f>
        <v>2.5498902439024391</v>
      </c>
      <c r="EU239" s="240">
        <f>IFERROR((Z239/DX239),"i.a")</f>
        <v>2.534358024691358</v>
      </c>
      <c r="EV239" s="240">
        <f>IFERROR((AA239/DY239),"i.a")</f>
        <v>2.5789625000000003</v>
      </c>
      <c r="EW239" s="240">
        <f>IFERROR((AB239/DZ239),"i.a")</f>
        <v>3.0142857142857142</v>
      </c>
      <c r="EX239" s="240">
        <f>IFERROR((AC239/EA239),"i.a")</f>
        <v>2.7473684210526317</v>
      </c>
      <c r="EY239" s="240">
        <f>IFERROR((AD239/EB239),"i.a")</f>
        <v>2.6974683544303795</v>
      </c>
      <c r="EZ239" s="240">
        <f>IFERROR((AE239/EC239),"i.a")</f>
        <v>2.4797468354430379</v>
      </c>
      <c r="FA239" s="16">
        <f>(FH239-FI239)/ABS(FI239)</f>
        <v>0.32838443597959627</v>
      </c>
      <c r="FB239" s="16">
        <f>(FI239-FJ239)/ABS(FJ239)</f>
        <v>0.40469836988250785</v>
      </c>
      <c r="FC239" s="16">
        <f>(FJ239-FK239)/ABS(FK239)</f>
        <v>3.8258018937062224E-2</v>
      </c>
      <c r="FD239" s="16">
        <f>(FK239-FL239)/ABS(FL239)</f>
        <v>-0.37168359377365562</v>
      </c>
      <c r="FE239" s="16">
        <f>(FL239-FM239)/ABS(FM239)</f>
        <v>0.422392549906979</v>
      </c>
      <c r="FF239" s="249">
        <f>FH239-FI239</f>
        <v>4.9213631033762362E-2</v>
      </c>
      <c r="FG239" s="249">
        <f>FI239-FJ239</f>
        <v>4.3176876390995808E-2</v>
      </c>
      <c r="FH239" s="16">
        <f>IFERROR(BU239/MAX(AVERAGE(CL239:CM239),0),"Negativ EK")</f>
        <v>0.19907953709278212</v>
      </c>
      <c r="FI239" s="16">
        <f>IFERROR(BV239/MAX(AVERAGE(CM239:CN239),0),"Negativ EK")</f>
        <v>0.14986590605901975</v>
      </c>
      <c r="FJ239" s="16">
        <f>IFERROR(BW239/MAX(AVERAGE(CN239:CO239),0),"Negativ EK")</f>
        <v>0.10668902966802395</v>
      </c>
      <c r="FK239" s="16">
        <f>IFERROR(BX239/MAX(AVERAGE(CO239:CP239),0),"Negativ EK")</f>
        <v>0.10275772276456772</v>
      </c>
      <c r="FL239" s="16">
        <f>IFERROR(BY239/MAX(AVERAGE(CP239:CQ239),0),"Negativ EK")</f>
        <v>0.16354454817076722</v>
      </c>
      <c r="FM239" s="16">
        <f>IFERROR(BZ239/MAX(AVERAGE(CQ239:CR239),0),"Negativ EK")</f>
        <v>0.11497849041845912</v>
      </c>
      <c r="FN239" s="16">
        <f>IFERROR(CA239/MAX(AVERAGE(CR239:CS239),0),"Negativ EK")</f>
        <v>0.20798595875383938</v>
      </c>
      <c r="FO239" s="16">
        <f>IFERROR(CB239/MAX(AVERAGE(CS239:CT239),0),"Negativ EK")</f>
        <v>0.23562773910801757</v>
      </c>
      <c r="FP239" s="16">
        <f>IFERROR(CC239/MAX(AVERAGE(CT239:CU239),0),"Negativ EK")</f>
        <v>0.3272383354350567</v>
      </c>
      <c r="FQ239" s="16">
        <f>(FX239-FY239)/ABS(FY239)</f>
        <v>0.27969054827917728</v>
      </c>
      <c r="FR239" s="16">
        <f>(FY239-FZ239)/ABS(FZ239)</f>
        <v>0.11170590057608323</v>
      </c>
      <c r="FS239" s="16">
        <f>(FZ239-GA239)/ABS(GA239)</f>
        <v>-2.4026959665840369E-2</v>
      </c>
      <c r="FT239" s="16">
        <f>(GA239-GB239)/ABS(GB239)</f>
        <v>-0.16551457913766585</v>
      </c>
      <c r="FU239" s="16">
        <f>(GB239-GC239)/ABS(GC239)</f>
        <v>4.6081610032000835E-2</v>
      </c>
      <c r="FV239" s="249">
        <f>FX239-FY239</f>
        <v>2.4519557716915566E-3</v>
      </c>
      <c r="FW239" s="249">
        <f>FY239-FZ239</f>
        <v>8.8088871291454839E-4</v>
      </c>
      <c r="FX239" s="16">
        <f>IFERROR(BD239/AVERAGE(DC239:DD239),"i.a.")</f>
        <v>1.1218629464376018E-2</v>
      </c>
      <c r="FY239" s="16">
        <f>IFERROR(BE239/AVERAGE(DD239:DE239),"i.a.")</f>
        <v>8.766673692684461E-3</v>
      </c>
      <c r="FZ239" s="16">
        <f>IFERROR(BF239/AVERAGE(DE239:DF239),"i.a.")</f>
        <v>7.8857849797699126E-3</v>
      </c>
      <c r="GA239" s="16">
        <f>IFERROR(BG239/AVERAGE(DF239:DG239),"i.a.")</f>
        <v>8.0799209136657394E-3</v>
      </c>
      <c r="GB239" s="16">
        <f>IFERROR(BH239/AVERAGE(DG239:DH239),"i.a.")</f>
        <v>9.68251896517997E-3</v>
      </c>
      <c r="GC239" s="16">
        <f>IFERROR(BI239/AVERAGE(DH239:DI239),"i.a.")</f>
        <v>9.255988129725147E-3</v>
      </c>
      <c r="GD239" s="16">
        <f>IFERROR(BJ239/AVERAGE(DI239:DJ239),"i.a.")</f>
        <v>1.3678126481609912E-2</v>
      </c>
      <c r="GE239" s="16">
        <f>IFERROR(BK239/AVERAGE(DJ239:DK239),"i.a.")</f>
        <v>1.2957808602869337E-2</v>
      </c>
      <c r="GF239" s="16">
        <f>IFERROR(BL239/AVERAGE(DK239:DL239),"i.a.")</f>
        <v>1.6119822056703672E-2</v>
      </c>
      <c r="GG239" s="16">
        <f>(GN239-GO239)/ABS(GO239)</f>
        <v>7.6359948218512903E-3</v>
      </c>
      <c r="GH239" s="16">
        <f>(GO239-GP239)/ABS(GP239)</f>
        <v>-3.821829829527508E-2</v>
      </c>
      <c r="GI239" s="16">
        <f>(GP239-GQ239)/ABS(GQ239)</f>
        <v>-4.7412297115701767E-2</v>
      </c>
      <c r="GJ239" s="16">
        <f>(GQ239-GR239)/ABS(GR239)</f>
        <v>-3.0391385635830062E-2</v>
      </c>
      <c r="GK239" s="16">
        <f>(GR239-GS239)/ABS(GS239)</f>
        <v>-6.9817420899551702E-2</v>
      </c>
      <c r="GL239" s="249">
        <f>GN239-GO239</f>
        <v>3.7821796429282628E-4</v>
      </c>
      <c r="GM239" s="249">
        <f>GO239-GP239</f>
        <v>-1.9682096788502731E-3</v>
      </c>
      <c r="GN239" s="16">
        <f>IFERROR(CL239/DC239,"i.a.")</f>
        <v>4.9909153109836853E-2</v>
      </c>
      <c r="GO239" s="16">
        <f>IFERROR(CM239/DD239,"i.a.")</f>
        <v>4.9530935145544026E-2</v>
      </c>
      <c r="GP239" s="16">
        <f>IFERROR(CN239/DE239,"i.a.")</f>
        <v>5.14991448243943E-2</v>
      </c>
      <c r="GQ239" s="16">
        <f>IFERROR(CO239/DF239,"i.a.")</f>
        <v>5.4062365773211551E-2</v>
      </c>
      <c r="GR239" s="16">
        <f>IFERROR(CP239/DG239,"i.a.")</f>
        <v>5.5756895073238867E-2</v>
      </c>
      <c r="GS239" s="16">
        <f>IFERROR(CQ239/DH239,"i.a.")</f>
        <v>5.994188272925912E-2</v>
      </c>
      <c r="GT239" s="16">
        <f>IFERROR(CR239/DI239,"i.a.")</f>
        <v>6.0530536705737201E-2</v>
      </c>
      <c r="GU239" s="16">
        <f>IFERROR(CS239/DJ239,"i.a.")</f>
        <v>5.6268903879079325E-2</v>
      </c>
      <c r="GV239" s="16">
        <f>IFERROR(CT239/DK239,"i.a.")</f>
        <v>5.4568530260926167E-2</v>
      </c>
      <c r="GW239" s="16">
        <f>IFERROR(CU239/DL239,"i.a.")</f>
        <v>4.8364514837838768E-2</v>
      </c>
      <c r="GX239" s="16">
        <f>(HE239-HF239)/ABS(HF239)</f>
        <v>0.19677069486103643</v>
      </c>
      <c r="GY239" s="16">
        <f>(HF239-HG239)/ABS(HG239)</f>
        <v>0.20995679101989365</v>
      </c>
      <c r="GZ239" s="16">
        <f>(HG239-HH239)/ABS(HH239)</f>
        <v>3.8258936864679231E-2</v>
      </c>
      <c r="HA239" s="16">
        <f>(HH239-HI239)/ABS(HI239)</f>
        <v>-0.10534138079146879</v>
      </c>
      <c r="HB239" s="16">
        <f>(HI239-HJ239)/ABS(HJ239)</f>
        <v>0.14113889918415748</v>
      </c>
      <c r="HC239" s="249">
        <f>HE239-HF239</f>
        <v>4.8071686087869991E-2</v>
      </c>
      <c r="HD239" s="249">
        <f>HF239-HG239</f>
        <v>4.2392497256982131E-2</v>
      </c>
      <c r="HE239" s="16">
        <f>IFERROR((BD239/V239),"i.a.")</f>
        <v>0.29237476242664706</v>
      </c>
      <c r="HF239" s="16">
        <f>IFERROR((BE239/W239),"i.a.")</f>
        <v>0.24430307633877707</v>
      </c>
      <c r="HG239" s="16">
        <f>IFERROR((BF239/X239),"i.a.")</f>
        <v>0.20191057908179494</v>
      </c>
      <c r="HH239" s="16">
        <f>IFERROR((BG239/Y239),"i.a.")</f>
        <v>0.1944703502302825</v>
      </c>
      <c r="HI239" s="16">
        <f>IFERROR((BH239/Z239),"i.a.")</f>
        <v>0.21736821850810834</v>
      </c>
      <c r="HJ239" s="16">
        <f>IFERROR((BI239/AA239),"i.a.")</f>
        <v>0.19048357624432305</v>
      </c>
      <c r="HK239" s="16">
        <f>IFERROR((BJ239/AB239),"i.a.")</f>
        <v>0.22964239551917276</v>
      </c>
      <c r="HL239" s="16">
        <f>IFERROR((BK239/AC239),"i.a.")</f>
        <v>0.21695402298850572</v>
      </c>
      <c r="HM239" s="16">
        <f>IFERROR((BL239/AD239),"i.a.")</f>
        <v>0.2322853120600657</v>
      </c>
      <c r="HN239" s="16">
        <f>IFERROR((BM239/AE239),"i.a.")</f>
        <v>0.23583460949464014</v>
      </c>
      <c r="HO239" s="16">
        <f>(HV239-HW239)/ABS(HW239)</f>
        <v>0.54117179746328303</v>
      </c>
      <c r="HP239" s="16">
        <f>(HW239-HX239)/ABS(HX239)</f>
        <v>0.43928361555737028</v>
      </c>
      <c r="HQ239" s="16">
        <f>(HX239-HY239)/ABS(HY239)</f>
        <v>7.7078664264493266E-2</v>
      </c>
      <c r="HR239" s="16">
        <f>(HY239-HZ239)/ABS(HZ239)</f>
        <v>-0.35633769366194218</v>
      </c>
      <c r="HS239" s="16">
        <f>(HZ239-IA239)/ABS(IA239)</f>
        <v>0.46276979927773576</v>
      </c>
      <c r="HT239" s="246">
        <f>HV239-HW239</f>
        <v>0.29028217338217333</v>
      </c>
      <c r="HU239" s="246">
        <f>HW239-HX239</f>
        <v>0.16371325145442794</v>
      </c>
      <c r="HV239" s="102">
        <f>IFERROR(BU239/DT239,"i.a.")</f>
        <v>0.82667777777777773</v>
      </c>
      <c r="HW239" s="102">
        <f>IFERROR(BV239/DU239,"i.a.")</f>
        <v>0.53639560439560441</v>
      </c>
      <c r="HX239" s="102">
        <f>IFERROR(BW239/DV239,"i.a.")</f>
        <v>0.37268235294117646</v>
      </c>
      <c r="HY239" s="102">
        <f>IFERROR(BX239/DW239,"i.a.")</f>
        <v>0.34601219512195125</v>
      </c>
      <c r="HZ239" s="102">
        <f>IFERROR(BY239/DX239,"i.a.")</f>
        <v>0.53756790123456788</v>
      </c>
      <c r="IA239" s="102">
        <f>IFERROR(BZ239/DY239,"i.a.")</f>
        <v>0.36749999999999999</v>
      </c>
      <c r="IB239" s="102">
        <f>IFERROR(CA239/DZ239,"i.a.")</f>
        <v>0.61558441558441557</v>
      </c>
      <c r="IC239" s="102">
        <f>IFERROR(CB239/EA239,"i.a.")</f>
        <v>0.60131578947368425</v>
      </c>
      <c r="ID239" s="102">
        <f>IFERROR(CC239/EB239,"i.a.")</f>
        <v>0.65696202531645564</v>
      </c>
      <c r="IE239" s="102">
        <f>IFERROR(CD239/EC239,"i.a.")</f>
        <v>0.6354430379746836</v>
      </c>
    </row>
    <row r="240" spans="1:239" customFormat="1" ht="15.75" customHeight="1" x14ac:dyDescent="0.25">
      <c r="A240" s="10" t="s">
        <v>276</v>
      </c>
      <c r="B240" s="98">
        <v>81183228</v>
      </c>
      <c r="C240" s="10" t="s">
        <v>272</v>
      </c>
      <c r="D240" s="10"/>
      <c r="E240" s="11">
        <v>453100</v>
      </c>
      <c r="F240" s="11"/>
      <c r="G240" s="11">
        <v>1</v>
      </c>
      <c r="H240" s="12">
        <v>45006</v>
      </c>
      <c r="I240" s="13" t="s">
        <v>59</v>
      </c>
      <c r="J240" s="13" t="s">
        <v>59</v>
      </c>
      <c r="K240" s="117" t="s">
        <v>59</v>
      </c>
      <c r="L240" s="117" t="s">
        <v>59</v>
      </c>
      <c r="M240" s="13" t="s">
        <v>59</v>
      </c>
      <c r="N240" s="13" t="s">
        <v>59</v>
      </c>
      <c r="O240" s="16">
        <f>(V240-W240)/ABS(W240)</f>
        <v>4.9484338158976175E-2</v>
      </c>
      <c r="P240" s="16" t="e">
        <f>(W240-X240)/ABS(X240)</f>
        <v>#DIV/0!</v>
      </c>
      <c r="Q240" s="16" t="e">
        <f>(X240-Y240)/ABS(Y240)</f>
        <v>#DIV/0!</v>
      </c>
      <c r="R240" s="16" t="e">
        <f>(Y240-Z240)/ABS(Z240)</f>
        <v>#DIV/0!</v>
      </c>
      <c r="S240" s="16" t="e">
        <f>(Z240-AA240)/ABS(AA240)</f>
        <v>#DIV/0!</v>
      </c>
      <c r="T240" s="243">
        <f>V240-W240</f>
        <v>16.495999999999981</v>
      </c>
      <c r="U240" s="243">
        <f>W240-X240</f>
        <v>333.358</v>
      </c>
      <c r="V240" s="155">
        <v>349.85399999999998</v>
      </c>
      <c r="W240" s="155">
        <v>333.358</v>
      </c>
      <c r="X240" s="155"/>
      <c r="Y240" s="155"/>
      <c r="Z240" s="155"/>
      <c r="AA240" s="155"/>
      <c r="AB240" s="155"/>
      <c r="AC240" s="155"/>
      <c r="AD240" s="155"/>
      <c r="AE240" s="155"/>
      <c r="AF240" s="16">
        <f>(AM240-AN240)/ABS(AN240)</f>
        <v>-7.9565911483984841E-2</v>
      </c>
      <c r="AG240" s="16">
        <f>(AN240-AO240)/ABS(AO240)</f>
        <v>0.4687453230231976</v>
      </c>
      <c r="AH240" s="16">
        <f>(AO240-AP240)/ABS(AP240)</f>
        <v>3.4020272884372406E-2</v>
      </c>
      <c r="AI240" s="16">
        <f>(AP240-AQ240)/ABS(AQ240)</f>
        <v>2.4008240452168372E-2</v>
      </c>
      <c r="AJ240" s="16">
        <f>(AQ240-AR240)/ABS(AR240)</f>
        <v>-5.420663469224607E-2</v>
      </c>
      <c r="AK240" s="243">
        <f>AM240-AN240</f>
        <v>-4.6849999999999952</v>
      </c>
      <c r="AL240" s="243">
        <f>AN240-AO240</f>
        <v>18.791999999999994</v>
      </c>
      <c r="AM240" s="155">
        <v>54.197000000000003</v>
      </c>
      <c r="AN240" s="155">
        <v>58.881999999999998</v>
      </c>
      <c r="AO240" s="155">
        <v>40.090000000000003</v>
      </c>
      <c r="AP240" s="155">
        <v>38.771000000000001</v>
      </c>
      <c r="AQ240" s="155">
        <v>37.862000000000002</v>
      </c>
      <c r="AR240" s="155">
        <v>40.031999999999996</v>
      </c>
      <c r="AS240" s="155">
        <v>36.290999999999997</v>
      </c>
      <c r="AT240" s="155">
        <v>37.164999999999999</v>
      </c>
      <c r="AU240" s="155">
        <v>36.287999999999997</v>
      </c>
      <c r="AV240" s="156">
        <v>36.868000000000002</v>
      </c>
      <c r="AW240" s="16">
        <f>(BD240-BE240)/ABS(BE240)</f>
        <v>-0.14737725115998637</v>
      </c>
      <c r="AX240" s="16">
        <f>(BE240-BF240)/ABS(BF240)</f>
        <v>0.85693423550601178</v>
      </c>
      <c r="AY240" s="16">
        <f>(BF240-BG240)/ABS(BG240)</f>
        <v>1.7836793340930458E-2</v>
      </c>
      <c r="AZ240" s="16">
        <f>(BG240-BH240)/ABS(BH240)</f>
        <v>3.7206434040803753E-2</v>
      </c>
      <c r="BA240" s="16">
        <f>(BH240-BI240)/ABS(BI240)</f>
        <v>-0.11850509626274064</v>
      </c>
      <c r="BB240" s="243">
        <f>BD240-BE240</f>
        <v>-5.6219999999999999</v>
      </c>
      <c r="BC240" s="243">
        <f>BE240-BF240</f>
        <v>17.603999999999999</v>
      </c>
      <c r="BD240" s="155">
        <v>32.524999999999999</v>
      </c>
      <c r="BE240" s="155">
        <v>38.146999999999998</v>
      </c>
      <c r="BF240" s="155">
        <v>20.542999999999999</v>
      </c>
      <c r="BG240" s="155">
        <v>20.183</v>
      </c>
      <c r="BH240" s="155">
        <v>19.459</v>
      </c>
      <c r="BI240" s="155">
        <v>22.074999999999999</v>
      </c>
      <c r="BJ240" s="155">
        <v>18.405999999999999</v>
      </c>
      <c r="BK240" s="155">
        <v>20.199000000000002</v>
      </c>
      <c r="BL240" s="155">
        <v>19.405000000000001</v>
      </c>
      <c r="BM240" s="155">
        <v>19.8</v>
      </c>
      <c r="BN240" s="16">
        <f>(BU240-BV240)/ABS(BV240)</f>
        <v>-0.15972768450459734</v>
      </c>
      <c r="BO240" s="16">
        <f>(BV240-BW240)/ABS(BW240)</f>
        <v>0.89304785376874107</v>
      </c>
      <c r="BP240" s="16">
        <f>(BW240-BX240)/ABS(BX240)</f>
        <v>1.5942401645666652E-3</v>
      </c>
      <c r="BQ240" s="16">
        <f>(BX240-BY240)/ABS(BY240)</f>
        <v>1.060235954472224E-2</v>
      </c>
      <c r="BR240" s="16">
        <f>(BY240-BZ240)/ABS(BZ240)</f>
        <v>-0.13176300708451791</v>
      </c>
      <c r="BS240" s="243">
        <f>BU240-BV240</f>
        <v>-5.8889999999999993</v>
      </c>
      <c r="BT240" s="243">
        <f>BV240-BW240</f>
        <v>17.393000000000001</v>
      </c>
      <c r="BU240" s="155">
        <v>30.98</v>
      </c>
      <c r="BV240" s="155">
        <v>36.869</v>
      </c>
      <c r="BW240" s="155">
        <v>19.475999999999999</v>
      </c>
      <c r="BX240" s="155">
        <v>19.445</v>
      </c>
      <c r="BY240" s="155">
        <v>19.241</v>
      </c>
      <c r="BZ240" s="155">
        <v>22.161000000000001</v>
      </c>
      <c r="CA240" s="155">
        <v>18.562000000000001</v>
      </c>
      <c r="CB240" s="155">
        <v>19.943999999999999</v>
      </c>
      <c r="CC240" s="155">
        <v>19.146000000000001</v>
      </c>
      <c r="CD240" s="155">
        <v>19.268999999999998</v>
      </c>
      <c r="CE240" s="16">
        <f>(CL240-CM240)/ABS(CM240)</f>
        <v>-5.7572887064519636E-2</v>
      </c>
      <c r="CF240" s="16">
        <f>(CM240-CN240)/ABS(CN240)</f>
        <v>0.26079620853080576</v>
      </c>
      <c r="CG240" s="16">
        <f>(CN240-CO240)/ABS(CO240)</f>
        <v>3.5576355991856936E-3</v>
      </c>
      <c r="CH240" s="16">
        <f>(CO240-CP240)/ABS(CP240)</f>
        <v>3.1681203122316914E-3</v>
      </c>
      <c r="CI240" s="16">
        <f>(CP240-CQ240)/ABS(CQ240)</f>
        <v>9.5434417468228967E-5</v>
      </c>
      <c r="CJ240" s="243">
        <f>CL240-CM240</f>
        <v>-3.8290000000000077</v>
      </c>
      <c r="CK240" s="243">
        <f>CM240-CN240</f>
        <v>13.757000000000005</v>
      </c>
      <c r="CL240" s="155">
        <v>62.677999999999997</v>
      </c>
      <c r="CM240" s="155">
        <v>66.507000000000005</v>
      </c>
      <c r="CN240" s="155">
        <v>52.75</v>
      </c>
      <c r="CO240" s="155">
        <v>52.563000000000002</v>
      </c>
      <c r="CP240" s="155">
        <v>52.396999999999998</v>
      </c>
      <c r="CQ240" s="155">
        <v>52.392000000000003</v>
      </c>
      <c r="CR240" s="155">
        <v>50.113</v>
      </c>
      <c r="CS240" s="155">
        <v>50.643000000000001</v>
      </c>
      <c r="CT240" s="155">
        <v>49.274999999999999</v>
      </c>
      <c r="CU240" s="156">
        <v>48.804000000000002</v>
      </c>
      <c r="CV240" s="16">
        <f>(DC240-DD240)/ABS(DD240)</f>
        <v>0.18340091678420317</v>
      </c>
      <c r="CW240" s="16">
        <f>(DD240-DE240)/ABS(DE240)</f>
        <v>0.14967424352106573</v>
      </c>
      <c r="CX240" s="16">
        <f>(DE240-DF240)/ABS(DF240)</f>
        <v>0.11359220953010488</v>
      </c>
      <c r="CY240" s="16">
        <f>(DF240-DG240)/ABS(DG240)</f>
        <v>6.6297714879252736E-3</v>
      </c>
      <c r="CZ240" s="16">
        <f>(DG240-DH240)/ABS(DH240)</f>
        <v>0.11700083390740003</v>
      </c>
      <c r="DA240" s="243">
        <f>DC240-DD240</f>
        <v>29.12700000000001</v>
      </c>
      <c r="DB240" s="243">
        <f>DD240-DE240</f>
        <v>20.676000000000016</v>
      </c>
      <c r="DC240" s="155">
        <v>187.94300000000001</v>
      </c>
      <c r="DD240" s="155">
        <v>158.816</v>
      </c>
      <c r="DE240" s="155">
        <v>138.13999999999999</v>
      </c>
      <c r="DF240" s="155">
        <v>124.04900000000001</v>
      </c>
      <c r="DG240" s="155">
        <v>123.232</v>
      </c>
      <c r="DH240" s="155">
        <v>110.324</v>
      </c>
      <c r="DI240" s="155">
        <v>104.505</v>
      </c>
      <c r="DJ240" s="155">
        <v>96.326999999999998</v>
      </c>
      <c r="DK240" s="155">
        <v>108.983</v>
      </c>
      <c r="DL240" s="155">
        <v>94.51</v>
      </c>
      <c r="DM240" s="16">
        <f>(DT240-DU240)/ABS(DU240)</f>
        <v>2.9411764705882353E-2</v>
      </c>
      <c r="DN240" s="16">
        <f>(DU240-DV240)/ABS(DV240)</f>
        <v>6.25E-2</v>
      </c>
      <c r="DO240" s="16">
        <f>(DV240-DW240)/ABS(DW240)</f>
        <v>0</v>
      </c>
      <c r="DP240" s="16">
        <f>(DW240-DX240)/ABS(DX240)</f>
        <v>0</v>
      </c>
      <c r="DQ240" s="16">
        <f>(DX240-DY240)/ABS(DY240)</f>
        <v>0</v>
      </c>
      <c r="DR240" s="243">
        <f>DT240-DU240</f>
        <v>1</v>
      </c>
      <c r="DS240" s="243">
        <f>DU240-DV240</f>
        <v>2</v>
      </c>
      <c r="DT240" s="222">
        <v>35</v>
      </c>
      <c r="DU240" s="222">
        <v>34</v>
      </c>
      <c r="DV240" s="222">
        <v>32</v>
      </c>
      <c r="DW240" s="222">
        <v>32</v>
      </c>
      <c r="DX240" s="222">
        <v>32</v>
      </c>
      <c r="DY240" s="222">
        <v>32</v>
      </c>
      <c r="DZ240" s="222">
        <v>31</v>
      </c>
      <c r="EA240" s="222"/>
      <c r="EB240" s="222"/>
      <c r="EC240" s="223"/>
      <c r="ED240" s="14"/>
      <c r="EE240" s="14" t="s">
        <v>51</v>
      </c>
      <c r="EF240" s="209"/>
      <c r="EG240" s="15">
        <v>9220</v>
      </c>
      <c r="EH240" t="s">
        <v>435</v>
      </c>
      <c r="EI240" t="s">
        <v>88</v>
      </c>
      <c r="EJ240" s="16">
        <f>(EQ240-ER240)/ABS(ER240)</f>
        <v>1.9499071354433989E-2</v>
      </c>
      <c r="EK240" s="16" t="e">
        <f>(ER240-ES240)/ABS(ES240)</f>
        <v>#DIV/0!</v>
      </c>
      <c r="EL240" s="16" t="e">
        <f>(ES240-ET240)/ABS(ET240)</f>
        <v>#DIV/0!</v>
      </c>
      <c r="EM240" s="16" t="e">
        <f>(ET240-EU240)/ABS(EU240)</f>
        <v>#DIV/0!</v>
      </c>
      <c r="EN240" s="16" t="e">
        <f>(EU240-EV240)/ABS(EV240)</f>
        <v>#DIV/0!</v>
      </c>
      <c r="EO240" s="246">
        <f>EQ240-ER240</f>
        <v>0.19118151260504135</v>
      </c>
      <c r="EP240" s="246">
        <f>ER240-ES240</f>
        <v>9.8046470588235302</v>
      </c>
      <c r="EQ240" s="240">
        <f>IFERROR((V240/DT240),"i.a")</f>
        <v>9.9958285714285715</v>
      </c>
      <c r="ER240" s="240">
        <f>IFERROR((W240/DU240),"i.a")</f>
        <v>9.8046470588235302</v>
      </c>
      <c r="ES240" s="240">
        <f>IFERROR((X240/DV240),"i.a")</f>
        <v>0</v>
      </c>
      <c r="ET240" s="240">
        <f>IFERROR((Y240/DW240),"i.a")</f>
        <v>0</v>
      </c>
      <c r="EU240" s="240">
        <f>IFERROR((Z240/DX240),"i.a")</f>
        <v>0</v>
      </c>
      <c r="EV240" s="240">
        <f>IFERROR((AA240/DY240),"i.a")</f>
        <v>0</v>
      </c>
      <c r="EW240" s="240">
        <f>IFERROR((AB240/DZ240),"i.a")</f>
        <v>0</v>
      </c>
      <c r="EX240" s="240" t="str">
        <f>IFERROR((AC240/EA240),"i.a")</f>
        <v>i.a</v>
      </c>
      <c r="EY240" s="240" t="str">
        <f>IFERROR((AD240/EB240),"i.a")</f>
        <v>i.a</v>
      </c>
      <c r="EZ240" s="240" t="str">
        <f>IFERROR((AE240/EC240),"i.a")</f>
        <v>i.a</v>
      </c>
      <c r="FA240" s="16">
        <f>(FH240-FI240)/ABS(FI240)</f>
        <v>-0.22430347541095919</v>
      </c>
      <c r="FB240" s="16">
        <f>(FI240-FJ240)/ABS(FJ240)</f>
        <v>0.67170521331198518</v>
      </c>
      <c r="FC240" s="16">
        <f>(FJ240-FK240)/ABS(FK240)</f>
        <v>-1.7630164588139407E-3</v>
      </c>
      <c r="FD240" s="16">
        <f>(FK240-FL240)/ABS(FL240)</f>
        <v>8.9558941914242574E-3</v>
      </c>
      <c r="FE240" s="16">
        <f>(FL240-FM240)/ABS(FM240)</f>
        <v>-0.15068725764344079</v>
      </c>
      <c r="FF240" s="249">
        <f>FH240-FI240</f>
        <v>-0.13868946619362643</v>
      </c>
      <c r="FG240" s="249">
        <f>FI240-FJ240</f>
        <v>0.24844284626711277</v>
      </c>
      <c r="FH240" s="16">
        <f>IFERROR(BU240/MAX(AVERAGE(CL240:CM240),0),"Negativ EK")</f>
        <v>0.47962224716491852</v>
      </c>
      <c r="FI240" s="16">
        <f>IFERROR(BV240/MAX(AVERAGE(CM240:CN240),0),"Negativ EK")</f>
        <v>0.61831171335854496</v>
      </c>
      <c r="FJ240" s="16">
        <f>IFERROR(BW240/MAX(AVERAGE(CN240:CO240),0),"Negativ EK")</f>
        <v>0.36986886709143219</v>
      </c>
      <c r="FK240" s="16">
        <f>IFERROR(BX240/MAX(AVERAGE(CO240:CP240),0),"Negativ EK")</f>
        <v>0.37052210365853655</v>
      </c>
      <c r="FL240" s="16">
        <f>IFERROR(BY240/MAX(AVERAGE(CP240:CQ240),0),"Negativ EK")</f>
        <v>0.36723320195822079</v>
      </c>
      <c r="FM240" s="16">
        <f>IFERROR(BZ240/MAX(AVERAGE(CQ240:CR240),0),"Negativ EK")</f>
        <v>0.43238866396761139</v>
      </c>
      <c r="FN240" s="16">
        <f>IFERROR(CA240/MAX(AVERAGE(CR240:CS240),0),"Negativ EK")</f>
        <v>0.36845448410020248</v>
      </c>
      <c r="FO240" s="16">
        <f>IFERROR(CB240/MAX(AVERAGE(CS240:CT240),0),"Negativ EK")</f>
        <v>0.39920735002702212</v>
      </c>
      <c r="FP240" s="16">
        <f>IFERROR(CC240/MAX(AVERAGE(CT240:CU240),0),"Negativ EK")</f>
        <v>0.39041996757715719</v>
      </c>
      <c r="FQ240" s="16">
        <f>(FX240-FY240)/ABS(FY240)</f>
        <v>-0.2698345507844494</v>
      </c>
      <c r="FR240" s="16">
        <f>(FY240-FZ240)/ABS(FZ240)</f>
        <v>0.63952818017849655</v>
      </c>
      <c r="FS240" s="16">
        <f>(FZ240-GA240)/ABS(GA240)</f>
        <v>-4.0037148415308636E-2</v>
      </c>
      <c r="FT240" s="16">
        <f>(GA240-GB240)/ABS(GB240)</f>
        <v>-2.036231692352454E-2</v>
      </c>
      <c r="FU240" s="16">
        <f>(GB240-GC240)/ABS(GC240)</f>
        <v>-0.1891851689745854</v>
      </c>
      <c r="FV240" s="249">
        <f>FX240-FY240</f>
        <v>-6.9325951378482936E-2</v>
      </c>
      <c r="FW240" s="249">
        <f>FY240-FZ240</f>
        <v>0.10021646526289704</v>
      </c>
      <c r="FX240" s="16">
        <f>IFERROR(BD240/AVERAGE(DC240:DD240),"i.a.")</f>
        <v>0.18759426575806251</v>
      </c>
      <c r="FY240" s="16">
        <f>IFERROR(BE240/AVERAGE(DD240:DE240),"i.a.")</f>
        <v>0.25692021713654545</v>
      </c>
      <c r="FZ240" s="16">
        <f>IFERROR(BF240/AVERAGE(DE240:DF240),"i.a.")</f>
        <v>0.15670375187364841</v>
      </c>
      <c r="GA240" s="16">
        <f>IFERROR(BG240/AVERAGE(DF240:DG240),"i.a.")</f>
        <v>0.16323939162329495</v>
      </c>
      <c r="GB240" s="16">
        <f>IFERROR(BH240/AVERAGE(DG240:DH240),"i.a.")</f>
        <v>0.16663241363955542</v>
      </c>
      <c r="GC240" s="16">
        <f>IFERROR(BI240/AVERAGE(DH240:DI240),"i.a.")</f>
        <v>0.20551229117111747</v>
      </c>
      <c r="GD240" s="16">
        <f>IFERROR(BJ240/AVERAGE(DI240:DJ240),"i.a.")</f>
        <v>0.18329748247291267</v>
      </c>
      <c r="GE240" s="16">
        <f>IFERROR(BK240/AVERAGE(DJ240:DK240),"i.a.")</f>
        <v>0.19676586625103504</v>
      </c>
      <c r="GF240" s="16">
        <f>IFERROR(BL240/AVERAGE(DK240:DL240),"i.a.")</f>
        <v>0.19071909107438587</v>
      </c>
      <c r="GG240" s="16">
        <f>(GN240-GO240)/ABS(GO240)</f>
        <v>-0.20362820446645397</v>
      </c>
      <c r="GH240" s="16">
        <f>(GO240-GP240)/ABS(GP240)</f>
        <v>9.6655174834056279E-2</v>
      </c>
      <c r="GI240" s="16">
        <f>(GP240-GQ240)/ABS(GQ240)</f>
        <v>-9.8810473878359575E-2</v>
      </c>
      <c r="GJ240" s="16">
        <f>(GQ240-GR240)/ABS(GR240)</f>
        <v>-3.4388523702978332E-3</v>
      </c>
      <c r="GK240" s="16">
        <f>(GR240-GS240)/ABS(GS240)</f>
        <v>-0.10466008255426539</v>
      </c>
      <c r="GL240" s="249">
        <f>GN240-GO240</f>
        <v>-8.5272900680349928E-2</v>
      </c>
      <c r="GM240" s="249">
        <f>GO240-GP240</f>
        <v>3.6908646825658531E-2</v>
      </c>
      <c r="GN240" s="16">
        <f>IFERROR(CL240/DC240,"i.a.")</f>
        <v>0.33349472978509437</v>
      </c>
      <c r="GO240" s="16">
        <f>IFERROR(CM240/DD240,"i.a.")</f>
        <v>0.4187676304654443</v>
      </c>
      <c r="GP240" s="16">
        <f>IFERROR(CN240/DE240,"i.a.")</f>
        <v>0.38185898363978577</v>
      </c>
      <c r="GQ240" s="16">
        <f>IFERROR(CO240/DF240,"i.a.")</f>
        <v>0.42372772049754531</v>
      </c>
      <c r="GR240" s="16">
        <f>IFERROR(CP240/DG240,"i.a.")</f>
        <v>0.4251898857439626</v>
      </c>
      <c r="GS240" s="16">
        <f>IFERROR(CQ240/DH240,"i.a.")</f>
        <v>0.47489213589064938</v>
      </c>
      <c r="GT240" s="16">
        <f>IFERROR(CR240/DI240,"i.a.")</f>
        <v>0.47952729534472038</v>
      </c>
      <c r="GU240" s="16">
        <f>IFERROR(CS240/DJ240,"i.a.")</f>
        <v>0.52574044660375596</v>
      </c>
      <c r="GV240" s="16">
        <f>IFERROR(CT240/DK240,"i.a.")</f>
        <v>0.45213473661029696</v>
      </c>
      <c r="GW240" s="16">
        <f>IFERROR(CU240/DL240,"i.a.")</f>
        <v>0.51638980002116175</v>
      </c>
      <c r="GX240" s="16">
        <f>(HE240-HF240)/ABS(HF240)</f>
        <v>-0.18757934936342219</v>
      </c>
      <c r="GY240" s="16" t="e">
        <f>(HF240-HG240)/ABS(HG240)</f>
        <v>#VALUE!</v>
      </c>
      <c r="GZ240" s="16" t="e">
        <f>(HG240-HH240)/ABS(HH240)</f>
        <v>#VALUE!</v>
      </c>
      <c r="HA240" s="16" t="e">
        <f>(HH240-HI240)/ABS(HI240)</f>
        <v>#VALUE!</v>
      </c>
      <c r="HB240" s="16" t="e">
        <f>(HI240-HJ240)/ABS(HJ240)</f>
        <v>#VALUE!</v>
      </c>
      <c r="HC240" s="249">
        <f>HE240-HF240</f>
        <v>-2.1465179897187006E-2</v>
      </c>
      <c r="HD240" s="249" t="e">
        <f>HF240-HG240</f>
        <v>#VALUE!</v>
      </c>
      <c r="HE240" s="16">
        <f>IFERROR((BD240/V240),"i.a.")</f>
        <v>9.296735209544553E-2</v>
      </c>
      <c r="HF240" s="16">
        <f>IFERROR((BE240/W240),"i.a.")</f>
        <v>0.11443253199263254</v>
      </c>
      <c r="HG240" s="16" t="str">
        <f>IFERROR((BF240/X240),"i.a.")</f>
        <v>i.a.</v>
      </c>
      <c r="HH240" s="16" t="str">
        <f>IFERROR((BG240/Y240),"i.a.")</f>
        <v>i.a.</v>
      </c>
      <c r="HI240" s="16" t="str">
        <f>IFERROR((BH240/Z240),"i.a.")</f>
        <v>i.a.</v>
      </c>
      <c r="HJ240" s="16" t="str">
        <f>IFERROR((BI240/AA240),"i.a.")</f>
        <v>i.a.</v>
      </c>
      <c r="HK240" s="16" t="str">
        <f>IFERROR((BJ240/AB240),"i.a.")</f>
        <v>i.a.</v>
      </c>
      <c r="HL240" s="16" t="str">
        <f>IFERROR((BK240/AC240),"i.a.")</f>
        <v>i.a.</v>
      </c>
      <c r="HM240" s="16" t="str">
        <f>IFERROR((BL240/AD240),"i.a.")</f>
        <v>i.a.</v>
      </c>
      <c r="HN240" s="16" t="str">
        <f>IFERROR((BM240/AE240),"i.a.")</f>
        <v>i.a.</v>
      </c>
      <c r="HO240" s="16">
        <f>(HV240-HW240)/ABS(HW240)</f>
        <v>-0.18373546494732315</v>
      </c>
      <c r="HP240" s="16">
        <f>(HW240-HX240)/ABS(HX240)</f>
        <v>0.78169209766469749</v>
      </c>
      <c r="HQ240" s="16">
        <f>(HX240-HY240)/ABS(HY240)</f>
        <v>1.5942401645666652E-3</v>
      </c>
      <c r="HR240" s="16">
        <f>(HY240-HZ240)/ABS(HZ240)</f>
        <v>1.060235954472224E-2</v>
      </c>
      <c r="HS240" s="16">
        <f>(HZ240-IA240)/ABS(IA240)</f>
        <v>-0.13176300708451791</v>
      </c>
      <c r="HT240" s="246">
        <f>HV240-HW240</f>
        <v>-0.19923949579831934</v>
      </c>
      <c r="HU240" s="246">
        <f>HW240-HX240</f>
        <v>0.47575735294117649</v>
      </c>
      <c r="HV240" s="102">
        <f>IFERROR(BU240/DT240,"i.a.")</f>
        <v>0.88514285714285712</v>
      </c>
      <c r="HW240" s="102">
        <f>IFERROR(BV240/DU240,"i.a.")</f>
        <v>1.0843823529411765</v>
      </c>
      <c r="HX240" s="102">
        <f>IFERROR(BW240/DV240,"i.a.")</f>
        <v>0.60862499999999997</v>
      </c>
      <c r="HY240" s="102">
        <f>IFERROR(BX240/DW240,"i.a.")</f>
        <v>0.60765625000000001</v>
      </c>
      <c r="HZ240" s="102">
        <f>IFERROR(BY240/DX240,"i.a.")</f>
        <v>0.60128124999999999</v>
      </c>
      <c r="IA240" s="102">
        <f>IFERROR(BZ240/DY240,"i.a.")</f>
        <v>0.69253125000000004</v>
      </c>
      <c r="IB240" s="102">
        <f>IFERROR(CA240/DZ240,"i.a.")</f>
        <v>0.59877419354838712</v>
      </c>
      <c r="IC240" s="102" t="str">
        <f>IFERROR(CB240/EA240,"i.a.")</f>
        <v>i.a.</v>
      </c>
      <c r="ID240" s="102" t="str">
        <f>IFERROR(CC240/EB240,"i.a.")</f>
        <v>i.a.</v>
      </c>
      <c r="IE240" s="102" t="str">
        <f>IFERROR(CD240/EC240,"i.a.")</f>
        <v>i.a.</v>
      </c>
    </row>
    <row r="241" spans="1:239" customFormat="1" ht="15.75" customHeight="1" x14ac:dyDescent="0.25">
      <c r="A241" s="322" t="s">
        <v>155</v>
      </c>
      <c r="B241" s="98">
        <v>20014539</v>
      </c>
      <c r="C241" s="10" t="s">
        <v>79</v>
      </c>
      <c r="D241" s="10"/>
      <c r="E241" s="11">
        <v>451120</v>
      </c>
      <c r="F241" s="11"/>
      <c r="G241" s="119">
        <v>1</v>
      </c>
      <c r="H241" s="12">
        <v>45008</v>
      </c>
      <c r="I241" s="13" t="s">
        <v>58</v>
      </c>
      <c r="J241" s="13" t="s">
        <v>58</v>
      </c>
      <c r="K241" s="117" t="s">
        <v>58</v>
      </c>
      <c r="L241" s="117" t="s">
        <v>58</v>
      </c>
      <c r="M241" s="13" t="s">
        <v>58</v>
      </c>
      <c r="N241" s="19" t="s">
        <v>58</v>
      </c>
      <c r="O241" s="16" t="e">
        <f>(V241-W241)/ABS(W241)</f>
        <v>#DIV/0!</v>
      </c>
      <c r="P241" s="16" t="e">
        <f>(W241-X241)/ABS(X241)</f>
        <v>#DIV/0!</v>
      </c>
      <c r="Q241" s="16" t="e">
        <f>(X241-Y241)/ABS(Y241)</f>
        <v>#DIV/0!</v>
      </c>
      <c r="R241" s="16" t="e">
        <f>(Y241-Z241)/ABS(Z241)</f>
        <v>#DIV/0!</v>
      </c>
      <c r="S241" s="16" t="e">
        <f>(Z241-AA241)/ABS(AA241)</f>
        <v>#DIV/0!</v>
      </c>
      <c r="T241" s="243">
        <f>V241-W241</f>
        <v>0</v>
      </c>
      <c r="U241" s="243">
        <f>W241-X241</f>
        <v>0</v>
      </c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6">
        <f>(AM241-AN241)/ABS(AN241)</f>
        <v>0.19910231326965133</v>
      </c>
      <c r="AG241" s="16">
        <f>(AN241-AO241)/ABS(AO241)</f>
        <v>2.3077828800188428E-2</v>
      </c>
      <c r="AH241" s="16">
        <f>(AO241-AP241)/ABS(AP241)</f>
        <v>3.6279334607719503E-2</v>
      </c>
      <c r="AI241" s="16">
        <f>(AP241-AQ241)/ABS(AQ241)</f>
        <v>-4.3567899793830508E-2</v>
      </c>
      <c r="AJ241" s="16">
        <f>(AQ241-AR241)/ABS(AR241)</f>
        <v>0.10283140283140292</v>
      </c>
      <c r="AK241" s="243">
        <f>AM241-AN241</f>
        <v>5.1900000000000013</v>
      </c>
      <c r="AL241" s="243">
        <f>AN241-AO241</f>
        <v>0.58800000000000097</v>
      </c>
      <c r="AM241" s="155">
        <v>31.257000000000001</v>
      </c>
      <c r="AN241" s="155">
        <v>26.067</v>
      </c>
      <c r="AO241" s="155">
        <v>25.478999999999999</v>
      </c>
      <c r="AP241" s="155">
        <v>24.587</v>
      </c>
      <c r="AQ241" s="155">
        <v>25.707000000000001</v>
      </c>
      <c r="AR241" s="155">
        <v>23.31</v>
      </c>
      <c r="AS241" s="155">
        <v>24.119</v>
      </c>
      <c r="AT241" s="155">
        <v>20.969000000000001</v>
      </c>
      <c r="AU241" s="155">
        <v>20.57</v>
      </c>
      <c r="AV241" s="156">
        <v>19.824999999999999</v>
      </c>
      <c r="AW241" s="16">
        <f>(BD241-BE241)/ABS(BE241)</f>
        <v>1.0090298194036122</v>
      </c>
      <c r="AX241" s="16">
        <f>(BE241-BF241)/ABS(BF241)</f>
        <v>-2.5378632828489674E-2</v>
      </c>
      <c r="AY241" s="16">
        <f>(BF241-BG241)/ABS(BG241)</f>
        <v>0.29054410987849977</v>
      </c>
      <c r="AZ241" s="16">
        <f>(BG241-BH241)/ABS(BH241)</f>
        <v>-0.15112107623318385</v>
      </c>
      <c r="BA241" s="16">
        <f>(BH241-BI241)/ABS(BI241)</f>
        <v>0.51959114139693352</v>
      </c>
      <c r="BB241" s="243">
        <f>BD241-BE241</f>
        <v>4.8050000000000006</v>
      </c>
      <c r="BC241" s="243">
        <f>BE241-BF241</f>
        <v>-0.12400000000000055</v>
      </c>
      <c r="BD241" s="155">
        <v>9.5670000000000002</v>
      </c>
      <c r="BE241" s="155">
        <v>4.7619999999999996</v>
      </c>
      <c r="BF241" s="155">
        <v>4.8860000000000001</v>
      </c>
      <c r="BG241" s="155">
        <v>3.786</v>
      </c>
      <c r="BH241" s="155">
        <v>4.46</v>
      </c>
      <c r="BI241" s="155">
        <v>2.9350000000000001</v>
      </c>
      <c r="BJ241" s="155">
        <v>6.2089999999999996</v>
      </c>
      <c r="BK241" s="155">
        <v>2.847</v>
      </c>
      <c r="BL241" s="155">
        <v>2.327</v>
      </c>
      <c r="BM241" s="155">
        <v>2.6440000000000001</v>
      </c>
      <c r="BN241" s="16">
        <f>(BU241-BV241)/ABS(BV241)</f>
        <v>1.0526444662095984</v>
      </c>
      <c r="BO241" s="16">
        <f>(BV241-BW241)/ABS(BW241)</f>
        <v>-5.1776178314372125E-2</v>
      </c>
      <c r="BP241" s="16">
        <f>(BW241-BX241)/ABS(BX241)</f>
        <v>0.29924585218702882</v>
      </c>
      <c r="BQ241" s="16">
        <f>(BX241-BY241)/ABS(BY241)</f>
        <v>-0.1857037582903463</v>
      </c>
      <c r="BR241" s="16">
        <f>(BY241-BZ241)/ABS(BZ241)</f>
        <v>0.60275590551181091</v>
      </c>
      <c r="BS241" s="243">
        <f>BU241-BV241</f>
        <v>4.2989999999999995</v>
      </c>
      <c r="BT241" s="243">
        <f>BV241-BW241</f>
        <v>-0.22300000000000075</v>
      </c>
      <c r="BU241" s="155">
        <v>8.3829999999999991</v>
      </c>
      <c r="BV241" s="155">
        <v>4.0839999999999996</v>
      </c>
      <c r="BW241" s="155">
        <v>4.3070000000000004</v>
      </c>
      <c r="BX241" s="155">
        <v>3.3149999999999999</v>
      </c>
      <c r="BY241" s="155">
        <v>4.0709999999999997</v>
      </c>
      <c r="BZ241" s="155">
        <v>2.54</v>
      </c>
      <c r="CA241" s="155">
        <v>5.7640000000000002</v>
      </c>
      <c r="CB241" s="155">
        <v>2.302</v>
      </c>
      <c r="CC241" s="155">
        <v>2.0230000000000001</v>
      </c>
      <c r="CD241" s="155">
        <v>2.6760000000000002</v>
      </c>
      <c r="CE241" s="16">
        <f>(CL241-CM241)/ABS(CM241)</f>
        <v>0.4337170441886371</v>
      </c>
      <c r="CF241" s="16">
        <f>(CM241-CN241)/ABS(CN241)</f>
        <v>2.3694880892042608E-2</v>
      </c>
      <c r="CG241" s="16">
        <f>(CN241-CO241)/ABS(CO241)</f>
        <v>0.20359920695439987</v>
      </c>
      <c r="CH241" s="16">
        <f>(CO241-CP241)/ABS(CP241)</f>
        <v>9.3927260593927364E-2</v>
      </c>
      <c r="CI241" s="16">
        <f>(CP241-CQ241)/ABS(CQ241)</f>
        <v>0.23996690111708735</v>
      </c>
      <c r="CJ241" s="243">
        <f>CL241-CM241</f>
        <v>3.5039999999999996</v>
      </c>
      <c r="CK241" s="243">
        <f>CM241-CN241</f>
        <v>0.18700000000000028</v>
      </c>
      <c r="CL241" s="155">
        <v>11.583</v>
      </c>
      <c r="CM241" s="155">
        <v>8.0790000000000006</v>
      </c>
      <c r="CN241" s="155">
        <v>7.8920000000000003</v>
      </c>
      <c r="CO241" s="155">
        <v>6.5570000000000004</v>
      </c>
      <c r="CP241" s="155">
        <v>5.9939999999999998</v>
      </c>
      <c r="CQ241" s="155">
        <v>4.8339999999999996</v>
      </c>
      <c r="CR241" s="155">
        <v>6.8769999999999998</v>
      </c>
      <c r="CS241" s="155">
        <v>2.4289999999999998</v>
      </c>
      <c r="CT241" s="155">
        <v>4.976</v>
      </c>
      <c r="CU241" s="156">
        <v>4.9580000000000002</v>
      </c>
      <c r="CV241" s="16">
        <f>(DC241-DD241)/ABS(DD241)</f>
        <v>0.2579895554833711</v>
      </c>
      <c r="CW241" s="16">
        <f>(DD241-DE241)/ABS(DE241)</f>
        <v>0.28206688877498715</v>
      </c>
      <c r="CX241" s="16">
        <f>(DE241-DF241)/ABS(DF241)</f>
        <v>-1.9782704264271776E-2</v>
      </c>
      <c r="CY241" s="16">
        <f>(DF241-DG241)/ABS(DG241)</f>
        <v>6.1927330173776147E-3</v>
      </c>
      <c r="CZ241" s="16">
        <f>(DG241-DH241)/ABS(DH241)</f>
        <v>0.34059045279342609</v>
      </c>
      <c r="DA241" s="243">
        <f>DC241-DD241</f>
        <v>10.324999999999996</v>
      </c>
      <c r="DB241" s="243">
        <f>DD241-DE241</f>
        <v>8.8049999999999997</v>
      </c>
      <c r="DC241" s="155">
        <v>50.345999999999997</v>
      </c>
      <c r="DD241" s="155">
        <v>40.021000000000001</v>
      </c>
      <c r="DE241" s="155">
        <v>31.216000000000001</v>
      </c>
      <c r="DF241" s="155">
        <v>31.846</v>
      </c>
      <c r="DG241" s="155">
        <v>31.65</v>
      </c>
      <c r="DH241" s="155">
        <v>23.609000000000002</v>
      </c>
      <c r="DI241" s="155">
        <v>25.105</v>
      </c>
      <c r="DJ241" s="155">
        <v>18.178999999999998</v>
      </c>
      <c r="DK241" s="155">
        <v>21.071999999999999</v>
      </c>
      <c r="DL241" s="155">
        <v>21.835999999999999</v>
      </c>
      <c r="DM241" s="16">
        <f>(DT241-DU241)/ABS(DU241)</f>
        <v>0</v>
      </c>
      <c r="DN241" s="16">
        <f>(DU241-DV241)/ABS(DV241)</f>
        <v>-4.6511627906976744E-2</v>
      </c>
      <c r="DO241" s="16">
        <f>(DV241-DW241)/ABS(DW241)</f>
        <v>-4.4444444444444446E-2</v>
      </c>
      <c r="DP241" s="16">
        <f>(DW241-DX241)/ABS(DX241)</f>
        <v>-4.2553191489361701E-2</v>
      </c>
      <c r="DQ241" s="16">
        <f>(DX241-DY241)/ABS(DY241)</f>
        <v>2.1739130434782608E-2</v>
      </c>
      <c r="DR241" s="243">
        <f>DT241-DU241</f>
        <v>0</v>
      </c>
      <c r="DS241" s="243">
        <f>DU241-DV241</f>
        <v>-2</v>
      </c>
      <c r="DT241" s="222">
        <v>41</v>
      </c>
      <c r="DU241" s="222">
        <v>41</v>
      </c>
      <c r="DV241" s="222">
        <v>43</v>
      </c>
      <c r="DW241" s="222">
        <v>45</v>
      </c>
      <c r="DX241" s="222">
        <v>47</v>
      </c>
      <c r="DY241" s="222">
        <v>46</v>
      </c>
      <c r="DZ241" s="222">
        <v>45</v>
      </c>
      <c r="EA241" s="222">
        <v>48</v>
      </c>
      <c r="EB241" s="222"/>
      <c r="EC241" s="223"/>
      <c r="ED241" s="14"/>
      <c r="EE241" s="14" t="s">
        <v>54</v>
      </c>
      <c r="EF241" s="209"/>
      <c r="EG241" s="15">
        <v>8960</v>
      </c>
      <c r="EH241" t="s">
        <v>129</v>
      </c>
      <c r="EI241" t="s">
        <v>130</v>
      </c>
      <c r="EJ241" s="16" t="e">
        <f>(EQ241-ER241)/ABS(ER241)</f>
        <v>#DIV/0!</v>
      </c>
      <c r="EK241" s="16" t="e">
        <f>(ER241-ES241)/ABS(ES241)</f>
        <v>#DIV/0!</v>
      </c>
      <c r="EL241" s="16" t="e">
        <f>(ES241-ET241)/ABS(ET241)</f>
        <v>#DIV/0!</v>
      </c>
      <c r="EM241" s="16" t="e">
        <f>(ET241-EU241)/ABS(EU241)</f>
        <v>#DIV/0!</v>
      </c>
      <c r="EN241" s="16" t="e">
        <f>(EU241-EV241)/ABS(EV241)</f>
        <v>#DIV/0!</v>
      </c>
      <c r="EO241" s="246">
        <f>EQ241-ER241</f>
        <v>0</v>
      </c>
      <c r="EP241" s="246">
        <f>ER241-ES241</f>
        <v>0</v>
      </c>
      <c r="EQ241" s="240">
        <f>IFERROR((V241/DT241),"i.a")</f>
        <v>0</v>
      </c>
      <c r="ER241" s="240">
        <f>IFERROR((W241/DU241),"i.a")</f>
        <v>0</v>
      </c>
      <c r="ES241" s="240">
        <f>IFERROR((X241/DV241),"i.a")</f>
        <v>0</v>
      </c>
      <c r="ET241" s="240">
        <f>IFERROR((Y241/DW241),"i.a")</f>
        <v>0</v>
      </c>
      <c r="EU241" s="240">
        <f>IFERROR((Z241/DX241),"i.a")</f>
        <v>0</v>
      </c>
      <c r="EV241" s="240">
        <f>IFERROR((AA241/DY241),"i.a")</f>
        <v>0</v>
      </c>
      <c r="EW241" s="240">
        <f>IFERROR((AB241/DZ241),"i.a")</f>
        <v>0</v>
      </c>
      <c r="EX241" s="240">
        <f>IFERROR((AC241/EA241),"i.a")</f>
        <v>0</v>
      </c>
      <c r="EY241" s="240" t="str">
        <f>IFERROR((AD241/EB241),"i.a")</f>
        <v>i.a</v>
      </c>
      <c r="EZ241" s="240" t="str">
        <f>IFERROR((AE241/EC241),"i.a")</f>
        <v>i.a</v>
      </c>
      <c r="FA241" s="16">
        <f>(FH241-FI241)/ABS(FI241)</f>
        <v>0.66731689400027949</v>
      </c>
      <c r="FB241" s="16">
        <f>(FI241-FJ241)/ABS(FJ241)</f>
        <v>-0.14213975333193662</v>
      </c>
      <c r="FC241" s="16">
        <f>(FJ241-FK241)/ABS(FK241)</f>
        <v>0.12857877298078751</v>
      </c>
      <c r="FD241" s="16">
        <f>(FK241-FL241)/ABS(FL241)</f>
        <v>-0.29749026330713657</v>
      </c>
      <c r="FE241" s="16">
        <f>(FL241-FM241)/ABS(FM241)</f>
        <v>0.73345718594835763</v>
      </c>
      <c r="FF241" s="249">
        <f>FH241-FI241</f>
        <v>0.34128385136774675</v>
      </c>
      <c r="FG241" s="249">
        <f>FI241-FJ241</f>
        <v>-8.4738863257062924E-2</v>
      </c>
      <c r="FH241" s="16">
        <f>IFERROR(BU241/MAX(AVERAGE(CL241:CM241),0),"Negativ EK")</f>
        <v>0.85271081273522531</v>
      </c>
      <c r="FI241" s="16">
        <f>IFERROR(BV241/MAX(AVERAGE(CM241:CN241),0),"Negativ EK")</f>
        <v>0.51142696136747856</v>
      </c>
      <c r="FJ241" s="16">
        <f>IFERROR(BW241/MAX(AVERAGE(CN241:CO241),0),"Negativ EK")</f>
        <v>0.59616582462454148</v>
      </c>
      <c r="FK241" s="16">
        <f>IFERROR(BX241/MAX(AVERAGE(CO241:CP241),0),"Negativ EK")</f>
        <v>0.52824476137359566</v>
      </c>
      <c r="FL241" s="16">
        <f>IFERROR(BY241/MAX(AVERAGE(CP241:CQ241),0),"Negativ EK")</f>
        <v>0.7519394163280384</v>
      </c>
      <c r="FM241" s="16">
        <f>IFERROR(BZ241/MAX(AVERAGE(CQ241:CR241),0),"Negativ EK")</f>
        <v>0.43378020664332684</v>
      </c>
      <c r="FN241" s="16">
        <f>IFERROR(CA241/MAX(AVERAGE(CR241:CS241),0),"Negativ EK")</f>
        <v>1.2387706855791965</v>
      </c>
      <c r="FO241" s="16">
        <f>IFERROR(CB241/MAX(AVERAGE(CS241:CT241),0),"Negativ EK")</f>
        <v>0.62174206617150585</v>
      </c>
      <c r="FP241" s="16">
        <f>IFERROR(CC241/MAX(AVERAGE(CT241:CU241),0),"Negativ EK")</f>
        <v>0.40728810146970001</v>
      </c>
      <c r="FQ241" s="16">
        <f>(FX241-FY241)/ABS(FY241)</f>
        <v>0.58373363334906692</v>
      </c>
      <c r="FR241" s="16">
        <f>(FY241-FZ241)/ABS(FZ241)</f>
        <v>-0.13722401762328867</v>
      </c>
      <c r="FS241" s="16">
        <f>(FZ241-GA241)/ABS(GA241)</f>
        <v>0.2994257841623359</v>
      </c>
      <c r="FT241" s="16">
        <f>(GA241-GB241)/ABS(GB241)</f>
        <v>-0.26124164595517052</v>
      </c>
      <c r="FU241" s="16">
        <f>(GB241-GC241)/ABS(GC241)</f>
        <v>0.3396073555802715</v>
      </c>
      <c r="FV241" s="249">
        <f>FX241-FY241</f>
        <v>7.8042016424281102E-2</v>
      </c>
      <c r="FW241" s="249">
        <f>FY241-FZ241</f>
        <v>-2.1264043325850385E-2</v>
      </c>
      <c r="FX241" s="16">
        <f>IFERROR(BD241/AVERAGE(DC241:DD241),"i.a.")</f>
        <v>0.21173658525789285</v>
      </c>
      <c r="FY241" s="16">
        <f>IFERROR(BE241/AVERAGE(DD241:DE241),"i.a.")</f>
        <v>0.13369456883361175</v>
      </c>
      <c r="FZ241" s="16">
        <f>IFERROR(BF241/AVERAGE(DE241:DF241),"i.a.")</f>
        <v>0.15495861215946213</v>
      </c>
      <c r="GA241" s="16">
        <f>IFERROR(BG241/AVERAGE(DF241:DG241),"i.a.")</f>
        <v>0.11925160640040318</v>
      </c>
      <c r="GB241" s="16">
        <f>IFERROR(BH241/AVERAGE(DG241:DH241),"i.a.")</f>
        <v>0.16142166886841963</v>
      </c>
      <c r="GC241" s="16">
        <f>IFERROR(BI241/AVERAGE(DH241:DI241),"i.a.")</f>
        <v>0.12049924046475347</v>
      </c>
      <c r="GD241" s="16">
        <f>IFERROR(BJ241/AVERAGE(DI241:DJ241),"i.a.")</f>
        <v>0.28689585066075224</v>
      </c>
      <c r="GE241" s="16">
        <f>IFERROR(BK241/AVERAGE(DJ241:DK241),"i.a.")</f>
        <v>0.14506636773585388</v>
      </c>
      <c r="GF241" s="16">
        <f>IFERROR(BL241/AVERAGE(DK241:DL241),"i.a.")</f>
        <v>0.10846462198191478</v>
      </c>
      <c r="GG241" s="16">
        <f>(GN241-GO241)/ABS(GO241)</f>
        <v>0.13968914760802154</v>
      </c>
      <c r="GH241" s="16">
        <f>(GO241-GP241)/ABS(GP241)</f>
        <v>-0.20152771290257601</v>
      </c>
      <c r="GI241" s="16">
        <f>(GP241-GQ241)/ABS(GQ241)</f>
        <v>0.22789019556220574</v>
      </c>
      <c r="GJ241" s="16">
        <f>(GQ241-GR241)/ABS(GR241)</f>
        <v>8.7194554977008107E-2</v>
      </c>
      <c r="GK241" s="16">
        <f>(GR241-GS241)/ABS(GS241)</f>
        <v>-7.5059128958188961E-2</v>
      </c>
      <c r="GL241" s="249">
        <f>GN241-GO241</f>
        <v>2.8198911159771273E-2</v>
      </c>
      <c r="GM241" s="249">
        <f>GO241-GP241</f>
        <v>-5.0950048379905494E-2</v>
      </c>
      <c r="GN241" s="16">
        <f>IFERROR(CL241/DC241,"i.a.")</f>
        <v>0.23006792992491959</v>
      </c>
      <c r="GO241" s="16">
        <f>IFERROR(CM241/DD241,"i.a.")</f>
        <v>0.20186901876514832</v>
      </c>
      <c r="GP241" s="16">
        <f>IFERROR(CN241/DE241,"i.a.")</f>
        <v>0.25281906714505381</v>
      </c>
      <c r="GQ241" s="16">
        <f>IFERROR(CO241/DF241,"i.a.")</f>
        <v>0.2058971299378258</v>
      </c>
      <c r="GR241" s="16">
        <f>IFERROR(CP241/DG241,"i.a.")</f>
        <v>0.18938388625592417</v>
      </c>
      <c r="GS241" s="16">
        <f>IFERROR(CQ241/DH241,"i.a.")</f>
        <v>0.20475242492269893</v>
      </c>
      <c r="GT241" s="16">
        <f>IFERROR(CR241/DI241,"i.a.")</f>
        <v>0.27392949611631146</v>
      </c>
      <c r="GU241" s="16">
        <f>IFERROR(CS241/DJ241,"i.a.")</f>
        <v>0.13361571043511744</v>
      </c>
      <c r="GV241" s="16">
        <f>IFERROR(CT241/DK241,"i.a.")</f>
        <v>0.23614274867122248</v>
      </c>
      <c r="GW241" s="16">
        <f>IFERROR(CU241/DL241,"i.a.")</f>
        <v>0.22705623740611836</v>
      </c>
      <c r="GX241" s="16" t="e">
        <f>(HE241-HF241)/ABS(HF241)</f>
        <v>#VALUE!</v>
      </c>
      <c r="GY241" s="16" t="e">
        <f>(HF241-HG241)/ABS(HG241)</f>
        <v>#VALUE!</v>
      </c>
      <c r="GZ241" s="16" t="e">
        <f>(HG241-HH241)/ABS(HH241)</f>
        <v>#VALUE!</v>
      </c>
      <c r="HA241" s="16" t="e">
        <f>(HH241-HI241)/ABS(HI241)</f>
        <v>#VALUE!</v>
      </c>
      <c r="HB241" s="16" t="e">
        <f>(HI241-HJ241)/ABS(HJ241)</f>
        <v>#VALUE!</v>
      </c>
      <c r="HC241" s="249" t="e">
        <f>HE241-HF241</f>
        <v>#VALUE!</v>
      </c>
      <c r="HD241" s="249" t="e">
        <f>HF241-HG241</f>
        <v>#VALUE!</v>
      </c>
      <c r="HE241" s="16" t="str">
        <f>IFERROR((BD241/V241),"i.a.")</f>
        <v>i.a.</v>
      </c>
      <c r="HF241" s="16" t="str">
        <f>IFERROR((BE241/W241),"i.a.")</f>
        <v>i.a.</v>
      </c>
      <c r="HG241" s="16" t="str">
        <f>IFERROR((BF241/X241),"i.a.")</f>
        <v>i.a.</v>
      </c>
      <c r="HH241" s="16" t="str">
        <f>IFERROR((BG241/Y241),"i.a.")</f>
        <v>i.a.</v>
      </c>
      <c r="HI241" s="16" t="str">
        <f>IFERROR((BH241/Z241),"i.a.")</f>
        <v>i.a.</v>
      </c>
      <c r="HJ241" s="16" t="str">
        <f>IFERROR((BI241/AA241),"i.a.")</f>
        <v>i.a.</v>
      </c>
      <c r="HK241" s="16" t="str">
        <f>IFERROR((BJ241/AB241),"i.a.")</f>
        <v>i.a.</v>
      </c>
      <c r="HL241" s="16" t="str">
        <f>IFERROR((BK241/AC241),"i.a.")</f>
        <v>i.a.</v>
      </c>
      <c r="HM241" s="16" t="str">
        <f>IFERROR((BL241/AD241),"i.a.")</f>
        <v>i.a.</v>
      </c>
      <c r="HN241" s="16" t="str">
        <f>IFERROR((BM241/AE241),"i.a.")</f>
        <v>i.a.</v>
      </c>
      <c r="HO241" s="16">
        <f>(HV241-HW241)/ABS(HW241)</f>
        <v>1.0526444662095984</v>
      </c>
      <c r="HP241" s="16">
        <f>(HW241-HX241)/ABS(HX241)</f>
        <v>-5.5213577443415521E-3</v>
      </c>
      <c r="HQ241" s="16">
        <f>(HX241-HY241)/ABS(HY241)</f>
        <v>0.35967589182363474</v>
      </c>
      <c r="HR241" s="16">
        <f>(HY241-HZ241)/ABS(HZ241)</f>
        <v>-0.14951281421436158</v>
      </c>
      <c r="HS241" s="16">
        <f>(HZ241-IA241)/ABS(IA241)</f>
        <v>0.56865471603283602</v>
      </c>
      <c r="HT241" s="246">
        <f>HV241-HW241</f>
        <v>0.10485365853658536</v>
      </c>
      <c r="HU241" s="246">
        <f>HW241-HX241</f>
        <v>-5.5303460011346672E-4</v>
      </c>
      <c r="HV241" s="102">
        <f>IFERROR(BU241/DT241,"i.a.")</f>
        <v>0.20446341463414633</v>
      </c>
      <c r="HW241" s="102">
        <f>IFERROR(BV241/DU241,"i.a.")</f>
        <v>9.9609756097560967E-2</v>
      </c>
      <c r="HX241" s="102">
        <f>IFERROR(BW241/DV241,"i.a.")</f>
        <v>0.10016279069767443</v>
      </c>
      <c r="HY241" s="102">
        <f>IFERROR(BX241/DW241,"i.a.")</f>
        <v>7.3666666666666672E-2</v>
      </c>
      <c r="HZ241" s="102">
        <f>IFERROR(BY241/DX241,"i.a.")</f>
        <v>8.6617021276595735E-2</v>
      </c>
      <c r="IA241" s="102">
        <f>IFERROR(BZ241/DY241,"i.a.")</f>
        <v>5.5217391304347829E-2</v>
      </c>
      <c r="IB241" s="102">
        <f>IFERROR(CA241/DZ241,"i.a.")</f>
        <v>0.12808888888888889</v>
      </c>
      <c r="IC241" s="102">
        <f>IFERROR(CB241/EA241,"i.a.")</f>
        <v>4.7958333333333332E-2</v>
      </c>
      <c r="ID241" s="102" t="str">
        <f>IFERROR(CC241/EB241,"i.a.")</f>
        <v>i.a.</v>
      </c>
      <c r="IE241" s="102" t="str">
        <f>IFERROR(CD241/EC241,"i.a.")</f>
        <v>i.a.</v>
      </c>
    </row>
    <row r="242" spans="1:239" customFormat="1" ht="15.75" customHeight="1" x14ac:dyDescent="0.25">
      <c r="A242" s="116" t="s">
        <v>686</v>
      </c>
      <c r="B242" s="182">
        <v>16213306</v>
      </c>
      <c r="C242" s="10" t="s">
        <v>79</v>
      </c>
      <c r="D242" s="10"/>
      <c r="E242" s="11">
        <v>451120</v>
      </c>
      <c r="F242" s="11"/>
      <c r="G242" s="119">
        <v>1</v>
      </c>
      <c r="H242" s="12">
        <v>45008</v>
      </c>
      <c r="I242" s="13" t="s">
        <v>58</v>
      </c>
      <c r="J242" s="13" t="s">
        <v>58</v>
      </c>
      <c r="K242" s="117" t="s">
        <v>58</v>
      </c>
      <c r="L242" s="117" t="s">
        <v>58</v>
      </c>
      <c r="M242" s="117" t="s">
        <v>58</v>
      </c>
      <c r="N242" s="117" t="s">
        <v>58</v>
      </c>
      <c r="O242" s="16" t="e">
        <f>(V242-W242)/ABS(W242)</f>
        <v>#DIV/0!</v>
      </c>
      <c r="P242" s="16" t="e">
        <f>(W242-X242)/ABS(X242)</f>
        <v>#DIV/0!</v>
      </c>
      <c r="Q242" s="16" t="e">
        <f>(X242-Y242)/ABS(Y242)</f>
        <v>#DIV/0!</v>
      </c>
      <c r="R242" s="16" t="e">
        <f>(Y242-Z242)/ABS(Z242)</f>
        <v>#DIV/0!</v>
      </c>
      <c r="S242" s="16" t="e">
        <f>(Z242-AA242)/ABS(AA242)</f>
        <v>#DIV/0!</v>
      </c>
      <c r="T242" s="243">
        <f>V242-W242</f>
        <v>0</v>
      </c>
      <c r="U242" s="243">
        <f>W242-X242</f>
        <v>0</v>
      </c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6">
        <f>(AM242-AN242)/ABS(AN242)</f>
        <v>-5.4409967275164568E-2</v>
      </c>
      <c r="AG242" s="16">
        <f>(AN242-AO242)/ABS(AO242)</f>
        <v>-5.1774857815258457E-3</v>
      </c>
      <c r="AH242" s="16">
        <f>(AO242-AP242)/ABS(AP242)</f>
        <v>0.61401620663459111</v>
      </c>
      <c r="AI242" s="16">
        <f>(AP242-AQ242)/ABS(AQ242)</f>
        <v>0.63604350077679961</v>
      </c>
      <c r="AJ242" s="16">
        <f>(AQ242-AR242)/ABS(AR242)</f>
        <v>0.15338669215147518</v>
      </c>
      <c r="AK242" s="243">
        <f>AM242-AN242</f>
        <v>-1.379999999999999</v>
      </c>
      <c r="AL242" s="243">
        <f>AN242-AO242</f>
        <v>-0.13200000000000145</v>
      </c>
      <c r="AM242" s="155">
        <v>23.983000000000001</v>
      </c>
      <c r="AN242" s="155">
        <v>25.363</v>
      </c>
      <c r="AO242" s="155">
        <v>25.495000000000001</v>
      </c>
      <c r="AP242" s="155">
        <v>15.795999999999999</v>
      </c>
      <c r="AQ242" s="155">
        <v>9.6549999999999994</v>
      </c>
      <c r="AR242" s="155">
        <v>8.3710000000000004</v>
      </c>
      <c r="AS242" s="155">
        <v>7.9740000000000002</v>
      </c>
      <c r="AT242" s="155">
        <v>9.1440000000000001</v>
      </c>
      <c r="AU242" s="155">
        <v>8.5310000000000006</v>
      </c>
      <c r="AV242" s="163"/>
      <c r="AW242" s="16">
        <f>(BD242-BE242)/ABS(BE242)</f>
        <v>-0.19005279244234513</v>
      </c>
      <c r="AX242" s="16">
        <f>(BE242-BF242)/ABS(BF242)</f>
        <v>-0.16312056737588657</v>
      </c>
      <c r="AY242" s="16">
        <f>(BF242-BG242)/ABS(BG242)</f>
        <v>1.4887152777777781</v>
      </c>
      <c r="AZ242" s="16">
        <f>(BG242-BH242)/ABS(BH242)</f>
        <v>0.23164647184604414</v>
      </c>
      <c r="BA242" s="16">
        <f>(BH242-BI242)/ABS(BI242)</f>
        <v>-0.15507377295995184</v>
      </c>
      <c r="BB242" s="243">
        <f>BD242-BE242</f>
        <v>-1.3680000000000003</v>
      </c>
      <c r="BC242" s="243">
        <f>BE242-BF242</f>
        <v>-1.4030000000000005</v>
      </c>
      <c r="BD242" s="155">
        <v>5.83</v>
      </c>
      <c r="BE242" s="155">
        <v>7.1980000000000004</v>
      </c>
      <c r="BF242" s="155">
        <v>8.6010000000000009</v>
      </c>
      <c r="BG242" s="155">
        <v>3.456</v>
      </c>
      <c r="BH242" s="155">
        <v>2.806</v>
      </c>
      <c r="BI242" s="155">
        <v>3.3210000000000002</v>
      </c>
      <c r="BJ242" s="155">
        <v>2.875</v>
      </c>
      <c r="BK242" s="155">
        <v>3.8340000000000001</v>
      </c>
      <c r="BL242" s="155">
        <v>3.778</v>
      </c>
      <c r="BM242" s="155"/>
      <c r="BN242" s="16">
        <f>(BU242-BV242)/ABS(BV242)</f>
        <v>-0.23206311402203039</v>
      </c>
      <c r="BO242" s="16">
        <f>(BV242-BW242)/ABS(BW242)</f>
        <v>-0.165154716043246</v>
      </c>
      <c r="BP242" s="16">
        <f>(BW242-BX242)/ABS(BX242)</f>
        <v>1.5521725340945132</v>
      </c>
      <c r="BQ242" s="16">
        <f>(BX242-BY242)/ABS(BY242)</f>
        <v>0.18444778362133737</v>
      </c>
      <c r="BR242" s="16">
        <f>(BY242-BZ242)/ABS(BZ242)</f>
        <v>-0.11414309484193011</v>
      </c>
      <c r="BS242" s="243">
        <f>BU242-BV242</f>
        <v>-1.5590000000000002</v>
      </c>
      <c r="BT242" s="243">
        <f>BV242-BW242</f>
        <v>-1.3290000000000006</v>
      </c>
      <c r="BU242" s="155">
        <v>5.1589999999999998</v>
      </c>
      <c r="BV242" s="155">
        <v>6.718</v>
      </c>
      <c r="BW242" s="155">
        <v>8.0470000000000006</v>
      </c>
      <c r="BX242" s="155">
        <v>3.153</v>
      </c>
      <c r="BY242" s="155">
        <v>2.6619999999999999</v>
      </c>
      <c r="BZ242" s="155">
        <v>3.0049999999999999</v>
      </c>
      <c r="CA242" s="155">
        <v>2.7839999999999998</v>
      </c>
      <c r="CB242" s="155">
        <v>3.609</v>
      </c>
      <c r="CC242" s="155">
        <v>3.391</v>
      </c>
      <c r="CD242" s="155"/>
      <c r="CE242" s="16">
        <f>(CL242-CM242)/ABS(CM242)</f>
        <v>6.230551137542354E-2</v>
      </c>
      <c r="CF242" s="16">
        <f>(CM242-CN242)/ABS(CN242)</f>
        <v>-6.3831164627435683E-2</v>
      </c>
      <c r="CG242" s="16">
        <f>(CN242-CO242)/ABS(CO242)</f>
        <v>0.64120271993200151</v>
      </c>
      <c r="CH242" s="16">
        <f>(CO242-CP242)/ABS(CP242)</f>
        <v>0.31104610670009758</v>
      </c>
      <c r="CI242" s="16">
        <f>(CP242-CQ242)/ABS(CQ242)</f>
        <v>1.1449058858679415</v>
      </c>
      <c r="CJ242" s="243">
        <f>CL242-CM242</f>
        <v>0.9009999999999998</v>
      </c>
      <c r="CK242" s="243">
        <f>CM242-CN242</f>
        <v>-0.98599999999999888</v>
      </c>
      <c r="CL242" s="155">
        <v>15.362</v>
      </c>
      <c r="CM242" s="155">
        <v>14.461</v>
      </c>
      <c r="CN242" s="155">
        <v>15.446999999999999</v>
      </c>
      <c r="CO242" s="155">
        <v>9.4120000000000008</v>
      </c>
      <c r="CP242" s="155">
        <v>7.1790000000000003</v>
      </c>
      <c r="CQ242" s="155">
        <v>3.347</v>
      </c>
      <c r="CR242" s="155">
        <v>12.201000000000001</v>
      </c>
      <c r="CS242" s="155">
        <v>18.902999999999999</v>
      </c>
      <c r="CT242" s="155">
        <v>16.132999999999999</v>
      </c>
      <c r="CU242" s="163"/>
      <c r="CV242" s="16">
        <f>(DC242-DD242)/ABS(DD242)</f>
        <v>-6.3297837158542286E-2</v>
      </c>
      <c r="CW242" s="16">
        <f>(DD242-DE242)/ABS(DE242)</f>
        <v>6.7374217536593395E-2</v>
      </c>
      <c r="CX242" s="16">
        <f>(DE242-DF242)/ABS(DF242)</f>
        <v>0.43740486418834357</v>
      </c>
      <c r="CY242" s="16">
        <f>(DF242-DG242)/ABS(DG242)</f>
        <v>1.1349750848559255</v>
      </c>
      <c r="CZ242" s="16">
        <f>(DG242-DH242)/ABS(DH242)</f>
        <v>-0.13250219270768077</v>
      </c>
      <c r="DA242" s="243">
        <f>DC242-DD242</f>
        <v>-2.8710000000000022</v>
      </c>
      <c r="DB242" s="243">
        <f>DD242-DE242</f>
        <v>2.8629999999999995</v>
      </c>
      <c r="DC242" s="155">
        <v>42.485999999999997</v>
      </c>
      <c r="DD242" s="155">
        <v>45.356999999999999</v>
      </c>
      <c r="DE242" s="155">
        <v>42.494</v>
      </c>
      <c r="DF242" s="155">
        <v>29.562999999999999</v>
      </c>
      <c r="DG242" s="155">
        <v>13.847</v>
      </c>
      <c r="DH242" s="155">
        <v>15.962</v>
      </c>
      <c r="DI242" s="155">
        <v>15.589</v>
      </c>
      <c r="DJ242" s="155">
        <v>34.302999999999997</v>
      </c>
      <c r="DK242" s="155">
        <v>35.686</v>
      </c>
      <c r="DL242" s="155"/>
      <c r="DM242" s="16">
        <f>(DT242-DU242)/ABS(DU242)</f>
        <v>-7.6923076923076927E-2</v>
      </c>
      <c r="DN242" s="16">
        <f>(DU242-DV242)/ABS(DV242)</f>
        <v>5.4054054054054057E-2</v>
      </c>
      <c r="DO242" s="16">
        <f>(DV242-DW242)/ABS(DW242)</f>
        <v>0.23333333333333334</v>
      </c>
      <c r="DP242" s="16">
        <f>(DW242-DX242)/ABS(DX242)</f>
        <v>0.875</v>
      </c>
      <c r="DQ242" s="16">
        <f>(DX242-DY242)/ABS(DY242)</f>
        <v>6.6666666666666666E-2</v>
      </c>
      <c r="DR242" s="243">
        <f>DT242-DU242</f>
        <v>-3</v>
      </c>
      <c r="DS242" s="243">
        <f>DU242-DV242</f>
        <v>2</v>
      </c>
      <c r="DT242" s="222">
        <v>36</v>
      </c>
      <c r="DU242" s="222">
        <v>39</v>
      </c>
      <c r="DV242" s="222">
        <v>37</v>
      </c>
      <c r="DW242" s="222">
        <v>30</v>
      </c>
      <c r="DX242" s="222">
        <v>16</v>
      </c>
      <c r="DY242" s="222">
        <v>15</v>
      </c>
      <c r="DZ242" s="222">
        <v>14</v>
      </c>
      <c r="EA242" s="222">
        <v>15</v>
      </c>
      <c r="EB242" s="222">
        <v>13</v>
      </c>
      <c r="EC242" s="236"/>
      <c r="ED242" s="14"/>
      <c r="EE242" s="14" t="s">
        <v>49</v>
      </c>
      <c r="EF242" s="209"/>
      <c r="EG242" s="15">
        <v>4700</v>
      </c>
      <c r="EH242" t="s">
        <v>146</v>
      </c>
      <c r="EI242" t="s">
        <v>91</v>
      </c>
      <c r="EJ242" s="16" t="e">
        <f>(EQ242-ER242)/ABS(ER242)</f>
        <v>#DIV/0!</v>
      </c>
      <c r="EK242" s="16" t="e">
        <f>(ER242-ES242)/ABS(ES242)</f>
        <v>#DIV/0!</v>
      </c>
      <c r="EL242" s="16" t="e">
        <f>(ES242-ET242)/ABS(ET242)</f>
        <v>#DIV/0!</v>
      </c>
      <c r="EM242" s="16" t="e">
        <f>(ET242-EU242)/ABS(EU242)</f>
        <v>#DIV/0!</v>
      </c>
      <c r="EN242" s="16" t="e">
        <f>(EU242-EV242)/ABS(EV242)</f>
        <v>#DIV/0!</v>
      </c>
      <c r="EO242" s="246">
        <f>EQ242-ER242</f>
        <v>0</v>
      </c>
      <c r="EP242" s="246">
        <f>ER242-ES242</f>
        <v>0</v>
      </c>
      <c r="EQ242" s="240">
        <f>IFERROR((V242/DT242),"i.a")</f>
        <v>0</v>
      </c>
      <c r="ER242" s="240">
        <f>IFERROR((W242/DU242),"i.a")</f>
        <v>0</v>
      </c>
      <c r="ES242" s="240">
        <f>IFERROR((X242/DV242),"i.a")</f>
        <v>0</v>
      </c>
      <c r="ET242" s="240">
        <f>IFERROR((Y242/DW242),"i.a")</f>
        <v>0</v>
      </c>
      <c r="EU242" s="240">
        <f>IFERROR((Z242/DX242),"i.a")</f>
        <v>0</v>
      </c>
      <c r="EV242" s="240">
        <f>IFERROR((AA242/DY242),"i.a")</f>
        <v>0</v>
      </c>
      <c r="EW242" s="240">
        <f>IFERROR((AB242/DZ242),"i.a")</f>
        <v>0</v>
      </c>
      <c r="EX242" s="240">
        <f>IFERROR((AC242/EA242),"i.a")</f>
        <v>0</v>
      </c>
      <c r="EY242" s="240">
        <f>IFERROR((AD242/EB242),"i.a")</f>
        <v>0</v>
      </c>
      <c r="EZ242" s="240" t="str">
        <f>IFERROR((AE242/EC242),"i.a")</f>
        <v>i.a</v>
      </c>
      <c r="FA242" s="16">
        <f>(FH242-FI242)/ABS(FI242)</f>
        <v>-0.22987437931029353</v>
      </c>
      <c r="FB242" s="16">
        <f>(FI242-FJ242)/ABS(FJ242)</f>
        <v>-0.30609138311217915</v>
      </c>
      <c r="FC242" s="16">
        <f>(FJ242-FK242)/ABS(FK242)</f>
        <v>0.70333056491259005</v>
      </c>
      <c r="FD242" s="16">
        <f>(FK242-FL242)/ABS(FL242)</f>
        <v>-0.24853852266902562</v>
      </c>
      <c r="FE242" s="16">
        <f>(FL242-FM242)/ABS(FM242)</f>
        <v>0.30850305542444151</v>
      </c>
      <c r="FF242" s="249">
        <f>FH242-FI242</f>
        <v>-0.10326976596272247</v>
      </c>
      <c r="FG242" s="249">
        <f>FI242-FJ242</f>
        <v>-0.19816705095970921</v>
      </c>
      <c r="FH242" s="16">
        <f>IFERROR(BU242/MAX(AVERAGE(CL242:CM242),0),"Negativ EK")</f>
        <v>0.34597458337524728</v>
      </c>
      <c r="FI242" s="16">
        <f>IFERROR(BV242/MAX(AVERAGE(CM242:CN242),0),"Negativ EK")</f>
        <v>0.44924434933796975</v>
      </c>
      <c r="FJ242" s="16">
        <f>IFERROR(BW242/MAX(AVERAGE(CN242:CO242),0),"Negativ EK")</f>
        <v>0.64741140029767896</v>
      </c>
      <c r="FK242" s="16">
        <f>IFERROR(BX242/MAX(AVERAGE(CO242:CP242),0),"Negativ EK")</f>
        <v>0.38008558857211738</v>
      </c>
      <c r="FL242" s="16">
        <f>IFERROR(BY242/MAX(AVERAGE(CP242:CQ242),0),"Negativ EK")</f>
        <v>0.50579517385521566</v>
      </c>
      <c r="FM242" s="16">
        <f>IFERROR(BZ242/MAX(AVERAGE(CQ242:CR242),0),"Negativ EK")</f>
        <v>0.38654489323385643</v>
      </c>
      <c r="FN242" s="16">
        <f>IFERROR(CA242/MAX(AVERAGE(CR242:CS242),0),"Negativ EK")</f>
        <v>0.17901234567901234</v>
      </c>
      <c r="FO242" s="16">
        <f>IFERROR(CB242/MAX(AVERAGE(CS242:CT242),0),"Negativ EK")</f>
        <v>0.2060166685694714</v>
      </c>
      <c r="FP242" s="16">
        <f>IFERROR(CC242/MAX(AVERAGE(CT242:CU242),0),"Negativ EK")</f>
        <v>0.2101902931878758</v>
      </c>
      <c r="FQ242" s="16">
        <f>(FX242-FY242)/ABS(FY242)</f>
        <v>-0.18997902927783042</v>
      </c>
      <c r="FR242" s="16">
        <f>(FY242-FZ242)/ABS(FZ242)</f>
        <v>-0.31357615420887924</v>
      </c>
      <c r="FS242" s="16">
        <f>(FZ242-GA242)/ABS(GA242)</f>
        <v>0.49930097295659459</v>
      </c>
      <c r="FT242" s="16">
        <f>(GA242-GB242)/ABS(GB242)</f>
        <v>-0.15424672473488302</v>
      </c>
      <c r="FU242" s="16">
        <f>(GB242-GC242)/ABS(GC242)</f>
        <v>-0.10569736021535235</v>
      </c>
      <c r="FV242" s="249">
        <f>FX242-FY242</f>
        <v>-3.1131553488106534E-2</v>
      </c>
      <c r="FW242" s="249">
        <f>FY242-FZ242</f>
        <v>-7.4859305892573114E-2</v>
      </c>
      <c r="FX242" s="16">
        <f>IFERROR(BD242/AVERAGE(DC242:DD242),"i.a.")</f>
        <v>0.13273681454412989</v>
      </c>
      <c r="FY242" s="16">
        <f>IFERROR(BE242/AVERAGE(DD242:DE242),"i.a.")</f>
        <v>0.16386836803223642</v>
      </c>
      <c r="FZ242" s="16">
        <f>IFERROR(BF242/AVERAGE(DE242:DF242),"i.a.")</f>
        <v>0.23872767392480954</v>
      </c>
      <c r="GA242" s="16">
        <f>IFERROR(BG242/AVERAGE(DF242:DG242),"i.a.")</f>
        <v>0.15922598479612993</v>
      </c>
      <c r="GB242" s="16">
        <f>IFERROR(BH242/AVERAGE(DG242:DH242),"i.a.")</f>
        <v>0.18826528900667586</v>
      </c>
      <c r="GC242" s="16">
        <f>IFERROR(BI242/AVERAGE(DH242:DI242),"i.a.")</f>
        <v>0.21051630693163451</v>
      </c>
      <c r="GD242" s="16">
        <f>IFERROR(BJ242/AVERAGE(DI242:DJ242),"i.a.")</f>
        <v>0.11524893770544377</v>
      </c>
      <c r="GE242" s="16">
        <f>IFERROR(BK242/AVERAGE(DJ242:DK242),"i.a.")</f>
        <v>0.1095600737258712</v>
      </c>
      <c r="GF242" s="16">
        <f>IFERROR(BL242/AVERAGE(DK242:DL242),"i.a.")</f>
        <v>0.10586784733508939</v>
      </c>
      <c r="GG242" s="16">
        <f>(GN242-GO242)/ABS(GO242)</f>
        <v>0.13409102008791327</v>
      </c>
      <c r="GH242" s="16">
        <f>(GO242-GP242)/ABS(GP242)</f>
        <v>-0.12292350705907028</v>
      </c>
      <c r="GI242" s="16">
        <f>(GP242-GQ242)/ABS(GQ242)</f>
        <v>0.14178180471007099</v>
      </c>
      <c r="GJ242" s="16">
        <f>(GQ242-GR242)/ABS(GR242)</f>
        <v>-0.38591971587875878</v>
      </c>
      <c r="GK242" s="16">
        <f>(GR242-GS242)/ABS(GS242)</f>
        <v>1.4725202390571301</v>
      </c>
      <c r="GL242" s="249">
        <f>GN242-GO242</f>
        <v>4.2751730526518816E-2</v>
      </c>
      <c r="GM242" s="249">
        <f>GO242-GP242</f>
        <v>-4.4683941580963393E-2</v>
      </c>
      <c r="GN242" s="16">
        <f>IFERROR(CL242/DC242,"i.a.")</f>
        <v>0.36157793155392365</v>
      </c>
      <c r="GO242" s="16">
        <f>IFERROR(CM242/DD242,"i.a.")</f>
        <v>0.31882620102740483</v>
      </c>
      <c r="GP242" s="16">
        <f>IFERROR(CN242/DE242,"i.a.")</f>
        <v>0.36351014260836823</v>
      </c>
      <c r="GQ242" s="16">
        <f>IFERROR(CO242/DF242,"i.a.")</f>
        <v>0.31837093664377775</v>
      </c>
      <c r="GR242" s="16">
        <f>IFERROR(CP242/DG242,"i.a.")</f>
        <v>0.51845165017693362</v>
      </c>
      <c r="GS242" s="16">
        <f>IFERROR(CQ242/DH242,"i.a.")</f>
        <v>0.20968550306979075</v>
      </c>
      <c r="GT242" s="16">
        <f>IFERROR(CR242/DI242,"i.a.")</f>
        <v>0.78266726537943421</v>
      </c>
      <c r="GU242" s="16">
        <f>IFERROR(CS242/DJ242,"i.a.")</f>
        <v>0.55105967408098422</v>
      </c>
      <c r="GV242" s="16">
        <f>IFERROR(CT242/DK242,"i.a.")</f>
        <v>0.45208204898279436</v>
      </c>
      <c r="GW242" s="16" t="str">
        <f>IFERROR(CU242/DL242,"i.a.")</f>
        <v>i.a.</v>
      </c>
      <c r="GX242" s="16" t="e">
        <f>(HE242-HF242)/ABS(HF242)</f>
        <v>#VALUE!</v>
      </c>
      <c r="GY242" s="16" t="e">
        <f>(HF242-HG242)/ABS(HG242)</f>
        <v>#VALUE!</v>
      </c>
      <c r="GZ242" s="16" t="e">
        <f>(HG242-HH242)/ABS(HH242)</f>
        <v>#VALUE!</v>
      </c>
      <c r="HA242" s="16" t="e">
        <f>(HH242-HI242)/ABS(HI242)</f>
        <v>#VALUE!</v>
      </c>
      <c r="HB242" s="16" t="e">
        <f>(HI242-HJ242)/ABS(HJ242)</f>
        <v>#VALUE!</v>
      </c>
      <c r="HC242" s="249" t="e">
        <f>HE242-HF242</f>
        <v>#VALUE!</v>
      </c>
      <c r="HD242" s="249" t="e">
        <f>HF242-HG242</f>
        <v>#VALUE!</v>
      </c>
      <c r="HE242" s="16" t="str">
        <f>IFERROR((BD242/V242),"i.a.")</f>
        <v>i.a.</v>
      </c>
      <c r="HF242" s="16" t="str">
        <f>IFERROR((BE242/W242),"i.a.")</f>
        <v>i.a.</v>
      </c>
      <c r="HG242" s="16" t="str">
        <f>IFERROR((BF242/X242),"i.a.")</f>
        <v>i.a.</v>
      </c>
      <c r="HH242" s="16" t="str">
        <f>IFERROR((BG242/Y242),"i.a.")</f>
        <v>i.a.</v>
      </c>
      <c r="HI242" s="16" t="str">
        <f>IFERROR((BH242/Z242),"i.a.")</f>
        <v>i.a.</v>
      </c>
      <c r="HJ242" s="16" t="str">
        <f>IFERROR((BI242/AA242),"i.a.")</f>
        <v>i.a.</v>
      </c>
      <c r="HK242" s="16" t="str">
        <f>IFERROR((BJ242/AB242),"i.a.")</f>
        <v>i.a.</v>
      </c>
      <c r="HL242" s="16" t="str">
        <f>IFERROR((BK242/AC242),"i.a.")</f>
        <v>i.a.</v>
      </c>
      <c r="HM242" s="16" t="str">
        <f>IFERROR((BL242/AD242),"i.a.")</f>
        <v>i.a.</v>
      </c>
      <c r="HN242" s="16" t="str">
        <f>IFERROR((BM242/AE242),"i.a.")</f>
        <v>i.a.</v>
      </c>
      <c r="HO242" s="16">
        <f>(HV242-HW242)/ABS(HW242)</f>
        <v>-0.16806837352386625</v>
      </c>
      <c r="HP242" s="16">
        <f>(HW242-HX242)/ABS(HX242)</f>
        <v>-0.2079672947076949</v>
      </c>
      <c r="HQ242" s="16">
        <f>(HX242-HY242)/ABS(HY242)</f>
        <v>1.0693290816982541</v>
      </c>
      <c r="HR242" s="16">
        <f>(HY242-HZ242)/ABS(HZ242)</f>
        <v>-0.3682945154019534</v>
      </c>
      <c r="HS242" s="16">
        <f>(HZ242-IA242)/ABS(IA242)</f>
        <v>-0.16950915141430953</v>
      </c>
      <c r="HT242" s="246">
        <f>HV242-HW242</f>
        <v>-2.8950854700854706E-2</v>
      </c>
      <c r="HU242" s="246">
        <f>HW242-HX242</f>
        <v>-4.5230076230076244E-2</v>
      </c>
      <c r="HV242" s="102">
        <f>IFERROR(BU242/DT242,"i.a.")</f>
        <v>0.14330555555555555</v>
      </c>
      <c r="HW242" s="102">
        <f>IFERROR(BV242/DU242,"i.a.")</f>
        <v>0.17225641025641025</v>
      </c>
      <c r="HX242" s="102">
        <f>IFERROR(BW242/DV242,"i.a.")</f>
        <v>0.2174864864864865</v>
      </c>
      <c r="HY242" s="102">
        <f>IFERROR(BX242/DW242,"i.a.")</f>
        <v>0.1051</v>
      </c>
      <c r="HZ242" s="102">
        <f>IFERROR(BY242/DX242,"i.a.")</f>
        <v>0.166375</v>
      </c>
      <c r="IA242" s="102">
        <f>IFERROR(BZ242/DY242,"i.a.")</f>
        <v>0.20033333333333334</v>
      </c>
      <c r="IB242" s="102">
        <f>IFERROR(CA242/DZ242,"i.a.")</f>
        <v>0.19885714285714284</v>
      </c>
      <c r="IC242" s="102">
        <f>IFERROR(CB242/EA242,"i.a.")</f>
        <v>0.24060000000000001</v>
      </c>
      <c r="ID242" s="102">
        <f>IFERROR(CC242/EB242,"i.a.")</f>
        <v>0.26084615384615384</v>
      </c>
      <c r="IE242" s="102" t="str">
        <f>IFERROR(CD242/EC242,"i.a.")</f>
        <v>i.a.</v>
      </c>
    </row>
    <row r="243" spans="1:239" customFormat="1" ht="15.75" customHeight="1" x14ac:dyDescent="0.25">
      <c r="A243" s="10" t="s">
        <v>231</v>
      </c>
      <c r="B243" s="98">
        <v>29193509</v>
      </c>
      <c r="C243" s="10" t="s">
        <v>744</v>
      </c>
      <c r="D243" s="10" t="s">
        <v>230</v>
      </c>
      <c r="E243" s="11">
        <v>642020</v>
      </c>
      <c r="F243" s="11"/>
      <c r="G243" s="119">
        <v>1</v>
      </c>
      <c r="H243" s="12">
        <v>45009</v>
      </c>
      <c r="I243" s="13" t="s">
        <v>58</v>
      </c>
      <c r="J243" s="13" t="s">
        <v>58</v>
      </c>
      <c r="K243" s="13" t="s">
        <v>58</v>
      </c>
      <c r="L243" s="13" t="s">
        <v>58</v>
      </c>
      <c r="M243" s="13" t="s">
        <v>58</v>
      </c>
      <c r="N243" s="13" t="s">
        <v>58</v>
      </c>
      <c r="O243" s="16">
        <f>(V243-W243)/ABS(W243)</f>
        <v>0.22530685162580641</v>
      </c>
      <c r="P243" s="16">
        <f>(W243-X243)/ABS(X243)</f>
        <v>0.3761845759034611</v>
      </c>
      <c r="Q243" s="16">
        <f>(X243-Y243)/ABS(Y243)</f>
        <v>0.2173770472255511</v>
      </c>
      <c r="R243" s="16">
        <f>(Y243-Z243)/ABS(Z243)</f>
        <v>7.9230568772983068E-2</v>
      </c>
      <c r="S243" s="16">
        <f>(Z243-AA243)/ABS(AA243)</f>
        <v>0.12182349056024955</v>
      </c>
      <c r="T243" s="243">
        <f>V243-W243</f>
        <v>126.62199999999996</v>
      </c>
      <c r="U243" s="243">
        <f>W243-X243</f>
        <v>153.62400000000002</v>
      </c>
      <c r="V243" s="155">
        <v>688.62</v>
      </c>
      <c r="W243" s="155">
        <v>561.99800000000005</v>
      </c>
      <c r="X243" s="155">
        <v>408.37400000000002</v>
      </c>
      <c r="Y243" s="155">
        <v>335.45400000000001</v>
      </c>
      <c r="Z243" s="155">
        <v>310.827</v>
      </c>
      <c r="AA243" s="155">
        <v>277.07299999999998</v>
      </c>
      <c r="AB243" s="155">
        <v>260.62599999999998</v>
      </c>
      <c r="AC243" s="155">
        <v>241.90799999999999</v>
      </c>
      <c r="AD243" s="155">
        <v>228.41900000000001</v>
      </c>
      <c r="AE243" s="155">
        <v>231.12799999999999</v>
      </c>
      <c r="AF243" s="16">
        <f>(AM243-AN243)/ABS(AN243)</f>
        <v>0.12906868387874809</v>
      </c>
      <c r="AG243" s="16">
        <f>(AN243-AO243)/ABS(AO243)</f>
        <v>0.11860769325103211</v>
      </c>
      <c r="AH243" s="16">
        <f>(AO243-AP243)/ABS(AP243)</f>
        <v>0.11293595261275845</v>
      </c>
      <c r="AI243" s="16">
        <f>(AP243-AQ243)/ABS(AQ243)</f>
        <v>0.17503728690334286</v>
      </c>
      <c r="AJ243" s="16">
        <f>(AQ243-AR243)/ABS(AR243)</f>
        <v>2.4879192645270144E-2</v>
      </c>
      <c r="AK243" s="243">
        <f>AM243-AN243</f>
        <v>35.319000000000017</v>
      </c>
      <c r="AL243" s="243">
        <f>AN243-AO243</f>
        <v>29.014999999999986</v>
      </c>
      <c r="AM243" s="155">
        <v>308.964</v>
      </c>
      <c r="AN243" s="155">
        <v>273.64499999999998</v>
      </c>
      <c r="AO243" s="155">
        <v>244.63</v>
      </c>
      <c r="AP243" s="155">
        <v>219.80600000000001</v>
      </c>
      <c r="AQ243" s="155">
        <v>187.06299999999999</v>
      </c>
      <c r="AR243" s="155">
        <v>182.52199999999999</v>
      </c>
      <c r="AS243" s="155">
        <v>162.733</v>
      </c>
      <c r="AT243" s="155">
        <v>160.45599999999999</v>
      </c>
      <c r="AU243" s="155">
        <v>150.464</v>
      </c>
      <c r="AV243" s="156">
        <v>145.684</v>
      </c>
      <c r="AW243" s="16">
        <f>(BD243-BE243)/ABS(BE243)</f>
        <v>9.8305636051806755E-2</v>
      </c>
      <c r="AX243" s="16">
        <f>(BE243-BF243)/ABS(BF243)</f>
        <v>0.19356944959147288</v>
      </c>
      <c r="AY243" s="16">
        <f>(BF243-BG243)/ABS(BG243)</f>
        <v>0.58935883771806796</v>
      </c>
      <c r="AZ243" s="16">
        <f>(BG243-BH243)/ABS(BH243)</f>
        <v>1.7859040475074233</v>
      </c>
      <c r="BA243" s="16">
        <f>(BH243-BI243)/ABS(BI243)</f>
        <v>-0.3225345402572653</v>
      </c>
      <c r="BB243" s="243">
        <f>BD243-BE243</f>
        <v>6.6490000000000009</v>
      </c>
      <c r="BC243" s="243">
        <f>BE243-BF243</f>
        <v>10.968999999999994</v>
      </c>
      <c r="BD243" s="155">
        <v>74.284999999999997</v>
      </c>
      <c r="BE243" s="155">
        <v>67.635999999999996</v>
      </c>
      <c r="BF243" s="155">
        <v>56.667000000000002</v>
      </c>
      <c r="BG243" s="155">
        <v>35.654000000000003</v>
      </c>
      <c r="BH243" s="155">
        <v>12.798</v>
      </c>
      <c r="BI243" s="155">
        <v>18.890999999999998</v>
      </c>
      <c r="BJ243" s="155">
        <v>-0.68400000000000005</v>
      </c>
      <c r="BK243" s="155">
        <v>10.904</v>
      </c>
      <c r="BL243" s="155">
        <v>12.462</v>
      </c>
      <c r="BM243" s="155">
        <v>6.6310000000000002</v>
      </c>
      <c r="BN243" s="16">
        <f>(BU243-BV243)/ABS(BV243)</f>
        <v>0.12134936278418919</v>
      </c>
      <c r="BO243" s="16">
        <f>(BV243-BW243)/ABS(BW243)</f>
        <v>0.19756022848081875</v>
      </c>
      <c r="BP243" s="16">
        <f>(BW243-BX243)/ABS(BX243)</f>
        <v>0.67689983381175411</v>
      </c>
      <c r="BQ243" s="16">
        <f>(BX243-BY243)/ABS(BY243)</f>
        <v>2.0387475897530072</v>
      </c>
      <c r="BR243" s="16">
        <f>(BY243-BZ243)/ABS(BZ243)</f>
        <v>-0.39040635844621069</v>
      </c>
      <c r="BS243" s="243">
        <f>BU243-BV243</f>
        <v>8.0649999999999977</v>
      </c>
      <c r="BT243" s="243">
        <f>BV243-BW243</f>
        <v>10.963999999999999</v>
      </c>
      <c r="BU243" s="155">
        <v>74.525999999999996</v>
      </c>
      <c r="BV243" s="155">
        <v>66.460999999999999</v>
      </c>
      <c r="BW243" s="155">
        <v>55.497</v>
      </c>
      <c r="BX243" s="155">
        <v>33.094999999999999</v>
      </c>
      <c r="BY243" s="155">
        <v>10.891</v>
      </c>
      <c r="BZ243" s="155">
        <v>17.866</v>
      </c>
      <c r="CA243" s="155">
        <v>-1.6819999999999999</v>
      </c>
      <c r="CB243" s="155">
        <v>9.2080000000000002</v>
      </c>
      <c r="CC243" s="155">
        <v>10.151</v>
      </c>
      <c r="CD243" s="155">
        <v>3.2949999999999999</v>
      </c>
      <c r="CE243" s="16">
        <f>(CL243-CM243)/ABS(CM243)</f>
        <v>0.36188979998467302</v>
      </c>
      <c r="CF243" s="16">
        <f>(CM243-CN243)/ABS(CN243)</f>
        <v>0.19677167881872806</v>
      </c>
      <c r="CG243" s="16">
        <f>(CN243-CO243)/ABS(CO243)</f>
        <v>0.51126850363142429</v>
      </c>
      <c r="CH243" s="16">
        <f>(CO243-CP243)/ABS(CP243)</f>
        <v>0.31465014577259465</v>
      </c>
      <c r="CI243" s="16">
        <f>(CP243-CQ243)/ABS(CQ243)</f>
        <v>-4.2818782204803885E-3</v>
      </c>
      <c r="CJ243" s="243">
        <f>CL243-CM243</f>
        <v>47.222999999999985</v>
      </c>
      <c r="CK243" s="243">
        <f>CM243-CN243</f>
        <v>21.455000000000013</v>
      </c>
      <c r="CL243" s="155">
        <v>177.71299999999999</v>
      </c>
      <c r="CM243" s="155">
        <v>130.49</v>
      </c>
      <c r="CN243" s="155">
        <v>109.035</v>
      </c>
      <c r="CO243" s="155">
        <v>72.147999999999996</v>
      </c>
      <c r="CP243" s="155">
        <v>54.88</v>
      </c>
      <c r="CQ243" s="155">
        <v>55.116</v>
      </c>
      <c r="CR243" s="155">
        <v>43.055999999999997</v>
      </c>
      <c r="CS243" s="155">
        <v>51.554000000000002</v>
      </c>
      <c r="CT243" s="155">
        <v>45.956000000000003</v>
      </c>
      <c r="CU243" s="156">
        <v>42.256</v>
      </c>
      <c r="CV243" s="16">
        <f>(DC243-DD243)/ABS(DD243)</f>
        <v>0.30278882192779599</v>
      </c>
      <c r="CW243" s="16">
        <f>(DD243-DE243)/ABS(DE243)</f>
        <v>9.606950093806281E-2</v>
      </c>
      <c r="CX243" s="16">
        <f>(DE243-DF243)/ABS(DF243)</f>
        <v>0.10008722647289103</v>
      </c>
      <c r="CY243" s="16">
        <f>(DF243-DG243)/ABS(DG243)</f>
        <v>0.17554731118117489</v>
      </c>
      <c r="CZ243" s="16">
        <f>(DG243-DH243)/ABS(DH243)</f>
        <v>0.14268382692130274</v>
      </c>
      <c r="DA243" s="243">
        <f>DC243-DD243</f>
        <v>106.31400000000002</v>
      </c>
      <c r="DB243" s="243">
        <f>DD243-DE243</f>
        <v>30.774999999999977</v>
      </c>
      <c r="DC243" s="155">
        <v>457.43</v>
      </c>
      <c r="DD243" s="155">
        <v>351.11599999999999</v>
      </c>
      <c r="DE243" s="155">
        <v>320.34100000000001</v>
      </c>
      <c r="DF243" s="155">
        <v>291.19600000000003</v>
      </c>
      <c r="DG243" s="155">
        <v>247.71100000000001</v>
      </c>
      <c r="DH243" s="155">
        <v>216.78</v>
      </c>
      <c r="DI243" s="155">
        <v>197.06800000000001</v>
      </c>
      <c r="DJ243" s="155">
        <v>214.51900000000001</v>
      </c>
      <c r="DK243" s="155">
        <v>205.25899999999999</v>
      </c>
      <c r="DL243" s="155">
        <v>183.065</v>
      </c>
      <c r="DM243" s="16">
        <f>(DT243-DU243)/ABS(DU243)</f>
        <v>0.18085106382978725</v>
      </c>
      <c r="DN243" s="16">
        <f>(DU243-DV243)/ABS(DV243)</f>
        <v>0.10588235294117647</v>
      </c>
      <c r="DO243" s="16">
        <f>(DV243-DW243)/ABS(DW243)</f>
        <v>1.4319809069212411E-2</v>
      </c>
      <c r="DP243" s="16">
        <f>(DW243-DX243)/ABS(DX243)</f>
        <v>5.2763819095477386E-2</v>
      </c>
      <c r="DQ243" s="16">
        <f>(DX243-DY243)/ABS(DY243)</f>
        <v>8.7431693989071038E-2</v>
      </c>
      <c r="DR243" s="243">
        <f>DT243-DU243</f>
        <v>85</v>
      </c>
      <c r="DS243" s="243">
        <f>DU243-DV243</f>
        <v>45</v>
      </c>
      <c r="DT243" s="222">
        <v>555</v>
      </c>
      <c r="DU243" s="222">
        <v>470</v>
      </c>
      <c r="DV243" s="222">
        <v>425</v>
      </c>
      <c r="DW243" s="222">
        <v>419</v>
      </c>
      <c r="DX243" s="222">
        <v>398</v>
      </c>
      <c r="DY243" s="222">
        <v>366</v>
      </c>
      <c r="DZ243" s="222">
        <v>362</v>
      </c>
      <c r="EA243" s="222">
        <v>302</v>
      </c>
      <c r="EB243" s="222">
        <v>281</v>
      </c>
      <c r="EC243" s="223">
        <v>287</v>
      </c>
      <c r="ED243" s="14"/>
      <c r="EE243" s="14" t="s">
        <v>51</v>
      </c>
      <c r="EF243" s="209" t="s">
        <v>55</v>
      </c>
      <c r="EG243" s="15">
        <v>5000</v>
      </c>
      <c r="EH243" t="s">
        <v>444</v>
      </c>
      <c r="EI243" t="s">
        <v>66</v>
      </c>
      <c r="EJ243" s="16">
        <f>(EQ243-ER243)/ABS(ER243)</f>
        <v>3.7647243719151326E-2</v>
      </c>
      <c r="EK243" s="16">
        <f>(ER243-ES243)/ABS(ES243)</f>
        <v>0.24442222289142762</v>
      </c>
      <c r="EL243" s="16">
        <f>(ES243-ET243)/ABS(ET243)</f>
        <v>0.20019054773530803</v>
      </c>
      <c r="EM243" s="16">
        <f>(ET243-EU243)/ABS(EU243)</f>
        <v>2.5140253870279926E-2</v>
      </c>
      <c r="EN243" s="109">
        <f>(EU243-EV243)/ABS(EV243)</f>
        <v>3.1626626997616383E-2</v>
      </c>
      <c r="EO243" s="246">
        <f>EQ243-ER243</f>
        <v>4.5016331224841721E-2</v>
      </c>
      <c r="EP243" s="246">
        <f>ER243-ES243</f>
        <v>0.234860425531915</v>
      </c>
      <c r="EQ243" s="240">
        <f>IFERROR((V243/DT243),"i.a")</f>
        <v>1.2407567567567568</v>
      </c>
      <c r="ER243" s="265">
        <f>IFERROR((W243/DU243),"i.a")</f>
        <v>1.1957404255319151</v>
      </c>
      <c r="ES243" s="240">
        <f>IFERROR((X243/DV243),"i.a")</f>
        <v>0.96088000000000007</v>
      </c>
      <c r="ET243" s="240">
        <f>IFERROR((Y243/DW243),"i.a")</f>
        <v>0.80060620525059667</v>
      </c>
      <c r="EU243" s="240">
        <f>IFERROR((Z243/DX243),"i.a")</f>
        <v>0.78097236180904517</v>
      </c>
      <c r="EV243" s="240">
        <f>IFERROR((AA243/DY243),"i.a")</f>
        <v>0.75703005464480866</v>
      </c>
      <c r="EW243" s="240">
        <f>IFERROR((AB243/DZ243),"i.a")</f>
        <v>0.71996132596685081</v>
      </c>
      <c r="EX243" s="240">
        <f>IFERROR((AC243/EA243),"i.a")</f>
        <v>0.80101986754966881</v>
      </c>
      <c r="EY243" s="240">
        <f>IFERROR((AD243/EB243),"i.a")</f>
        <v>0.81287900355871889</v>
      </c>
      <c r="EZ243" s="240">
        <f>IFERROR((AE243/EC243),"i.a")</f>
        <v>0.80532404181184669</v>
      </c>
      <c r="FA243" s="16">
        <f>(FH243-FI243)/ABS(FI243)</f>
        <v>-0.12852501072058703</v>
      </c>
      <c r="FB243" s="16">
        <f>(FI243-FJ243)/ABS(FJ243)</f>
        <v>-9.4133994878028732E-2</v>
      </c>
      <c r="FC243" s="16">
        <f>(FJ243-FK243)/ABS(FK243)</f>
        <v>0.17568001462300276</v>
      </c>
      <c r="FD243" s="16">
        <f>(FK243-FL243)/ABS(FL243)</f>
        <v>1.6313102613791588</v>
      </c>
      <c r="FE243" s="109">
        <f>(FL243-FM243)/ABS(FM243)</f>
        <v>-0.45593451599495799</v>
      </c>
      <c r="FF243" s="249">
        <f>FH243-FI243</f>
        <v>-7.1323667571242533E-2</v>
      </c>
      <c r="FG243" s="249">
        <f>FI243-FJ243</f>
        <v>-5.7667157666513535E-2</v>
      </c>
      <c r="FH243" s="16">
        <f>IFERROR(BU243/MAX(AVERAGE(CL243:CM243),0),"Negativ EK")</f>
        <v>0.48361631781650405</v>
      </c>
      <c r="FI243" s="109">
        <f>IFERROR(BV243/MAX(AVERAGE(CM243:CN243),0),"Negativ EK")</f>
        <v>0.55493998538774658</v>
      </c>
      <c r="FJ243" s="16">
        <f>IFERROR(BW243/MAX(AVERAGE(CN243:CO243),0),"Negativ EK")</f>
        <v>0.61260714305426012</v>
      </c>
      <c r="FK243" s="16">
        <f>IFERROR(BX243/MAX(AVERAGE(CO243:CP243),0),"Negativ EK")</f>
        <v>0.52106622162043015</v>
      </c>
      <c r="FL243" s="16">
        <f>IFERROR(BY243/MAX(AVERAGE(CP243:CQ243),0),"Negativ EK")</f>
        <v>0.19802538274119058</v>
      </c>
      <c r="FM243" s="16">
        <f>IFERROR(BZ243/MAX(AVERAGE(CQ243:CR243),0),"Negativ EK")</f>
        <v>0.36397343438047508</v>
      </c>
      <c r="FN243" s="16">
        <f>IFERROR(CA243/MAX(AVERAGE(CR243:CS243),0),"Negativ EK")</f>
        <v>-3.555649508508614E-2</v>
      </c>
      <c r="FO243" s="16">
        <f>IFERROR(CB243/MAX(AVERAGE(CS243:CT243),0),"Negativ EK")</f>
        <v>0.18886268075069224</v>
      </c>
      <c r="FP243" s="16">
        <f>IFERROR(CC243/MAX(AVERAGE(CT243:CU243),0),"Negativ EK")</f>
        <v>0.2301500929578742</v>
      </c>
      <c r="FQ243" s="16">
        <f>(FX243-FY243)/ABS(FY243)</f>
        <v>-8.7912119450918175E-2</v>
      </c>
      <c r="FR243" s="16">
        <f>(FY243-FZ243)/ABS(FZ243)</f>
        <v>8.7056774290566033E-2</v>
      </c>
      <c r="FS243" s="16">
        <f>(FZ243-GA243)/ABS(GA243)</f>
        <v>0.40059653489180702</v>
      </c>
      <c r="FT243" s="16">
        <f>(GA243-GB243)/ABS(GB243)</f>
        <v>1.4012071784756375</v>
      </c>
      <c r="FU243" s="109">
        <f>(GB243-GC243)/ABS(GC243)</f>
        <v>-0.39639793756259806</v>
      </c>
      <c r="FV243" s="249">
        <f>FX243-FY243</f>
        <v>-1.771081129895824E-2</v>
      </c>
      <c r="FW243" s="249">
        <f>FY243-FZ243</f>
        <v>1.6133925596402199E-2</v>
      </c>
      <c r="FX243" s="16">
        <f>IFERROR(BD243/AVERAGE(DC243:DD243),"i.a.")</f>
        <v>0.18374959495192603</v>
      </c>
      <c r="FY243" s="109">
        <f>IFERROR(BE243/AVERAGE(DD243:DE243),"i.a.")</f>
        <v>0.20146040625088427</v>
      </c>
      <c r="FZ243" s="16">
        <f>IFERROR(BF243/AVERAGE(DE243:DF243),"i.a.")</f>
        <v>0.18532648065448207</v>
      </c>
      <c r="GA243" s="16">
        <f>IFERROR(BG243/AVERAGE(DF243:DG243),"i.a.")</f>
        <v>0.13231967667890748</v>
      </c>
      <c r="GB243" s="16">
        <f>IFERROR(BH243/AVERAGE(DG243:DH243),"i.a.")</f>
        <v>5.5105481053454211E-2</v>
      </c>
      <c r="GC243" s="16">
        <f>IFERROR(BI243/AVERAGE(DH243:DI243),"i.a.")</f>
        <v>9.1294388277821797E-2</v>
      </c>
      <c r="GD243" s="16">
        <f>IFERROR(BJ243/AVERAGE(DI243:DJ243),"i.a.")</f>
        <v>-3.3237201369333827E-3</v>
      </c>
      <c r="GE243" s="16">
        <f>IFERROR(BK243/AVERAGE(DJ243:DK243),"i.a.")</f>
        <v>5.1951269480534946E-2</v>
      </c>
      <c r="GF243" s="16">
        <f>IFERROR(BL243/AVERAGE(DK243:DL243),"i.a.")</f>
        <v>6.4183516857057518E-2</v>
      </c>
      <c r="GG243" s="16">
        <f>(GN243-GO243)/ABS(GO243)</f>
        <v>4.5364971714619666E-2</v>
      </c>
      <c r="GH243" s="16">
        <f>(GO243-GP243)/ABS(GP243)</f>
        <v>9.1875723021651493E-2</v>
      </c>
      <c r="GI243" s="16">
        <f>(GP243-GQ243)/ABS(GQ243)</f>
        <v>0.37377152216998838</v>
      </c>
      <c r="GJ243" s="16">
        <f>(GQ243-GR243)/ABS(GR243)</f>
        <v>0.11833027328491859</v>
      </c>
      <c r="GK243" s="109">
        <f>(GR243-GS243)/ABS(GS243)</f>
        <v>-0.1286144965731669</v>
      </c>
      <c r="GL243" s="249">
        <f>GN243-GO243</f>
        <v>1.6859599559805649E-2</v>
      </c>
      <c r="GM243" s="249">
        <f>GO243-GP243</f>
        <v>3.1271892950530122E-2</v>
      </c>
      <c r="GN243" s="16">
        <f>IFERROR(CL243/DC243,"i.a.")</f>
        <v>0.38850315895328247</v>
      </c>
      <c r="GO243" s="109">
        <f>IFERROR(CM243/DD243,"i.a.")</f>
        <v>0.37164355939347682</v>
      </c>
      <c r="GP243" s="16">
        <f>IFERROR(CN243/DE243,"i.a.")</f>
        <v>0.3403716664429467</v>
      </c>
      <c r="GQ243" s="16">
        <f>IFERROR(CO243/DF243,"i.a.")</f>
        <v>0.247764392368027</v>
      </c>
      <c r="GR243" s="16">
        <f>IFERROR(CP243/DG243,"i.a.")</f>
        <v>0.22154849804812868</v>
      </c>
      <c r="GS243" s="16">
        <f>IFERROR(CQ243/DH243,"i.a.")</f>
        <v>0.25424854691392196</v>
      </c>
      <c r="GT243" s="16">
        <f>IFERROR(CR243/DI243,"i.a.")</f>
        <v>0.21848296019648036</v>
      </c>
      <c r="GU243" s="16">
        <f>IFERROR(CS243/DJ243,"i.a.")</f>
        <v>0.24032370093091987</v>
      </c>
      <c r="GV243" s="16">
        <f>IFERROR(CT243/DK243,"i.a.")</f>
        <v>0.22389274039140797</v>
      </c>
      <c r="GW243" s="16">
        <f>IFERROR(CU243/DL243,"i.a.")</f>
        <v>0.23082511676180592</v>
      </c>
      <c r="GX243" s="16">
        <f>(HE243-HF243)/ABS(HF243)</f>
        <v>-0.1036484986642221</v>
      </c>
      <c r="GY243" s="16">
        <f>(HF243-HG243)/ABS(HG243)</f>
        <v>-0.13269668146956368</v>
      </c>
      <c r="GZ243" s="16">
        <f>(HG243-HH243)/ABS(HH243)</f>
        <v>0.30556004923887586</v>
      </c>
      <c r="HA243" s="16">
        <f>(HH243-HI243)/ABS(HI243)</f>
        <v>1.5813798534958292</v>
      </c>
      <c r="HB243" s="109">
        <f>(HI243-HJ243)/ABS(HJ243)</f>
        <v>-0.39610333939040449</v>
      </c>
      <c r="HC243" s="249">
        <f>HE243-HF243</f>
        <v>-1.2474012106187787E-2</v>
      </c>
      <c r="HD243" s="249">
        <f>HF243-HG243</f>
        <v>-1.8413324180373294E-2</v>
      </c>
      <c r="HE243" s="16">
        <f>IFERROR((BD243/V243),"i.a.")</f>
        <v>0.1078751706311173</v>
      </c>
      <c r="HF243" s="109">
        <f>IFERROR((BE243/W243),"i.a.")</f>
        <v>0.12034918273730509</v>
      </c>
      <c r="HG243" s="16">
        <f>IFERROR((BF243/X243),"i.a.")</f>
        <v>0.13876250691767839</v>
      </c>
      <c r="HH243" s="16">
        <f>IFERROR((BG243/Y243),"i.a.")</f>
        <v>0.10628580967882334</v>
      </c>
      <c r="HI243" s="16">
        <f>IFERROR((BH243/Z243),"i.a.")</f>
        <v>4.1174029283170384E-2</v>
      </c>
      <c r="HJ243" s="16">
        <f>IFERROR((BI243/AA243),"i.a.")</f>
        <v>6.8180587787334018E-2</v>
      </c>
      <c r="HK243" s="16">
        <f>IFERROR((BJ243/AB243),"i.a.")</f>
        <v>-2.6244503618211542E-3</v>
      </c>
      <c r="HL243" s="16">
        <f>IFERROR((BK243/AC243),"i.a.")</f>
        <v>4.5074987185210906E-2</v>
      </c>
      <c r="HM243" s="16">
        <f>IFERROR((BL243/AD243),"i.a.")</f>
        <v>5.4557633121587956E-2</v>
      </c>
      <c r="HN243" s="16">
        <f>IFERROR((BM243/AE243),"i.a.")</f>
        <v>2.8689730365857882E-2</v>
      </c>
      <c r="HO243" s="16">
        <f>(HV243-HW243)/ABS(HW243)</f>
        <v>-5.0388827912488394E-2</v>
      </c>
      <c r="HP243" s="16">
        <f>(HW243-HX243)/ABS(HX243)</f>
        <v>8.2900206604995766E-2</v>
      </c>
      <c r="HQ243" s="16">
        <f>(HX243-HY243)/ABS(HY243)</f>
        <v>0.65322595380499981</v>
      </c>
      <c r="HR243" s="16">
        <f>(HY243-HZ243)/ABS(HZ243)</f>
        <v>1.8864475912212335</v>
      </c>
      <c r="HS243" s="109">
        <f>(HZ243-IA243)/ABS(IA243)</f>
        <v>-0.43941891254098769</v>
      </c>
      <c r="HT243" s="246">
        <f>HV243-HW243</f>
        <v>-7.1253018976423221E-3</v>
      </c>
      <c r="HU243" s="246">
        <f>HW243-HX243</f>
        <v>1.0825206508135177E-2</v>
      </c>
      <c r="HV243" s="102">
        <f>IFERROR(BU243/DT243,"i.a.")</f>
        <v>0.13428108108108108</v>
      </c>
      <c r="HW243" s="266">
        <f>IFERROR(BV243/DU243,"i.a.")</f>
        <v>0.14140638297872341</v>
      </c>
      <c r="HX243" s="102">
        <f>IFERROR(BW243/DV243,"i.a.")</f>
        <v>0.13058117647058823</v>
      </c>
      <c r="HY243" s="102">
        <f>IFERROR(BX243/DW243,"i.a.")</f>
        <v>7.8985680190930788E-2</v>
      </c>
      <c r="HZ243" s="102">
        <f>IFERROR(BY243/DX243,"i.a.")</f>
        <v>2.7364321608040202E-2</v>
      </c>
      <c r="IA243" s="102">
        <f>IFERROR(BZ243/DY243,"i.a.")</f>
        <v>4.8814207650273223E-2</v>
      </c>
      <c r="IB243" s="102">
        <f>IFERROR(CA243/DZ243,"i.a.")</f>
        <v>-4.6464088397790053E-3</v>
      </c>
      <c r="IC243" s="102">
        <f>IFERROR(CB243/EA243,"i.a.")</f>
        <v>3.0490066225165563E-2</v>
      </c>
      <c r="ID243" s="102">
        <f>IFERROR(CC243/EB243,"i.a.")</f>
        <v>3.6124555160142346E-2</v>
      </c>
      <c r="IE243" s="102">
        <f>IFERROR(CD243/EC243,"i.a.")</f>
        <v>1.1480836236933798E-2</v>
      </c>
    </row>
    <row r="244" spans="1:239" customFormat="1" ht="15.75" customHeight="1" x14ac:dyDescent="0.25">
      <c r="A244" s="321" t="s">
        <v>122</v>
      </c>
      <c r="B244" s="98">
        <v>24257061</v>
      </c>
      <c r="C244" s="10" t="s">
        <v>79</v>
      </c>
      <c r="D244" s="10"/>
      <c r="E244" s="11">
        <v>451120</v>
      </c>
      <c r="F244" s="11">
        <v>649900</v>
      </c>
      <c r="G244" s="11">
        <v>1</v>
      </c>
      <c r="H244" s="12">
        <v>45009</v>
      </c>
      <c r="I244" s="13" t="s">
        <v>58</v>
      </c>
      <c r="J244" s="13" t="s">
        <v>58</v>
      </c>
      <c r="K244" s="13" t="s">
        <v>58</v>
      </c>
      <c r="L244" s="13" t="s">
        <v>58</v>
      </c>
      <c r="M244" s="13" t="s">
        <v>58</v>
      </c>
      <c r="N244" s="13" t="s">
        <v>58</v>
      </c>
      <c r="O244" s="16" t="e">
        <f>(V244-W244)/ABS(W244)</f>
        <v>#DIV/0!</v>
      </c>
      <c r="P244" s="16" t="e">
        <f>(W244-X244)/ABS(X244)</f>
        <v>#DIV/0!</v>
      </c>
      <c r="Q244" s="16" t="e">
        <f>(X244-Y244)/ABS(Y244)</f>
        <v>#DIV/0!</v>
      </c>
      <c r="R244" s="16" t="e">
        <f>(Y244-Z244)/ABS(Z244)</f>
        <v>#DIV/0!</v>
      </c>
      <c r="S244" s="16" t="e">
        <f>(Z244-AA244)/ABS(AA244)</f>
        <v>#DIV/0!</v>
      </c>
      <c r="T244" s="243">
        <f>V244-W244</f>
        <v>0</v>
      </c>
      <c r="U244" s="243">
        <f>W244-X244</f>
        <v>0</v>
      </c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6">
        <f>(AM244-AN244)/ABS(AN244)</f>
        <v>0.16259971844204604</v>
      </c>
      <c r="AG244" s="16">
        <f>(AN244-AO244)/ABS(AO244)</f>
        <v>8.6921409444467981E-2</v>
      </c>
      <c r="AH244" s="16">
        <f>(AO244-AP244)/ABS(AP244)</f>
        <v>-2.6321234945991773E-2</v>
      </c>
      <c r="AI244" s="16">
        <f>(AP244-AQ244)/ABS(AQ244)</f>
        <v>-0.14585174449432645</v>
      </c>
      <c r="AJ244" s="16">
        <f>(AQ244-AR244)/ABS(AR244)</f>
        <v>7.0053334342020657E-2</v>
      </c>
      <c r="AK244" s="243">
        <f>AM244-AN244</f>
        <v>4.1580000000000013</v>
      </c>
      <c r="AL244" s="243">
        <f>AN244-AO244</f>
        <v>2.0449999999999982</v>
      </c>
      <c r="AM244" s="155">
        <v>29.73</v>
      </c>
      <c r="AN244" s="155">
        <v>25.571999999999999</v>
      </c>
      <c r="AO244" s="155">
        <v>23.527000000000001</v>
      </c>
      <c r="AP244" s="155">
        <v>24.163</v>
      </c>
      <c r="AQ244" s="155">
        <v>28.289000000000001</v>
      </c>
      <c r="AR244" s="155">
        <v>26.437000000000001</v>
      </c>
      <c r="AS244" s="155">
        <v>23.417999999999999</v>
      </c>
      <c r="AT244" s="155">
        <v>19.925000000000001</v>
      </c>
      <c r="AU244" s="155">
        <v>15.46</v>
      </c>
      <c r="AV244" s="156">
        <v>11.541</v>
      </c>
      <c r="AW244" s="16">
        <f>(BD244-BE244)/ABS(BE244)</f>
        <v>1.0295544772827525</v>
      </c>
      <c r="AX244" s="16">
        <f>(BE244-BF244)/ABS(BF244)</f>
        <v>0.590877192982456</v>
      </c>
      <c r="AY244" s="16">
        <f>(BF244-BG244)/ABS(BG244)</f>
        <v>1.9141104294478528</v>
      </c>
      <c r="AZ244" s="16">
        <f>(BG244-BH244)/ABS(BH244)</f>
        <v>-0.83406854428232102</v>
      </c>
      <c r="BA244" s="16">
        <f>(BH244-BI244)/ABS(BI244)</f>
        <v>4.2447824548991903E-2</v>
      </c>
      <c r="BB244" s="243">
        <f>BD244-BE244</f>
        <v>2.3340000000000001</v>
      </c>
      <c r="BC244" s="243">
        <f>BE244-BF244</f>
        <v>0.84199999999999986</v>
      </c>
      <c r="BD244" s="155">
        <v>4.601</v>
      </c>
      <c r="BE244" s="155">
        <v>2.2669999999999999</v>
      </c>
      <c r="BF244" s="155">
        <v>1.425</v>
      </c>
      <c r="BG244" s="155">
        <v>0.48899999999999999</v>
      </c>
      <c r="BH244" s="155">
        <v>2.9470000000000001</v>
      </c>
      <c r="BI244" s="155">
        <v>2.827</v>
      </c>
      <c r="BJ244" s="155">
        <v>2.8820000000000001</v>
      </c>
      <c r="BK244" s="155">
        <v>2.452</v>
      </c>
      <c r="BL244" s="155">
        <v>0.85099999999999998</v>
      </c>
      <c r="BM244" s="155">
        <v>-1.1339999999999999</v>
      </c>
      <c r="BN244" s="16">
        <f>(BU244-BV244)/ABS(BV244)</f>
        <v>1.0024545900834561</v>
      </c>
      <c r="BO244" s="16">
        <f>(BV244-BW244)/ABS(BW244)</f>
        <v>0.65340909090909083</v>
      </c>
      <c r="BP244" s="16">
        <f>(BW244-BX244)/ABS(BX244)</f>
        <v>33.222222222222221</v>
      </c>
      <c r="BQ244" s="16">
        <f>(BX244-BY244)/ABS(BY244)</f>
        <v>-0.98575949367088611</v>
      </c>
      <c r="BR244" s="16">
        <f>(BY244-BZ244)/ABS(BZ244)</f>
        <v>9.5846645367412223E-3</v>
      </c>
      <c r="BS244" s="243">
        <f>BU244-BV244</f>
        <v>2.0419999999999998</v>
      </c>
      <c r="BT244" s="243">
        <f>BV244-BW244</f>
        <v>0.80499999999999994</v>
      </c>
      <c r="BU244" s="155">
        <v>4.0789999999999997</v>
      </c>
      <c r="BV244" s="155">
        <v>2.0369999999999999</v>
      </c>
      <c r="BW244" s="155">
        <v>1.232</v>
      </c>
      <c r="BX244" s="155">
        <v>3.5999999999999997E-2</v>
      </c>
      <c r="BY244" s="155">
        <v>2.528</v>
      </c>
      <c r="BZ244" s="155">
        <v>2.504</v>
      </c>
      <c r="CA244" s="155">
        <v>2.5939999999999999</v>
      </c>
      <c r="CB244" s="155">
        <v>2.3690000000000002</v>
      </c>
      <c r="CC244" s="155">
        <v>0.89800000000000002</v>
      </c>
      <c r="CD244" s="155">
        <v>-1.1240000000000001</v>
      </c>
      <c r="CE244" s="16">
        <f>(CL244-CM244)/ABS(CM244)</f>
        <v>0.12157048249763495</v>
      </c>
      <c r="CF244" s="16">
        <f>(CM244-CN244)/ABS(CN244)</f>
        <v>-6.2250480555966325E-2</v>
      </c>
      <c r="CG244" s="16">
        <f>(CN244-CO244)/ABS(CO244)</f>
        <v>7.8370405804034177E-2</v>
      </c>
      <c r="CH244" s="16">
        <f>(CO244-CP244)/ABS(CP244)</f>
        <v>-0.12732206219995826</v>
      </c>
      <c r="CI244" s="16">
        <f>(CP244-CQ244)/ABS(CQ244)</f>
        <v>0.15566454932861623</v>
      </c>
      <c r="CJ244" s="243">
        <f>CL244-CM244</f>
        <v>1.5420000000000016</v>
      </c>
      <c r="CK244" s="243">
        <f>CM244-CN244</f>
        <v>-0.84200000000000053</v>
      </c>
      <c r="CL244" s="155">
        <v>14.226000000000001</v>
      </c>
      <c r="CM244" s="155">
        <v>12.683999999999999</v>
      </c>
      <c r="CN244" s="155">
        <v>13.526</v>
      </c>
      <c r="CO244" s="155">
        <v>12.542999999999999</v>
      </c>
      <c r="CP244" s="155">
        <v>14.372999999999999</v>
      </c>
      <c r="CQ244" s="155">
        <v>12.436999999999999</v>
      </c>
      <c r="CR244" s="155">
        <v>10.477</v>
      </c>
      <c r="CS244" s="155">
        <v>15.956</v>
      </c>
      <c r="CT244" s="155">
        <v>14.278</v>
      </c>
      <c r="CU244" s="156">
        <v>13.465</v>
      </c>
      <c r="CV244" s="16">
        <f>(DC244-DD244)/ABS(DD244)</f>
        <v>0.22726038555525391</v>
      </c>
      <c r="CW244" s="16">
        <f>(DD244-DE244)/ABS(DE244)</f>
        <v>6.5341614906831835E-3</v>
      </c>
      <c r="CX244" s="16">
        <f>(DE244-DF244)/ABS(DF244)</f>
        <v>-0.20457689419390532</v>
      </c>
      <c r="CY244" s="16">
        <f>(DF244-DG244)/ABS(DG244)</f>
        <v>1.0140935042120724E-2</v>
      </c>
      <c r="CZ244" s="16">
        <f>(DG244-DH244)/ABS(DH244)</f>
        <v>6.2484092644438743E-2</v>
      </c>
      <c r="DA244" s="243">
        <f>DC244-DD244</f>
        <v>9.2070000000000007</v>
      </c>
      <c r="DB244" s="243">
        <f>DD244-DE244</f>
        <v>0.26299999999999812</v>
      </c>
      <c r="DC244" s="155">
        <v>49.72</v>
      </c>
      <c r="DD244" s="155">
        <v>40.512999999999998</v>
      </c>
      <c r="DE244" s="155">
        <v>40.25</v>
      </c>
      <c r="DF244" s="155">
        <v>50.601999999999997</v>
      </c>
      <c r="DG244" s="155">
        <v>50.094000000000001</v>
      </c>
      <c r="DH244" s="155">
        <v>47.148000000000003</v>
      </c>
      <c r="DI244" s="155">
        <v>40.229999999999997</v>
      </c>
      <c r="DJ244" s="155">
        <v>35.920999999999999</v>
      </c>
      <c r="DK244" s="155">
        <v>29.681999999999999</v>
      </c>
      <c r="DL244" s="155">
        <v>34.265999999999998</v>
      </c>
      <c r="DM244" s="16">
        <f>(DT244-DU244)/ABS(DU244)</f>
        <v>0.10416666666666667</v>
      </c>
      <c r="DN244" s="16">
        <f>(DU244-DV244)/ABS(DV244)</f>
        <v>-0.04</v>
      </c>
      <c r="DO244" s="16">
        <f>(DV244-DW244)/ABS(DW244)</f>
        <v>-7.407407407407407E-2</v>
      </c>
      <c r="DP244" s="16">
        <f>(DW244-DX244)/ABS(DX244)</f>
        <v>-0.1</v>
      </c>
      <c r="DQ244" s="16">
        <f>(DX244-DY244)/ABS(DY244)</f>
        <v>-4.7619047619047616E-2</v>
      </c>
      <c r="DR244" s="243">
        <f>DT244-DU244</f>
        <v>5</v>
      </c>
      <c r="DS244" s="243">
        <f>DU244-DV244</f>
        <v>-2</v>
      </c>
      <c r="DT244" s="222">
        <v>53</v>
      </c>
      <c r="DU244" s="222">
        <v>48</v>
      </c>
      <c r="DV244" s="222">
        <v>50</v>
      </c>
      <c r="DW244" s="222">
        <v>54</v>
      </c>
      <c r="DX244" s="222">
        <v>60</v>
      </c>
      <c r="DY244" s="222">
        <v>63</v>
      </c>
      <c r="DZ244" s="222">
        <v>59</v>
      </c>
      <c r="EA244" s="222">
        <v>46</v>
      </c>
      <c r="EB244" s="222"/>
      <c r="EC244" s="223"/>
      <c r="ED244" s="14"/>
      <c r="EE244" s="14" t="s">
        <v>49</v>
      </c>
      <c r="EF244" s="209"/>
      <c r="EG244" s="15">
        <v>9000</v>
      </c>
      <c r="EH244" t="s">
        <v>442</v>
      </c>
      <c r="EI244" t="s">
        <v>88</v>
      </c>
      <c r="EJ244" s="16" t="e">
        <f>(EQ244-ER244)/ABS(ER244)</f>
        <v>#DIV/0!</v>
      </c>
      <c r="EK244" s="16" t="e">
        <f>(ER244-ES244)/ABS(ES244)</f>
        <v>#DIV/0!</v>
      </c>
      <c r="EL244" s="16" t="e">
        <f>(ES244-ET244)/ABS(ET244)</f>
        <v>#DIV/0!</v>
      </c>
      <c r="EM244" s="16" t="e">
        <f>(ET244-EU244)/ABS(EU244)</f>
        <v>#DIV/0!</v>
      </c>
      <c r="EN244" s="109" t="e">
        <f>(EU244-EV244)/ABS(EV244)</f>
        <v>#DIV/0!</v>
      </c>
      <c r="EO244" s="246">
        <f>EQ244-ER244</f>
        <v>0</v>
      </c>
      <c r="EP244" s="246">
        <f>ER244-ES244</f>
        <v>0</v>
      </c>
      <c r="EQ244" s="240">
        <f>IFERROR((V244/DT244),"i.a")</f>
        <v>0</v>
      </c>
      <c r="ER244" s="265">
        <f>IFERROR((W244/DU244),"i.a")</f>
        <v>0</v>
      </c>
      <c r="ES244" s="240">
        <f>IFERROR((X244/DV244),"i.a")</f>
        <v>0</v>
      </c>
      <c r="ET244" s="240">
        <f>IFERROR((Y244/DW244),"i.a")</f>
        <v>0</v>
      </c>
      <c r="EU244" s="240">
        <f>IFERROR((Z244/DX244),"i.a")</f>
        <v>0</v>
      </c>
      <c r="EV244" s="240">
        <f>IFERROR((AA244/DY244),"i.a")</f>
        <v>0</v>
      </c>
      <c r="EW244" s="240">
        <f>IFERROR((AB244/DZ244),"i.a")</f>
        <v>0</v>
      </c>
      <c r="EX244" s="240">
        <f>IFERROR((AC244/EA244),"i.a")</f>
        <v>0</v>
      </c>
      <c r="EY244" s="240" t="str">
        <f>IFERROR((AD244/EB244),"i.a")</f>
        <v>i.a</v>
      </c>
      <c r="EZ244" s="240" t="str">
        <f>IFERROR((AE244/EC244),"i.a")</f>
        <v>i.a</v>
      </c>
      <c r="FA244" s="16">
        <f>(FH244-FI244)/ABS(FI244)</f>
        <v>0.95036547031168261</v>
      </c>
      <c r="FB244" s="16">
        <f>(FI244-FJ244)/ABS(FJ244)</f>
        <v>0.64451436821476871</v>
      </c>
      <c r="FC244" s="16">
        <f>(FJ244-FK244)/ABS(FK244)</f>
        <v>34.334126101244138</v>
      </c>
      <c r="FD244" s="16">
        <f>(FK244-FL244)/ABS(FL244)</f>
        <v>-0.98581557532012398</v>
      </c>
      <c r="FE244" s="109">
        <f>(FL244-FM244)/ABS(FM244)</f>
        <v>-0.13712707932879933</v>
      </c>
      <c r="FF244" s="249">
        <f>FH244-FI244</f>
        <v>0.1477218209099502</v>
      </c>
      <c r="FG244" s="249">
        <f>FI244-FJ244</f>
        <v>6.0918462667581802E-2</v>
      </c>
      <c r="FH244" s="16">
        <f>IFERROR(BU244/MAX(AVERAGE(CL244:CM244),0),"Negativ EK")</f>
        <v>0.30315867707172051</v>
      </c>
      <c r="FI244" s="109">
        <f>IFERROR(BV244/MAX(AVERAGE(CM244:CN244),0),"Negativ EK")</f>
        <v>0.1554368561617703</v>
      </c>
      <c r="FJ244" s="16">
        <f>IFERROR(BW244/MAX(AVERAGE(CN244:CO244),0),"Negativ EK")</f>
        <v>9.4518393494188502E-2</v>
      </c>
      <c r="FK244" s="16">
        <f>IFERROR(BX244/MAX(AVERAGE(CO244:CP244),0),"Negativ EK")</f>
        <v>2.6749888542131075E-3</v>
      </c>
      <c r="FL244" s="16">
        <f>IFERROR(BY244/MAX(AVERAGE(CP244:CQ244),0),"Negativ EK")</f>
        <v>0.1885863483774711</v>
      </c>
      <c r="FM244" s="16">
        <f>IFERROR(BZ244/MAX(AVERAGE(CQ244:CR244),0),"Negativ EK")</f>
        <v>0.21855634110150998</v>
      </c>
      <c r="FN244" s="16">
        <f>IFERROR(CA244/MAX(AVERAGE(CR244:CS244),0),"Negativ EK")</f>
        <v>0.19626981424734233</v>
      </c>
      <c r="FO244" s="16">
        <f>IFERROR(CB244/MAX(AVERAGE(CS244:CT244),0),"Negativ EK")</f>
        <v>0.15671098762982075</v>
      </c>
      <c r="FP244" s="16">
        <f>IFERROR(CC244/MAX(AVERAGE(CT244:CU244),0),"Negativ EK")</f>
        <v>6.4737050787586056E-2</v>
      </c>
      <c r="FQ244" s="16">
        <f>(FX244-FY244)/ABS(FY244)</f>
        <v>0.81655168562263214</v>
      </c>
      <c r="FR244" s="16">
        <f>(FY244-FZ244)/ABS(FZ244)</f>
        <v>0.7896112667538614</v>
      </c>
      <c r="FS244" s="16">
        <f>(FZ244-GA244)/ABS(GA244)</f>
        <v>2.229860254080053</v>
      </c>
      <c r="FT244" s="16">
        <f>(GA244-GB244)/ABS(GB244)</f>
        <v>-0.83976020281939168</v>
      </c>
      <c r="FU244" s="109">
        <f>(GB244-GC244)/ABS(GC244)</f>
        <v>-6.3295633435739643E-2</v>
      </c>
      <c r="FV244" s="249">
        <f>FX244-FY244</f>
        <v>4.5840859584376677E-2</v>
      </c>
      <c r="FW244" s="249">
        <f>FY244-FZ244</f>
        <v>2.4769868690271042E-2</v>
      </c>
      <c r="FX244" s="16">
        <f>IFERROR(BD244/AVERAGE(DC244:DD244),"i.a.")</f>
        <v>0.10198042844635555</v>
      </c>
      <c r="FY244" s="109">
        <f>IFERROR(BE244/AVERAGE(DD244:DE244),"i.a.")</f>
        <v>5.6139568861978871E-2</v>
      </c>
      <c r="FZ244" s="16">
        <f>IFERROR(BF244/AVERAGE(DE244:DF244),"i.a.")</f>
        <v>3.1369700171707829E-2</v>
      </c>
      <c r="GA244" s="16">
        <f>IFERROR(BG244/AVERAGE(DF244:DG244),"i.a.")</f>
        <v>9.7124016842774288E-3</v>
      </c>
      <c r="GB244" s="16">
        <f>IFERROR(BH244/AVERAGE(DG244:DH244),"i.a.")</f>
        <v>6.061166985458958E-2</v>
      </c>
      <c r="GC244" s="16">
        <f>IFERROR(BI244/AVERAGE(DH244:DI244),"i.a.")</f>
        <v>6.4707363409553895E-2</v>
      </c>
      <c r="GD244" s="16">
        <f>IFERROR(BJ244/AVERAGE(DI244:DJ244),"i.a.")</f>
        <v>7.5691717771270248E-2</v>
      </c>
      <c r="GE244" s="16">
        <f>IFERROR(BK244/AVERAGE(DJ244:DK244),"i.a.")</f>
        <v>7.475267899333872E-2</v>
      </c>
      <c r="GF244" s="16">
        <f>IFERROR(BL244/AVERAGE(DK244:DL244),"i.a.")</f>
        <v>2.661537499218115E-2</v>
      </c>
      <c r="GG244" s="16">
        <f>(GN244-GO244)/ABS(GO244)</f>
        <v>-8.6118564814427132E-2</v>
      </c>
      <c r="GH244" s="16">
        <f>(GO244-GP244)/ABS(GP244)</f>
        <v>-6.8338109801240152E-2</v>
      </c>
      <c r="GI244" s="16">
        <f>(GP244-GQ244)/ABS(GQ244)</f>
        <v>0.3557192366334343</v>
      </c>
      <c r="GJ244" s="16">
        <f>(GQ244-GR244)/ABS(GR244)</f>
        <v>-0.13608298849540931</v>
      </c>
      <c r="GK244" s="109">
        <f>(GR244-GS244)/ABS(GS244)</f>
        <v>8.7700566370136082E-2</v>
      </c>
      <c r="GL244" s="249">
        <f>GN244-GO244</f>
        <v>-2.6962404070451307E-2</v>
      </c>
      <c r="GM244" s="249">
        <f>GO244-GP244</f>
        <v>-2.2965000575691286E-2</v>
      </c>
      <c r="GN244" s="16">
        <f>IFERROR(CL244/DC244,"i.a.")</f>
        <v>0.28612228479485119</v>
      </c>
      <c r="GO244" s="109">
        <f>IFERROR(CM244/DD244,"i.a.")</f>
        <v>0.3130846888653025</v>
      </c>
      <c r="GP244" s="16">
        <f>IFERROR(CN244/DE244,"i.a.")</f>
        <v>0.33604968944099378</v>
      </c>
      <c r="GQ244" s="16">
        <f>IFERROR(CO244/DF244,"i.a.")</f>
        <v>0.24787557804039367</v>
      </c>
      <c r="GR244" s="16">
        <f>IFERROR(CP244/DG244,"i.a.")</f>
        <v>0.28692058929213077</v>
      </c>
      <c r="GS244" s="16">
        <f>IFERROR(CQ244/DH244,"i.a.")</f>
        <v>0.26378637481971662</v>
      </c>
      <c r="GT244" s="16">
        <f>IFERROR(CR244/DI244,"i.a.")</f>
        <v>0.26042754163559534</v>
      </c>
      <c r="GU244" s="16">
        <f>IFERROR(CS244/DJ244,"i.a.")</f>
        <v>0.44419698783441441</v>
      </c>
      <c r="GV244" s="16">
        <f>IFERROR(CT244/DK244,"i.a.")</f>
        <v>0.48103227545313659</v>
      </c>
      <c r="GW244" s="16">
        <f>IFERROR(CU244/DL244,"i.a.")</f>
        <v>0.39295511585828519</v>
      </c>
      <c r="GX244" s="16" t="e">
        <f>(HE244-HF244)/ABS(HF244)</f>
        <v>#VALUE!</v>
      </c>
      <c r="GY244" s="16" t="e">
        <f>(HF244-HG244)/ABS(HG244)</f>
        <v>#VALUE!</v>
      </c>
      <c r="GZ244" s="16" t="e">
        <f>(HG244-HH244)/ABS(HH244)</f>
        <v>#VALUE!</v>
      </c>
      <c r="HA244" s="16" t="e">
        <f>(HH244-HI244)/ABS(HI244)</f>
        <v>#VALUE!</v>
      </c>
      <c r="HB244" s="109" t="e">
        <f>(HI244-HJ244)/ABS(HJ244)</f>
        <v>#VALUE!</v>
      </c>
      <c r="HC244" s="249" t="e">
        <f>HE244-HF244</f>
        <v>#VALUE!</v>
      </c>
      <c r="HD244" s="249" t="e">
        <f>HF244-HG244</f>
        <v>#VALUE!</v>
      </c>
      <c r="HE244" s="16" t="str">
        <f>IFERROR((BD244/V244),"i.a.")</f>
        <v>i.a.</v>
      </c>
      <c r="HF244" s="109" t="str">
        <f>IFERROR((BE244/W244),"i.a.")</f>
        <v>i.a.</v>
      </c>
      <c r="HG244" s="16" t="str">
        <f>IFERROR((BF244/X244),"i.a.")</f>
        <v>i.a.</v>
      </c>
      <c r="HH244" s="16" t="str">
        <f>IFERROR((BG244/Y244),"i.a.")</f>
        <v>i.a.</v>
      </c>
      <c r="HI244" s="16" t="str">
        <f>IFERROR((BH244/Z244),"i.a.")</f>
        <v>i.a.</v>
      </c>
      <c r="HJ244" s="16" t="str">
        <f>IFERROR((BI244/AA244),"i.a.")</f>
        <v>i.a.</v>
      </c>
      <c r="HK244" s="16" t="str">
        <f>IFERROR((BJ244/AB244),"i.a.")</f>
        <v>i.a.</v>
      </c>
      <c r="HL244" s="16" t="str">
        <f>IFERROR((BK244/AC244),"i.a.")</f>
        <v>i.a.</v>
      </c>
      <c r="HM244" s="16" t="str">
        <f>IFERROR((BL244/AD244),"i.a.")</f>
        <v>i.a.</v>
      </c>
      <c r="HN244" s="16" t="str">
        <f>IFERROR((BM244/AE244),"i.a.")</f>
        <v>i.a.</v>
      </c>
      <c r="HO244" s="16">
        <f>(HV244-HW244)/ABS(HW244)</f>
        <v>0.81354377969822422</v>
      </c>
      <c r="HP244" s="16">
        <f>(HW244-HX244)/ABS(HX244)</f>
        <v>0.72230113636363624</v>
      </c>
      <c r="HQ244" s="16">
        <f>(HX244-HY244)/ABS(HY244)</f>
        <v>35.96</v>
      </c>
      <c r="HR244" s="16">
        <f>(HY244-HZ244)/ABS(HZ244)</f>
        <v>-0.98417721518987333</v>
      </c>
      <c r="HS244" s="109">
        <f>(HZ244-IA244)/ABS(IA244)</f>
        <v>6.0063897763578365E-2</v>
      </c>
      <c r="HT244" s="246">
        <f>HV244-HW244</f>
        <v>3.4524764150943389E-2</v>
      </c>
      <c r="HU244" s="246">
        <f>HW244-HX244</f>
        <v>1.7797499999999997E-2</v>
      </c>
      <c r="HV244" s="102">
        <f>IFERROR(BU244/DT244,"i.a.")</f>
        <v>7.6962264150943385E-2</v>
      </c>
      <c r="HW244" s="266">
        <f>IFERROR(BV244/DU244,"i.a.")</f>
        <v>4.2437499999999996E-2</v>
      </c>
      <c r="HX244" s="102">
        <f>IFERROR(BW244/DV244,"i.a.")</f>
        <v>2.4639999999999999E-2</v>
      </c>
      <c r="HY244" s="102">
        <f>IFERROR(BX244/DW244,"i.a.")</f>
        <v>6.6666666666666664E-4</v>
      </c>
      <c r="HZ244" s="102">
        <f>IFERROR(BY244/DX244,"i.a.")</f>
        <v>4.2133333333333335E-2</v>
      </c>
      <c r="IA244" s="102">
        <f>IFERROR(BZ244/DY244,"i.a.")</f>
        <v>3.9746031746031744E-2</v>
      </c>
      <c r="IB244" s="102">
        <f>IFERROR(CA244/DZ244,"i.a.")</f>
        <v>4.3966101694915251E-2</v>
      </c>
      <c r="IC244" s="102">
        <f>IFERROR(CB244/EA244,"i.a.")</f>
        <v>5.1500000000000004E-2</v>
      </c>
      <c r="ID244" s="102" t="str">
        <f>IFERROR(CC244/EB244,"i.a.")</f>
        <v>i.a.</v>
      </c>
      <c r="IE244" s="102" t="str">
        <f>IFERROR(CD244/EC244,"i.a.")</f>
        <v>i.a.</v>
      </c>
    </row>
    <row r="245" spans="1:239" customFormat="1" ht="15.75" customHeight="1" x14ac:dyDescent="0.25">
      <c r="A245" s="10" t="s">
        <v>135</v>
      </c>
      <c r="B245" s="98">
        <v>31771749</v>
      </c>
      <c r="C245" s="10" t="s">
        <v>79</v>
      </c>
      <c r="D245" s="10"/>
      <c r="E245" s="11">
        <v>451120</v>
      </c>
      <c r="F245" s="11">
        <v>682040</v>
      </c>
      <c r="G245" s="11">
        <v>1</v>
      </c>
      <c r="H245" s="12">
        <v>45009</v>
      </c>
      <c r="I245" s="13" t="s">
        <v>58</v>
      </c>
      <c r="J245" s="13" t="s">
        <v>58</v>
      </c>
      <c r="K245" s="13" t="s">
        <v>58</v>
      </c>
      <c r="L245" s="13" t="s">
        <v>58</v>
      </c>
      <c r="M245" s="13" t="s">
        <v>58</v>
      </c>
      <c r="N245" s="13" t="s">
        <v>58</v>
      </c>
      <c r="O245" s="16" t="e">
        <f>(V245-W245)/ABS(W245)</f>
        <v>#DIV/0!</v>
      </c>
      <c r="P245" s="16" t="e">
        <f>(W245-X245)/ABS(X245)</f>
        <v>#DIV/0!</v>
      </c>
      <c r="Q245" s="16" t="e">
        <f>(X245-Y245)/ABS(Y245)</f>
        <v>#DIV/0!</v>
      </c>
      <c r="R245" s="16" t="e">
        <f>(Y245-Z245)/ABS(Z245)</f>
        <v>#DIV/0!</v>
      </c>
      <c r="S245" s="16" t="e">
        <f>(Z245-AA245)/ABS(AA245)</f>
        <v>#DIV/0!</v>
      </c>
      <c r="T245" s="243">
        <f>V245-W245</f>
        <v>0</v>
      </c>
      <c r="U245" s="243">
        <f>W245-X245</f>
        <v>0</v>
      </c>
      <c r="V245" s="155"/>
      <c r="W245" s="155"/>
      <c r="X245" s="155"/>
      <c r="Y245" s="155"/>
      <c r="Z245" s="155"/>
      <c r="AA245" s="155"/>
      <c r="AB245" s="155"/>
      <c r="AC245" s="155">
        <v>148.995</v>
      </c>
      <c r="AD245" s="155">
        <v>167.66900000000001</v>
      </c>
      <c r="AE245" s="155">
        <v>171.40100000000001</v>
      </c>
      <c r="AF245" s="16">
        <f>(AM245-AN245)/ABS(AN245)</f>
        <v>5.6038518122241483E-2</v>
      </c>
      <c r="AG245" s="16">
        <f>(AN245-AO245)/ABS(AO245)</f>
        <v>0.38719851576994446</v>
      </c>
      <c r="AH245" s="16">
        <f>(AO245-AP245)/ABS(AP245)</f>
        <v>-0.16369278510473242</v>
      </c>
      <c r="AI245" s="16">
        <f>(AP245-AQ245)/ABS(AQ245)</f>
        <v>-0.21392852786925229</v>
      </c>
      <c r="AJ245" s="16">
        <f>(AQ245-AR245)/ABS(AR245)</f>
        <v>0.15739695087521177</v>
      </c>
      <c r="AK245" s="243">
        <f>AM245-AN245</f>
        <v>0.41899999999999959</v>
      </c>
      <c r="AL245" s="243">
        <f>AN245-AO245</f>
        <v>2.0870000000000006</v>
      </c>
      <c r="AM245" s="155">
        <v>7.8959999999999999</v>
      </c>
      <c r="AN245" s="155">
        <v>7.4770000000000003</v>
      </c>
      <c r="AO245" s="155">
        <v>5.39</v>
      </c>
      <c r="AP245" s="155">
        <v>6.4450000000000003</v>
      </c>
      <c r="AQ245" s="155">
        <v>8.1989999999999998</v>
      </c>
      <c r="AR245" s="155">
        <v>7.0839999999999996</v>
      </c>
      <c r="AS245" s="155">
        <v>7.5452309999999994</v>
      </c>
      <c r="AT245" s="155">
        <v>9.4130000000000003</v>
      </c>
      <c r="AU245" s="155">
        <v>9.3179999999999996</v>
      </c>
      <c r="AV245" s="156">
        <v>16.850000000000001</v>
      </c>
      <c r="AW245" s="16">
        <f>(BD245-BE245)/ABS(BE245)</f>
        <v>0.2004065040650406</v>
      </c>
      <c r="AX245" s="16">
        <f>(BE245-BF245)/ABS(BF245)</f>
        <v>4.4424778761061949</v>
      </c>
      <c r="AY245" s="16">
        <f>(BF245-BG245)/ABS(BG245)</f>
        <v>-0.41450777202072536</v>
      </c>
      <c r="AZ245" s="16">
        <f>(BG245-BH245)/ABS(BH245)</f>
        <v>-0.63619227144203583</v>
      </c>
      <c r="BA245" s="16">
        <f>(BH245-BI245)/ABS(BI245)</f>
        <v>0.84843205574912894</v>
      </c>
      <c r="BB245" s="243">
        <f>BD245-BE245</f>
        <v>0.49299999999999988</v>
      </c>
      <c r="BC245" s="243">
        <f>BE245-BF245</f>
        <v>2.008</v>
      </c>
      <c r="BD245" s="155">
        <v>2.9529999999999998</v>
      </c>
      <c r="BE245" s="155">
        <v>2.46</v>
      </c>
      <c r="BF245" s="155">
        <v>0.45200000000000001</v>
      </c>
      <c r="BG245" s="155">
        <v>0.77200000000000002</v>
      </c>
      <c r="BH245" s="155">
        <v>2.1219999999999999</v>
      </c>
      <c r="BI245" s="155">
        <v>1.1479999999999999</v>
      </c>
      <c r="BJ245" s="155">
        <v>1.1776759999999999</v>
      </c>
      <c r="BK245" s="155">
        <v>3.0649999999999999</v>
      </c>
      <c r="BL245" s="155">
        <v>2.6869999999999998</v>
      </c>
      <c r="BM245" s="155">
        <v>0.74299999999999999</v>
      </c>
      <c r="BN245" s="16">
        <f>(BU245-BV245)/ABS(BV245)</f>
        <v>0.19401744910677193</v>
      </c>
      <c r="BO245" s="16">
        <f>(BV245-BW245)/ABS(BW245)</f>
        <v>3.5244360902255636</v>
      </c>
      <c r="BP245" s="16">
        <f>(BW245-BX245)/ABS(BX245)</f>
        <v>-0.23342939481268002</v>
      </c>
      <c r="BQ245" s="16">
        <f>(BX245-BY245)/ABS(BY245)</f>
        <v>-0.59200470311581432</v>
      </c>
      <c r="BR245" s="16">
        <f>(BY245-BZ245)/ABS(BZ245)</f>
        <v>1.6413043478260869</v>
      </c>
      <c r="BS245" s="243">
        <f>BU245-BV245</f>
        <v>0.46700000000000008</v>
      </c>
      <c r="BT245" s="243">
        <f>BV245-BW245</f>
        <v>1.875</v>
      </c>
      <c r="BU245" s="155">
        <v>2.8740000000000001</v>
      </c>
      <c r="BV245" s="155">
        <v>2.407</v>
      </c>
      <c r="BW245" s="155">
        <v>0.53200000000000003</v>
      </c>
      <c r="BX245" s="155">
        <v>0.69399999999999995</v>
      </c>
      <c r="BY245" s="155">
        <v>1.7010000000000001</v>
      </c>
      <c r="BZ245" s="155">
        <v>0.64400000000000002</v>
      </c>
      <c r="CA245" s="155">
        <v>0.563585</v>
      </c>
      <c r="CB245" s="155">
        <v>2.4609999999999999</v>
      </c>
      <c r="CC245" s="155">
        <v>2.3069999999999999</v>
      </c>
      <c r="CD245" s="155">
        <v>0.36099999999999999</v>
      </c>
      <c r="CE245" s="16">
        <f>(CL245-CM245)/ABS(CM245)</f>
        <v>0.24020132790747489</v>
      </c>
      <c r="CF245" s="16">
        <f>(CM245-CN245)/ABS(CN245)</f>
        <v>0.25174262734584441</v>
      </c>
      <c r="CG245" s="16">
        <f>(CN245-CO245)/ABS(CO245)</f>
        <v>-7.2831220482227121E-2</v>
      </c>
      <c r="CH245" s="16">
        <f>(CO245-CP245)/ABS(CP245)</f>
        <v>-0.30059109874826151</v>
      </c>
      <c r="CI245" s="16">
        <f>(CP245-CQ245)/ABS(CQ245)</f>
        <v>2.8980322003577804E-2</v>
      </c>
      <c r="CJ245" s="243">
        <f>CL245-CM245</f>
        <v>2.2430000000000003</v>
      </c>
      <c r="CK245" s="243">
        <f>CM245-CN245</f>
        <v>1.8779999999999992</v>
      </c>
      <c r="CL245" s="155">
        <v>11.581</v>
      </c>
      <c r="CM245" s="155">
        <v>9.3379999999999992</v>
      </c>
      <c r="CN245" s="155">
        <v>7.46</v>
      </c>
      <c r="CO245" s="155">
        <v>8.0459999999999994</v>
      </c>
      <c r="CP245" s="155">
        <v>11.504</v>
      </c>
      <c r="CQ245" s="155">
        <v>11.18</v>
      </c>
      <c r="CR245" s="155">
        <v>10.677575000000001</v>
      </c>
      <c r="CS245" s="155">
        <v>11.164</v>
      </c>
      <c r="CT245" s="155">
        <v>9.8740000000000006</v>
      </c>
      <c r="CU245" s="156">
        <v>8.1419999999999995</v>
      </c>
      <c r="CV245" s="16">
        <f>(DC245-DD245)/ABS(DD245)</f>
        <v>0.17676824154319262</v>
      </c>
      <c r="CW245" s="16">
        <f>(DD245-DE245)/ABS(DE245)</f>
        <v>-5.2836484983314162E-3</v>
      </c>
      <c r="CX245" s="16">
        <f>(DE245-DF245)/ABS(DF245)</f>
        <v>0.28268236133404673</v>
      </c>
      <c r="CY245" s="16">
        <f>(DF245-DG245)/ABS(DG245)</f>
        <v>-0.13894775638072415</v>
      </c>
      <c r="CZ245" s="16">
        <f>(DG245-DH245)/ABS(DH245)</f>
        <v>1.7214446388402735E-2</v>
      </c>
      <c r="DA245" s="243">
        <f>DC245-DD245</f>
        <v>6.3230000000000004</v>
      </c>
      <c r="DB245" s="243">
        <f>DD245-DE245</f>
        <v>-0.18999999999999773</v>
      </c>
      <c r="DC245" s="155">
        <v>42.093000000000004</v>
      </c>
      <c r="DD245" s="155">
        <v>35.770000000000003</v>
      </c>
      <c r="DE245" s="155">
        <v>35.96</v>
      </c>
      <c r="DF245" s="155">
        <v>28.035</v>
      </c>
      <c r="DG245" s="155">
        <v>32.558999999999997</v>
      </c>
      <c r="DH245" s="155">
        <v>32.008000000000003</v>
      </c>
      <c r="DI245" s="155">
        <v>38.996122999999997</v>
      </c>
      <c r="DJ245" s="155">
        <v>32.488</v>
      </c>
      <c r="DK245" s="155">
        <v>37.18</v>
      </c>
      <c r="DL245" s="155">
        <v>34.392000000000003</v>
      </c>
      <c r="DM245" s="16">
        <f>(DT245-DU245)/ABS(DU245)</f>
        <v>3.3333333333333333E-2</v>
      </c>
      <c r="DN245" s="16">
        <f>(DU245-DV245)/ABS(DV245)</f>
        <v>-9.0909090909090912E-2</v>
      </c>
      <c r="DO245" s="16">
        <f>(DV245-DW245)/ABS(DW245)</f>
        <v>-0.10810810810810811</v>
      </c>
      <c r="DP245" s="16">
        <f>(DW245-DX245)/ABS(DX245)</f>
        <v>0</v>
      </c>
      <c r="DQ245" s="16">
        <f>(DX245-DY245)/ABS(DY245)</f>
        <v>-7.4999999999999997E-2</v>
      </c>
      <c r="DR245" s="243">
        <f>DT245-DU245</f>
        <v>1</v>
      </c>
      <c r="DS245" s="243">
        <f>DU245-DV245</f>
        <v>-3</v>
      </c>
      <c r="DT245" s="222">
        <v>31</v>
      </c>
      <c r="DU245" s="222">
        <v>30</v>
      </c>
      <c r="DV245" s="222">
        <v>33</v>
      </c>
      <c r="DW245" s="222">
        <v>37</v>
      </c>
      <c r="DX245" s="222">
        <v>37</v>
      </c>
      <c r="DY245" s="222">
        <v>40</v>
      </c>
      <c r="DZ245" s="222">
        <v>40</v>
      </c>
      <c r="EA245" s="222">
        <v>39</v>
      </c>
      <c r="EB245" s="222">
        <v>37</v>
      </c>
      <c r="EC245" s="223">
        <v>38</v>
      </c>
      <c r="ED245" s="14"/>
      <c r="EE245" s="14" t="s">
        <v>51</v>
      </c>
      <c r="EF245" s="209"/>
      <c r="EG245" s="15">
        <v>2750</v>
      </c>
      <c r="EH245" t="s">
        <v>476</v>
      </c>
      <c r="EI245" t="s">
        <v>86</v>
      </c>
      <c r="EJ245" s="16" t="e">
        <f>(EQ245-ER245)/ABS(ER245)</f>
        <v>#DIV/0!</v>
      </c>
      <c r="EK245" s="16" t="e">
        <f>(ER245-ES245)/ABS(ES245)</f>
        <v>#DIV/0!</v>
      </c>
      <c r="EL245" s="16" t="e">
        <f>(ES245-ET245)/ABS(ET245)</f>
        <v>#DIV/0!</v>
      </c>
      <c r="EM245" s="16" t="e">
        <f>(ET245-EU245)/ABS(EU245)</f>
        <v>#DIV/0!</v>
      </c>
      <c r="EN245" s="16" t="e">
        <f>(EU245-EV245)/ABS(EV245)</f>
        <v>#DIV/0!</v>
      </c>
      <c r="EO245" s="246">
        <f>EQ245-ER245</f>
        <v>0</v>
      </c>
      <c r="EP245" s="246">
        <f>ER245-ES245</f>
        <v>0</v>
      </c>
      <c r="EQ245" s="240">
        <f>IFERROR((V245/DT245),"i.a")</f>
        <v>0</v>
      </c>
      <c r="ER245" s="240">
        <f>IFERROR((W245/DU245),"i.a")</f>
        <v>0</v>
      </c>
      <c r="ES245" s="240">
        <f>IFERROR((X245/DV245),"i.a")</f>
        <v>0</v>
      </c>
      <c r="ET245" s="240">
        <f>IFERROR((Y245/DW245),"i.a")</f>
        <v>0</v>
      </c>
      <c r="EU245" s="240">
        <f>IFERROR((Z245/DX245),"i.a")</f>
        <v>0</v>
      </c>
      <c r="EV245" s="240">
        <f>IFERROR((AA245/DY245),"i.a")</f>
        <v>0</v>
      </c>
      <c r="EW245" s="240">
        <f>IFERROR((AB245/DZ245),"i.a")</f>
        <v>0</v>
      </c>
      <c r="EX245" s="240">
        <f>IFERROR((AC245/EA245),"i.a")</f>
        <v>3.8203846153846155</v>
      </c>
      <c r="EY245" s="240">
        <f>IFERROR((AD245/EB245),"i.a")</f>
        <v>4.531594594594595</v>
      </c>
      <c r="EZ245" s="240">
        <f>IFERROR((AE245/EC245),"i.a")</f>
        <v>4.5105526315789479</v>
      </c>
      <c r="FA245" s="16">
        <f>(FH245-FI245)/ABS(FI245)</f>
        <v>-4.1201534007574189E-2</v>
      </c>
      <c r="FB245" s="16">
        <f>(FI245-FJ245)/ABS(FJ245)</f>
        <v>3.1764439823215618</v>
      </c>
      <c r="FC245" s="16">
        <f>(FJ245-FK245)/ABS(FK245)</f>
        <v>-3.3506040796330371E-2</v>
      </c>
      <c r="FD245" s="16">
        <f>(FK245-FL245)/ABS(FL245)</f>
        <v>-0.52660023966645164</v>
      </c>
      <c r="FE245" s="16">
        <f>(FL245-FM245)/ABS(FM245)</f>
        <v>1.5450761717701813</v>
      </c>
      <c r="FF245" s="249">
        <f>FH245-FI245</f>
        <v>-1.1807607138496379E-2</v>
      </c>
      <c r="FG245" s="249">
        <f>FI245-FJ245</f>
        <v>0.21796313666904049</v>
      </c>
      <c r="FH245" s="16">
        <f>IFERROR(BU245/MAX(AVERAGE(CL245:CM245),0),"Negativ EK")</f>
        <v>0.27477412878244661</v>
      </c>
      <c r="FI245" s="16">
        <f>IFERROR(BV245/MAX(AVERAGE(CM245:CN245),0),"Negativ EK")</f>
        <v>0.28658173592094299</v>
      </c>
      <c r="FJ245" s="16">
        <f>IFERROR(BW245/MAX(AVERAGE(CN245:CO245),0),"Negativ EK")</f>
        <v>6.8618599251902487E-2</v>
      </c>
      <c r="FK245" s="16">
        <f>IFERROR(BX245/MAX(AVERAGE(CO245:CP245),0),"Negativ EK")</f>
        <v>7.0997442455242976E-2</v>
      </c>
      <c r="FL245" s="16">
        <f>IFERROR(BY245/MAX(AVERAGE(CP245:CQ245),0),"Negativ EK")</f>
        <v>0.14997354963851176</v>
      </c>
      <c r="FM245" s="16">
        <f>IFERROR(BZ245/MAX(AVERAGE(CQ245:CR245),0),"Negativ EK")</f>
        <v>5.8926939516391913E-2</v>
      </c>
      <c r="FN245" s="16">
        <f>IFERROR(CA245/MAX(AVERAGE(CR245:CS245),0),"Negativ EK")</f>
        <v>5.1606626353639794E-2</v>
      </c>
      <c r="FO245" s="16">
        <f>IFERROR(CB245/MAX(AVERAGE(CS245:CT245),0),"Negativ EK")</f>
        <v>0.23395760053236997</v>
      </c>
      <c r="FP245" s="16">
        <f>IFERROR(CC245/MAX(AVERAGE(CT245:CU245),0),"Negativ EK")</f>
        <v>0.25610568383658971</v>
      </c>
      <c r="FQ245" s="16">
        <f>(FX245-FY245)/ABS(FY245)</f>
        <v>0.1058546233331026</v>
      </c>
      <c r="FR245" s="16">
        <f>(FY245-FZ245)/ABS(FZ245)</f>
        <v>3.8555886195652578</v>
      </c>
      <c r="FS245" s="16">
        <f>(FZ245-GA245)/ABS(GA245)</f>
        <v>-0.44562362587426896</v>
      </c>
      <c r="FT245" s="16">
        <f>(GA245-GB245)/ABS(GB245)</f>
        <v>-0.61233829075812651</v>
      </c>
      <c r="FU245" s="16">
        <f>(GB245-GC245)/ABS(GC245)</f>
        <v>1.0327148085485462</v>
      </c>
      <c r="FV245" s="249">
        <f>FX245-FY245</f>
        <v>7.2606266108861672E-3</v>
      </c>
      <c r="FW245" s="249">
        <f>FY245-FZ245</f>
        <v>5.4464444286069114E-2</v>
      </c>
      <c r="FX245" s="16">
        <f>IFERROR(BD245/AVERAGE(DC245:DD245),"i.a.")</f>
        <v>7.5851174498799176E-2</v>
      </c>
      <c r="FY245" s="16">
        <f>IFERROR(BE245/AVERAGE(DD245:DE245),"i.a.")</f>
        <v>6.8590547887913009E-2</v>
      </c>
      <c r="FZ245" s="16">
        <f>IFERROR(BF245/AVERAGE(DE245:DF245),"i.a.")</f>
        <v>1.4126103601843893E-2</v>
      </c>
      <c r="GA245" s="16">
        <f>IFERROR(BG245/AVERAGE(DF245:DG245),"i.a.")</f>
        <v>2.5481070733075886E-2</v>
      </c>
      <c r="GB245" s="16">
        <f>IFERROR(BH245/AVERAGE(DG245:DH245),"i.a.")</f>
        <v>6.5730171759567566E-2</v>
      </c>
      <c r="GC245" s="16">
        <f>IFERROR(BI245/AVERAGE(DH245:DI245),"i.a.")</f>
        <v>3.2336150395097477E-2</v>
      </c>
      <c r="GD245" s="16">
        <f>IFERROR(BJ245/AVERAGE(DI245:DJ245),"i.a.")</f>
        <v>3.2949302602481391E-2</v>
      </c>
      <c r="GE245" s="16">
        <f>IFERROR(BK245/AVERAGE(DJ245:DK245),"i.a.")</f>
        <v>8.7988746626858808E-2</v>
      </c>
      <c r="GF245" s="16">
        <f>IFERROR(BL245/AVERAGE(DK245:DL245),"i.a.")</f>
        <v>7.5085228860448217E-2</v>
      </c>
      <c r="GG245" s="16">
        <f>(GN245-GO245)/ABS(GO245)</f>
        <v>5.3904485288536745E-2</v>
      </c>
      <c r="GH245" s="16">
        <f>(GO245-GP245)/ABS(GP245)</f>
        <v>0.2583915258416708</v>
      </c>
      <c r="GI245" s="16">
        <f>(GP245-GQ245)/ABS(GQ245)</f>
        <v>-0.27716416201944488</v>
      </c>
      <c r="GJ245" s="16">
        <f>(GQ245-GR245)/ABS(GR245)</f>
        <v>-0.18772768268752082</v>
      </c>
      <c r="GK245" s="16">
        <f>(GR245-GS245)/ABS(GS245)</f>
        <v>1.1566760241116796E-2</v>
      </c>
      <c r="GL245" s="249">
        <f>GN245-GO245</f>
        <v>1.4072129818964385E-2</v>
      </c>
      <c r="GM245" s="249">
        <f>GO245-GP245</f>
        <v>5.3604026217432266E-2</v>
      </c>
      <c r="GN245" s="16">
        <f>IFERROR(CL245/DC245,"i.a.")</f>
        <v>0.27512888128667473</v>
      </c>
      <c r="GO245" s="16">
        <f>IFERROR(CM245/DD245,"i.a.")</f>
        <v>0.26105675146771035</v>
      </c>
      <c r="GP245" s="16">
        <f>IFERROR(CN245/DE245,"i.a.")</f>
        <v>0.20745272525027808</v>
      </c>
      <c r="GQ245" s="16">
        <f>IFERROR(CO245/DF245,"i.a.")</f>
        <v>0.28699839486356338</v>
      </c>
      <c r="GR245" s="16">
        <f>IFERROR(CP245/DG245,"i.a.")</f>
        <v>0.35332780490801313</v>
      </c>
      <c r="GS245" s="16">
        <f>IFERROR(CQ245/DH245,"i.a.")</f>
        <v>0.34928767808047984</v>
      </c>
      <c r="GT245" s="16">
        <f>IFERROR(CR245/DI245,"i.a.")</f>
        <v>0.27381119399997794</v>
      </c>
      <c r="GU245" s="16">
        <f>IFERROR(CS245/DJ245,"i.a.")</f>
        <v>0.34363457276532872</v>
      </c>
      <c r="GV245" s="16">
        <f>IFERROR(CT245/DK245,"i.a.")</f>
        <v>0.26557288864981177</v>
      </c>
      <c r="GW245" s="16">
        <f>IFERROR(CU245/DL245,"i.a.")</f>
        <v>0.23674110258199577</v>
      </c>
      <c r="GX245" s="16" t="e">
        <f>(HE245-HF245)/ABS(HF245)</f>
        <v>#VALUE!</v>
      </c>
      <c r="GY245" s="16" t="e">
        <f>(HF245-HG245)/ABS(HG245)</f>
        <v>#VALUE!</v>
      </c>
      <c r="GZ245" s="16" t="e">
        <f>(HG245-HH245)/ABS(HH245)</f>
        <v>#VALUE!</v>
      </c>
      <c r="HA245" s="16" t="e">
        <f>(HH245-HI245)/ABS(HI245)</f>
        <v>#VALUE!</v>
      </c>
      <c r="HB245" s="16" t="e">
        <f>(HI245-HJ245)/ABS(HJ245)</f>
        <v>#VALUE!</v>
      </c>
      <c r="HC245" s="249" t="e">
        <f>HE245-HF245</f>
        <v>#VALUE!</v>
      </c>
      <c r="HD245" s="249" t="e">
        <f>HF245-HG245</f>
        <v>#VALUE!</v>
      </c>
      <c r="HE245" s="16" t="str">
        <f>IFERROR((BD245/V245),"i.a.")</f>
        <v>i.a.</v>
      </c>
      <c r="HF245" s="16" t="str">
        <f>IFERROR((BE245/W245),"i.a.")</f>
        <v>i.a.</v>
      </c>
      <c r="HG245" s="16" t="str">
        <f>IFERROR((BF245/X245),"i.a.")</f>
        <v>i.a.</v>
      </c>
      <c r="HH245" s="16" t="str">
        <f>IFERROR((BG245/Y245),"i.a.")</f>
        <v>i.a.</v>
      </c>
      <c r="HI245" s="16" t="str">
        <f>IFERROR((BH245/Z245),"i.a.")</f>
        <v>i.a.</v>
      </c>
      <c r="HJ245" s="16" t="str">
        <f>IFERROR((BI245/AA245),"i.a.")</f>
        <v>i.a.</v>
      </c>
      <c r="HK245" s="16" t="str">
        <f>IFERROR((BJ245/AB245),"i.a.")</f>
        <v>i.a.</v>
      </c>
      <c r="HL245" s="16">
        <f>IFERROR((BK245/AC245),"i.a.")</f>
        <v>2.0571160106043825E-2</v>
      </c>
      <c r="HM245" s="16">
        <f>IFERROR((BL245/AD245),"i.a.")</f>
        <v>1.6025621909834253E-2</v>
      </c>
      <c r="HN245" s="16">
        <f>IFERROR((BM245/AE245),"i.a.")</f>
        <v>4.3348638572703775E-3</v>
      </c>
      <c r="HO245" s="16">
        <f>(HV245-HW245)/ABS(HW245)</f>
        <v>0.1555007572001019</v>
      </c>
      <c r="HP245" s="16">
        <f>(HW245-HX245)/ABS(HX245)</f>
        <v>3.9768796992481201</v>
      </c>
      <c r="HQ245" s="16">
        <f>(HX245-HY245)/ABS(HY245)</f>
        <v>-0.14051174569906535</v>
      </c>
      <c r="HR245" s="16">
        <f>(HY245-HZ245)/ABS(HZ245)</f>
        <v>-0.59200470311581432</v>
      </c>
      <c r="HS245" s="16">
        <f>(HZ245-IA245)/ABS(IA245)</f>
        <v>1.8554641598119861</v>
      </c>
      <c r="HT245" s="246">
        <f>HV245-HW245</f>
        <v>1.247634408602151E-2</v>
      </c>
      <c r="HU245" s="246">
        <f>HW245-HX245</f>
        <v>6.4112121212121218E-2</v>
      </c>
      <c r="HV245" s="102">
        <f>IFERROR(BU245/DT245,"i.a.")</f>
        <v>9.2709677419354847E-2</v>
      </c>
      <c r="HW245" s="102">
        <f>IFERROR(BV245/DU245,"i.a.")</f>
        <v>8.0233333333333337E-2</v>
      </c>
      <c r="HX245" s="102">
        <f>IFERROR(BW245/DV245,"i.a.")</f>
        <v>1.6121212121212123E-2</v>
      </c>
      <c r="HY245" s="102">
        <f>IFERROR(BX245/DW245,"i.a.")</f>
        <v>1.8756756756756754E-2</v>
      </c>
      <c r="HZ245" s="102">
        <f>IFERROR(BY245/DX245,"i.a.")</f>
        <v>4.5972972972972974E-2</v>
      </c>
      <c r="IA245" s="102">
        <f>IFERROR(BZ245/DY245,"i.a.")</f>
        <v>1.61E-2</v>
      </c>
      <c r="IB245" s="102">
        <f>IFERROR(CA245/DZ245,"i.a.")</f>
        <v>1.4089625E-2</v>
      </c>
      <c r="IC245" s="102">
        <f>IFERROR(CB245/EA245,"i.a.")</f>
        <v>6.3102564102564096E-2</v>
      </c>
      <c r="ID245" s="102">
        <f>IFERROR(CC245/EB245,"i.a.")</f>
        <v>6.235135135135135E-2</v>
      </c>
      <c r="IE245" s="102">
        <f>IFERROR(CD245/EC245,"i.a.")</f>
        <v>9.4999999999999998E-3</v>
      </c>
    </row>
    <row r="246" spans="1:239" customFormat="1" ht="15.75" customHeight="1" x14ac:dyDescent="0.25">
      <c r="A246" s="10" t="s">
        <v>145</v>
      </c>
      <c r="B246" s="98">
        <v>73693918</v>
      </c>
      <c r="C246" s="10" t="s">
        <v>79</v>
      </c>
      <c r="D246" s="10"/>
      <c r="E246" s="11">
        <v>451120</v>
      </c>
      <c r="F246" s="11"/>
      <c r="G246" s="11">
        <v>1</v>
      </c>
      <c r="H246" s="12">
        <v>45011</v>
      </c>
      <c r="I246" s="13" t="s">
        <v>58</v>
      </c>
      <c r="J246" s="13" t="s">
        <v>58</v>
      </c>
      <c r="K246" s="13" t="s">
        <v>58</v>
      </c>
      <c r="L246" s="13" t="s">
        <v>58</v>
      </c>
      <c r="M246" s="13" t="s">
        <v>58</v>
      </c>
      <c r="N246" s="13" t="s">
        <v>58</v>
      </c>
      <c r="O246" s="16">
        <f>(V246-W246)/ABS(W246)</f>
        <v>-1</v>
      </c>
      <c r="P246" s="16">
        <f>(W246-X246)/ABS(X246)</f>
        <v>0.16727629283204609</v>
      </c>
      <c r="Q246" s="16">
        <f>(X246-Y246)/ABS(Y246)</f>
        <v>-0.10976705576284539</v>
      </c>
      <c r="R246" s="16">
        <f>(Y246-Z246)/ABS(Z246)</f>
        <v>1.8087405032411023E-2</v>
      </c>
      <c r="S246" s="16">
        <f>(Z246-AA246)/ABS(AA246)</f>
        <v>1.1977869376418914E-2</v>
      </c>
      <c r="T246" s="243">
        <f>V246-W246</f>
        <v>-242.85300000000001</v>
      </c>
      <c r="U246" s="243">
        <f>W246-X246</f>
        <v>34.802000000000021</v>
      </c>
      <c r="V246" s="155"/>
      <c r="W246" s="155">
        <v>242.85300000000001</v>
      </c>
      <c r="X246" s="155">
        <v>208.05099999999999</v>
      </c>
      <c r="Y246" s="155">
        <v>233.70400000000001</v>
      </c>
      <c r="Z246" s="155">
        <v>229.55199999999999</v>
      </c>
      <c r="AA246" s="155">
        <v>226.83500000000001</v>
      </c>
      <c r="AB246" s="155">
        <v>177.41200000000001</v>
      </c>
      <c r="AC246" s="155"/>
      <c r="AD246" s="155"/>
      <c r="AE246" s="155"/>
      <c r="AF246" s="16">
        <f>(AM246-AN246)/ABS(AN246)</f>
        <v>6.3591267060900916E-2</v>
      </c>
      <c r="AG246" s="16">
        <f>(AN246-AO246)/ABS(AO246)</f>
        <v>0.12236167468780462</v>
      </c>
      <c r="AH246" s="16">
        <f>(AO246-AP246)/ABS(AP246)</f>
        <v>-2.2747533122252573E-2</v>
      </c>
      <c r="AI246" s="16">
        <f>(AP246-AQ246)/ABS(AQ246)</f>
        <v>1.2386020601873342E-2</v>
      </c>
      <c r="AJ246" s="16">
        <f>(AQ246-AR246)/ABS(AR246)</f>
        <v>0.13471996609930084</v>
      </c>
      <c r="AK246" s="243">
        <f>AM246-AN246</f>
        <v>2.2690000000000055</v>
      </c>
      <c r="AL246" s="243">
        <f>AN246-AO246</f>
        <v>3.889999999999997</v>
      </c>
      <c r="AM246" s="155">
        <v>37.950000000000003</v>
      </c>
      <c r="AN246" s="155">
        <v>35.680999999999997</v>
      </c>
      <c r="AO246" s="155">
        <v>31.791</v>
      </c>
      <c r="AP246" s="155">
        <v>32.530999999999999</v>
      </c>
      <c r="AQ246" s="155">
        <v>32.133000000000003</v>
      </c>
      <c r="AR246" s="155">
        <v>28.318000000000001</v>
      </c>
      <c r="AS246" s="155">
        <v>25.374526999999997</v>
      </c>
      <c r="AT246" s="155">
        <v>23.990312000000003</v>
      </c>
      <c r="AU246" s="155">
        <v>20.556000000000001</v>
      </c>
      <c r="AV246" s="156">
        <v>19.407</v>
      </c>
      <c r="AW246" s="16">
        <f>(BD246-BE246)/ABS(BE246)</f>
        <v>0.12850082372322888</v>
      </c>
      <c r="AX246" s="16">
        <f>(BE246-BF246)/ABS(BF246)</f>
        <v>0.66712441636912945</v>
      </c>
      <c r="AY246" s="16">
        <f>(BF246-BG246)/ABS(BG246)</f>
        <v>0.32737878235508572</v>
      </c>
      <c r="AZ246" s="16">
        <f>(BG246-BH246)/ABS(BH246)</f>
        <v>-0.10564069122921431</v>
      </c>
      <c r="BA246" s="16">
        <f>(BH246-BI246)/ABS(BI246)</f>
        <v>2.8921319796954315</v>
      </c>
      <c r="BB246" s="243">
        <f>BD246-BE246</f>
        <v>0.77999999999999936</v>
      </c>
      <c r="BC246" s="243">
        <f>BE246-BF246</f>
        <v>2.4290000000000003</v>
      </c>
      <c r="BD246" s="155">
        <v>6.85</v>
      </c>
      <c r="BE246" s="155">
        <v>6.07</v>
      </c>
      <c r="BF246" s="155">
        <v>3.641</v>
      </c>
      <c r="BG246" s="155">
        <v>2.7429999999999999</v>
      </c>
      <c r="BH246" s="155">
        <v>3.0670000000000002</v>
      </c>
      <c r="BI246" s="155">
        <v>0.78800000000000003</v>
      </c>
      <c r="BJ246" s="155">
        <v>2.5867289999999996</v>
      </c>
      <c r="BK246" s="155">
        <v>4.4856769999999999</v>
      </c>
      <c r="BL246" s="155">
        <v>2.6349999999999998</v>
      </c>
      <c r="BM246" s="155">
        <v>3.4620000000000002</v>
      </c>
      <c r="BN246" s="16">
        <f>(BU246-BV246)/ABS(BV246)</f>
        <v>9.2514840017373715E-2</v>
      </c>
      <c r="BO246" s="16">
        <f>(BV246-BW246)/ABS(BW246)</f>
        <v>0.7297771099423993</v>
      </c>
      <c r="BP246" s="16">
        <f>(BW246-BX246)/ABS(BX246)</f>
        <v>0.48383500557413606</v>
      </c>
      <c r="BQ246" s="16">
        <f>(BX246-BY246)/ABS(BY246)</f>
        <v>6.3216120110628091E-2</v>
      </c>
      <c r="BR246" s="16">
        <f>(BY246-BZ246)/ABS(BZ246)</f>
        <v>12.830601092896178</v>
      </c>
      <c r="BS246" s="243">
        <f>BU246-BV246</f>
        <v>0.63900000000000023</v>
      </c>
      <c r="BT246" s="243">
        <f>BV246-BW246</f>
        <v>2.9140000000000001</v>
      </c>
      <c r="BU246" s="155">
        <v>7.5460000000000003</v>
      </c>
      <c r="BV246" s="155">
        <v>6.907</v>
      </c>
      <c r="BW246" s="155">
        <v>3.9929999999999999</v>
      </c>
      <c r="BX246" s="155">
        <v>2.6909999999999998</v>
      </c>
      <c r="BY246" s="155">
        <v>2.5310000000000001</v>
      </c>
      <c r="BZ246" s="155">
        <v>0.183</v>
      </c>
      <c r="CA246" s="155">
        <v>1.348241</v>
      </c>
      <c r="CB246" s="155">
        <v>4.4770119999999993</v>
      </c>
      <c r="CC246" s="155">
        <v>2.5555120000000002</v>
      </c>
      <c r="CD246" s="155">
        <v>2.2469999999999999</v>
      </c>
      <c r="CE246" s="16">
        <f>(CL246-CM246)/ABS(CM246)</f>
        <v>5.2913968547640994E-2</v>
      </c>
      <c r="CF246" s="16">
        <f>(CM246-CN246)/ABS(CN246)</f>
        <v>0.3504059962523422</v>
      </c>
      <c r="CG246" s="16">
        <f>(CN246-CO246)/ABS(CO246)</f>
        <v>0.26132513984085731</v>
      </c>
      <c r="CH246" s="16">
        <f>(CO246-CP246)/ABS(CP246)</f>
        <v>0.20564209726443761</v>
      </c>
      <c r="CI246" s="16">
        <f>(CP246-CQ246)/ABS(CQ246)</f>
        <v>0.23192136672127325</v>
      </c>
      <c r="CJ246" s="243">
        <f>CL246-CM246</f>
        <v>1.1439999999999984</v>
      </c>
      <c r="CK246" s="243">
        <f>CM246-CN246</f>
        <v>5.6099999999999994</v>
      </c>
      <c r="CL246" s="155">
        <v>22.763999999999999</v>
      </c>
      <c r="CM246" s="155">
        <v>21.62</v>
      </c>
      <c r="CN246" s="155">
        <v>16.010000000000002</v>
      </c>
      <c r="CO246" s="155">
        <v>12.693</v>
      </c>
      <c r="CP246" s="155">
        <v>10.528</v>
      </c>
      <c r="CQ246" s="155">
        <v>8.5459999999999994</v>
      </c>
      <c r="CR246" s="155">
        <v>8.3888929999999995</v>
      </c>
      <c r="CS246" s="155">
        <v>9.1160010000000007</v>
      </c>
      <c r="CT246" s="155">
        <v>7.1790000000000003</v>
      </c>
      <c r="CU246" s="156">
        <v>6.7450000000000001</v>
      </c>
      <c r="CV246" s="16">
        <f>(DC246-DD246)/ABS(DD246)</f>
        <v>-4.5881495776146364E-3</v>
      </c>
      <c r="CW246" s="16">
        <f>(DD246-DE246)/ABS(DE246)</f>
        <v>0.1044344403123029</v>
      </c>
      <c r="CX246" s="16">
        <f>(DE246-DF246)/ABS(DF246)</f>
        <v>-4.2062499999999968E-2</v>
      </c>
      <c r="CY246" s="16">
        <f>(DF246-DG246)/ABS(DG246)</f>
        <v>-1.0227647641042606E-2</v>
      </c>
      <c r="CZ246" s="16">
        <f>(DG246-DH246)/ABS(DH246)</f>
        <v>0.1925441400678701</v>
      </c>
      <c r="DA246" s="243">
        <f>DC246-DD246</f>
        <v>-0.23300000000000409</v>
      </c>
      <c r="DB246" s="243">
        <f>DD246-DE246</f>
        <v>4.8019999999999996</v>
      </c>
      <c r="DC246" s="155">
        <v>50.55</v>
      </c>
      <c r="DD246" s="155">
        <v>50.783000000000001</v>
      </c>
      <c r="DE246" s="155">
        <v>45.981000000000002</v>
      </c>
      <c r="DF246" s="155">
        <v>48</v>
      </c>
      <c r="DG246" s="155">
        <v>48.496000000000002</v>
      </c>
      <c r="DH246" s="155">
        <v>40.665999999999997</v>
      </c>
      <c r="DI246" s="155">
        <v>33.863872000000001</v>
      </c>
      <c r="DJ246" s="155">
        <v>25.473436000000003</v>
      </c>
      <c r="DK246" s="155">
        <v>23.222000000000001</v>
      </c>
      <c r="DL246" s="155">
        <v>20.957999999999998</v>
      </c>
      <c r="DM246" s="16">
        <f>(DT246-DU246)/ABS(DU246)</f>
        <v>6.0606060606060608E-2</v>
      </c>
      <c r="DN246" s="16">
        <f>(DU246-DV246)/ABS(DV246)</f>
        <v>1.5384615384615385E-2</v>
      </c>
      <c r="DO246" s="16">
        <f>(DV246-DW246)/ABS(DW246)</f>
        <v>-7.1428571428571425E-2</v>
      </c>
      <c r="DP246" s="16">
        <f>(DW246-DX246)/ABS(DX246)</f>
        <v>2.9411764705882353E-2</v>
      </c>
      <c r="DQ246" s="16">
        <f>(DX246-DY246)/ABS(DY246)</f>
        <v>0</v>
      </c>
      <c r="DR246" s="243">
        <f>DT246-DU246</f>
        <v>4</v>
      </c>
      <c r="DS246" s="243">
        <f>DU246-DV246</f>
        <v>1</v>
      </c>
      <c r="DT246" s="222">
        <v>70</v>
      </c>
      <c r="DU246" s="222">
        <v>66</v>
      </c>
      <c r="DV246" s="222">
        <v>65</v>
      </c>
      <c r="DW246" s="222">
        <v>70</v>
      </c>
      <c r="DX246" s="222">
        <v>68</v>
      </c>
      <c r="DY246" s="222">
        <v>68</v>
      </c>
      <c r="DZ246" s="222">
        <v>63</v>
      </c>
      <c r="EA246" s="222">
        <v>49</v>
      </c>
      <c r="EB246" s="222">
        <v>49</v>
      </c>
      <c r="EC246" s="223">
        <v>49</v>
      </c>
      <c r="ED246" s="14" t="s">
        <v>765</v>
      </c>
      <c r="EE246" s="14" t="s">
        <v>49</v>
      </c>
      <c r="EF246" s="209"/>
      <c r="EG246" s="15">
        <v>4800</v>
      </c>
      <c r="EH246" t="s">
        <v>190</v>
      </c>
      <c r="EI246" t="s">
        <v>91</v>
      </c>
      <c r="EJ246" s="16">
        <f>(EQ246-ER246)/ABS(ER246)</f>
        <v>-1</v>
      </c>
      <c r="EK246" s="16">
        <f>(ER246-ES246)/ABS(ES246)</f>
        <v>0.14959028839519692</v>
      </c>
      <c r="EL246" s="16">
        <f>(ES246-ET246)/ABS(ET246)</f>
        <v>-4.1287598513833443E-2</v>
      </c>
      <c r="EM246" s="16">
        <f>(ET246-EU246)/ABS(EU246)</f>
        <v>-1.1000806539943573E-2</v>
      </c>
      <c r="EN246" s="16">
        <f>(EU246-EV246)/ABS(EV246)</f>
        <v>1.1977869376418898E-2</v>
      </c>
      <c r="EO246" s="246">
        <f>EQ246-ER246</f>
        <v>-3.6795909090909094</v>
      </c>
      <c r="EP246" s="246">
        <f>ER246-ES246</f>
        <v>0.47880629370629402</v>
      </c>
      <c r="EQ246" s="240">
        <f>IFERROR((V246/DT246),"i.a")</f>
        <v>0</v>
      </c>
      <c r="ER246" s="240">
        <f>IFERROR((W246/DU246),"i.a")</f>
        <v>3.6795909090909094</v>
      </c>
      <c r="ES246" s="240">
        <f>IFERROR((X246/DV246),"i.a")</f>
        <v>3.2007846153846153</v>
      </c>
      <c r="ET246" s="240">
        <f>IFERROR((Y246/DW246),"i.a")</f>
        <v>3.3386285714285715</v>
      </c>
      <c r="EU246" s="240">
        <f>IFERROR((Z246/DX246),"i.a")</f>
        <v>3.3757647058823528</v>
      </c>
      <c r="EV246" s="240">
        <f>IFERROR((AA246/DY246),"i.a")</f>
        <v>3.3358088235294119</v>
      </c>
      <c r="EW246" s="240">
        <f>IFERROR((AB246/DZ246),"i.a")</f>
        <v>2.8160634920634924</v>
      </c>
      <c r="EX246" s="240">
        <f>IFERROR((AC246/EA246),"i.a")</f>
        <v>0</v>
      </c>
      <c r="EY246" s="240">
        <f>IFERROR((AD246/EB246),"i.a")</f>
        <v>0</v>
      </c>
      <c r="EZ246" s="240">
        <f>IFERROR((AE246/EC246),"i.a")</f>
        <v>0</v>
      </c>
      <c r="FA246" s="16">
        <f>(FH246-FI246)/ABS(FI246)</f>
        <v>-7.3735277806106364E-2</v>
      </c>
      <c r="FB246" s="16">
        <f>(FI246-FJ246)/ABS(FJ246)</f>
        <v>0.31942047267277945</v>
      </c>
      <c r="FC246" s="16">
        <f>(FJ246-FK246)/ABS(FK246)</f>
        <v>0.2004366325623457</v>
      </c>
      <c r="FD246" s="16">
        <f>(FK246-FL246)/ABS(FL246)</f>
        <v>-0.12666188902329284</v>
      </c>
      <c r="FE246" s="16">
        <f>(FL246-FM246)/ABS(FM246)</f>
        <v>11.27952970713431</v>
      </c>
      <c r="FF246" s="249">
        <f>FH246-FI246</f>
        <v>-2.7068273388614228E-2</v>
      </c>
      <c r="FG246" s="249">
        <f>FI246-FJ246</f>
        <v>8.8871960936655281E-2</v>
      </c>
      <c r="FH246" s="16">
        <f>IFERROR(BU246/MAX(AVERAGE(CL246:CM246),0),"Negativ EK")</f>
        <v>0.34003244412400868</v>
      </c>
      <c r="FI246" s="16">
        <f>IFERROR(BV246/MAX(AVERAGE(CM246:CN246),0),"Negativ EK")</f>
        <v>0.36710071751262291</v>
      </c>
      <c r="FJ246" s="16">
        <f>IFERROR(BW246/MAX(AVERAGE(CN246:CO246),0),"Negativ EK")</f>
        <v>0.27822875657596763</v>
      </c>
      <c r="FK246" s="16">
        <f>IFERROR(BX246/MAX(AVERAGE(CO246:CP246),0),"Negativ EK")</f>
        <v>0.23177296412729856</v>
      </c>
      <c r="FL246" s="16">
        <f>IFERROR(BY246/MAX(AVERAGE(CP246:CQ246),0),"Negativ EK")</f>
        <v>0.26538743839781909</v>
      </c>
      <c r="FM246" s="16">
        <f>IFERROR(BZ246/MAX(AVERAGE(CQ246:CR246),0),"Negativ EK")</f>
        <v>2.1612182610188328E-2</v>
      </c>
      <c r="FN246" s="16">
        <f>IFERROR(CA246/MAX(AVERAGE(CR246:CS246),0),"Negativ EK")</f>
        <v>0.15404160687862492</v>
      </c>
      <c r="FO246" s="16">
        <f>IFERROR(CB246/MAX(AVERAGE(CS246:CT246),0),"Negativ EK")</f>
        <v>0.5494951488496379</v>
      </c>
      <c r="FP246" s="16">
        <f>IFERROR(CC246/MAX(AVERAGE(CT246:CU246),0),"Negativ EK")</f>
        <v>0.36706578569376619</v>
      </c>
      <c r="FQ246" s="16">
        <f>(FX246-FY246)/ABS(FY246)</f>
        <v>7.7617890586033425E-2</v>
      </c>
      <c r="FR246" s="16">
        <f>(FY246-FZ246)/ABS(FZ246)</f>
        <v>0.61917675762460367</v>
      </c>
      <c r="FS246" s="16">
        <f>(FZ246-GA246)/ABS(GA246)</f>
        <v>0.36290040521101463</v>
      </c>
      <c r="FT246" s="16">
        <f>(GA246-GB246)/ABS(GB246)</f>
        <v>-0.17361481627610695</v>
      </c>
      <c r="FU246" s="16">
        <f>(GB246-GC246)/ABS(GC246)</f>
        <v>2.2534050184361845</v>
      </c>
      <c r="FV246" s="249">
        <f>FX246-FY246</f>
        <v>9.7379313764875963E-3</v>
      </c>
      <c r="FW246" s="249">
        <f>FY246-FZ246</f>
        <v>4.7976135059452057E-2</v>
      </c>
      <c r="FX246" s="16">
        <f>IFERROR(BD246/AVERAGE(DC246:DD246),"i.a.")</f>
        <v>0.13519781315070115</v>
      </c>
      <c r="FY246" s="16">
        <f>IFERROR(BE246/AVERAGE(DD246:DE246),"i.a.")</f>
        <v>0.12545988177421355</v>
      </c>
      <c r="FZ246" s="16">
        <f>IFERROR(BF246/AVERAGE(DE246:DF246),"i.a.")</f>
        <v>7.7483746714761492E-2</v>
      </c>
      <c r="GA246" s="16">
        <f>IFERROR(BG246/AVERAGE(DF246:DG246),"i.a.")</f>
        <v>5.6852097496269266E-2</v>
      </c>
      <c r="GB246" s="16">
        <f>IFERROR(BH246/AVERAGE(DG246:DH246),"i.a.")</f>
        <v>6.8796123909288714E-2</v>
      </c>
      <c r="GC246" s="16">
        <f>IFERROR(BI246/AVERAGE(DH246:DI246),"i.a.")</f>
        <v>2.1145883626366622E-2</v>
      </c>
      <c r="GD246" s="16">
        <f>IFERROR(BJ246/AVERAGE(DI246:DJ246),"i.a.")</f>
        <v>8.7187271791972748E-2</v>
      </c>
      <c r="GE246" s="16">
        <f>IFERROR(BK246/AVERAGE(DJ246:DK246),"i.a.")</f>
        <v>0.18423398036727712</v>
      </c>
      <c r="GF246" s="16">
        <f>IFERROR(BL246/AVERAGE(DK246:DL246),"i.a.")</f>
        <v>0.11928474422815753</v>
      </c>
      <c r="GG246" s="16">
        <f>(GN246-GO246)/ABS(GO246)</f>
        <v>5.7767162507514541E-2</v>
      </c>
      <c r="GH246" s="16">
        <f>(GO246-GP246)/ABS(GP246)</f>
        <v>0.22271268167849378</v>
      </c>
      <c r="GI246" s="16">
        <f>(GP246-GQ246)/ABS(GQ246)</f>
        <v>0.31670922146889247</v>
      </c>
      <c r="GJ246" s="16">
        <f>(GQ246-GR246)/ABS(GR246)</f>
        <v>0.21810039893617023</v>
      </c>
      <c r="GK246" s="16">
        <f>(GR246-GS246)/ABS(GS246)</f>
        <v>3.3019512930701309E-2</v>
      </c>
      <c r="GL246" s="249">
        <f>GN246-GO246</f>
        <v>2.4593388602730526E-2</v>
      </c>
      <c r="GM246" s="249">
        <f>GO246-GP246</f>
        <v>7.7545726140638205E-2</v>
      </c>
      <c r="GN246" s="16">
        <f>IFERROR(CL246/DC246,"i.a.")</f>
        <v>0.45032640949554897</v>
      </c>
      <c r="GO246" s="16">
        <f>IFERROR(CM246/DD246,"i.a.")</f>
        <v>0.42573302089281845</v>
      </c>
      <c r="GP246" s="16">
        <f>IFERROR(CN246/DE246,"i.a.")</f>
        <v>0.34818729475218024</v>
      </c>
      <c r="GQ246" s="16">
        <f>IFERROR(CO246/DF246,"i.a.")</f>
        <v>0.26443749999999999</v>
      </c>
      <c r="GR246" s="16">
        <f>IFERROR(CP246/DG246,"i.a.")</f>
        <v>0.21709006928406466</v>
      </c>
      <c r="GS246" s="16">
        <f>IFERROR(CQ246/DH246,"i.a.")</f>
        <v>0.21015098608173904</v>
      </c>
      <c r="GT246" s="16">
        <f>IFERROR(CR246/DI246,"i.a.")</f>
        <v>0.24772397556900758</v>
      </c>
      <c r="GU246" s="16">
        <f>IFERROR(CS246/DJ246,"i.a.")</f>
        <v>0.3578630303348162</v>
      </c>
      <c r="GV246" s="16">
        <f>IFERROR(CT246/DK246,"i.a.")</f>
        <v>0.30914649900955987</v>
      </c>
      <c r="GW246" s="16">
        <f>IFERROR(CU246/DL246,"i.a.")</f>
        <v>0.32183414447943509</v>
      </c>
      <c r="GX246" s="16" t="e">
        <f>(HE246-HF246)/ABS(HF246)</f>
        <v>#VALUE!</v>
      </c>
      <c r="GY246" s="16">
        <f>(HF246-HG246)/ABS(HG246)</f>
        <v>0.42821748938664028</v>
      </c>
      <c r="GZ246" s="16">
        <f>(HG246-HH246)/ABS(HH246)</f>
        <v>0.49104657488554715</v>
      </c>
      <c r="HA246" s="16">
        <f>(HH246-HI246)/ABS(HI246)</f>
        <v>-0.12152993510187517</v>
      </c>
      <c r="HB246" s="16">
        <f>(HI246-HJ246)/ABS(HJ246)</f>
        <v>2.8460643236138794</v>
      </c>
      <c r="HC246" s="249" t="e">
        <f>HE246-HF246</f>
        <v>#VALUE!</v>
      </c>
      <c r="HD246" s="249">
        <f>HF246-HG246</f>
        <v>7.4940273243423831E-3</v>
      </c>
      <c r="HE246" s="16" t="str">
        <f>IFERROR((BD246/V246),"i.a.")</f>
        <v>i.a.</v>
      </c>
      <c r="HF246" s="16">
        <f>IFERROR((BE246/W246),"i.a.")</f>
        <v>2.4994544024574537E-2</v>
      </c>
      <c r="HG246" s="16">
        <f>IFERROR((BF246/X246),"i.a.")</f>
        <v>1.7500516700232154E-2</v>
      </c>
      <c r="HH246" s="16">
        <f>IFERROR((BG246/Y246),"i.a.")</f>
        <v>1.1737069113066099E-2</v>
      </c>
      <c r="HI246" s="16">
        <f>IFERROR((BH246/Z246),"i.a.")</f>
        <v>1.3360807137380639E-2</v>
      </c>
      <c r="HJ246" s="16">
        <f>IFERROR((BI246/AA246),"i.a.")</f>
        <v>3.4738907135142285E-3</v>
      </c>
      <c r="HK246" s="16">
        <f>IFERROR((BJ246/AB246),"i.a.")</f>
        <v>1.4580349694496423E-2</v>
      </c>
      <c r="HL246" s="16" t="str">
        <f>IFERROR((BK246/AC246),"i.a.")</f>
        <v>i.a.</v>
      </c>
      <c r="HM246" s="16" t="str">
        <f>IFERROR((BL246/AD246),"i.a.")</f>
        <v>i.a.</v>
      </c>
      <c r="HN246" s="16" t="str">
        <f>IFERROR((BM246/AE246),"i.a.")</f>
        <v>i.a.</v>
      </c>
      <c r="HO246" s="16">
        <f>(HV246-HW246)/ABS(HW246)</f>
        <v>3.0085420587809567E-2</v>
      </c>
      <c r="HP246" s="16">
        <f>(HW246-HX246)/ABS(HX246)</f>
        <v>0.70356836585236293</v>
      </c>
      <c r="HQ246" s="16">
        <f>(HX246-HY246)/ABS(HY246)</f>
        <v>0.5979761598490696</v>
      </c>
      <c r="HR246" s="16">
        <f>(HY246-HZ246)/ABS(HZ246)</f>
        <v>3.2838516678895924E-2</v>
      </c>
      <c r="HS246" s="16">
        <f>(HZ246-IA246)/ABS(IA246)</f>
        <v>12.830601092896174</v>
      </c>
      <c r="HT246" s="246">
        <f>HV246-HW246</f>
        <v>3.1484848484848588E-3</v>
      </c>
      <c r="HU246" s="246">
        <f>HW246-HX246</f>
        <v>4.3220745920745922E-2</v>
      </c>
      <c r="HV246" s="102">
        <f>IFERROR(BU246/DT246,"i.a.")</f>
        <v>0.10780000000000001</v>
      </c>
      <c r="HW246" s="102">
        <f>IFERROR(BV246/DU246,"i.a.")</f>
        <v>0.10465151515151515</v>
      </c>
      <c r="HX246" s="102">
        <f>IFERROR(BW246/DV246,"i.a.")</f>
        <v>6.1430769230769226E-2</v>
      </c>
      <c r="HY246" s="102">
        <f>IFERROR(BX246/DW246,"i.a.")</f>
        <v>3.844285714285714E-2</v>
      </c>
      <c r="HZ246" s="102">
        <f>IFERROR(BY246/DX246,"i.a.")</f>
        <v>3.7220588235294116E-2</v>
      </c>
      <c r="IA246" s="102">
        <f>IFERROR(BZ246/DY246,"i.a.")</f>
        <v>2.691176470588235E-3</v>
      </c>
      <c r="IB246" s="102">
        <f>IFERROR(CA246/DZ246,"i.a.")</f>
        <v>2.1400650793650795E-2</v>
      </c>
      <c r="IC246" s="102">
        <f>IFERROR(CB246/EA246,"i.a.")</f>
        <v>9.136759183673468E-2</v>
      </c>
      <c r="ID246" s="102">
        <f>IFERROR(CC246/EB246,"i.a.")</f>
        <v>5.2153306122448985E-2</v>
      </c>
      <c r="IE246" s="102">
        <f>IFERROR(CD246/EC246,"i.a.")</f>
        <v>4.5857142857142853E-2</v>
      </c>
    </row>
    <row r="247" spans="1:239" customFormat="1" ht="15.75" customHeight="1" x14ac:dyDescent="0.25">
      <c r="A247" s="116" t="s">
        <v>602</v>
      </c>
      <c r="B247" s="101">
        <v>28717768</v>
      </c>
      <c r="C247" s="116" t="s">
        <v>79</v>
      </c>
      <c r="D247" s="116"/>
      <c r="E247" s="119">
        <v>451120</v>
      </c>
      <c r="F247" s="119"/>
      <c r="G247" s="119"/>
      <c r="H247" s="120">
        <v>45012</v>
      </c>
      <c r="I247" s="13" t="s">
        <v>59</v>
      </c>
      <c r="J247" s="13" t="s">
        <v>59</v>
      </c>
      <c r="K247" s="121" t="s">
        <v>59</v>
      </c>
      <c r="L247" s="121" t="s">
        <v>59</v>
      </c>
      <c r="M247" s="121" t="s">
        <v>59</v>
      </c>
      <c r="N247" s="121" t="s">
        <v>59</v>
      </c>
      <c r="O247" s="16" t="e">
        <f>(V247-W247)/ABS(W247)</f>
        <v>#DIV/0!</v>
      </c>
      <c r="P247" s="16" t="e">
        <f>(W247-X247)/ABS(X247)</f>
        <v>#DIV/0!</v>
      </c>
      <c r="Q247" s="16" t="e">
        <f>(X247-Y247)/ABS(Y247)</f>
        <v>#DIV/0!</v>
      </c>
      <c r="R247" s="16" t="e">
        <f>(Y247-Z247)/ABS(Z247)</f>
        <v>#DIV/0!</v>
      </c>
      <c r="S247" s="16" t="e">
        <f>(Z247-AA247)/ABS(AA247)</f>
        <v>#DIV/0!</v>
      </c>
      <c r="T247" s="243">
        <f>V247-W247</f>
        <v>0</v>
      </c>
      <c r="U247" s="243">
        <f>W247-X247</f>
        <v>0</v>
      </c>
      <c r="V247" s="155"/>
      <c r="W247" s="155"/>
      <c r="X247" s="160"/>
      <c r="Y247" s="160"/>
      <c r="Z247" s="160"/>
      <c r="AA247" s="160"/>
      <c r="AB247" s="160"/>
      <c r="AC247" s="165"/>
      <c r="AD247" s="165"/>
      <c r="AE247" s="165"/>
      <c r="AF247" s="16">
        <f>(AM247-AN247)/ABS(AN247)</f>
        <v>-0.15946946329426276</v>
      </c>
      <c r="AG247" s="16">
        <f>(AN247-AO247)/ABS(AO247)</f>
        <v>0.26098794243485018</v>
      </c>
      <c r="AH247" s="16">
        <f>(AO247-AP247)/ABS(AP247)</f>
        <v>-0.11199378292030039</v>
      </c>
      <c r="AI247" s="16">
        <f>(AP247-AQ247)/ABS(AQ247)</f>
        <v>-6.2241313707528383E-2</v>
      </c>
      <c r="AJ247" s="16">
        <f>(AQ247-AR247)/ABS(AR247)</f>
        <v>0.10749340866290029</v>
      </c>
      <c r="AK247" s="243">
        <f>AM247-AN247</f>
        <v>-2.0679999999999996</v>
      </c>
      <c r="AL247" s="243">
        <f>AN247-AO247</f>
        <v>2.6839999999999993</v>
      </c>
      <c r="AM247" s="155">
        <v>10.9</v>
      </c>
      <c r="AN247" s="155">
        <v>12.968</v>
      </c>
      <c r="AO247" s="160">
        <v>10.284000000000001</v>
      </c>
      <c r="AP247" s="160">
        <v>11.581</v>
      </c>
      <c r="AQ247" s="160">
        <v>12.349659000000001</v>
      </c>
      <c r="AR247" s="160">
        <v>11.151</v>
      </c>
      <c r="AS247" s="160">
        <v>11.734</v>
      </c>
      <c r="AT247" s="160">
        <v>9.1470000000000002</v>
      </c>
      <c r="AU247" s="160">
        <v>6.548</v>
      </c>
      <c r="AV247" s="161">
        <v>5.7779999999999996</v>
      </c>
      <c r="AW247" s="16">
        <f>(BD247-BE247)/ABS(BE247)</f>
        <v>-1.1325572662410817</v>
      </c>
      <c r="AX247" s="16">
        <f>(BE247-BF247)/ABS(BF247)</f>
        <v>3.6474694589877839</v>
      </c>
      <c r="AY247" s="16">
        <f>(BF247-BG247)/ABS(BG247)</f>
        <v>-0.13963963963963977</v>
      </c>
      <c r="AZ247" s="16">
        <f>(BG247-BH247)/ABS(BH247)</f>
        <v>-0.31901840490797539</v>
      </c>
      <c r="BA247" s="16">
        <f>(BH247-BI247)/ABS(BI247)</f>
        <v>3.6648501362397821</v>
      </c>
      <c r="BB247" s="243">
        <f>BD247-BE247</f>
        <v>-3.016</v>
      </c>
      <c r="BC247" s="243">
        <f>BE247-BF247</f>
        <v>2.09</v>
      </c>
      <c r="BD247" s="155">
        <v>-0.35299999999999998</v>
      </c>
      <c r="BE247" s="155">
        <v>2.6629999999999998</v>
      </c>
      <c r="BF247" s="165">
        <v>0.57299999999999995</v>
      </c>
      <c r="BG247" s="165">
        <v>0.66600000000000004</v>
      </c>
      <c r="BH247" s="165">
        <v>0.97799999999999998</v>
      </c>
      <c r="BI247" s="165">
        <v>-0.36699999999999999</v>
      </c>
      <c r="BJ247" s="165">
        <v>1.6359999999999999</v>
      </c>
      <c r="BK247" s="165">
        <v>-0.33500000000000002</v>
      </c>
      <c r="BL247" s="160">
        <v>-0.109</v>
      </c>
      <c r="BM247" s="165">
        <v>-0.89100000000000001</v>
      </c>
      <c r="BN247" s="16">
        <f>(BU247-BV247)/ABS(BV247)</f>
        <v>-0.83685393258426966</v>
      </c>
      <c r="BO247" s="16">
        <f>(BV247-BW247)/ABS(BW247)</f>
        <v>2.3788914198936979</v>
      </c>
      <c r="BP247" s="16">
        <f>(BW247-BX247)/ABS(BX247)</f>
        <v>0.6670886075949366</v>
      </c>
      <c r="BQ247" s="16">
        <f>(BX247-BY247)/ABS(BY247)</f>
        <v>-0.23076923076923067</v>
      </c>
      <c r="BR247" s="16">
        <f>(BY247-BZ247)/ABS(BZ247)</f>
        <v>1.2924107142857142</v>
      </c>
      <c r="BS247" s="243">
        <f>BU247-BV247</f>
        <v>-3.7240000000000002</v>
      </c>
      <c r="BT247" s="243">
        <f>BV247-BW247</f>
        <v>3.133</v>
      </c>
      <c r="BU247" s="155">
        <v>0.72599999999999998</v>
      </c>
      <c r="BV247" s="155">
        <v>4.45</v>
      </c>
      <c r="BW247" s="160">
        <v>1.3169999999999999</v>
      </c>
      <c r="BX247" s="160">
        <v>0.79</v>
      </c>
      <c r="BY247" s="160">
        <v>1.0269999999999999</v>
      </c>
      <c r="BZ247" s="160">
        <v>0.44800000000000001</v>
      </c>
      <c r="CA247" s="160">
        <v>1.867</v>
      </c>
      <c r="CB247" s="165">
        <v>-8.8499999999999995E-2</v>
      </c>
      <c r="CC247" s="165">
        <v>-0.41699999999999998</v>
      </c>
      <c r="CD247" s="165">
        <v>-1.8620000000000001</v>
      </c>
      <c r="CE247" s="16">
        <f>(CL247-CM247)/ABS(CM247)</f>
        <v>4.9281314168377867E-2</v>
      </c>
      <c r="CF247" s="16">
        <f>(CM247-CN247)/ABS(CN247)</f>
        <v>0.89543331603528786</v>
      </c>
      <c r="CG247" s="16">
        <f>(CN247-CO247)/ABS(CO247)</f>
        <v>0.2889632107023411</v>
      </c>
      <c r="CH247" s="16">
        <f>(CO247-CP247)/ABS(CP247)</f>
        <v>-6.4748201438848879E-2</v>
      </c>
      <c r="CI247" s="16">
        <f>(CP247-CQ247)/ABS(CQ247)</f>
        <v>0.42723214285714273</v>
      </c>
      <c r="CJ247" s="243">
        <f>CL247-CM247</f>
        <v>0.36000000000000032</v>
      </c>
      <c r="CK247" s="243">
        <f>CM247-CN247</f>
        <v>3.4509999999999996</v>
      </c>
      <c r="CL247" s="155">
        <v>7.665</v>
      </c>
      <c r="CM247" s="155">
        <v>7.3049999999999997</v>
      </c>
      <c r="CN247" s="165">
        <v>3.8540000000000001</v>
      </c>
      <c r="CO247" s="165">
        <v>2.99</v>
      </c>
      <c r="CP247" s="165">
        <v>3.1970000000000001</v>
      </c>
      <c r="CQ247" s="165">
        <v>2.2400000000000002</v>
      </c>
      <c r="CR247" s="165">
        <v>1.6160000000000001</v>
      </c>
      <c r="CS247" s="165">
        <v>3.6600000000000001E-2</v>
      </c>
      <c r="CT247" s="160">
        <v>-9.0042999999999998E-2</v>
      </c>
      <c r="CU247" s="161">
        <v>4.6401999999999999E-2</v>
      </c>
      <c r="CV247" s="16">
        <f>(DC247-DD247)/ABS(DD247)</f>
        <v>0.17810178045703082</v>
      </c>
      <c r="CW247" s="16">
        <f>(DD247-DE247)/ABS(DE247)</f>
        <v>-5.9863981442429375E-2</v>
      </c>
      <c r="CX247" s="16">
        <f>(DE247-DF247)/ABS(DF247)</f>
        <v>-0.20950197957907901</v>
      </c>
      <c r="CY247" s="16">
        <f>(DF247-DG247)/ABS(DG247)</f>
        <v>0.255461085676913</v>
      </c>
      <c r="CZ247" s="16">
        <f>(DG247-DH247)/ABS(DH247)</f>
        <v>-0.12456485892268229</v>
      </c>
      <c r="DA247" s="243">
        <f>DC247-DD247</f>
        <v>6.3520000000000039</v>
      </c>
      <c r="DB247" s="243">
        <f>DD247-DE247</f>
        <v>-2.2710000000000008</v>
      </c>
      <c r="DC247" s="155">
        <v>42.017000000000003</v>
      </c>
      <c r="DD247" s="155">
        <v>35.664999999999999</v>
      </c>
      <c r="DE247" s="165">
        <v>37.936</v>
      </c>
      <c r="DF247" s="165">
        <v>47.99</v>
      </c>
      <c r="DG247" s="165">
        <v>38.225000000000001</v>
      </c>
      <c r="DH247" s="165">
        <v>43.664000000000001</v>
      </c>
      <c r="DI247" s="165">
        <v>37.426000000000002</v>
      </c>
      <c r="DJ247" s="165">
        <v>37.692999999999998</v>
      </c>
      <c r="DK247" s="165">
        <v>32.424999999999997</v>
      </c>
      <c r="DL247" s="165">
        <v>29.731000000000002</v>
      </c>
      <c r="DM247" s="16">
        <f>(DT247-DU247)/ABS(DU247)</f>
        <v>8.3333333333333329E-2</v>
      </c>
      <c r="DN247" s="16">
        <f>(DU247-DV247)/ABS(DV247)</f>
        <v>-0.1111111111111111</v>
      </c>
      <c r="DO247" s="16">
        <f>(DV247-DW247)/ABS(DW247)</f>
        <v>-6.8965517241379309E-2</v>
      </c>
      <c r="DP247" s="16">
        <f>(DW247-DX247)/ABS(DX247)</f>
        <v>3.5714285714285712E-2</v>
      </c>
      <c r="DQ247" s="16">
        <f>(DX247-DY247)/ABS(DY247)</f>
        <v>0</v>
      </c>
      <c r="DR247" s="243">
        <f>DT247-DU247</f>
        <v>2</v>
      </c>
      <c r="DS247" s="243">
        <f>DU247-DV247</f>
        <v>-3</v>
      </c>
      <c r="DT247" s="222">
        <v>26</v>
      </c>
      <c r="DU247" s="222">
        <v>24</v>
      </c>
      <c r="DV247" s="227">
        <v>27</v>
      </c>
      <c r="DW247" s="227">
        <v>29</v>
      </c>
      <c r="DX247" s="227">
        <v>28</v>
      </c>
      <c r="DY247" s="227">
        <v>28</v>
      </c>
      <c r="DZ247" s="227">
        <v>24</v>
      </c>
      <c r="EA247" s="227">
        <v>27</v>
      </c>
      <c r="EB247" s="228">
        <v>16</v>
      </c>
      <c r="EC247" s="229">
        <v>16</v>
      </c>
      <c r="ED247" s="124"/>
      <c r="EE247" s="118" t="s">
        <v>51</v>
      </c>
      <c r="EF247" s="127"/>
      <c r="EG247" s="125">
        <v>7600</v>
      </c>
      <c r="EH247" s="129" t="s">
        <v>603</v>
      </c>
      <c r="EI247" s="129" t="s">
        <v>130</v>
      </c>
      <c r="EJ247" s="16" t="e">
        <f>(EQ247-ER247)/ABS(ER247)</f>
        <v>#DIV/0!</v>
      </c>
      <c r="EK247" s="16" t="e">
        <f>(ER247-ES247)/ABS(ES247)</f>
        <v>#DIV/0!</v>
      </c>
      <c r="EL247" s="16" t="e">
        <f>(ES247-ET247)/ABS(ET247)</f>
        <v>#DIV/0!</v>
      </c>
      <c r="EM247" s="16" t="e">
        <f>(ET247-EU247)/ABS(EU247)</f>
        <v>#DIV/0!</v>
      </c>
      <c r="EN247" s="16" t="e">
        <f>(EU247-EV247)/ABS(EV247)</f>
        <v>#DIV/0!</v>
      </c>
      <c r="EO247" s="246">
        <f>EQ247-ER247</f>
        <v>0</v>
      </c>
      <c r="EP247" s="246">
        <f>ER247-ES247</f>
        <v>0</v>
      </c>
      <c r="EQ247" s="240">
        <f>IFERROR((V247/DT247),"i.a")</f>
        <v>0</v>
      </c>
      <c r="ER247" s="240">
        <f>IFERROR((W247/DU247),"i.a")</f>
        <v>0</v>
      </c>
      <c r="ES247" s="240">
        <f>IFERROR((X247/DV247),"i.a")</f>
        <v>0</v>
      </c>
      <c r="ET247" s="240">
        <f>IFERROR((Y247/DW247),"i.a")</f>
        <v>0</v>
      </c>
      <c r="EU247" s="240">
        <f>IFERROR((Z247/DX247),"i.a")</f>
        <v>0</v>
      </c>
      <c r="EV247" s="240">
        <f>IFERROR((AA247/DY247),"i.a")</f>
        <v>0</v>
      </c>
      <c r="EW247" s="240">
        <f>IFERROR((AB247/DZ247),"i.a")</f>
        <v>0</v>
      </c>
      <c r="EX247" s="240">
        <f>IFERROR((AC247/EA247),"i.a")</f>
        <v>0</v>
      </c>
      <c r="EY247" s="240">
        <f>IFERROR((AD247/EB247),"i.a")</f>
        <v>0</v>
      </c>
      <c r="EZ247" s="240">
        <f>IFERROR((AE247/EC247),"i.a")</f>
        <v>0</v>
      </c>
      <c r="FA247" s="16">
        <f>(FH247-FI247)/ABS(FI247)</f>
        <v>-0.87838697619959016</v>
      </c>
      <c r="FB247" s="16">
        <f>(FI247-FJ247)/ABS(FJ247)</f>
        <v>1.0723302157677634</v>
      </c>
      <c r="FC247" s="16">
        <f>(FJ247-FK247)/ABS(FK247)</f>
        <v>0.50705394728081143</v>
      </c>
      <c r="FD247" s="16">
        <f>(FK247-FL247)/ABS(FL247)</f>
        <v>-0.32401685917121503</v>
      </c>
      <c r="FE247" s="16">
        <f>(FL247-FM247)/ABS(FM247)</f>
        <v>0.62581124044247094</v>
      </c>
      <c r="FF247" s="249">
        <f>FH247-FI247</f>
        <v>-0.70056851762490846</v>
      </c>
      <c r="FG247" s="249">
        <f>FI247-FJ247</f>
        <v>0.41269985218180721</v>
      </c>
      <c r="FH247" s="16">
        <f>IFERROR(BU247/MAX(AVERAGE(CL247:CM247),0),"Negativ EK")</f>
        <v>9.6993987975951906E-2</v>
      </c>
      <c r="FI247" s="16">
        <f>IFERROR(BV247/MAX(AVERAGE(CM247:CN247),0),"Negativ EK")</f>
        <v>0.79756250560086039</v>
      </c>
      <c r="FJ247" s="16">
        <f>IFERROR(BW247/MAX(AVERAGE(CN247:CO247),0),"Negativ EK")</f>
        <v>0.38486265341905318</v>
      </c>
      <c r="FK247" s="16">
        <f>IFERROR(BX247/MAX(AVERAGE(CO247:CP247),0),"Negativ EK")</f>
        <v>0.25537417165023435</v>
      </c>
      <c r="FL247" s="16">
        <f>IFERROR(BY247/MAX(AVERAGE(CP247:CQ247),0),"Negativ EK")</f>
        <v>0.37778186499908034</v>
      </c>
      <c r="FM247" s="16">
        <f>IFERROR(BZ247/MAX(AVERAGE(CQ247:CR247),0),"Negativ EK")</f>
        <v>0.23236514522821575</v>
      </c>
      <c r="FN247" s="16">
        <f>IFERROR(CA247/MAX(AVERAGE(CR247:CS247),0),"Negativ EK")</f>
        <v>2.2594699261769331</v>
      </c>
      <c r="FO247" s="16" t="str">
        <f>IFERROR(CB247/MAX(AVERAGE(CS247:CT247),0),"Negativ EK")</f>
        <v>Negativ EK</v>
      </c>
      <c r="FP247" s="16" t="str">
        <f>IFERROR(CC247/MAX(AVERAGE(CT247:CU247),0),"Negativ EK")</f>
        <v>Negativ EK</v>
      </c>
      <c r="FQ247" s="16">
        <f>(FX247-FY247)/ABS(FY247)</f>
        <v>-1.1255934109910897</v>
      </c>
      <c r="FR247" s="16">
        <f>(FY247-FZ247)/ABS(FZ247)</f>
        <v>4.4257205844076077</v>
      </c>
      <c r="FS247" s="16">
        <f>(FZ247-GA247)/ABS(GA247)</f>
        <v>-0.13674593873253191</v>
      </c>
      <c r="FT247" s="16">
        <f>(GA247-GB247)/ABS(GB247)</f>
        <v>-0.35318793898404222</v>
      </c>
      <c r="FU247" s="16">
        <f>(GB247-GC247)/ABS(GC247)</f>
        <v>3.6388488997018391</v>
      </c>
      <c r="FV247" s="249">
        <f>FX247-FY247</f>
        <v>-8.1451481731750167E-2</v>
      </c>
      <c r="FW247" s="249">
        <f>FY247-FZ247</f>
        <v>5.9026089771793376E-2</v>
      </c>
      <c r="FX247" s="16">
        <f>IFERROR(BD247/AVERAGE(DC247:DD247),"i.a.")</f>
        <v>-9.0883344919028847E-3</v>
      </c>
      <c r="FY247" s="16">
        <f>IFERROR(BE247/AVERAGE(DD247:DE247),"i.a.")</f>
        <v>7.2363147239847284E-2</v>
      </c>
      <c r="FZ247" s="16">
        <f>IFERROR(BF247/AVERAGE(DE247:DF247),"i.a.")</f>
        <v>1.3337057468053906E-2</v>
      </c>
      <c r="GA247" s="16">
        <f>IFERROR(BG247/AVERAGE(DF247:DG247),"i.a.")</f>
        <v>1.544974772371397E-2</v>
      </c>
      <c r="GB247" s="16">
        <f>IFERROR(BH247/AVERAGE(DG247:DH247),"i.a.")</f>
        <v>2.3885992013579355E-2</v>
      </c>
      <c r="GC247" s="16">
        <f>IFERROR(BI247/AVERAGE(DH247:DI247),"i.a.")</f>
        <v>-9.051670982858551E-3</v>
      </c>
      <c r="GD247" s="16">
        <f>IFERROR(BJ247/AVERAGE(DI247:DJ247),"i.a.")</f>
        <v>4.3557555345518438E-2</v>
      </c>
      <c r="GE247" s="16">
        <f>IFERROR(BK247/AVERAGE(DJ247:DK247),"i.a.")</f>
        <v>-9.5553210302632714E-3</v>
      </c>
      <c r="GF247" s="16">
        <f>IFERROR(BL247/AVERAGE(DK247:DL247),"i.a.")</f>
        <v>-3.5073042023296224E-3</v>
      </c>
      <c r="GG247" s="16">
        <f>(GN247-GO247)/ABS(GO247)</f>
        <v>-0.10934578694777847</v>
      </c>
      <c r="GH247" s="16">
        <f>(GO247-GP247)/ABS(GP247)</f>
        <v>1.0161266865867009</v>
      </c>
      <c r="GI247" s="16">
        <f>(GP247-GQ247)/ABS(GQ247)</f>
        <v>0.6305710797555184</v>
      </c>
      <c r="GJ247" s="16">
        <f>(GQ247-GR247)/ABS(GR247)</f>
        <v>-0.25505313607001451</v>
      </c>
      <c r="GK247" s="16">
        <f>(GR247-GS247)/ABS(GS247)</f>
        <v>0.63031168831168827</v>
      </c>
      <c r="GL247" s="249">
        <f>GN247-GO247</f>
        <v>-2.2396494424604563E-2</v>
      </c>
      <c r="GM247" s="249">
        <f>GO247-GP247</f>
        <v>0.10323050005549202</v>
      </c>
      <c r="GN247" s="16">
        <f>IFERROR(CL247/DC247,"i.a.")</f>
        <v>0.18242616083966012</v>
      </c>
      <c r="GO247" s="16">
        <f>IFERROR(CM247/DD247,"i.a.")</f>
        <v>0.20482265526426469</v>
      </c>
      <c r="GP247" s="16">
        <f>IFERROR(CN247/DE247,"i.a.")</f>
        <v>0.10159215520877267</v>
      </c>
      <c r="GQ247" s="16">
        <f>IFERROR(CO247/DF247,"i.a.")</f>
        <v>6.2304646801416966E-2</v>
      </c>
      <c r="GR247" s="16">
        <f>IFERROR(CP247/DG247,"i.a.")</f>
        <v>8.3636363636363634E-2</v>
      </c>
      <c r="GS247" s="16">
        <f>IFERROR(CQ247/DH247,"i.a.")</f>
        <v>5.1300842799560278E-2</v>
      </c>
      <c r="GT247" s="16">
        <f>IFERROR(CR247/DI247,"i.a.")</f>
        <v>4.3178538983594292E-2</v>
      </c>
      <c r="GU247" s="16">
        <f>IFERROR(CS247/DJ247,"i.a.")</f>
        <v>9.7100257342212087E-4</v>
      </c>
      <c r="GV247" s="16">
        <f>IFERROR(CT247/DK247,"i.a.")</f>
        <v>-2.7769622205088668E-3</v>
      </c>
      <c r="GW247" s="16">
        <f>IFERROR(CU247/DL247,"i.a.")</f>
        <v>1.5607278598096261E-3</v>
      </c>
      <c r="GX247" s="16" t="e">
        <f>(HE247-HF247)/ABS(HF247)</f>
        <v>#VALUE!</v>
      </c>
      <c r="GY247" s="16" t="e">
        <f>(HF247-HG247)/ABS(HG247)</f>
        <v>#VALUE!</v>
      </c>
      <c r="GZ247" s="16" t="e">
        <f>(HG247-HH247)/ABS(HH247)</f>
        <v>#VALUE!</v>
      </c>
      <c r="HA247" s="16" t="e">
        <f>(HH247-HI247)/ABS(HI247)</f>
        <v>#VALUE!</v>
      </c>
      <c r="HB247" s="16" t="e">
        <f>(HI247-HJ247)/ABS(HJ247)</f>
        <v>#VALUE!</v>
      </c>
      <c r="HC247" s="249" t="e">
        <f>HE247-HF247</f>
        <v>#VALUE!</v>
      </c>
      <c r="HD247" s="249" t="e">
        <f>HF247-HG247</f>
        <v>#VALUE!</v>
      </c>
      <c r="HE247" s="16" t="str">
        <f>IFERROR((BD247/V247),"i.a.")</f>
        <v>i.a.</v>
      </c>
      <c r="HF247" s="16" t="str">
        <f>IFERROR((BE247/W247),"i.a.")</f>
        <v>i.a.</v>
      </c>
      <c r="HG247" s="16" t="str">
        <f>IFERROR((BF247/X247),"i.a.")</f>
        <v>i.a.</v>
      </c>
      <c r="HH247" s="16" t="str">
        <f>IFERROR((BG247/Y247),"i.a.")</f>
        <v>i.a.</v>
      </c>
      <c r="HI247" s="16" t="str">
        <f>IFERROR((BH247/Z247),"i.a.")</f>
        <v>i.a.</v>
      </c>
      <c r="HJ247" s="16" t="str">
        <f>IFERROR((BI247/AA247),"i.a.")</f>
        <v>i.a.</v>
      </c>
      <c r="HK247" s="16" t="str">
        <f>IFERROR((BJ247/AB247),"i.a.")</f>
        <v>i.a.</v>
      </c>
      <c r="HL247" s="16" t="str">
        <f>IFERROR((BK247/AC247),"i.a.")</f>
        <v>i.a.</v>
      </c>
      <c r="HM247" s="16" t="str">
        <f>IFERROR((BL247/AD247),"i.a.")</f>
        <v>i.a.</v>
      </c>
      <c r="HN247" s="16" t="str">
        <f>IFERROR((BM247/AE247),"i.a.")</f>
        <v>i.a.</v>
      </c>
      <c r="HO247" s="16">
        <f>(HV247-HW247)/ABS(HW247)</f>
        <v>-0.84940363007778741</v>
      </c>
      <c r="HP247" s="16">
        <f>(HW247-HX247)/ABS(HX247)</f>
        <v>2.8012528473804101</v>
      </c>
      <c r="HQ247" s="16">
        <f>(HX247-HY247)/ABS(HY247)</f>
        <v>0.79057665260196885</v>
      </c>
      <c r="HR247" s="16">
        <f>(HY247-HZ247)/ABS(HZ247)</f>
        <v>-0.25729442970822275</v>
      </c>
      <c r="HS247" s="16">
        <f>(HZ247-IA247)/ABS(IA247)</f>
        <v>1.2924107142857142</v>
      </c>
      <c r="HT247" s="246">
        <f>HV247-HW247</f>
        <v>-0.15749358974358976</v>
      </c>
      <c r="HU247" s="246">
        <f>HW247-HX247</f>
        <v>0.13663888888888889</v>
      </c>
      <c r="HV247" s="102">
        <f>IFERROR(BU247/DT247,"i.a.")</f>
        <v>2.7923076923076922E-2</v>
      </c>
      <c r="HW247" s="102">
        <f>IFERROR(BV247/DU247,"i.a.")</f>
        <v>0.18541666666666667</v>
      </c>
      <c r="HX247" s="102">
        <f>IFERROR(BW247/DV247,"i.a.")</f>
        <v>4.8777777777777774E-2</v>
      </c>
      <c r="HY247" s="102">
        <f>IFERROR(BX247/DW247,"i.a.")</f>
        <v>2.7241379310344829E-2</v>
      </c>
      <c r="HZ247" s="102">
        <f>IFERROR(BY247/DX247,"i.a.")</f>
        <v>3.6678571428571428E-2</v>
      </c>
      <c r="IA247" s="102">
        <f>IFERROR(BZ247/DY247,"i.a.")</f>
        <v>1.6E-2</v>
      </c>
      <c r="IB247" s="102">
        <f>IFERROR(CA247/DZ247,"i.a.")</f>
        <v>7.7791666666666662E-2</v>
      </c>
      <c r="IC247" s="102">
        <f>IFERROR(CB247/EA247,"i.a.")</f>
        <v>-3.2777777777777775E-3</v>
      </c>
      <c r="ID247" s="102">
        <f>IFERROR(CC247/EB247,"i.a.")</f>
        <v>-2.6062499999999999E-2</v>
      </c>
      <c r="IE247" s="102">
        <f>IFERROR(CD247/EC247,"i.a.")</f>
        <v>-0.11637500000000001</v>
      </c>
    </row>
    <row r="248" spans="1:239" customFormat="1" ht="17.25" customHeight="1" x14ac:dyDescent="0.25">
      <c r="A248" s="10" t="s">
        <v>266</v>
      </c>
      <c r="B248" s="101">
        <v>28973233</v>
      </c>
      <c r="C248" s="10" t="s">
        <v>256</v>
      </c>
      <c r="D248" s="10"/>
      <c r="E248" s="11"/>
      <c r="F248" s="11"/>
      <c r="G248" s="11"/>
      <c r="H248" s="12">
        <v>45012</v>
      </c>
      <c r="I248" s="13" t="s">
        <v>58</v>
      </c>
      <c r="J248" s="13" t="s">
        <v>58</v>
      </c>
      <c r="K248" s="117" t="s">
        <v>58</v>
      </c>
      <c r="L248" s="117" t="s">
        <v>58</v>
      </c>
      <c r="M248" s="13" t="s">
        <v>58</v>
      </c>
      <c r="N248" s="13" t="s">
        <v>58</v>
      </c>
      <c r="O248" s="16" t="e">
        <f>(V248-W248)/ABS(W248)</f>
        <v>#DIV/0!</v>
      </c>
      <c r="P248" s="16" t="e">
        <f>(W248-X248)/ABS(X248)</f>
        <v>#DIV/0!</v>
      </c>
      <c r="Q248" s="16" t="e">
        <f>(X248-Y248)/ABS(Y248)</f>
        <v>#DIV/0!</v>
      </c>
      <c r="R248" s="16" t="e">
        <f>(Y248-Z248)/ABS(Z248)</f>
        <v>#DIV/0!</v>
      </c>
      <c r="S248" s="16" t="e">
        <f>(Z248-AA248)/ABS(AA248)</f>
        <v>#DIV/0!</v>
      </c>
      <c r="T248" s="243">
        <f>V248-W248</f>
        <v>0</v>
      </c>
      <c r="U248" s="243">
        <f>W248-X248</f>
        <v>0</v>
      </c>
      <c r="V248" s="155"/>
      <c r="W248" s="155"/>
      <c r="X248" s="157"/>
      <c r="Y248" s="157"/>
      <c r="Z248" s="157"/>
      <c r="AA248" s="157"/>
      <c r="AB248" s="157"/>
      <c r="AC248" s="162"/>
      <c r="AD248" s="162"/>
      <c r="AE248" s="162"/>
      <c r="AF248" s="16">
        <f>(AM248-AN248)/ABS(AN248)</f>
        <v>5.0613351833748668E-2</v>
      </c>
      <c r="AG248" s="16">
        <f>(AN248-AO248)/ABS(AO248)</f>
        <v>-1.9904187915314432E-2</v>
      </c>
      <c r="AH248" s="16">
        <f>(AO248-AP248)/ABS(AP248)</f>
        <v>6.6132858837485112E-2</v>
      </c>
      <c r="AI248" s="16">
        <f>(AP248-AQ248)/ABS(AQ248)</f>
        <v>0.18440463645943089</v>
      </c>
      <c r="AJ248" s="16">
        <f>(AQ248-AR248)/ABS(AR248)</f>
        <v>0.16378253168006549</v>
      </c>
      <c r="AK248" s="243">
        <f>AM248-AN248</f>
        <v>1.605000000000004</v>
      </c>
      <c r="AL248" s="243">
        <f>AN248-AO248</f>
        <v>-0.64399999999999835</v>
      </c>
      <c r="AM248" s="155">
        <v>33.316000000000003</v>
      </c>
      <c r="AN248" s="155">
        <v>31.710999999999999</v>
      </c>
      <c r="AO248" s="157">
        <v>32.354999999999997</v>
      </c>
      <c r="AP248" s="157">
        <v>30.347999999999999</v>
      </c>
      <c r="AQ248" s="157">
        <v>25.623000000000001</v>
      </c>
      <c r="AR248" s="157">
        <v>22.016999999999999</v>
      </c>
      <c r="AS248" s="157">
        <v>21.645</v>
      </c>
      <c r="AT248" s="157">
        <v>21.666</v>
      </c>
      <c r="AU248" s="157">
        <v>16.175000000000001</v>
      </c>
      <c r="AV248" s="162">
        <v>13.699</v>
      </c>
      <c r="AW248" s="16">
        <f>(BD248-BE248)/ABS(BE248)</f>
        <v>-1.1930750875767854E-2</v>
      </c>
      <c r="AX248" s="16">
        <f>(BE248-BF248)/ABS(BF248)</f>
        <v>-3.7950571456481438E-2</v>
      </c>
      <c r="AY248" s="16">
        <f>(BF248-BG248)/ABS(BG248)</f>
        <v>5.0703068869957894E-2</v>
      </c>
      <c r="AZ248" s="16">
        <f>(BG248-BH248)/ABS(BH248)</f>
        <v>0.23095388502842706</v>
      </c>
      <c r="BA248" s="16">
        <f>(BH248-BI248)/ABS(BI248)</f>
        <v>0.24547600314712817</v>
      </c>
      <c r="BB248" s="243">
        <f>BD248-BE248</f>
        <v>-0.23499999999999943</v>
      </c>
      <c r="BC248" s="243">
        <f>BE248-BF248</f>
        <v>-0.77700000000000102</v>
      </c>
      <c r="BD248" s="155">
        <v>19.462</v>
      </c>
      <c r="BE248" s="155">
        <v>19.696999999999999</v>
      </c>
      <c r="BF248" s="162">
        <v>20.474</v>
      </c>
      <c r="BG248" s="162">
        <v>19.486000000000001</v>
      </c>
      <c r="BH248" s="162">
        <v>15.83</v>
      </c>
      <c r="BI248" s="162">
        <v>12.71</v>
      </c>
      <c r="BJ248" s="162">
        <v>12.888</v>
      </c>
      <c r="BK248" s="162">
        <v>14.398</v>
      </c>
      <c r="BL248" s="157">
        <v>9.202</v>
      </c>
      <c r="BM248" s="162">
        <v>6.0940000000000003</v>
      </c>
      <c r="BN248" s="16">
        <f>(BU248-BV248)/ABS(BV248)</f>
        <v>-0.2944611906556141</v>
      </c>
      <c r="BO248" s="16">
        <f>(BV248-BW248)/ABS(BW248)</f>
        <v>2.8781858707238955E-2</v>
      </c>
      <c r="BP248" s="16">
        <f>(BW248-BX248)/ABS(BX248)</f>
        <v>9.04575715946319E-2</v>
      </c>
      <c r="BQ248" s="16">
        <f>(BX248-BY248)/ABS(BY248)</f>
        <v>0.24677206851119887</v>
      </c>
      <c r="BR248" s="16">
        <f>(BY248-BZ248)/ABS(BZ248)</f>
        <v>0.3041237113402061</v>
      </c>
      <c r="BS248" s="243">
        <f>BU248-BV248</f>
        <v>-3.1259999999999994</v>
      </c>
      <c r="BT248" s="243">
        <f>BV248-BW248</f>
        <v>0.29699999999999882</v>
      </c>
      <c r="BU248" s="155">
        <v>7.49</v>
      </c>
      <c r="BV248" s="155">
        <v>10.616</v>
      </c>
      <c r="BW248" s="157">
        <v>10.319000000000001</v>
      </c>
      <c r="BX248" s="157">
        <v>9.4629999999999992</v>
      </c>
      <c r="BY248" s="157">
        <v>7.59</v>
      </c>
      <c r="BZ248" s="157">
        <v>5.82</v>
      </c>
      <c r="CA248" s="157">
        <v>6.6980000000000004</v>
      </c>
      <c r="CB248" s="162">
        <v>9.4410000000000007</v>
      </c>
      <c r="CC248" s="162">
        <v>4.5380000000000003</v>
      </c>
      <c r="CD248" s="162">
        <v>0.67900000000000005</v>
      </c>
      <c r="CE248" s="16">
        <f>(CL248-CM248)/ABS(CM248)</f>
        <v>-6.1720198080062016E-2</v>
      </c>
      <c r="CF248" s="16">
        <f>(CM248-CN248)/ABS(CN248)</f>
        <v>0.10321989928277119</v>
      </c>
      <c r="CG248" s="16">
        <f>(CN248-CO248)/ABS(CO248)</f>
        <v>0.24918982805291859</v>
      </c>
      <c r="CH248" s="16">
        <f>(CO248-CP248)/ABS(CP248)</f>
        <v>0.19477975675306336</v>
      </c>
      <c r="CI248" s="16">
        <f>(CP248-CQ248)/ABS(CQ248)</f>
        <v>9.9023779724655717E-2</v>
      </c>
      <c r="CJ248" s="243">
        <f>CL248-CM248</f>
        <v>-2.2310000000000016</v>
      </c>
      <c r="CK248" s="243">
        <f>CM248-CN248</f>
        <v>3.3819999999999979</v>
      </c>
      <c r="CL248" s="155">
        <v>33.915999999999997</v>
      </c>
      <c r="CM248" s="155">
        <v>36.146999999999998</v>
      </c>
      <c r="CN248" s="162">
        <v>32.765000000000001</v>
      </c>
      <c r="CO248" s="162">
        <v>26.228999999999999</v>
      </c>
      <c r="CP248" s="162">
        <v>21.952999999999999</v>
      </c>
      <c r="CQ248" s="162">
        <v>19.975000000000001</v>
      </c>
      <c r="CR248" s="162">
        <v>20.404</v>
      </c>
      <c r="CS248" s="162">
        <v>21.056000000000001</v>
      </c>
      <c r="CT248" s="157">
        <v>19.306999999999999</v>
      </c>
      <c r="CU248" s="162">
        <v>15.627000000000001</v>
      </c>
      <c r="CV248" s="16">
        <f>(DC248-DD248)/ABS(DD248)</f>
        <v>0.15458268630597735</v>
      </c>
      <c r="CW248" s="16">
        <f>(DD248-DE248)/ABS(DE248)</f>
        <v>-2.9463324813345102E-2</v>
      </c>
      <c r="CX248" s="16">
        <f>(DE248-DF248)/ABS(DF248)</f>
        <v>-6.2373362855889332E-3</v>
      </c>
      <c r="CY248" s="16">
        <f>(DF248-DG248)/ABS(DG248)</f>
        <v>0.17968418873764208</v>
      </c>
      <c r="CZ248" s="16">
        <f>(DG248-DH248)/ABS(DH248)</f>
        <v>0.30032939849527696</v>
      </c>
      <c r="DA248" s="243">
        <f>DC248-DD248</f>
        <v>71.375</v>
      </c>
      <c r="DB248" s="243">
        <f>DD248-DE248</f>
        <v>-14.017000000000053</v>
      </c>
      <c r="DC248" s="155">
        <v>533.10199999999998</v>
      </c>
      <c r="DD248" s="155">
        <v>461.72699999999998</v>
      </c>
      <c r="DE248" s="162">
        <v>475.74400000000003</v>
      </c>
      <c r="DF248" s="162">
        <v>478.73</v>
      </c>
      <c r="DG248" s="162">
        <v>405.81200000000001</v>
      </c>
      <c r="DH248" s="162">
        <v>312.084</v>
      </c>
      <c r="DI248" s="162">
        <v>267.29500000000002</v>
      </c>
      <c r="DJ248" s="162">
        <v>242.91200000000001</v>
      </c>
      <c r="DK248" s="162">
        <v>195.72</v>
      </c>
      <c r="DL248" s="162">
        <v>162.965</v>
      </c>
      <c r="DM248" s="16">
        <f>(DT248-DU248)/ABS(DU248)</f>
        <v>5.2631578947368418E-2</v>
      </c>
      <c r="DN248" s="16">
        <f>(DU248-DV248)/ABS(DV248)</f>
        <v>0.11764705882352941</v>
      </c>
      <c r="DO248" s="16">
        <f>(DV248-DW248)/ABS(DW248)</f>
        <v>0</v>
      </c>
      <c r="DP248" s="16">
        <f>(DW248-DX248)/ABS(DX248)</f>
        <v>0.13333333333333333</v>
      </c>
      <c r="DQ248" s="16">
        <f>(DX248-DY248)/ABS(DY248)</f>
        <v>7.1428571428571425E-2</v>
      </c>
      <c r="DR248" s="243">
        <f>DT248-DU248</f>
        <v>1</v>
      </c>
      <c r="DS248" s="243">
        <f>DU248-DV248</f>
        <v>2</v>
      </c>
      <c r="DT248" s="222">
        <v>20</v>
      </c>
      <c r="DU248" s="222">
        <v>19</v>
      </c>
      <c r="DV248" s="224">
        <v>17</v>
      </c>
      <c r="DW248" s="224">
        <v>17</v>
      </c>
      <c r="DX248" s="224">
        <v>15</v>
      </c>
      <c r="DY248" s="224">
        <v>14</v>
      </c>
      <c r="DZ248" s="224">
        <v>14</v>
      </c>
      <c r="EA248" s="224"/>
      <c r="EB248" s="225"/>
      <c r="EC248" s="224"/>
      <c r="ED248" s="92"/>
      <c r="EE248" s="14" t="s">
        <v>49</v>
      </c>
      <c r="EF248" s="209"/>
      <c r="EG248" s="97">
        <v>9000</v>
      </c>
      <c r="EH248" t="s">
        <v>442</v>
      </c>
      <c r="EI248" t="s">
        <v>88</v>
      </c>
      <c r="EJ248" s="16" t="e">
        <f>(EQ248-ER248)/ABS(ER248)</f>
        <v>#DIV/0!</v>
      </c>
      <c r="EK248" s="16" t="e">
        <f>(ER248-ES248)/ABS(ES248)</f>
        <v>#DIV/0!</v>
      </c>
      <c r="EL248" s="16" t="e">
        <f>(ES248-ET248)/ABS(ET248)</f>
        <v>#DIV/0!</v>
      </c>
      <c r="EM248" s="16" t="e">
        <f>(ET248-EU248)/ABS(EU248)</f>
        <v>#DIV/0!</v>
      </c>
      <c r="EN248" s="16" t="e">
        <f>(EU248-EV248)/ABS(EV248)</f>
        <v>#DIV/0!</v>
      </c>
      <c r="EO248" s="246">
        <f>EQ248-ER248</f>
        <v>0</v>
      </c>
      <c r="EP248" s="246">
        <f>ER248-ES248</f>
        <v>0</v>
      </c>
      <c r="EQ248" s="240">
        <f>IFERROR((V248/DT248),"i.a")</f>
        <v>0</v>
      </c>
      <c r="ER248" s="240">
        <f>IFERROR((W248/DU248),"i.a")</f>
        <v>0</v>
      </c>
      <c r="ES248" s="240">
        <f>IFERROR((X248/DV248),"i.a")</f>
        <v>0</v>
      </c>
      <c r="ET248" s="240">
        <f>IFERROR((Y248/DW248),"i.a")</f>
        <v>0</v>
      </c>
      <c r="EU248" s="240">
        <f>IFERROR((Z248/DX248),"i.a")</f>
        <v>0</v>
      </c>
      <c r="EV248" s="240">
        <f>IFERROR((AA248/DY248),"i.a")</f>
        <v>0</v>
      </c>
      <c r="EW248" s="240">
        <f>IFERROR((AB248/DZ248),"i.a")</f>
        <v>0</v>
      </c>
      <c r="EX248" s="240" t="str">
        <f>IFERROR((AC248/EA248),"i.a")</f>
        <v>i.a</v>
      </c>
      <c r="EY248" s="240" t="str">
        <f>IFERROR((AD248/EB248),"i.a")</f>
        <v>i.a</v>
      </c>
      <c r="EZ248" s="240" t="str">
        <f>IFERROR((AE248/EC248),"i.a")</f>
        <v>i.a</v>
      </c>
      <c r="FA248" s="16">
        <f>(FH248-FI248)/ABS(FI248)</f>
        <v>-0.30605183292835969</v>
      </c>
      <c r="FB248" s="16">
        <f>(FI248-FJ248)/ABS(FJ248)</f>
        <v>-0.1192831876512821</v>
      </c>
      <c r="FC248" s="16">
        <f>(FJ248-FK248)/ABS(FK248)</f>
        <v>-0.10939372284346621</v>
      </c>
      <c r="FD248" s="16">
        <f>(FK248-FL248)/ABS(FL248)</f>
        <v>8.4941664699214145E-2</v>
      </c>
      <c r="FE248" s="16">
        <f>(FL248-FM248)/ABS(FM248)</f>
        <v>0.25594379269715223</v>
      </c>
      <c r="FF248" s="249">
        <f>FH248-FI248</f>
        <v>-9.4295514812150732E-2</v>
      </c>
      <c r="FG248" s="249">
        <f>FI248-FJ248</f>
        <v>-4.1729098327747904E-2</v>
      </c>
      <c r="FH248" s="16">
        <f>IFERROR(BU248/MAX(AVERAGE(CL248:CM248),0),"Negativ EK")</f>
        <v>0.21380757318413432</v>
      </c>
      <c r="FI248" s="16">
        <f>IFERROR(BV248/MAX(AVERAGE(CM248:CN248),0),"Negativ EK")</f>
        <v>0.30810308799628505</v>
      </c>
      <c r="FJ248" s="16">
        <f>IFERROR(BW248/MAX(AVERAGE(CN248:CO248),0),"Negativ EK")</f>
        <v>0.34983218632403296</v>
      </c>
      <c r="FK248" s="16">
        <f>IFERROR(BX248/MAX(AVERAGE(CO248:CP248),0),"Negativ EK")</f>
        <v>0.3928022913121082</v>
      </c>
      <c r="FL248" s="16">
        <f>IFERROR(BY248/MAX(AVERAGE(CP248:CQ248),0),"Negativ EK")</f>
        <v>0.36204922724670868</v>
      </c>
      <c r="FM248" s="16">
        <f>IFERROR(BZ248/MAX(AVERAGE(CQ248:CR248),0),"Negativ EK")</f>
        <v>0.28826865449862549</v>
      </c>
      <c r="FN248" s="16">
        <f>IFERROR(CA248/MAX(AVERAGE(CR248:CS248),0),"Negativ EK")</f>
        <v>0.32310660877954656</v>
      </c>
      <c r="FO248" s="16">
        <f>IFERROR(CB248/MAX(AVERAGE(CS248:CT248),0),"Negativ EK")</f>
        <v>0.46780467259618963</v>
      </c>
      <c r="FP248" s="16">
        <f>IFERROR(CC248/MAX(AVERAGE(CT248:CU248),0),"Negativ EK")</f>
        <v>0.25980420220988154</v>
      </c>
      <c r="FQ248" s="16">
        <f>(FX248-FY248)/ABS(FY248)</f>
        <v>-6.8899009733589409E-2</v>
      </c>
      <c r="FR248" s="16">
        <f>(FY248-FZ248)/ABS(FZ248)</f>
        <v>-2.0501790178420062E-2</v>
      </c>
      <c r="FS248" s="16">
        <f>(FZ248-GA248)/ABS(GA248)</f>
        <v>-2.6279402116379916E-2</v>
      </c>
      <c r="FT248" s="16">
        <f>(GA248-GB248)/ABS(GB248)</f>
        <v>-9.5544332957897473E-4</v>
      </c>
      <c r="FU248" s="16">
        <f>(GB248-GC248)/ABS(GC248)</f>
        <v>5.1632008360264639E-3</v>
      </c>
      <c r="FV248" s="249">
        <f>FX248-FY248</f>
        <v>-2.8952443216323717E-3</v>
      </c>
      <c r="FW248" s="249">
        <f>FY248-FZ248</f>
        <v>-8.7954968309869597E-4</v>
      </c>
      <c r="FX248" s="16">
        <f>IFERROR(BD248/AVERAGE(DC248:DD248),"i.a.")</f>
        <v>3.9126322212159073E-2</v>
      </c>
      <c r="FY248" s="16">
        <f>IFERROR(BE248/AVERAGE(DD248:DE248),"i.a.")</f>
        <v>4.2021566533791445E-2</v>
      </c>
      <c r="FZ248" s="16">
        <f>IFERROR(BF248/AVERAGE(DE248:DF248),"i.a.")</f>
        <v>4.2901116216890141E-2</v>
      </c>
      <c r="GA248" s="16">
        <f>IFERROR(BG248/AVERAGE(DF248:DG248),"i.a.")</f>
        <v>4.4058959325843201E-2</v>
      </c>
      <c r="GB248" s="16">
        <f>IFERROR(BH248/AVERAGE(DG248:DH248),"i.a.")</f>
        <v>4.4101095423292512E-2</v>
      </c>
      <c r="GC248" s="16">
        <f>IFERROR(BI248/AVERAGE(DH248:DI248),"i.a.")</f>
        <v>4.3874562246819439E-2</v>
      </c>
      <c r="GD248" s="16">
        <f>IFERROR(BJ248/AVERAGE(DI248:DJ248),"i.a.")</f>
        <v>5.0520671021761755E-2</v>
      </c>
      <c r="GE248" s="16">
        <f>IFERROR(BK248/AVERAGE(DJ248:DK248),"i.a.")</f>
        <v>6.5649565011216687E-2</v>
      </c>
      <c r="GF248" s="16">
        <f>IFERROR(BL248/AVERAGE(DK248:DL248),"i.a.")</f>
        <v>5.1309644953092544E-2</v>
      </c>
      <c r="GG248" s="16">
        <f>(GN248-GO248)/ABS(GO248)</f>
        <v>-0.18734291354921354</v>
      </c>
      <c r="GH248" s="16">
        <f>(GO248-GP248)/ABS(GP248)</f>
        <v>0.13671119030159107</v>
      </c>
      <c r="GI248" s="16">
        <f>(GP248-GQ248)/ABS(GQ248)</f>
        <v>0.25703034906120453</v>
      </c>
      <c r="GJ248" s="16">
        <f>(GQ248-GR248)/ABS(GR248)</f>
        <v>1.2796279003768613E-2</v>
      </c>
      <c r="GK248" s="16">
        <f>(GR248-GS248)/ABS(GS248)</f>
        <v>-0.15481124936771351</v>
      </c>
      <c r="GL248" s="249">
        <f>GN248-GO248</f>
        <v>-1.4666424740297668E-2</v>
      </c>
      <c r="GM248" s="249">
        <f>GO248-GP248</f>
        <v>9.4154464380667574E-3</v>
      </c>
      <c r="GN248" s="16">
        <f>IFERROR(CL248/DC248,"i.a.")</f>
        <v>6.3620095216300063E-2</v>
      </c>
      <c r="GO248" s="16">
        <f>IFERROR(CM248/DD248,"i.a.")</f>
        <v>7.828651995659773E-2</v>
      </c>
      <c r="GP248" s="16">
        <f>IFERROR(CN248/DE248,"i.a.")</f>
        <v>6.8871073518530973E-2</v>
      </c>
      <c r="GQ248" s="16">
        <f>IFERROR(CO248/DF248,"i.a.")</f>
        <v>5.4788711799970753E-2</v>
      </c>
      <c r="GR248" s="16">
        <f>IFERROR(CP248/DG248,"i.a.")</f>
        <v>5.4096478172158534E-2</v>
      </c>
      <c r="GS248" s="16">
        <f>IFERROR(CQ248/DH248,"i.a.")</f>
        <v>6.4005203727201657E-2</v>
      </c>
      <c r="GT248" s="16">
        <f>IFERROR(CR248/DI248,"i.a.")</f>
        <v>7.6335135337361332E-2</v>
      </c>
      <c r="GU248" s="16">
        <f>IFERROR(CS248/DJ248,"i.a.")</f>
        <v>8.6681596627585303E-2</v>
      </c>
      <c r="GV248" s="16">
        <f>IFERROR(CT248/DK248,"i.a.")</f>
        <v>9.8646024933578574E-2</v>
      </c>
      <c r="GW248" s="16">
        <f>IFERROR(CU248/DL248,"i.a.")</f>
        <v>9.589175589850582E-2</v>
      </c>
      <c r="GX248" s="16" t="e">
        <f>(HE248-HF248)/ABS(HF248)</f>
        <v>#VALUE!</v>
      </c>
      <c r="GY248" s="16" t="e">
        <f>(HF248-HG248)/ABS(HG248)</f>
        <v>#VALUE!</v>
      </c>
      <c r="GZ248" s="16" t="e">
        <f>(HG248-HH248)/ABS(HH248)</f>
        <v>#VALUE!</v>
      </c>
      <c r="HA248" s="16" t="e">
        <f>(HH248-HI248)/ABS(HI248)</f>
        <v>#VALUE!</v>
      </c>
      <c r="HB248" s="16" t="e">
        <f>(HI248-HJ248)/ABS(HJ248)</f>
        <v>#VALUE!</v>
      </c>
      <c r="HC248" s="249" t="e">
        <f>HE248-HF248</f>
        <v>#VALUE!</v>
      </c>
      <c r="HD248" s="249" t="e">
        <f>HF248-HG248</f>
        <v>#VALUE!</v>
      </c>
      <c r="HE248" s="16" t="str">
        <f>IFERROR((BD248/V248),"i.a.")</f>
        <v>i.a.</v>
      </c>
      <c r="HF248" s="16" t="str">
        <f>IFERROR((BE248/W248),"i.a.")</f>
        <v>i.a.</v>
      </c>
      <c r="HG248" s="16" t="str">
        <f>IFERROR((BF248/X248),"i.a.")</f>
        <v>i.a.</v>
      </c>
      <c r="HH248" s="16" t="str">
        <f>IFERROR((BG248/Y248),"i.a.")</f>
        <v>i.a.</v>
      </c>
      <c r="HI248" s="16" t="str">
        <f>IFERROR((BH248/Z248),"i.a.")</f>
        <v>i.a.</v>
      </c>
      <c r="HJ248" s="16" t="str">
        <f>IFERROR((BI248/AA248),"i.a.")</f>
        <v>i.a.</v>
      </c>
      <c r="HK248" s="16" t="str">
        <f>IFERROR((BJ248/AB248),"i.a.")</f>
        <v>i.a.</v>
      </c>
      <c r="HL248" s="16" t="str">
        <f>IFERROR((BK248/AC248),"i.a.")</f>
        <v>i.a.</v>
      </c>
      <c r="HM248" s="16" t="str">
        <f>IFERROR((BL248/AD248),"i.a.")</f>
        <v>i.a.</v>
      </c>
      <c r="HN248" s="16" t="str">
        <f>IFERROR((BM248/AE248),"i.a.")</f>
        <v>i.a.</v>
      </c>
      <c r="HO248" s="16">
        <f>(HV248-HW248)/ABS(HW248)</f>
        <v>-0.3297381311228334</v>
      </c>
      <c r="HP248" s="16">
        <f>(HW248-HX248)/ABS(HX248)</f>
        <v>-7.9510968525102144E-2</v>
      </c>
      <c r="HQ248" s="16">
        <f>(HX248-HY248)/ABS(HY248)</f>
        <v>9.0457571594631955E-2</v>
      </c>
      <c r="HR248" s="16">
        <f>(HY248-HZ248)/ABS(HZ248)</f>
        <v>0.10009300162752842</v>
      </c>
      <c r="HS248" s="16">
        <f>(HZ248-IA248)/ABS(IA248)</f>
        <v>0.21718213058419233</v>
      </c>
      <c r="HT248" s="246">
        <f>HV248-HW248</f>
        <v>-0.18423684210526309</v>
      </c>
      <c r="HU248" s="246">
        <f>HW248-HX248</f>
        <v>-4.8263157894737008E-2</v>
      </c>
      <c r="HV248" s="102">
        <f>IFERROR(BU248/DT248,"i.a.")</f>
        <v>0.3745</v>
      </c>
      <c r="HW248" s="102">
        <f>IFERROR(BV248/DU248,"i.a.")</f>
        <v>0.55873684210526309</v>
      </c>
      <c r="HX248" s="102">
        <f>IFERROR(BW248/DV248,"i.a.")</f>
        <v>0.6070000000000001</v>
      </c>
      <c r="HY248" s="102">
        <f>IFERROR(BX248/DW248,"i.a.")</f>
        <v>0.55664705882352938</v>
      </c>
      <c r="HZ248" s="102">
        <f>IFERROR(BY248/DX248,"i.a.")</f>
        <v>0.50600000000000001</v>
      </c>
      <c r="IA248" s="102">
        <f>IFERROR(BZ248/DY248,"i.a.")</f>
        <v>0.41571428571428576</v>
      </c>
      <c r="IB248" s="102">
        <f>IFERROR(CA248/DZ248,"i.a.")</f>
        <v>0.47842857142857148</v>
      </c>
      <c r="IC248" s="102" t="str">
        <f>IFERROR(CB248/EA248,"i.a.")</f>
        <v>i.a.</v>
      </c>
      <c r="ID248" s="102" t="str">
        <f>IFERROR(CC248/EB248,"i.a.")</f>
        <v>i.a.</v>
      </c>
      <c r="IE248" s="102" t="str">
        <f>IFERROR(CD248/EC248,"i.a.")</f>
        <v>i.a.</v>
      </c>
    </row>
    <row r="249" spans="1:239" customFormat="1" ht="17.25" customHeight="1" x14ac:dyDescent="0.25">
      <c r="A249" s="116" t="s">
        <v>583</v>
      </c>
      <c r="B249" s="101">
        <v>27388426</v>
      </c>
      <c r="C249" s="116" t="s">
        <v>67</v>
      </c>
      <c r="D249" s="116"/>
      <c r="E249" s="119">
        <v>467700</v>
      </c>
      <c r="F249" s="119"/>
      <c r="G249" s="119"/>
      <c r="H249" s="120">
        <v>45012</v>
      </c>
      <c r="I249" s="13" t="s">
        <v>59</v>
      </c>
      <c r="J249" s="13" t="s">
        <v>59</v>
      </c>
      <c r="K249" s="121" t="s">
        <v>59</v>
      </c>
      <c r="L249" s="121" t="s">
        <v>59</v>
      </c>
      <c r="M249" s="121" t="s">
        <v>59</v>
      </c>
      <c r="N249" s="121" t="s">
        <v>59</v>
      </c>
      <c r="O249" s="16" t="e">
        <f>(V249-W249)/ABS(W249)</f>
        <v>#DIV/0!</v>
      </c>
      <c r="P249" s="16" t="e">
        <f>(W249-X249)/ABS(X249)</f>
        <v>#DIV/0!</v>
      </c>
      <c r="Q249" s="16" t="e">
        <f>(X249-Y249)/ABS(Y249)</f>
        <v>#DIV/0!</v>
      </c>
      <c r="R249" s="16" t="e">
        <f>(Y249-Z249)/ABS(Z249)</f>
        <v>#DIV/0!</v>
      </c>
      <c r="S249" s="16" t="e">
        <f>(Z249-AA249)/ABS(AA249)</f>
        <v>#DIV/0!</v>
      </c>
      <c r="T249" s="243">
        <f>V249-W249</f>
        <v>0</v>
      </c>
      <c r="U249" s="243">
        <f>W249-X249</f>
        <v>0</v>
      </c>
      <c r="V249" s="155"/>
      <c r="W249" s="155"/>
      <c r="X249" s="159"/>
      <c r="Y249" s="159"/>
      <c r="Z249" s="159"/>
      <c r="AA249" s="160"/>
      <c r="AB249" s="160"/>
      <c r="AC249" s="165"/>
      <c r="AD249" s="165"/>
      <c r="AE249" s="165"/>
      <c r="AF249" s="16">
        <f>(AM249-AN249)/ABS(AN249)</f>
        <v>-5.7394617766134713E-2</v>
      </c>
      <c r="AG249" s="16">
        <f>(AN249-AO249)/ABS(AO249)</f>
        <v>7.8602620087336261E-2</v>
      </c>
      <c r="AH249" s="16">
        <f>(AO249-AP249)/ABS(AP249)</f>
        <v>-0.25033699210475641</v>
      </c>
      <c r="AI249" s="16">
        <f>(AP249-AQ249)/ABS(AQ249)</f>
        <v>-2.074297567414677E-2</v>
      </c>
      <c r="AJ249" s="16">
        <f>(AQ249-AR249)/ABS(AR249)</f>
        <v>9.3627552072592227E-2</v>
      </c>
      <c r="AK249" s="243">
        <f>AM249-AN249</f>
        <v>-0.24099999999999966</v>
      </c>
      <c r="AL249" s="243">
        <f>AN249-AO249</f>
        <v>0.30600000000000005</v>
      </c>
      <c r="AM249" s="155">
        <v>3.9580000000000002</v>
      </c>
      <c r="AN249" s="155">
        <v>4.1989999999999998</v>
      </c>
      <c r="AO249" s="159">
        <v>3.8929999999999998</v>
      </c>
      <c r="AP249" s="159">
        <v>5.1929999999999996</v>
      </c>
      <c r="AQ249" s="159">
        <v>5.3029999999999999</v>
      </c>
      <c r="AR249" s="160">
        <v>4.8490000000000002</v>
      </c>
      <c r="AS249" s="160">
        <v>5.0670000000000002</v>
      </c>
      <c r="AT249" s="160">
        <v>4.3470000000000004</v>
      </c>
      <c r="AU249" s="160">
        <v>4.7530000000000001</v>
      </c>
      <c r="AV249" s="161">
        <v>5.0495979999999996</v>
      </c>
      <c r="AW249" s="16">
        <f>(BD249-BE249)/ABS(BE249)</f>
        <v>-4.7077922077922121E-2</v>
      </c>
      <c r="AX249" s="16">
        <f>(BE249-BF249)/ABS(BF249)</f>
        <v>0.12204007285974489</v>
      </c>
      <c r="AY249" s="16">
        <f>(BF249-BG249)/ABS(BG249)</f>
        <v>-0.30769230769230765</v>
      </c>
      <c r="AZ249" s="16">
        <f>(BG249-BH249)/ABS(BH249)</f>
        <v>-0.12375690607734804</v>
      </c>
      <c r="BA249" s="16">
        <f>(BH249-BI249)/ABS(BI249)</f>
        <v>0.23972602739726034</v>
      </c>
      <c r="BB249" s="243">
        <f>BD249-BE249</f>
        <v>-2.9000000000000026E-2</v>
      </c>
      <c r="BC249" s="243">
        <f>BE249-BF249</f>
        <v>6.6999999999999948E-2</v>
      </c>
      <c r="BD249" s="155">
        <v>0.58699999999999997</v>
      </c>
      <c r="BE249" s="155">
        <v>0.61599999999999999</v>
      </c>
      <c r="BF249" s="159">
        <v>0.54900000000000004</v>
      </c>
      <c r="BG249" s="159">
        <v>0.79300000000000004</v>
      </c>
      <c r="BH249" s="159">
        <v>0.90500000000000003</v>
      </c>
      <c r="BI249" s="165">
        <v>0.73</v>
      </c>
      <c r="BJ249" s="165">
        <v>0.86399999999999999</v>
      </c>
      <c r="BK249" s="165">
        <v>0.30499999999999999</v>
      </c>
      <c r="BL249" s="160">
        <v>0.61699999999999999</v>
      </c>
      <c r="BM249" s="165">
        <v>0.753</v>
      </c>
      <c r="BN249" s="16">
        <f>(BU249-BV249)/ABS(BV249)</f>
        <v>-0.10810810810810807</v>
      </c>
      <c r="BO249" s="16">
        <f>(BV249-BW249)/ABS(BW249)</f>
        <v>0.31290322580645152</v>
      </c>
      <c r="BP249" s="16">
        <f>(BW249-BX249)/ABS(BX249)</f>
        <v>-0.40952380952380957</v>
      </c>
      <c r="BQ249" s="16">
        <f>(BX249-BY249)/ABS(BY249)</f>
        <v>-0.18478260869565216</v>
      </c>
      <c r="BR249" s="16">
        <f>(BY249-BZ249)/ABS(BZ249)</f>
        <v>0.74054054054054064</v>
      </c>
      <c r="BS249" s="243">
        <f>BU249-BV249</f>
        <v>-4.3999999999999984E-2</v>
      </c>
      <c r="BT249" s="243">
        <f>BV249-BW249</f>
        <v>9.6999999999999975E-2</v>
      </c>
      <c r="BU249" s="155">
        <v>0.36299999999999999</v>
      </c>
      <c r="BV249" s="155">
        <v>0.40699999999999997</v>
      </c>
      <c r="BW249" s="159">
        <v>0.31</v>
      </c>
      <c r="BX249" s="159">
        <v>0.52500000000000002</v>
      </c>
      <c r="BY249" s="159">
        <v>0.64400000000000002</v>
      </c>
      <c r="BZ249" s="160">
        <v>0.37</v>
      </c>
      <c r="CA249" s="160">
        <v>0.58699999999999997</v>
      </c>
      <c r="CB249" s="165">
        <v>-0.11799999999999999</v>
      </c>
      <c r="CC249" s="165">
        <v>0.34599999999999997</v>
      </c>
      <c r="CD249" s="165">
        <v>0.48</v>
      </c>
      <c r="CE249" s="16">
        <f>(CL249-CM249)/ABS(CM249)</f>
        <v>6.9662921348314588E-2</v>
      </c>
      <c r="CF249" s="16">
        <f>(CM249-CN249)/ABS(CN249)</f>
        <v>8.5660070479804784E-2</v>
      </c>
      <c r="CG249" s="16">
        <f>(CN249-CO249)/ABS(CO249)</f>
        <v>7.0205976211198146E-2</v>
      </c>
      <c r="CH249" s="16">
        <f>(CO249-CP249)/ABS(CP249)</f>
        <v>0.13425468904244814</v>
      </c>
      <c r="CI249" s="16">
        <f>(CP249-CQ249)/ABS(CQ249)</f>
        <v>0.19739952718676138</v>
      </c>
      <c r="CJ249" s="243">
        <f>CL249-CM249</f>
        <v>0.27899999999999991</v>
      </c>
      <c r="CK249" s="243">
        <f>CM249-CN249</f>
        <v>0.31599999999999984</v>
      </c>
      <c r="CL249" s="155">
        <v>4.2839999999999998</v>
      </c>
      <c r="CM249" s="155">
        <v>4.0049999999999999</v>
      </c>
      <c r="CN249" s="159">
        <v>3.6890000000000001</v>
      </c>
      <c r="CO249" s="159">
        <v>3.4470000000000001</v>
      </c>
      <c r="CP249" s="159">
        <v>3.0390000000000001</v>
      </c>
      <c r="CQ249" s="165">
        <v>2.5379999999999998</v>
      </c>
      <c r="CR249" s="165">
        <v>2.2749999999999999</v>
      </c>
      <c r="CS249" s="165">
        <v>1.8180000000000001</v>
      </c>
      <c r="CT249" s="160">
        <v>1.911</v>
      </c>
      <c r="CU249" s="161">
        <v>1.85</v>
      </c>
      <c r="CV249" s="16">
        <f>(DC249-DD249)/ABS(DD249)</f>
        <v>-4.078960620404886E-2</v>
      </c>
      <c r="CW249" s="16">
        <f>(DD249-DE249)/ABS(DE249)</f>
        <v>8.5322498730319579E-3</v>
      </c>
      <c r="CX249" s="16">
        <f>(DE249-DF249)/ABS(DF249)</f>
        <v>-8.5716939078751858E-2</v>
      </c>
      <c r="CY249" s="16">
        <f>(DF249-DG249)/ABS(DG249)</f>
        <v>8.1341634866439097E-2</v>
      </c>
      <c r="CZ249" s="16">
        <f>(DG249-DH249)/ABS(DH249)</f>
        <v>3.0422185430463627E-2</v>
      </c>
      <c r="DA249" s="243">
        <f>DC249-DD249</f>
        <v>-0.40500000000000114</v>
      </c>
      <c r="DB249" s="243">
        <f>DD249-DE249</f>
        <v>8.3999999999999631E-2</v>
      </c>
      <c r="DC249" s="155">
        <v>9.5239999999999991</v>
      </c>
      <c r="DD249" s="155">
        <v>9.9290000000000003</v>
      </c>
      <c r="DE249" s="159">
        <v>9.8450000000000006</v>
      </c>
      <c r="DF249" s="159">
        <v>10.768000000000001</v>
      </c>
      <c r="DG249" s="159">
        <v>9.9580000000000002</v>
      </c>
      <c r="DH249" s="159">
        <v>9.6639999999999997</v>
      </c>
      <c r="DI249" s="165">
        <v>9.4939999999999998</v>
      </c>
      <c r="DJ249" s="165">
        <v>9.1</v>
      </c>
      <c r="DK249" s="165">
        <v>9.1270000000000007</v>
      </c>
      <c r="DL249" s="165">
        <v>9.3889999999999993</v>
      </c>
      <c r="DM249" s="16">
        <f>(DT249-DU249)/ABS(DU249)</f>
        <v>0</v>
      </c>
      <c r="DN249" s="16">
        <f>(DU249-DV249)/ABS(DV249)</f>
        <v>0</v>
      </c>
      <c r="DO249" s="16">
        <f>(DV249-DW249)/ABS(DW249)</f>
        <v>-0.23076923076923078</v>
      </c>
      <c r="DP249" s="16">
        <f>(DW249-DX249)/ABS(DX249)</f>
        <v>0</v>
      </c>
      <c r="DQ249" s="16">
        <f>(DX249-DY249)/ABS(DY249)</f>
        <v>8.3333333333333329E-2</v>
      </c>
      <c r="DR249" s="243">
        <f>DT249-DU249</f>
        <v>0</v>
      </c>
      <c r="DS249" s="243">
        <f>DU249-DV249</f>
        <v>0</v>
      </c>
      <c r="DT249" s="222">
        <v>10</v>
      </c>
      <c r="DU249" s="222">
        <v>10</v>
      </c>
      <c r="DV249" s="233">
        <v>10</v>
      </c>
      <c r="DW249" s="233">
        <v>13</v>
      </c>
      <c r="DX249" s="233">
        <v>13</v>
      </c>
      <c r="DY249" s="227">
        <v>12</v>
      </c>
      <c r="DZ249" s="227">
        <v>13</v>
      </c>
      <c r="EA249" s="227"/>
      <c r="EB249" s="228"/>
      <c r="EC249" s="229"/>
      <c r="ED249" s="124"/>
      <c r="EE249" s="118" t="s">
        <v>51</v>
      </c>
      <c r="EF249" s="127"/>
      <c r="EG249" s="125">
        <v>7361</v>
      </c>
      <c r="EH249" s="129" t="s">
        <v>581</v>
      </c>
      <c r="EI249" s="129" t="s">
        <v>130</v>
      </c>
      <c r="EJ249" s="16" t="e">
        <f>(EQ249-ER249)/ABS(ER249)</f>
        <v>#DIV/0!</v>
      </c>
      <c r="EK249" s="16" t="e">
        <f>(ER249-ES249)/ABS(ES249)</f>
        <v>#DIV/0!</v>
      </c>
      <c r="EL249" s="16" t="e">
        <f>(ES249-ET249)/ABS(ET249)</f>
        <v>#DIV/0!</v>
      </c>
      <c r="EM249" s="16" t="e">
        <f>(ET249-EU249)/ABS(EU249)</f>
        <v>#DIV/0!</v>
      </c>
      <c r="EN249" s="16" t="e">
        <f>(EU249-EV249)/ABS(EV249)</f>
        <v>#DIV/0!</v>
      </c>
      <c r="EO249" s="246">
        <f>EQ249-ER249</f>
        <v>0</v>
      </c>
      <c r="EP249" s="246">
        <f>ER249-ES249</f>
        <v>0</v>
      </c>
      <c r="EQ249" s="240">
        <f>IFERROR((V249/DT249),"i.a")</f>
        <v>0</v>
      </c>
      <c r="ER249" s="240">
        <f>IFERROR((W249/DU249),"i.a")</f>
        <v>0</v>
      </c>
      <c r="ES249" s="240">
        <f>IFERROR((X249/DV249),"i.a")</f>
        <v>0</v>
      </c>
      <c r="ET249" s="240">
        <f>IFERROR((Y249/DW249),"i.a")</f>
        <v>0</v>
      </c>
      <c r="EU249" s="240">
        <f>IFERROR((Z249/DX249),"i.a")</f>
        <v>0</v>
      </c>
      <c r="EV249" s="240">
        <f>IFERROR((AA249/DY249),"i.a")</f>
        <v>0</v>
      </c>
      <c r="EW249" s="240">
        <f>IFERROR((AB249/DZ249),"i.a")</f>
        <v>0</v>
      </c>
      <c r="EX249" s="240" t="str">
        <f>IFERROR((AC249/EA249),"i.a")</f>
        <v>i.a</v>
      </c>
      <c r="EY249" s="240" t="str">
        <f>IFERROR((AD249/EB249),"i.a")</f>
        <v>i.a</v>
      </c>
      <c r="EZ249" s="240" t="str">
        <f>IFERROR((AE249/EC249),"i.a")</f>
        <v>i.a</v>
      </c>
      <c r="FA249" s="16">
        <f>(FH249-FI249)/ABS(FI249)</f>
        <v>-0.17212978450763461</v>
      </c>
      <c r="FB249" s="16">
        <f>(FI249-FJ249)/ABS(FJ249)</f>
        <v>0.21768617355794614</v>
      </c>
      <c r="FC249" s="16">
        <f>(FJ249-FK249)/ABS(FK249)</f>
        <v>-0.46330877642536838</v>
      </c>
      <c r="FD249" s="16">
        <f>(FK249-FL249)/ABS(FL249)</f>
        <v>-0.29903370470176566</v>
      </c>
      <c r="FE249" s="16">
        <f>(FL249-FM249)/ABS(FM249)</f>
        <v>0.50210177902485587</v>
      </c>
      <c r="FF249" s="249">
        <f>FH249-FI249</f>
        <v>-1.8210767427763785E-2</v>
      </c>
      <c r="FG249" s="249">
        <f>FI249-FJ249</f>
        <v>1.8913316648812586E-2</v>
      </c>
      <c r="FH249" s="16">
        <f>IFERROR(BU249/MAX(AVERAGE(CL249:CM249),0),"Negativ EK")</f>
        <v>8.7585957292797681E-2</v>
      </c>
      <c r="FI249" s="16">
        <f>IFERROR(BV249/MAX(AVERAGE(CM249:CN249),0),"Negativ EK")</f>
        <v>0.10579672472056147</v>
      </c>
      <c r="FJ249" s="16">
        <f>IFERROR(BW249/MAX(AVERAGE(CN249:CO249),0),"Negativ EK")</f>
        <v>8.688340807174888E-2</v>
      </c>
      <c r="FK249" s="16">
        <f>IFERROR(BX249/MAX(AVERAGE(CO249:CP249),0),"Negativ EK")</f>
        <v>0.16188714153561518</v>
      </c>
      <c r="FL249" s="16">
        <f>IFERROR(BY249/MAX(AVERAGE(CP249:CQ249),0),"Negativ EK")</f>
        <v>0.23094853864084633</v>
      </c>
      <c r="FM249" s="16">
        <f>IFERROR(BZ249/MAX(AVERAGE(CQ249:CR249),0),"Negativ EK")</f>
        <v>0.15375025971327655</v>
      </c>
      <c r="FN249" s="16">
        <f>IFERROR(CA249/MAX(AVERAGE(CR249:CS249),0),"Negativ EK")</f>
        <v>0.28683117517713169</v>
      </c>
      <c r="FO249" s="16">
        <f>IFERROR(CB249/MAX(AVERAGE(CS249:CT249),0),"Negativ EK")</f>
        <v>-6.3287744703673904E-2</v>
      </c>
      <c r="FP249" s="16">
        <f>IFERROR(CC249/MAX(AVERAGE(CT249:CU249),0),"Negativ EK")</f>
        <v>0.18399361871842593</v>
      </c>
      <c r="FQ249" s="16">
        <f>(FX249-FY249)/ABS(FY249)</f>
        <v>-3.1353458652589844E-2</v>
      </c>
      <c r="FR249" s="16">
        <f>(FY249-FZ249)/ABS(FZ249)</f>
        <v>0.16964761918973997</v>
      </c>
      <c r="FS249" s="16">
        <f>(FZ249-GA249)/ABS(GA249)</f>
        <v>-0.30389709257414105</v>
      </c>
      <c r="FT249" s="16">
        <f>(GA249-GB249)/ABS(GB249)</f>
        <v>-0.17043124631138293</v>
      </c>
      <c r="FU249" s="16">
        <f>(GB249-GC249)/ABS(GC249)</f>
        <v>0.21041031662810705</v>
      </c>
      <c r="FV249" s="249">
        <f>FX249-FY249</f>
        <v>-1.9534470041463886E-3</v>
      </c>
      <c r="FW249" s="249">
        <f>FY249-FZ249</f>
        <v>9.0366800499846953E-3</v>
      </c>
      <c r="FX249" s="16">
        <f>IFERROR(BD249/AVERAGE(DC249:DD249),"i.a.")</f>
        <v>6.0350588598159664E-2</v>
      </c>
      <c r="FY249" s="16">
        <f>IFERROR(BE249/AVERAGE(DD249:DE249),"i.a.")</f>
        <v>6.2304035602306053E-2</v>
      </c>
      <c r="FZ249" s="16">
        <f>IFERROR(BF249/AVERAGE(DE249:DF249),"i.a.")</f>
        <v>5.3267355552321358E-2</v>
      </c>
      <c r="GA249" s="16">
        <f>IFERROR(BG249/AVERAGE(DF249:DG249),"i.a.")</f>
        <v>7.6522242593843492E-2</v>
      </c>
      <c r="GB249" s="16">
        <f>IFERROR(BH249/AVERAGE(DG249:DH249),"i.a.")</f>
        <v>9.2243400265008671E-2</v>
      </c>
      <c r="GC249" s="16">
        <f>IFERROR(BI249/AVERAGE(DH249:DI249),"i.a.")</f>
        <v>7.6208372481469874E-2</v>
      </c>
      <c r="GD249" s="16">
        <f>IFERROR(BJ249/AVERAGE(DI249:DJ249),"i.a.")</f>
        <v>9.2933204259438518E-2</v>
      </c>
      <c r="GE249" s="16">
        <f>IFERROR(BK249/AVERAGE(DJ249:DK249),"i.a.")</f>
        <v>3.3466834915235638E-2</v>
      </c>
      <c r="GF249" s="16">
        <f>IFERROR(BL249/AVERAGE(DK249:DL249),"i.a.")</f>
        <v>6.6645063728667103E-2</v>
      </c>
      <c r="GG249" s="16">
        <f>(GN249-GO249)/ABS(GO249)</f>
        <v>0.11514942734853192</v>
      </c>
      <c r="GH249" s="16">
        <f>(GO249-GP249)/ABS(GP249)</f>
        <v>7.647531411760268E-2</v>
      </c>
      <c r="GI249" s="16">
        <f>(GP249-GQ249)/ABS(GQ249)</f>
        <v>0.17054118352891648</v>
      </c>
      <c r="GJ249" s="16">
        <f>(GQ249-GR249)/ABS(GR249)</f>
        <v>4.8932781712917726E-2</v>
      </c>
      <c r="GK249" s="16">
        <f>(GR249-GS249)/ABS(GS249)</f>
        <v>0.16204750258413952</v>
      </c>
      <c r="GL249" s="249">
        <f>GN249-GO249</f>
        <v>4.644712020655356E-2</v>
      </c>
      <c r="GM249" s="249">
        <f>GO249-GP249</f>
        <v>2.8655909982715722E-2</v>
      </c>
      <c r="GN249" s="16">
        <f>IFERROR(CL249/DC249,"i.a.")</f>
        <v>0.44981100377992445</v>
      </c>
      <c r="GO249" s="16">
        <f>IFERROR(CM249/DD249,"i.a.")</f>
        <v>0.40336388357337088</v>
      </c>
      <c r="GP249" s="16">
        <f>IFERROR(CN249/DE249,"i.a.")</f>
        <v>0.37470797359065516</v>
      </c>
      <c r="GQ249" s="16">
        <f>IFERROR(CO249/DF249,"i.a.")</f>
        <v>0.32011515601783058</v>
      </c>
      <c r="GR249" s="16">
        <f>IFERROR(CP249/DG249,"i.a.")</f>
        <v>0.30518176340630648</v>
      </c>
      <c r="GS249" s="16">
        <f>IFERROR(CQ249/DH249,"i.a.")</f>
        <v>0.26262417218543044</v>
      </c>
      <c r="GT249" s="16">
        <f>IFERROR(CR249/DI249,"i.a.")</f>
        <v>0.23962502633242047</v>
      </c>
      <c r="GU249" s="16">
        <f>IFERROR(CS249/DJ249,"i.a.")</f>
        <v>0.19978021978021979</v>
      </c>
      <c r="GV249" s="16">
        <f>IFERROR(CT249/DK249,"i.a.")</f>
        <v>0.20937876629779772</v>
      </c>
      <c r="GW249" s="16">
        <f>IFERROR(CU249/DL249,"i.a.")</f>
        <v>0.19703908829481309</v>
      </c>
      <c r="GX249" s="16" t="e">
        <f>(HE249-HF249)/ABS(HF249)</f>
        <v>#VALUE!</v>
      </c>
      <c r="GY249" s="16" t="e">
        <f>(HF249-HG249)/ABS(HG249)</f>
        <v>#VALUE!</v>
      </c>
      <c r="GZ249" s="16" t="e">
        <f>(HG249-HH249)/ABS(HH249)</f>
        <v>#VALUE!</v>
      </c>
      <c r="HA249" s="16" t="e">
        <f>(HH249-HI249)/ABS(HI249)</f>
        <v>#VALUE!</v>
      </c>
      <c r="HB249" s="16" t="e">
        <f>(HI249-HJ249)/ABS(HJ249)</f>
        <v>#VALUE!</v>
      </c>
      <c r="HC249" s="249" t="e">
        <f>HE249-HF249</f>
        <v>#VALUE!</v>
      </c>
      <c r="HD249" s="249" t="e">
        <f>HF249-HG249</f>
        <v>#VALUE!</v>
      </c>
      <c r="HE249" s="16" t="str">
        <f>IFERROR((BD249/V249),"i.a.")</f>
        <v>i.a.</v>
      </c>
      <c r="HF249" s="16" t="str">
        <f>IFERROR((BE249/W249),"i.a.")</f>
        <v>i.a.</v>
      </c>
      <c r="HG249" s="16" t="str">
        <f>IFERROR((BF249/X249),"i.a.")</f>
        <v>i.a.</v>
      </c>
      <c r="HH249" s="16" t="str">
        <f>IFERROR((BG249/Y249),"i.a.")</f>
        <v>i.a.</v>
      </c>
      <c r="HI249" s="16" t="str">
        <f>IFERROR((BH249/Z249),"i.a.")</f>
        <v>i.a.</v>
      </c>
      <c r="HJ249" s="16" t="str">
        <f>IFERROR((BI249/AA249),"i.a.")</f>
        <v>i.a.</v>
      </c>
      <c r="HK249" s="16" t="str">
        <f>IFERROR((BJ249/AB249),"i.a.")</f>
        <v>i.a.</v>
      </c>
      <c r="HL249" s="16" t="str">
        <f>IFERROR((BK249/AC249),"i.a.")</f>
        <v>i.a.</v>
      </c>
      <c r="HM249" s="16" t="str">
        <f>IFERROR((BL249/AD249),"i.a.")</f>
        <v>i.a.</v>
      </c>
      <c r="HN249" s="16" t="str">
        <f>IFERROR((BM249/AE249),"i.a.")</f>
        <v>i.a.</v>
      </c>
      <c r="HO249" s="16">
        <f>(HV249-HW249)/ABS(HW249)</f>
        <v>-0.10810810810810814</v>
      </c>
      <c r="HP249" s="16">
        <f>(HW249-HX249)/ABS(HX249)</f>
        <v>0.31290322580645163</v>
      </c>
      <c r="HQ249" s="16">
        <f>(HX249-HY249)/ABS(HY249)</f>
        <v>-0.23238095238095244</v>
      </c>
      <c r="HR249" s="16">
        <f>(HY249-HZ249)/ABS(HZ249)</f>
        <v>-0.18478260869565213</v>
      </c>
      <c r="HS249" s="16">
        <f>(HZ249-IA249)/ABS(IA249)</f>
        <v>0.60665280665280663</v>
      </c>
      <c r="HT249" s="246">
        <f>HV249-HW249</f>
        <v>-4.4000000000000011E-3</v>
      </c>
      <c r="HU249" s="246">
        <f>HW249-HX249</f>
        <v>9.7000000000000003E-3</v>
      </c>
      <c r="HV249" s="102">
        <f>IFERROR(BU249/DT249,"i.a.")</f>
        <v>3.6299999999999999E-2</v>
      </c>
      <c r="HW249" s="102">
        <f>IFERROR(BV249/DU249,"i.a.")</f>
        <v>4.07E-2</v>
      </c>
      <c r="HX249" s="102">
        <f>IFERROR(BW249/DV249,"i.a.")</f>
        <v>3.1E-2</v>
      </c>
      <c r="HY249" s="102">
        <f>IFERROR(BX249/DW249,"i.a.")</f>
        <v>4.0384615384615387E-2</v>
      </c>
      <c r="HZ249" s="102">
        <f>IFERROR(BY249/DX249,"i.a.")</f>
        <v>4.9538461538461538E-2</v>
      </c>
      <c r="IA249" s="102">
        <f>IFERROR(BZ249/DY249,"i.a.")</f>
        <v>3.0833333333333334E-2</v>
      </c>
      <c r="IB249" s="102">
        <f>IFERROR(CA249/DZ249,"i.a.")</f>
        <v>4.5153846153846149E-2</v>
      </c>
      <c r="IC249" s="102" t="str">
        <f>IFERROR(CB249/EA249,"i.a.")</f>
        <v>i.a.</v>
      </c>
      <c r="ID249" s="102" t="str">
        <f>IFERROR(CC249/EB249,"i.a.")</f>
        <v>i.a.</v>
      </c>
      <c r="IE249" s="102" t="str">
        <f>IFERROR(CD249/EC249,"i.a.")</f>
        <v>i.a.</v>
      </c>
    </row>
    <row r="250" spans="1:239" customFormat="1" ht="17.25" customHeight="1" x14ac:dyDescent="0.25">
      <c r="A250" s="116" t="s">
        <v>787</v>
      </c>
      <c r="B250" s="101">
        <v>30709594</v>
      </c>
      <c r="C250" s="116" t="s">
        <v>236</v>
      </c>
      <c r="D250" s="116" t="s">
        <v>788</v>
      </c>
      <c r="E250" s="119">
        <v>771100</v>
      </c>
      <c r="F250" s="119"/>
      <c r="G250" s="119"/>
      <c r="H250" s="120">
        <v>45012</v>
      </c>
      <c r="I250" s="13" t="s">
        <v>58</v>
      </c>
      <c r="J250" s="121" t="s">
        <v>58</v>
      </c>
      <c r="K250" s="121" t="s">
        <v>58</v>
      </c>
      <c r="L250" s="121" t="s">
        <v>58</v>
      </c>
      <c r="M250" s="121" t="s">
        <v>58</v>
      </c>
      <c r="N250" s="121" t="s">
        <v>58</v>
      </c>
      <c r="O250" s="16" t="e">
        <f>(V250-W250)/ABS(W250)</f>
        <v>#DIV/0!</v>
      </c>
      <c r="P250" s="197" t="e">
        <f>(W250-X250)/ABS(X250)</f>
        <v>#DIV/0!</v>
      </c>
      <c r="Q250" s="198" t="e">
        <f>(X250-Y250)/ABS(Y250)</f>
        <v>#DIV/0!</v>
      </c>
      <c r="R250" s="198" t="e">
        <f>(Y250-Z250)/ABS(Z250)</f>
        <v>#DIV/0!</v>
      </c>
      <c r="S250" s="198" t="e">
        <f>(Z250-AA250)/ABS(AA250)</f>
        <v>#DIV/0!</v>
      </c>
      <c r="T250" s="243">
        <f>V250-W250</f>
        <v>0</v>
      </c>
      <c r="U250" s="244">
        <f>W250-X250</f>
        <v>0</v>
      </c>
      <c r="V250" s="155"/>
      <c r="W250" s="220"/>
      <c r="X250" s="160"/>
      <c r="Y250" s="159"/>
      <c r="Z250" s="159"/>
      <c r="AA250" s="160"/>
      <c r="AB250" s="160"/>
      <c r="AC250" s="165"/>
      <c r="AD250" s="165"/>
      <c r="AE250" s="165"/>
      <c r="AF250" s="16">
        <f>(AM250-AN250)/ABS(AN250)</f>
        <v>-0.13988731299786294</v>
      </c>
      <c r="AG250" s="122">
        <f>(AN250-AO250)/ABS(AO250)</f>
        <v>1.0376088677751387</v>
      </c>
      <c r="AH250" s="198">
        <f>(AO250-AP250)/ABS(AP250)</f>
        <v>-0.55268284044625471</v>
      </c>
      <c r="AI250" s="198">
        <f>(AP250-AQ250)/ABS(AQ250)</f>
        <v>-0.1970138642019196</v>
      </c>
      <c r="AJ250" s="198">
        <f>(AQ250-AR250)/ABS(AR250)</f>
        <v>5.2454354983537767E-2</v>
      </c>
      <c r="AK250" s="243">
        <f>AM250-AN250</f>
        <v>-1.4400000000000013</v>
      </c>
      <c r="AL250" s="244">
        <f>AN250-AO250</f>
        <v>5.2420000000000009</v>
      </c>
      <c r="AM250" s="155">
        <v>8.8539999999999992</v>
      </c>
      <c r="AN250" s="220">
        <v>10.294</v>
      </c>
      <c r="AO250" s="160">
        <v>5.0519999999999996</v>
      </c>
      <c r="AP250" s="159">
        <v>11.294</v>
      </c>
      <c r="AQ250" s="159">
        <v>14.065</v>
      </c>
      <c r="AR250" s="160">
        <v>13.364000000000001</v>
      </c>
      <c r="AS250" s="160"/>
      <c r="AT250" s="160"/>
      <c r="AU250" s="160"/>
      <c r="AV250" s="161"/>
      <c r="AW250" s="16">
        <f>(BD250-BE250)/ABS(BE250)</f>
        <v>-0.65070679434564527</v>
      </c>
      <c r="AX250" s="165">
        <f>(BE250-BF250)/ABS(BF250)</f>
        <v>2.0059633027522934</v>
      </c>
      <c r="AY250" s="198">
        <f>(BF250-BG250)/ABS(BG250)</f>
        <v>-5.9760000000000009</v>
      </c>
      <c r="AZ250" s="198">
        <f>(BG250-BH250)/ABS(BH250)</f>
        <v>-1.2720940356987374</v>
      </c>
      <c r="BA250" s="198">
        <f>(BH250-BI250)/ABS(BI250)</f>
        <v>9.7007575757575744</v>
      </c>
      <c r="BB250" s="243">
        <f>BD250-BE250</f>
        <v>-2.8540000000000001</v>
      </c>
      <c r="BC250" s="244">
        <f>BE250-BF250</f>
        <v>8.7460000000000004</v>
      </c>
      <c r="BD250" s="155">
        <v>1.532</v>
      </c>
      <c r="BE250" s="220">
        <v>4.3860000000000001</v>
      </c>
      <c r="BF250" s="165">
        <v>-4.3600000000000003</v>
      </c>
      <c r="BG250" s="159">
        <v>-0.625</v>
      </c>
      <c r="BH250" s="159">
        <v>2.2970000000000002</v>
      </c>
      <c r="BI250" s="165">
        <v>-0.26400000000000001</v>
      </c>
      <c r="BJ250" s="165"/>
      <c r="BK250" s="165"/>
      <c r="BL250" s="160"/>
      <c r="BM250" s="165"/>
      <c r="BN250" s="16">
        <f>(BU250-BV250)/ABS(BV250)</f>
        <v>-0.6270718232044199</v>
      </c>
      <c r="BO250" s="165">
        <f>(BV250-BW250)/ABS(BW250)</f>
        <v>1.9768383179671689</v>
      </c>
      <c r="BP250" s="198">
        <f>(BW250-BX250)/ABS(BX250)</f>
        <v>-5.7789634146341458</v>
      </c>
      <c r="BQ250" s="198">
        <f>(BX250-BY250)/ABS(BY250)</f>
        <v>-1.2868386532575427</v>
      </c>
      <c r="BR250" s="198">
        <f>(BY250-BZ250)/ABS(BZ250)</f>
        <v>7.9303030303030297</v>
      </c>
      <c r="BS250" s="243">
        <f>BU250-BV250</f>
        <v>-2.7240000000000002</v>
      </c>
      <c r="BT250" s="244">
        <f>BV250-BW250</f>
        <v>8.7910000000000004</v>
      </c>
      <c r="BU250" s="155">
        <v>1.62</v>
      </c>
      <c r="BV250" s="220">
        <v>4.3440000000000003</v>
      </c>
      <c r="BW250" s="160">
        <v>-4.4470000000000001</v>
      </c>
      <c r="BX250" s="159">
        <v>-0.65600000000000003</v>
      </c>
      <c r="BY250" s="159">
        <v>2.2869999999999999</v>
      </c>
      <c r="BZ250" s="160">
        <v>-0.33</v>
      </c>
      <c r="CA250" s="160"/>
      <c r="CB250" s="165"/>
      <c r="CC250" s="165"/>
      <c r="CD250" s="165"/>
      <c r="CE250" s="16">
        <f>(CL250-CM250)/ABS(CM250)</f>
        <v>0.21294989414255466</v>
      </c>
      <c r="CF250" s="165">
        <f>(CM250-CN250)/ABS(CN250)</f>
        <v>1.4870557261957</v>
      </c>
      <c r="CG250" s="198">
        <f>(CN250-CO250)/ABS(CO250)</f>
        <v>-0.17097126227719178</v>
      </c>
      <c r="CH250" s="198">
        <f>(CO250-CP250)/ABS(CP250)</f>
        <v>-0.42175010517458972</v>
      </c>
      <c r="CI250" s="198">
        <f>(CP250-CQ250)/ABS(CQ250)</f>
        <v>0.59744623655913964</v>
      </c>
      <c r="CJ250" s="243">
        <f>CL250-CM250</f>
        <v>1.2069999999999999</v>
      </c>
      <c r="CK250" s="244">
        <f>CM250-CN250</f>
        <v>3.3890000000000002</v>
      </c>
      <c r="CL250" s="155">
        <v>6.875</v>
      </c>
      <c r="CM250" s="220">
        <v>5.6680000000000001</v>
      </c>
      <c r="CN250" s="165">
        <v>2.2789999999999999</v>
      </c>
      <c r="CO250" s="159">
        <v>2.7490000000000001</v>
      </c>
      <c r="CP250" s="159">
        <v>4.7539999999999996</v>
      </c>
      <c r="CQ250" s="165">
        <v>2.976</v>
      </c>
      <c r="CR250" s="165"/>
      <c r="CS250" s="165"/>
      <c r="CT250" s="160"/>
      <c r="CU250" s="161"/>
      <c r="CV250" s="16">
        <f>(DC250-DD250)/ABS(DD250)</f>
        <v>0.28702748335053002</v>
      </c>
      <c r="CW250" s="165">
        <f>(DD250-DE250)/ABS(DE250)</f>
        <v>0.67231372549019597</v>
      </c>
      <c r="CX250" s="198">
        <f>(DE250-DF250)/ABS(DF250)</f>
        <v>-0.17964225968343842</v>
      </c>
      <c r="CY250" s="198">
        <f>(DF250-DG250)/ABS(DG250)</f>
        <v>-0.26619452313503306</v>
      </c>
      <c r="CZ250" s="198">
        <f>(DG250-DH250)/ABS(DH250)</f>
        <v>0.20518948446568783</v>
      </c>
      <c r="DA250" s="243">
        <f>DC250-DD250</f>
        <v>3.0600000000000005</v>
      </c>
      <c r="DB250" s="244">
        <f>DD250-DE250</f>
        <v>4.2859999999999996</v>
      </c>
      <c r="DC250" s="155">
        <v>13.721</v>
      </c>
      <c r="DD250" s="220">
        <v>10.661</v>
      </c>
      <c r="DE250" s="165">
        <v>6.375</v>
      </c>
      <c r="DF250" s="159">
        <v>7.7709999999999999</v>
      </c>
      <c r="DG250" s="159">
        <v>10.59</v>
      </c>
      <c r="DH250" s="165">
        <v>8.7870000000000008</v>
      </c>
      <c r="DI250" s="165"/>
      <c r="DJ250" s="165"/>
      <c r="DK250" s="165"/>
      <c r="DL250" s="165"/>
      <c r="DM250" s="16">
        <f>(DT250-DU250)/ABS(DU250)</f>
        <v>0.2857142857142857</v>
      </c>
      <c r="DN250" s="200">
        <f>(DU250-DV250)/ABS(DV250)</f>
        <v>-0.44</v>
      </c>
      <c r="DO250" s="198">
        <f>(DV250-DW250)/ABS(DW250)</f>
        <v>-0.24242424242424243</v>
      </c>
      <c r="DP250" s="201">
        <f>(DW250-DX250)/ABS(DX250)</f>
        <v>3.125E-2</v>
      </c>
      <c r="DQ250" s="201">
        <f>(DX250-DY250)/ABS(DY250)</f>
        <v>-8.5714285714285715E-2</v>
      </c>
      <c r="DR250" s="243">
        <f>DT250-DU250</f>
        <v>4</v>
      </c>
      <c r="DS250" s="244">
        <f>DU250-DV250</f>
        <v>-11</v>
      </c>
      <c r="DT250" s="222">
        <v>18</v>
      </c>
      <c r="DU250" s="235">
        <v>14</v>
      </c>
      <c r="DV250" s="227">
        <v>25</v>
      </c>
      <c r="DW250" s="233">
        <v>33</v>
      </c>
      <c r="DX250" s="233">
        <v>32</v>
      </c>
      <c r="DY250" s="227">
        <v>35</v>
      </c>
      <c r="DZ250" s="227"/>
      <c r="EA250" s="227"/>
      <c r="EB250" s="228"/>
      <c r="EC250" s="229"/>
      <c r="ED250" s="124"/>
      <c r="EE250" s="118" t="s">
        <v>51</v>
      </c>
      <c r="EF250" s="127"/>
      <c r="EG250" s="125">
        <v>8270</v>
      </c>
      <c r="EH250" s="129" t="s">
        <v>467</v>
      </c>
      <c r="EI250" s="129" t="s">
        <v>130</v>
      </c>
      <c r="EJ250" s="16" t="e">
        <f>(EQ250-ER250)/ABS(ER250)</f>
        <v>#DIV/0!</v>
      </c>
      <c r="EK250" s="198" t="e">
        <f>(ER250-ES250)/ABS(ES250)</f>
        <v>#DIV/0!</v>
      </c>
      <c r="EL250" s="198" t="e">
        <f>(ES250-ET250)/ABS(ET250)</f>
        <v>#DIV/0!</v>
      </c>
      <c r="EM250" s="202" t="e">
        <f>(ET250-EU250)/ABS(EU250)</f>
        <v>#DIV/0!</v>
      </c>
      <c r="EN250" s="202" t="e">
        <f>(EU250-EV250)/ABS(EV250)</f>
        <v>#DIV/0!</v>
      </c>
      <c r="EO250" s="246">
        <f>EQ250-ER250</f>
        <v>0</v>
      </c>
      <c r="EP250" s="247">
        <f>ER250-ES250</f>
        <v>0</v>
      </c>
      <c r="EQ250" s="240">
        <f>IFERROR((V250/DT250),"i.a")</f>
        <v>0</v>
      </c>
      <c r="ER250" s="241">
        <f>IFERROR((W250/DU250),"i.a")</f>
        <v>0</v>
      </c>
      <c r="ES250" s="240">
        <f>IFERROR((X250/DV250),"i.a")</f>
        <v>0</v>
      </c>
      <c r="ET250" s="206">
        <f>IFERROR((Y250/DW250),"i.a")</f>
        <v>0</v>
      </c>
      <c r="EU250" s="206">
        <f>IFERROR((Z250/DX250),"i.a")</f>
        <v>0</v>
      </c>
      <c r="EV250" s="203">
        <f>IFERROR((AA250/DY250),"i.a")</f>
        <v>0</v>
      </c>
      <c r="EW250" s="204" t="str">
        <f>IFERROR((AB250/DZ250),"i.a")</f>
        <v>i.a</v>
      </c>
      <c r="EX250" s="204" t="str">
        <f>IFERROR((AC250/EA250),"i.a")</f>
        <v>i.a</v>
      </c>
      <c r="EY250" s="204" t="str">
        <f>IFERROR((AD250/EB250),"i.a")</f>
        <v>i.a</v>
      </c>
      <c r="EZ250" s="204" t="str">
        <f>IFERROR((AE250/EC250),"i.a")</f>
        <v>i.a</v>
      </c>
      <c r="FA250" s="16">
        <f>(FH250-FI250)/ABS(FI250)</f>
        <v>-0.76371998557008092</v>
      </c>
      <c r="FB250" s="123">
        <f>(FI250-FJ250)/ABS(FJ250)</f>
        <v>1.6180373804880994</v>
      </c>
      <c r="FC250" s="123">
        <f>(FJ250-FK250)/ABS(FK250)</f>
        <v>-9.1158636634844861</v>
      </c>
      <c r="FD250" s="198">
        <f>(FK250-FL250)/ABS(FL250)</f>
        <v>-1.2955168318913506</v>
      </c>
      <c r="FE250" s="198">
        <f>(FL250-FM250)/ABS(FM250)</f>
        <v>6.336243678701635</v>
      </c>
      <c r="FF250" s="249">
        <f>FH250-FI250</f>
        <v>-0.83493132435294615</v>
      </c>
      <c r="FG250" s="250">
        <f>FI250-FJ250</f>
        <v>2.8621369256287101</v>
      </c>
      <c r="FH250" s="16">
        <f>IFERROR(BU250/MAX(AVERAGE(CL250:CM250),0),"Negativ EK")</f>
        <v>0.25831140875388664</v>
      </c>
      <c r="FI250" s="198">
        <f>IFERROR(BV250/MAX(AVERAGE(CM250:CN250),0),"Negativ EK")</f>
        <v>1.0932427331068328</v>
      </c>
      <c r="FJ250" s="198">
        <f>IFERROR(BW250/MAX(AVERAGE(CN250:CO250),0),"Negativ EK")</f>
        <v>-1.7688941925218773</v>
      </c>
      <c r="FK250" s="198">
        <f>IFERROR(BX250/MAX(AVERAGE(CO250:CP250),0),"Negativ EK")</f>
        <v>-0.17486338797814208</v>
      </c>
      <c r="FL250" s="198">
        <f>IFERROR(BY250/MAX(AVERAGE(CP250:CQ250),0),"Negativ EK")</f>
        <v>0.5917205692108668</v>
      </c>
      <c r="FM250" s="199">
        <f>IFERROR(BZ250/MAX(AVERAGE(CQ250:CR250),0),"Negativ EK")</f>
        <v>-0.11088709677419356</v>
      </c>
      <c r="FN250" s="199" t="str">
        <f>IFERROR(CA250/MAX(AVERAGE(CR250:CS250),0),"Negativ EK")</f>
        <v>Negativ EK</v>
      </c>
      <c r="FO250" s="199" t="str">
        <f>IFERROR(CB250/MAX(AVERAGE(CS250:CT250),0),"Negativ EK")</f>
        <v>Negativ EK</v>
      </c>
      <c r="FP250" s="199" t="str">
        <f>IFERROR(CC250/MAX(AVERAGE(CT250:CU250),0),"Negativ EK")</f>
        <v>Negativ EK</v>
      </c>
      <c r="FQ250" s="16">
        <f>(FX250-FY250)/ABS(FY250)</f>
        <v>-0.75594458815816634</v>
      </c>
      <c r="FR250" s="198">
        <f>(FY250-FZ250)/ABS(FZ250)</f>
        <v>1.8353109227949014</v>
      </c>
      <c r="FS250" s="198">
        <f>(FZ250-GA250)/ABS(GA250)</f>
        <v>-8.054597483387532</v>
      </c>
      <c r="FT250" s="199">
        <f>(GA250-GB250)/ABS(GB250)</f>
        <v>-1.287150271212594</v>
      </c>
      <c r="FU250" s="198">
        <f>(GB250-GC250)/ABS(GC250)</f>
        <v>8.8911654867298147</v>
      </c>
      <c r="FV250" s="249">
        <f>FX250-FY250</f>
        <v>-0.38924312792459703</v>
      </c>
      <c r="FW250" s="250">
        <f>FY250-FZ250</f>
        <v>1.1313382756094685</v>
      </c>
      <c r="FX250" s="16">
        <f>IFERROR(BD250/AVERAGE(DC250:DD250),"i.a.")</f>
        <v>0.1256664752686408</v>
      </c>
      <c r="FY250" s="198">
        <f>IFERROR(BE250/AVERAGE(DD250:DE250),"i.a.")</f>
        <v>0.51490960319323786</v>
      </c>
      <c r="FZ250" s="198">
        <f>IFERROR(BF250/AVERAGE(DE250:DF250),"i.a.")</f>
        <v>-0.61642867241623078</v>
      </c>
      <c r="GA250" s="198">
        <f>IFERROR(BG250/AVERAGE(DF250:DG250),"i.a.")</f>
        <v>-6.8079080660094757E-2</v>
      </c>
      <c r="GB250" s="198">
        <f>IFERROR(BH250/AVERAGE(DG250:DH250),"i.a.")</f>
        <v>0.23708520410796302</v>
      </c>
      <c r="GC250" s="199">
        <f>IFERROR(BI250/AVERAGE(DH250:DI250),"i.a.")</f>
        <v>-3.0044383748719698E-2</v>
      </c>
      <c r="GD250" s="199" t="str">
        <f>IFERROR(BJ250/AVERAGE(DI250:DJ250),"i.a.")</f>
        <v>i.a.</v>
      </c>
      <c r="GE250" s="199" t="str">
        <f>IFERROR(BK250/AVERAGE(DJ250:DK250),"i.a.")</f>
        <v>i.a.</v>
      </c>
      <c r="GF250" s="199" t="str">
        <f>IFERROR(BL250/AVERAGE(DK250:DL250),"i.a.")</f>
        <v>i.a.</v>
      </c>
      <c r="GG250" s="16">
        <f>(GN250-GO250)/ABS(GO250)</f>
        <v>-5.7557115264647275E-2</v>
      </c>
      <c r="GH250" s="198">
        <f>(GO250-GP250)/ABS(GP250)</f>
        <v>0.487194470921826</v>
      </c>
      <c r="GI250" s="198">
        <f>(GP250-GQ250)/ABS(GQ250)</f>
        <v>1.0569775818657649E-2</v>
      </c>
      <c r="GJ250" s="198">
        <f>(GQ250-GR250)/ABS(GR250)</f>
        <v>-0.21198476564134669</v>
      </c>
      <c r="GK250" s="198">
        <f>(GR250-GS250)/ABS(GS250)</f>
        <v>0.32547309543391517</v>
      </c>
      <c r="GL250" s="249">
        <f>GN250-GO250</f>
        <v>-3.0600668729014235E-2</v>
      </c>
      <c r="GM250" s="250">
        <f>GO250-GP250</f>
        <v>0.17416724693817121</v>
      </c>
      <c r="GN250" s="16">
        <f>IFERROR(CL250/DC250,"i.a.")</f>
        <v>0.50105677428758832</v>
      </c>
      <c r="GO250" s="205">
        <f>IFERROR(CM250/DD250,"i.a.")</f>
        <v>0.53165744301660256</v>
      </c>
      <c r="GP250" s="198">
        <f>IFERROR(CN250/DE250,"i.a.")</f>
        <v>0.35749019607843135</v>
      </c>
      <c r="GQ250" s="198">
        <f>IFERROR(CO250/DF250,"i.a.")</f>
        <v>0.35375112598121222</v>
      </c>
      <c r="GR250" s="198">
        <f>IFERROR(CP250/DG250,"i.a.")</f>
        <v>0.44891406987724264</v>
      </c>
      <c r="GS250" s="199">
        <f>IFERROR(CQ250/DH250,"i.a.")</f>
        <v>0.33868214407647657</v>
      </c>
      <c r="GT250" s="199" t="str">
        <f>IFERROR(CR250/DI250,"i.a.")</f>
        <v>i.a.</v>
      </c>
      <c r="GU250" s="199" t="str">
        <f>IFERROR(CS250/DJ250,"i.a.")</f>
        <v>i.a.</v>
      </c>
      <c r="GV250" s="199" t="str">
        <f>IFERROR(CT250/DK250,"i.a.")</f>
        <v>i.a.</v>
      </c>
      <c r="GW250" s="199" t="str">
        <f>IFERROR(CU250/DL250,"i.a.")</f>
        <v>i.a.</v>
      </c>
      <c r="GX250" s="16" t="e">
        <f>(HE250-HF250)/ABS(HF250)</f>
        <v>#VALUE!</v>
      </c>
      <c r="GY250" s="198" t="e">
        <f>(HF250-HG250)/ABS(HG250)</f>
        <v>#VALUE!</v>
      </c>
      <c r="GZ250" s="198" t="e">
        <f>(HG250-HH250)/ABS(HH250)</f>
        <v>#VALUE!</v>
      </c>
      <c r="HA250" s="198" t="e">
        <f>(HH250-HI250)/ABS(HI250)</f>
        <v>#VALUE!</v>
      </c>
      <c r="HB250" s="198" t="e">
        <f>(HI250-HJ250)/ABS(HJ250)</f>
        <v>#VALUE!</v>
      </c>
      <c r="HC250" s="249" t="e">
        <f>HE250-HF250</f>
        <v>#VALUE!</v>
      </c>
      <c r="HD250" s="250" t="e">
        <f>HF250-HG250</f>
        <v>#VALUE!</v>
      </c>
      <c r="HE250" s="16" t="str">
        <f>IFERROR((BD250/V250),"i.a.")</f>
        <v>i.a.</v>
      </c>
      <c r="HF250" s="205" t="str">
        <f>IFERROR((BE250/W250),"i.a.")</f>
        <v>i.a.</v>
      </c>
      <c r="HG250" s="198" t="str">
        <f>IFERROR((BF250/X250),"i.a.")</f>
        <v>i.a.</v>
      </c>
      <c r="HH250" s="198" t="str">
        <f>IFERROR((BG250/Y250),"i.a.")</f>
        <v>i.a.</v>
      </c>
      <c r="HI250" s="198" t="str">
        <f>IFERROR((BH250/Z250),"i.a.")</f>
        <v>i.a.</v>
      </c>
      <c r="HJ250" s="199" t="str">
        <f>IFERROR((BI250/AA250),"i.a.")</f>
        <v>i.a.</v>
      </c>
      <c r="HK250" s="199" t="str">
        <f>IFERROR((BJ250/AB250),"i.a.")</f>
        <v>i.a.</v>
      </c>
      <c r="HL250" s="199" t="str">
        <f>IFERROR((BK250/AC250),"i.a.")</f>
        <v>i.a.</v>
      </c>
      <c r="HM250" s="199" t="str">
        <f>IFERROR((BL250/AD250),"i.a.")</f>
        <v>i.a.</v>
      </c>
      <c r="HN250" s="199" t="str">
        <f>IFERROR((BM250/AE250),"i.a.")</f>
        <v>i.a.</v>
      </c>
      <c r="HO250" s="16">
        <f>(HV250-HW250)/ABS(HW250)</f>
        <v>-0.70994475138121549</v>
      </c>
      <c r="HP250" s="198">
        <f>(HW250-HX250)/ABS(HX250)</f>
        <v>2.7443541392270872</v>
      </c>
      <c r="HQ250" s="198">
        <f>(HX250-HY250)/ABS(HY250)</f>
        <v>-7.9482317073170723</v>
      </c>
      <c r="HR250" s="198">
        <f>(HY250-HZ250)/ABS(HZ250)</f>
        <v>-1.278146572855799</v>
      </c>
      <c r="HS250" s="198">
        <f>(HZ250-IA250)/ABS(IA250)</f>
        <v>8.5800189393939394</v>
      </c>
      <c r="HT250" s="246">
        <f>HV250-HW250</f>
        <v>-0.22028571428571431</v>
      </c>
      <c r="HU250" s="247">
        <f>HW250-HX250</f>
        <v>0.48816571428571431</v>
      </c>
      <c r="HV250" s="102">
        <f>IFERROR(BU250/DT250,"i.a.")</f>
        <v>9.0000000000000011E-2</v>
      </c>
      <c r="HW250" s="198">
        <f>IFERROR(BV250/DU250,"i.a.")</f>
        <v>0.31028571428571433</v>
      </c>
      <c r="HX250" s="206">
        <f>IFERROR(BW250/DV250,"i.a.")</f>
        <v>-0.17788000000000001</v>
      </c>
      <c r="HY250" s="206">
        <f>IFERROR(BX250/DW250,"i.a.")</f>
        <v>-1.9878787878787881E-2</v>
      </c>
      <c r="HZ250" s="206">
        <f>IFERROR(BY250/DX250,"i.a.")</f>
        <v>7.1468749999999998E-2</v>
      </c>
      <c r="IA250" s="203">
        <f>IFERROR(BZ250/DY250,"i.a.")</f>
        <v>-9.4285714285714285E-3</v>
      </c>
      <c r="IB250" s="203" t="str">
        <f>IFERROR(CA250/DZ250,"i.a.")</f>
        <v>i.a.</v>
      </c>
      <c r="IC250" s="203" t="str">
        <f>IFERROR(CB250/EA250,"i.a.")</f>
        <v>i.a.</v>
      </c>
      <c r="ID250" s="203" t="str">
        <f>IFERROR(CC250/EB250,"i.a.")</f>
        <v>i.a.</v>
      </c>
      <c r="IE250" s="203" t="str">
        <f>IFERROR(CD250/EC250,"i.a.")</f>
        <v>i.a.</v>
      </c>
    </row>
    <row r="251" spans="1:239" customFormat="1" ht="17.25" customHeight="1" x14ac:dyDescent="0.25">
      <c r="A251" s="10" t="s">
        <v>292</v>
      </c>
      <c r="B251" s="98">
        <v>37577294</v>
      </c>
      <c r="C251" s="10" t="s">
        <v>272</v>
      </c>
      <c r="D251" s="10"/>
      <c r="E251" s="11">
        <v>642020</v>
      </c>
      <c r="F251" s="11"/>
      <c r="G251" s="119">
        <v>1</v>
      </c>
      <c r="H251" s="12">
        <v>45013</v>
      </c>
      <c r="I251" s="13" t="s">
        <v>58</v>
      </c>
      <c r="J251" s="13" t="s">
        <v>58</v>
      </c>
      <c r="K251" s="117" t="s">
        <v>58</v>
      </c>
      <c r="L251" s="117" t="s">
        <v>58</v>
      </c>
      <c r="M251" s="13" t="s">
        <v>58</v>
      </c>
      <c r="N251" s="13" t="s">
        <v>58</v>
      </c>
      <c r="O251" s="16">
        <f>(V251-W251)/ABS(W251)</f>
        <v>3.6326226115416013E-2</v>
      </c>
      <c r="P251" s="16">
        <f>(W251-X251)/ABS(X251)</f>
        <v>3.2743901681309286E-2</v>
      </c>
      <c r="Q251" s="16">
        <f>(X251-Y251)/ABS(Y251)</f>
        <v>2.9975297897121597E-2</v>
      </c>
      <c r="R251" s="16">
        <f>(Y251-Z251)/ABS(Z251)</f>
        <v>4.4171930002752935E-2</v>
      </c>
      <c r="S251" s="16">
        <f>(Z251-AA251)/ABS(AA251)</f>
        <v>-4.5781589934681503E-2</v>
      </c>
      <c r="T251" s="243">
        <f>V251-W251</f>
        <v>15.09499999999997</v>
      </c>
      <c r="U251" s="243">
        <f>W251-X251</f>
        <v>13.175000000000011</v>
      </c>
      <c r="V251" s="155">
        <v>430.63499999999999</v>
      </c>
      <c r="W251" s="155">
        <v>415.54</v>
      </c>
      <c r="X251" s="155">
        <v>402.36500000000001</v>
      </c>
      <c r="Y251" s="155">
        <v>390.65499999999997</v>
      </c>
      <c r="Z251" s="155">
        <v>374.12900000000002</v>
      </c>
      <c r="AA251" s="155">
        <v>392.07900000000001</v>
      </c>
      <c r="AB251" s="155">
        <v>399.31700000000001</v>
      </c>
      <c r="AC251" s="155"/>
      <c r="AD251" s="155"/>
      <c r="AE251" s="155"/>
      <c r="AF251" s="16">
        <f>(AM251-AN251)/ABS(AN251)</f>
        <v>0.12283607574294464</v>
      </c>
      <c r="AG251" s="16">
        <f>(AN251-AO251)/ABS(AO251)</f>
        <v>-2.1568639963243583E-3</v>
      </c>
      <c r="AH251" s="16">
        <f>(AO251-AP251)/ABS(AP251)</f>
        <v>7.5027966722814518E-3</v>
      </c>
      <c r="AI251" s="16">
        <f>(AP251-AQ251)/ABS(AQ251)</f>
        <v>0.1098964614209975</v>
      </c>
      <c r="AJ251" s="16">
        <f>(AQ251-AR251)/ABS(AR251)</f>
        <v>5.6965939602377273E-2</v>
      </c>
      <c r="AK251" s="243">
        <f>AM251-AN251</f>
        <v>19.207999999999998</v>
      </c>
      <c r="AL251" s="243">
        <f>AN251-AO251</f>
        <v>-0.33799999999999386</v>
      </c>
      <c r="AM251" s="155">
        <v>175.57900000000001</v>
      </c>
      <c r="AN251" s="155">
        <v>156.37100000000001</v>
      </c>
      <c r="AO251" s="155">
        <v>156.709</v>
      </c>
      <c r="AP251" s="155">
        <v>155.542</v>
      </c>
      <c r="AQ251" s="155">
        <v>140.14099999999999</v>
      </c>
      <c r="AR251" s="155">
        <v>132.58799999999999</v>
      </c>
      <c r="AS251" s="155">
        <v>110.33499999999999</v>
      </c>
      <c r="AT251" s="155"/>
      <c r="AU251" s="155"/>
      <c r="AV251" s="156"/>
      <c r="AW251" s="16">
        <f>(BD251-BE251)/ABS(BE251)</f>
        <v>0.27445168938944892</v>
      </c>
      <c r="AX251" s="16">
        <f>(BE251-BF251)/ABS(BF251)</f>
        <v>-0.12390062486388691</v>
      </c>
      <c r="AY251" s="16">
        <f>(BF251-BG251)/ABS(BG251)</f>
        <v>0.10869040322430855</v>
      </c>
      <c r="AZ251" s="16">
        <f>(BG251-BH251)/ABS(BH251)</f>
        <v>0.32796468034727716</v>
      </c>
      <c r="BA251" s="16">
        <f>(BH251-BI251)/ABS(BI251)</f>
        <v>3.3656701643237892E-3</v>
      </c>
      <c r="BB251" s="243">
        <f>BD251-BE251</f>
        <v>14.353000000000009</v>
      </c>
      <c r="BC251" s="243">
        <f>BE251-BF251</f>
        <v>-7.3960000000000008</v>
      </c>
      <c r="BD251" s="155">
        <v>66.650000000000006</v>
      </c>
      <c r="BE251" s="155">
        <v>52.296999999999997</v>
      </c>
      <c r="BF251" s="155">
        <v>59.692999999999998</v>
      </c>
      <c r="BG251" s="155">
        <v>53.841000000000001</v>
      </c>
      <c r="BH251" s="155">
        <v>40.543999999999997</v>
      </c>
      <c r="BI251" s="155">
        <v>40.408000000000001</v>
      </c>
      <c r="BJ251" s="155">
        <v>24.402000000000001</v>
      </c>
      <c r="BK251" s="155"/>
      <c r="BL251" s="155"/>
      <c r="BM251" s="155"/>
      <c r="BN251" s="16">
        <f>(BU251-BV251)/ABS(BV251)</f>
        <v>0.27133527579624234</v>
      </c>
      <c r="BO251" s="16">
        <f>(BV251-BW251)/ABS(BW251)</f>
        <v>-9.3979281591931085E-2</v>
      </c>
      <c r="BP251" s="16">
        <f>(BW251-BX251)/ABS(BX251)</f>
        <v>7.7147843821700965E-2</v>
      </c>
      <c r="BQ251" s="16">
        <f>(BX251-BY251)/ABS(BY251)</f>
        <v>0.36097469840930918</v>
      </c>
      <c r="BR251" s="16">
        <f>(BY251-BZ251)/ABS(BZ251)</f>
        <v>1.0654654330645028E-2</v>
      </c>
      <c r="BS251" s="243">
        <f>BU251-BV251</f>
        <v>13.503</v>
      </c>
      <c r="BT251" s="243">
        <f>BV251-BW251</f>
        <v>-5.161999999999999</v>
      </c>
      <c r="BU251" s="155">
        <v>63.268000000000001</v>
      </c>
      <c r="BV251" s="155">
        <v>49.765000000000001</v>
      </c>
      <c r="BW251" s="155">
        <v>54.927</v>
      </c>
      <c r="BX251" s="155">
        <v>50.993000000000002</v>
      </c>
      <c r="BY251" s="155">
        <v>37.468000000000004</v>
      </c>
      <c r="BZ251" s="155">
        <v>37.073</v>
      </c>
      <c r="CA251" s="155">
        <v>20.504000000000001</v>
      </c>
      <c r="CB251" s="155"/>
      <c r="CC251" s="155"/>
      <c r="CD251" s="155"/>
      <c r="CE251" s="16">
        <f>(CL251-CM251)/ABS(CM251)</f>
        <v>8.1203957610062161E-2</v>
      </c>
      <c r="CF251" s="16">
        <f>(CM251-CN251)/ABS(CN251)</f>
        <v>-0.15648676713788878</v>
      </c>
      <c r="CG251" s="16">
        <f>(CN251-CO251)/ABS(CO251)</f>
        <v>0.17828057227940691</v>
      </c>
      <c r="CH251" s="16">
        <f>(CO251-CP251)/ABS(CP251)</f>
        <v>6.2708541157854972E-2</v>
      </c>
      <c r="CI251" s="16">
        <f>(CP251-CQ251)/ABS(CQ251)</f>
        <v>8.6059908694905013E-2</v>
      </c>
      <c r="CJ251" s="243">
        <f>CL251-CM251</f>
        <v>12.467000000000013</v>
      </c>
      <c r="CK251" s="243">
        <f>CM251-CN251</f>
        <v>-28.481999999999999</v>
      </c>
      <c r="CL251" s="155">
        <v>165.994</v>
      </c>
      <c r="CM251" s="155">
        <v>153.52699999999999</v>
      </c>
      <c r="CN251" s="155">
        <v>182.00899999999999</v>
      </c>
      <c r="CO251" s="155">
        <v>154.47</v>
      </c>
      <c r="CP251" s="155">
        <v>145.35499999999999</v>
      </c>
      <c r="CQ251" s="155">
        <v>133.83699999999999</v>
      </c>
      <c r="CR251" s="155">
        <v>121.806</v>
      </c>
      <c r="CS251" s="155"/>
      <c r="CT251" s="155"/>
      <c r="CU251" s="156"/>
      <c r="CV251" s="16">
        <f>(DC251-DD251)/ABS(DD251)</f>
        <v>0.14016967908520842</v>
      </c>
      <c r="CW251" s="16">
        <f>(DD251-DE251)/ABS(DE251)</f>
        <v>-6.5641679279852894E-3</v>
      </c>
      <c r="CX251" s="16">
        <f>(DE251-DF251)/ABS(DF251)</f>
        <v>3.9841396505973792E-2</v>
      </c>
      <c r="CY251" s="16">
        <f>(DF251-DG251)/ABS(DG251)</f>
        <v>1.0595372303021581E-2</v>
      </c>
      <c r="CZ251" s="16">
        <f>(DG251-DH251)/ABS(DH251)</f>
        <v>2.6983963226612555E-2</v>
      </c>
      <c r="DA251" s="243">
        <f>DC251-DD251</f>
        <v>52.44</v>
      </c>
      <c r="DB251" s="243">
        <f>DD251-DE251</f>
        <v>-2.47199999999998</v>
      </c>
      <c r="DC251" s="155">
        <v>426.55799999999999</v>
      </c>
      <c r="DD251" s="155">
        <v>374.11799999999999</v>
      </c>
      <c r="DE251" s="155">
        <v>376.59</v>
      </c>
      <c r="DF251" s="155">
        <v>362.161</v>
      </c>
      <c r="DG251" s="155">
        <v>358.36399999999998</v>
      </c>
      <c r="DH251" s="155">
        <v>348.94799999999998</v>
      </c>
      <c r="DI251" s="155">
        <v>394.59</v>
      </c>
      <c r="DJ251" s="155"/>
      <c r="DK251" s="155"/>
      <c r="DL251" s="155"/>
      <c r="DM251" s="16">
        <f>(DT251-DU251)/ABS(DU251)</f>
        <v>1.7647058823529412E-2</v>
      </c>
      <c r="DN251" s="16">
        <f>(DU251-DV251)/ABS(DV251)</f>
        <v>-1.1627906976744186E-2</v>
      </c>
      <c r="DO251" s="16">
        <f>(DV251-DW251)/ABS(DW251)</f>
        <v>-6.5217391304347824E-2</v>
      </c>
      <c r="DP251" s="16">
        <f>(DW251-DX251)/ABS(DX251)</f>
        <v>-5.6410256410256411E-2</v>
      </c>
      <c r="DQ251" s="16">
        <f>(DX251-DY251)/ABS(DY251)</f>
        <v>0.11428571428571428</v>
      </c>
      <c r="DR251" s="243">
        <f>DT251-DU251</f>
        <v>3</v>
      </c>
      <c r="DS251" s="243">
        <f>DU251-DV251</f>
        <v>-2</v>
      </c>
      <c r="DT251" s="222">
        <v>173</v>
      </c>
      <c r="DU251" s="222">
        <v>170</v>
      </c>
      <c r="DV251" s="222">
        <v>172</v>
      </c>
      <c r="DW251" s="222">
        <v>184</v>
      </c>
      <c r="DX251" s="222">
        <v>195</v>
      </c>
      <c r="DY251" s="222">
        <v>175</v>
      </c>
      <c r="DZ251" s="222">
        <v>163</v>
      </c>
      <c r="EA251" s="222"/>
      <c r="EB251" s="222"/>
      <c r="EC251" s="223"/>
      <c r="ED251" s="118"/>
      <c r="EE251" s="14" t="s">
        <v>51</v>
      </c>
      <c r="EF251" s="209"/>
      <c r="EG251" s="15">
        <v>8000</v>
      </c>
      <c r="EH251" t="s">
        <v>293</v>
      </c>
      <c r="EI251" t="s">
        <v>130</v>
      </c>
      <c r="EJ251" s="16">
        <f>(EQ251-ER251)/ABS(ER251)</f>
        <v>1.8355251096073437E-2</v>
      </c>
      <c r="EK251" s="16">
        <f>(ER251-ES251)/ABS(ES251)</f>
        <v>4.4893829936383564E-2</v>
      </c>
      <c r="EL251" s="16">
        <f>(ES251-ET251)/ABS(ET251)</f>
        <v>0.10183403961087423</v>
      </c>
      <c r="EM251" s="16">
        <f>(ET251-EU251)/ABS(EU251)</f>
        <v>0.10659525190509146</v>
      </c>
      <c r="EN251" s="16">
        <f>(EU251-EV251)/ABS(EV251)</f>
        <v>-0.14365014481317576</v>
      </c>
      <c r="EO251" s="246">
        <f>EQ251-ER251</f>
        <v>4.4866712002719744E-2</v>
      </c>
      <c r="EP251" s="246">
        <f>ER251-ES251</f>
        <v>0.10502154582763357</v>
      </c>
      <c r="EQ251" s="240">
        <f>IFERROR((V251/DT251),"i.a")</f>
        <v>2.4892196531791906</v>
      </c>
      <c r="ER251" s="240">
        <f>IFERROR((W251/DU251),"i.a")</f>
        <v>2.4443529411764708</v>
      </c>
      <c r="ES251" s="240">
        <f>IFERROR((X251/DV251),"i.a")</f>
        <v>2.3393313953488373</v>
      </c>
      <c r="ET251" s="240">
        <f>IFERROR((Y251/DW251),"i.a")</f>
        <v>2.1231249999999999</v>
      </c>
      <c r="EU251" s="240">
        <f>IFERROR((Z251/DX251),"i.a")</f>
        <v>1.9186102564102565</v>
      </c>
      <c r="EV251" s="240">
        <f>IFERROR((AA251/DY251),"i.a")</f>
        <v>2.2404514285714288</v>
      </c>
      <c r="EW251" s="240">
        <f>IFERROR((AB251/DZ251),"i.a")</f>
        <v>2.4497975460122698</v>
      </c>
      <c r="EX251" s="240" t="str">
        <f>IFERROR((AC251/EA251),"i.a")</f>
        <v>i.a</v>
      </c>
      <c r="EY251" s="240" t="str">
        <f>IFERROR((AD251/EB251),"i.a")</f>
        <v>i.a</v>
      </c>
      <c r="EZ251" s="240" t="str">
        <f>IFERROR((AE251/EC251),"i.a")</f>
        <v>i.a</v>
      </c>
      <c r="FA251" s="16">
        <f>(FH251-FI251)/ABS(FI251)</f>
        <v>0.33505701690833462</v>
      </c>
      <c r="FB251" s="16">
        <f>(FI251-FJ251)/ABS(FJ251)</f>
        <v>-9.143297497368795E-2</v>
      </c>
      <c r="FC251" s="16">
        <f>(FJ251-FK251)/ABS(FK251)</f>
        <v>-4.0190168557795496E-2</v>
      </c>
      <c r="FD251" s="16">
        <f>(FK251-FL251)/ABS(FL251)</f>
        <v>0.26731676143847866</v>
      </c>
      <c r="FE251" s="16">
        <f>(FL251-FM251)/ABS(FM251)</f>
        <v>-7.4591006199858687E-2</v>
      </c>
      <c r="FF251" s="249">
        <f>FH251-FI251</f>
        <v>9.9387919307873218E-2</v>
      </c>
      <c r="FG251" s="249">
        <f>FI251-FJ251</f>
        <v>-2.9851128993962528E-2</v>
      </c>
      <c r="FH251" s="16">
        <f>IFERROR(BU251/MAX(AVERAGE(CL251:CM251),0),"Negativ EK")</f>
        <v>0.39601778912810121</v>
      </c>
      <c r="FI251" s="16">
        <f>IFERROR(BV251/MAX(AVERAGE(CM251:CN251),0),"Negativ EK")</f>
        <v>0.29662986982022799</v>
      </c>
      <c r="FJ251" s="16">
        <f>IFERROR(BW251/MAX(AVERAGE(CN251:CO251),0),"Negativ EK")</f>
        <v>0.32648099881419052</v>
      </c>
      <c r="FK251" s="16">
        <f>IFERROR(BX251/MAX(AVERAGE(CO251:CP251),0),"Negativ EK")</f>
        <v>0.34015175519052782</v>
      </c>
      <c r="FL251" s="16">
        <f>IFERROR(BY251/MAX(AVERAGE(CP251:CQ251),0),"Negativ EK")</f>
        <v>0.26840310610619217</v>
      </c>
      <c r="FM251" s="16">
        <f>IFERROR(BZ251/MAX(AVERAGE(CQ251:CR251),0),"Negativ EK")</f>
        <v>0.29003727854860101</v>
      </c>
      <c r="FN251" s="16">
        <f>IFERROR(CA251/MAX(AVERAGE(CR251:CS251),0),"Negativ EK")</f>
        <v>0.16833325123557133</v>
      </c>
      <c r="FO251" s="16" t="str">
        <f>IFERROR(CB251/MAX(AVERAGE(CS251:CT251),0),"Negativ EK")</f>
        <v>Negativ EK</v>
      </c>
      <c r="FP251" s="16" t="str">
        <f>IFERROR(CC251/MAX(AVERAGE(CT251:CU251),0),"Negativ EK")</f>
        <v>Negativ EK</v>
      </c>
      <c r="FQ251" s="16">
        <f>(FX251-FY251)/ABS(FY251)</f>
        <v>0.19491664398355191</v>
      </c>
      <c r="FR251" s="16">
        <f>(FY251-FZ251)/ABS(FZ251)</f>
        <v>-0.13785481241550809</v>
      </c>
      <c r="FS251" s="16">
        <f>(FZ251-GA251)/ABS(GA251)</f>
        <v>8.1337490958651767E-2</v>
      </c>
      <c r="FT251" s="16">
        <f>(GA251-GB251)/ABS(GB251)</f>
        <v>0.30361244090877237</v>
      </c>
      <c r="FU251" s="16">
        <f>(GB251-GC251)/ABS(GC251)</f>
        <v>5.4754484106930297E-2</v>
      </c>
      <c r="FV251" s="249">
        <f>FX251-FY251</f>
        <v>2.715717890420194E-2</v>
      </c>
      <c r="FW251" s="249">
        <f>FY251-FZ251</f>
        <v>-2.2278053951924059E-2</v>
      </c>
      <c r="FX251" s="16">
        <f>IFERROR(BD251/AVERAGE(DC251:DD251),"i.a.")</f>
        <v>0.16648432074896716</v>
      </c>
      <c r="FY251" s="16">
        <f>IFERROR(BE251/AVERAGE(DD251:DE251),"i.a.")</f>
        <v>0.13932714184476522</v>
      </c>
      <c r="FZ251" s="16">
        <f>IFERROR(BF251/AVERAGE(DE251:DF251),"i.a.")</f>
        <v>0.16160519579668928</v>
      </c>
      <c r="GA251" s="16">
        <f>IFERROR(BG251/AVERAGE(DF251:DG251),"i.a.")</f>
        <v>0.14944935984178204</v>
      </c>
      <c r="GB251" s="16">
        <f>IFERROR(BH251/AVERAGE(DG251:DH251),"i.a.")</f>
        <v>0.11464247743570023</v>
      </c>
      <c r="GC251" s="16">
        <f>IFERROR(BI251/AVERAGE(DH251:DI251),"i.a.")</f>
        <v>0.10869114961172126</v>
      </c>
      <c r="GD251" s="16">
        <f>IFERROR(BJ251/AVERAGE(DI251:DJ251),"i.a.")</f>
        <v>6.1841405002660998E-2</v>
      </c>
      <c r="GE251" s="16" t="str">
        <f>IFERROR(BK251/AVERAGE(DJ251:DK251),"i.a.")</f>
        <v>i.a.</v>
      </c>
      <c r="GF251" s="16" t="str">
        <f>IFERROR(BL251/AVERAGE(DK251:DL251),"i.a.")</f>
        <v>i.a.</v>
      </c>
      <c r="GG251" s="16">
        <f>(GN251-GO251)/ABS(GO251)</f>
        <v>-5.171661951443593E-2</v>
      </c>
      <c r="GH251" s="16">
        <f>(GO251-GP251)/ABS(GP251)</f>
        <v>-0.1509132189214567</v>
      </c>
      <c r="GI251" s="16">
        <f>(GP251-GQ251)/ABS(GQ251)</f>
        <v>0.13313489560870528</v>
      </c>
      <c r="GJ251" s="16">
        <f>(GQ251-GR251)/ABS(GR251)</f>
        <v>5.1566799416539903E-2</v>
      </c>
      <c r="GK251" s="16">
        <f>(GR251-GS251)/ABS(GS251)</f>
        <v>5.7523727325483887E-2</v>
      </c>
      <c r="GL251" s="249">
        <f>GN251-GO251</f>
        <v>-2.1222976291418227E-2</v>
      </c>
      <c r="GM251" s="249">
        <f>GO251-GP251</f>
        <v>-7.2937582152142688E-2</v>
      </c>
      <c r="GN251" s="16">
        <f>IFERROR(CL251/DC251,"i.a.")</f>
        <v>0.38914754851626276</v>
      </c>
      <c r="GO251" s="16">
        <f>IFERROR(CM251/DD251,"i.a.")</f>
        <v>0.41037052480768099</v>
      </c>
      <c r="GP251" s="16">
        <f>IFERROR(CN251/DE251,"i.a.")</f>
        <v>0.48330810695982368</v>
      </c>
      <c r="GQ251" s="16">
        <f>IFERROR(CO251/DF251,"i.a.")</f>
        <v>0.42652301048428737</v>
      </c>
      <c r="GR251" s="16">
        <f>IFERROR(CP251/DG251,"i.a.")</f>
        <v>0.4056071480394236</v>
      </c>
      <c r="GS251" s="16">
        <f>IFERROR(CQ251/DH251,"i.a.")</f>
        <v>0.38354425301191009</v>
      </c>
      <c r="GT251" s="16">
        <f>IFERROR(CR251/DI251,"i.a.")</f>
        <v>0.3086900326921615</v>
      </c>
      <c r="GU251" s="16" t="str">
        <f>IFERROR(CS251/DJ251,"i.a.")</f>
        <v>i.a.</v>
      </c>
      <c r="GV251" s="16" t="str">
        <f>IFERROR(CT251/DK251,"i.a.")</f>
        <v>i.a.</v>
      </c>
      <c r="GW251" s="16" t="str">
        <f>IFERROR(CU251/DL251,"i.a.")</f>
        <v>i.a.</v>
      </c>
      <c r="GX251" s="16">
        <f>(HE251-HF251)/ABS(HF251)</f>
        <v>0.22977847831433029</v>
      </c>
      <c r="GY251" s="16">
        <f>(HF251-HG251)/ABS(HG251)</f>
        <v>-0.15167799712027213</v>
      </c>
      <c r="GZ251" s="16">
        <f>(HG251-HH251)/ABS(HH251)</f>
        <v>7.6424265210921091E-2</v>
      </c>
      <c r="HA251" s="16">
        <f>(HH251-HI251)/ABS(HI251)</f>
        <v>0.27178737733715552</v>
      </c>
      <c r="HB251" s="16">
        <f>(HI251-HJ251)/ABS(HJ251)</f>
        <v>5.1505252445968874E-2</v>
      </c>
      <c r="HC251" s="249">
        <f>HE251-HF251</f>
        <v>2.8918335371816262E-2</v>
      </c>
      <c r="HD251" s="249">
        <f>HF251-HG251</f>
        <v>-2.2502242198253836E-2</v>
      </c>
      <c r="HE251" s="16">
        <f>IFERROR((BD251/V251),"i.a.")</f>
        <v>0.15477144217260558</v>
      </c>
      <c r="HF251" s="16">
        <f>IFERROR((BE251/W251),"i.a.")</f>
        <v>0.12585310680078932</v>
      </c>
      <c r="HG251" s="16">
        <f>IFERROR((BF251/X251),"i.a.")</f>
        <v>0.14835534899904315</v>
      </c>
      <c r="HH251" s="16">
        <f>IFERROR((BG251/Y251),"i.a.")</f>
        <v>0.13782237524158145</v>
      </c>
      <c r="HI251" s="16">
        <f>IFERROR((BH251/Z251),"i.a.")</f>
        <v>0.10836903848672515</v>
      </c>
      <c r="HJ251" s="16">
        <f>IFERROR((BI251/AA251),"i.a.")</f>
        <v>0.10306086273429589</v>
      </c>
      <c r="HK251" s="16">
        <f>IFERROR((BJ251/AB251),"i.a.")</f>
        <v>6.1109344205230433E-2</v>
      </c>
      <c r="HL251" s="16" t="str">
        <f>IFERROR((BK251/AC251),"i.a.")</f>
        <v>i.a.</v>
      </c>
      <c r="HM251" s="16" t="str">
        <f>IFERROR((BL251/AD251),"i.a.")</f>
        <v>i.a.</v>
      </c>
      <c r="HN251" s="16" t="str">
        <f>IFERROR((BM251/AE251),"i.a.")</f>
        <v>i.a.</v>
      </c>
      <c r="HO251" s="16">
        <f>(HV251-HW251)/ABS(HW251)</f>
        <v>0.24928899933734797</v>
      </c>
      <c r="HP251" s="16">
        <f>(HW251-HX251)/ABS(HX251)</f>
        <v>-8.332021431654206E-2</v>
      </c>
      <c r="HQ251" s="16">
        <f>(HX251-HY251)/ABS(HY251)</f>
        <v>0.15229769339065674</v>
      </c>
      <c r="HR251" s="16">
        <f>(HY251-HZ251)/ABS(HZ251)</f>
        <v>0.4423373162489963</v>
      </c>
      <c r="HS251" s="16">
        <f>(HZ251-IA251)/ABS(IA251)</f>
        <v>-9.3002233293010883E-2</v>
      </c>
      <c r="HT251" s="246">
        <f>HV251-HW251</f>
        <v>7.2975688541312478E-2</v>
      </c>
      <c r="HU251" s="246">
        <f>HW251-HX251</f>
        <v>-2.6607729138166891E-2</v>
      </c>
      <c r="HV251" s="102">
        <f>IFERROR(BU251/DT251,"i.a.")</f>
        <v>0.36571098265895952</v>
      </c>
      <c r="HW251" s="102">
        <f>IFERROR(BV251/DU251,"i.a.")</f>
        <v>0.29273529411764704</v>
      </c>
      <c r="HX251" s="102">
        <f>IFERROR(BW251/DV251,"i.a.")</f>
        <v>0.31934302325581393</v>
      </c>
      <c r="HY251" s="102">
        <f>IFERROR(BX251/DW251,"i.a.")</f>
        <v>0.27713586956521741</v>
      </c>
      <c r="HZ251" s="102">
        <f>IFERROR(BY251/DX251,"i.a.")</f>
        <v>0.19214358974358975</v>
      </c>
      <c r="IA251" s="102">
        <f>IFERROR(BZ251/DY251,"i.a.")</f>
        <v>0.21184571428571428</v>
      </c>
      <c r="IB251" s="102">
        <f>IFERROR(CA251/DZ251,"i.a.")</f>
        <v>0.12579141104294481</v>
      </c>
      <c r="IC251" s="102" t="str">
        <f>IFERROR(CB251/EA251,"i.a.")</f>
        <v>i.a.</v>
      </c>
      <c r="ID251" s="102" t="str">
        <f>IFERROR(CC251/EB251,"i.a.")</f>
        <v>i.a.</v>
      </c>
      <c r="IE251" s="102" t="str">
        <f>IFERROR(CD251/EC251,"i.a.")</f>
        <v>i.a.</v>
      </c>
    </row>
    <row r="252" spans="1:239" customFormat="1" ht="17.25" customHeight="1" x14ac:dyDescent="0.25">
      <c r="A252" s="10" t="s">
        <v>76</v>
      </c>
      <c r="B252" s="101">
        <v>27731139</v>
      </c>
      <c r="C252" s="10" t="s">
        <v>67</v>
      </c>
      <c r="D252" s="10"/>
      <c r="E252" s="11">
        <v>467700</v>
      </c>
      <c r="F252" s="11"/>
      <c r="G252" s="11">
        <v>1</v>
      </c>
      <c r="H252" s="12">
        <v>45013</v>
      </c>
      <c r="I252" s="13" t="s">
        <v>58</v>
      </c>
      <c r="J252" s="13" t="s">
        <v>58</v>
      </c>
      <c r="K252" s="13" t="s">
        <v>58</v>
      </c>
      <c r="L252" s="13" t="s">
        <v>58</v>
      </c>
      <c r="M252" s="13" t="s">
        <v>58</v>
      </c>
      <c r="N252" s="19" t="s">
        <v>58</v>
      </c>
      <c r="O252" s="16" t="e">
        <f>(V252-W252)/ABS(W252)</f>
        <v>#DIV/0!</v>
      </c>
      <c r="P252" s="16" t="e">
        <f>(W252-X252)/ABS(X252)</f>
        <v>#DIV/0!</v>
      </c>
      <c r="Q252" s="16" t="e">
        <f>(X252-Y252)/ABS(Y252)</f>
        <v>#DIV/0!</v>
      </c>
      <c r="R252" s="16" t="e">
        <f>(Y252-Z252)/ABS(Z252)</f>
        <v>#DIV/0!</v>
      </c>
      <c r="S252" s="16" t="e">
        <f>(Z252-AA252)/ABS(AA252)</f>
        <v>#DIV/0!</v>
      </c>
      <c r="T252" s="243">
        <f>V252-W252</f>
        <v>0</v>
      </c>
      <c r="U252" s="243">
        <f>W252-X252</f>
        <v>0</v>
      </c>
      <c r="V252" s="155"/>
      <c r="W252" s="155"/>
      <c r="X252" s="157"/>
      <c r="Y252" s="157"/>
      <c r="Z252" s="157"/>
      <c r="AA252" s="157"/>
      <c r="AB252" s="157"/>
      <c r="AC252" s="162"/>
      <c r="AD252" s="162"/>
      <c r="AE252" s="162"/>
      <c r="AF252" s="16">
        <f>(AM252-AN252)/ABS(AN252)</f>
        <v>-5.69237708615246E-2</v>
      </c>
      <c r="AG252" s="16">
        <f>(AN252-AO252)/ABS(AO252)</f>
        <v>-3.7175366976461309E-2</v>
      </c>
      <c r="AH252" s="16">
        <f>(AO252-AP252)/ABS(AP252)</f>
        <v>9.7521448999046675E-2</v>
      </c>
      <c r="AI252" s="16">
        <f>(AP252-AQ252)/ABS(AQ252)</f>
        <v>-2.9332839826038692E-2</v>
      </c>
      <c r="AJ252" s="16">
        <f>(AQ252-AR252)/ABS(AR252)</f>
        <v>8.3408521303258223E-2</v>
      </c>
      <c r="AK252" s="243">
        <f>AM252-AN252</f>
        <v>-0.63100000000000023</v>
      </c>
      <c r="AL252" s="243">
        <f>AN252-AO252</f>
        <v>-0.42799999999999905</v>
      </c>
      <c r="AM252" s="155">
        <v>10.454000000000001</v>
      </c>
      <c r="AN252" s="155">
        <v>11.085000000000001</v>
      </c>
      <c r="AO252" s="157">
        <v>11.513</v>
      </c>
      <c r="AP252" s="170">
        <v>10.49</v>
      </c>
      <c r="AQ252" s="157">
        <v>10.807</v>
      </c>
      <c r="AR252" s="157">
        <v>9.9749999999999996</v>
      </c>
      <c r="AS252" s="157">
        <v>9.6159999999999997</v>
      </c>
      <c r="AT252" s="157">
        <v>9.3689999999999998</v>
      </c>
      <c r="AU252" s="157">
        <v>8.9920000000000009</v>
      </c>
      <c r="AV252" s="158"/>
      <c r="AW252" s="16">
        <f>(BD252-BE252)/ABS(BE252)</f>
        <v>0.30162283156127595</v>
      </c>
      <c r="AX252" s="16">
        <f>(BE252-BF252)/ABS(BF252)</f>
        <v>-0.16221284575714959</v>
      </c>
      <c r="AY252" s="16">
        <f>(BF252-BG252)/ABS(BG252)</f>
        <v>0.51276595744680864</v>
      </c>
      <c r="AZ252" s="16">
        <f>(BG252-BH252)/ABS(BH252)</f>
        <v>-0.45114830673413781</v>
      </c>
      <c r="BA252" s="16">
        <f>(BH252-BI252)/ABS(BI252)</f>
        <v>1.2184801381692574</v>
      </c>
      <c r="BB252" s="243">
        <f>BD252-BE252</f>
        <v>0.53900000000000015</v>
      </c>
      <c r="BC252" s="243">
        <f>BE252-BF252</f>
        <v>-0.34600000000000009</v>
      </c>
      <c r="BD252" s="155">
        <v>2.3260000000000001</v>
      </c>
      <c r="BE252" s="155">
        <v>1.7869999999999999</v>
      </c>
      <c r="BF252" s="162">
        <v>2.133</v>
      </c>
      <c r="BG252" s="162">
        <v>1.41</v>
      </c>
      <c r="BH252" s="162">
        <v>2.569</v>
      </c>
      <c r="BI252" s="162">
        <v>1.1579999999999999</v>
      </c>
      <c r="BJ252" s="162">
        <v>0.86399999999999999</v>
      </c>
      <c r="BK252" s="162">
        <v>0.92800000000000005</v>
      </c>
      <c r="BL252" s="157">
        <v>1.0309999999999999</v>
      </c>
      <c r="BM252" s="162"/>
      <c r="BN252" s="16">
        <f>(BU252-BV252)/ABS(BV252)</f>
        <v>-1.2756909992912839E-2</v>
      </c>
      <c r="BO252" s="16">
        <f>(BV252-BW252)/ABS(BW252)</f>
        <v>-0.17677946324387395</v>
      </c>
      <c r="BP252" s="16">
        <f>(BW252-BX252)/ABS(BX252)</f>
        <v>0.81375661375661379</v>
      </c>
      <c r="BQ252" s="16">
        <f>(BX252-BY252)/ABS(BY252)</f>
        <v>-0.54413892908827788</v>
      </c>
      <c r="BR252" s="16">
        <f>(BY252-BZ252)/ABS(BZ252)</f>
        <v>2.5435897435897439</v>
      </c>
      <c r="BS252" s="243">
        <f>BU252-BV252</f>
        <v>-1.8000000000000016E-2</v>
      </c>
      <c r="BT252" s="243">
        <f>BV252-BW252</f>
        <v>-0.30299999999999994</v>
      </c>
      <c r="BU252" s="155">
        <v>1.393</v>
      </c>
      <c r="BV252" s="155">
        <v>1.411</v>
      </c>
      <c r="BW252" s="157">
        <v>1.714</v>
      </c>
      <c r="BX252" s="157">
        <v>0.94499999999999995</v>
      </c>
      <c r="BY252" s="157">
        <v>2.073</v>
      </c>
      <c r="BZ252" s="157">
        <v>0.58499999999999996</v>
      </c>
      <c r="CA252" s="157">
        <v>0.27100000000000002</v>
      </c>
      <c r="CB252" s="162">
        <v>0.34599999999999997</v>
      </c>
      <c r="CC252" s="162">
        <v>0.41699999999999998</v>
      </c>
      <c r="CD252" s="162"/>
      <c r="CE252" s="16">
        <f>(CL252-CM252)/ABS(CM252)</f>
        <v>-0.47217611601292914</v>
      </c>
      <c r="CF252" s="16">
        <f>(CM252-CN252)/ABS(CN252)</f>
        <v>0.11940152552317604</v>
      </c>
      <c r="CG252" s="16">
        <f>(CN252-CO252)/ABS(CO252)</f>
        <v>0.15613340870548334</v>
      </c>
      <c r="CH252" s="16">
        <f>(CO252-CP252)/ABS(CP252)</f>
        <v>8.7143559488692415E-2</v>
      </c>
      <c r="CI252" s="16">
        <f>(CP252-CQ252)/ABS(CQ252)</f>
        <v>0.25458750963762511</v>
      </c>
      <c r="CJ252" s="243">
        <f>CL252-CM252</f>
        <v>-5.4049999999999994</v>
      </c>
      <c r="CK252" s="243">
        <f>CM252-CN252</f>
        <v>1.2209999999999983</v>
      </c>
      <c r="CL252" s="155">
        <v>6.0419999999999998</v>
      </c>
      <c r="CM252" s="155">
        <v>11.446999999999999</v>
      </c>
      <c r="CN252" s="162">
        <v>10.226000000000001</v>
      </c>
      <c r="CO252" s="162">
        <v>8.8450000000000006</v>
      </c>
      <c r="CP252" s="162">
        <v>8.1359999999999992</v>
      </c>
      <c r="CQ252" s="162">
        <v>6.4850000000000003</v>
      </c>
      <c r="CR252" s="162">
        <v>5.9329999999999998</v>
      </c>
      <c r="CS252" s="162">
        <v>5.7869999999999999</v>
      </c>
      <c r="CT252" s="157">
        <v>5.35</v>
      </c>
      <c r="CU252" s="158"/>
      <c r="CV252" s="16">
        <f>(DC252-DD252)/ABS(DD252)</f>
        <v>1.4691520529913809E-2</v>
      </c>
      <c r="CW252" s="16">
        <f>(DD252-DE252)/ABS(DE252)</f>
        <v>-2.1033379058070428E-2</v>
      </c>
      <c r="CX252" s="16">
        <f>(DE252-DF252)/ABS(DF252)</f>
        <v>7.4212993971868674E-2</v>
      </c>
      <c r="CY252" s="16">
        <f>(DF252-DG252)/ABS(DG252)</f>
        <v>5.3287555262910312E-2</v>
      </c>
      <c r="CZ252" s="16">
        <f>(DG252-DH252)/ABS(DH252)</f>
        <v>6.2515616410974029E-2</v>
      </c>
      <c r="DA252" s="243">
        <f>DC252-DD252</f>
        <v>0.34600000000000009</v>
      </c>
      <c r="DB252" s="243">
        <f>DD252-DE252</f>
        <v>-0.50600000000000023</v>
      </c>
      <c r="DC252" s="155">
        <v>23.896999999999998</v>
      </c>
      <c r="DD252" s="155">
        <v>23.550999999999998</v>
      </c>
      <c r="DE252" s="162">
        <v>24.056999999999999</v>
      </c>
      <c r="DF252" s="162">
        <v>22.395</v>
      </c>
      <c r="DG252" s="162">
        <v>21.262</v>
      </c>
      <c r="DH252" s="162">
        <v>20.010999999999999</v>
      </c>
      <c r="DI252" s="162">
        <v>20.64</v>
      </c>
      <c r="DJ252" s="162">
        <v>21.062000000000001</v>
      </c>
      <c r="DK252" s="162">
        <v>19.655000000000001</v>
      </c>
      <c r="DL252" s="162"/>
      <c r="DM252" s="16">
        <f>(DT252-DU252)/ABS(DU252)</f>
        <v>-9.0909090909090912E-2</v>
      </c>
      <c r="DN252" s="16">
        <f>(DU252-DV252)/ABS(DV252)</f>
        <v>0</v>
      </c>
      <c r="DO252" s="16">
        <f>(DV252-DW252)/ABS(DW252)</f>
        <v>4.7619047619047616E-2</v>
      </c>
      <c r="DP252" s="16">
        <f>(DW252-DX252)/ABS(DX252)</f>
        <v>0.05</v>
      </c>
      <c r="DQ252" s="16">
        <f>(DX252-DY252)/ABS(DY252)</f>
        <v>-4.7619047619047616E-2</v>
      </c>
      <c r="DR252" s="243">
        <f>DT252-DU252</f>
        <v>-2</v>
      </c>
      <c r="DS252" s="243">
        <f>DU252-DV252</f>
        <v>0</v>
      </c>
      <c r="DT252" s="222">
        <v>20</v>
      </c>
      <c r="DU252" s="222">
        <v>22</v>
      </c>
      <c r="DV252" s="224">
        <v>22</v>
      </c>
      <c r="DW252" s="224">
        <v>21</v>
      </c>
      <c r="DX252" s="224">
        <v>20</v>
      </c>
      <c r="DY252" s="224">
        <v>21</v>
      </c>
      <c r="DZ252" s="224">
        <v>21</v>
      </c>
      <c r="EA252" s="224">
        <v>19</v>
      </c>
      <c r="EB252" s="225">
        <v>19</v>
      </c>
      <c r="EC252" s="226"/>
      <c r="ED252" s="92"/>
      <c r="EE252" s="14" t="s">
        <v>49</v>
      </c>
      <c r="EF252" s="209"/>
      <c r="EG252" s="97">
        <v>9530</v>
      </c>
      <c r="EH252" t="s">
        <v>510</v>
      </c>
      <c r="EI252" t="s">
        <v>88</v>
      </c>
      <c r="EJ252" s="16" t="e">
        <f>(EQ252-ER252)/ABS(ER252)</f>
        <v>#DIV/0!</v>
      </c>
      <c r="EK252" s="16" t="e">
        <f>(ER252-ES252)/ABS(ES252)</f>
        <v>#DIV/0!</v>
      </c>
      <c r="EL252" s="16" t="e">
        <f>(ES252-ET252)/ABS(ET252)</f>
        <v>#DIV/0!</v>
      </c>
      <c r="EM252" s="16" t="e">
        <f>(ET252-EU252)/ABS(EU252)</f>
        <v>#DIV/0!</v>
      </c>
      <c r="EN252" s="16" t="e">
        <f>(EU252-EV252)/ABS(EV252)</f>
        <v>#DIV/0!</v>
      </c>
      <c r="EO252" s="246">
        <f>EQ252-ER252</f>
        <v>0</v>
      </c>
      <c r="EP252" s="246">
        <f>ER252-ES252</f>
        <v>0</v>
      </c>
      <c r="EQ252" s="240">
        <f>IFERROR((V252/DT252),"i.a")</f>
        <v>0</v>
      </c>
      <c r="ER252" s="240">
        <f>IFERROR((W252/DU252),"i.a")</f>
        <v>0</v>
      </c>
      <c r="ES252" s="240">
        <f>IFERROR((X252/DV252),"i.a")</f>
        <v>0</v>
      </c>
      <c r="ET252" s="240">
        <f>IFERROR((Y252/DW252),"i.a")</f>
        <v>0</v>
      </c>
      <c r="EU252" s="240">
        <f>IFERROR((Z252/DX252),"i.a")</f>
        <v>0</v>
      </c>
      <c r="EV252" s="240">
        <f>IFERROR((AA252/DY252),"i.a")</f>
        <v>0</v>
      </c>
      <c r="EW252" s="240">
        <f>IFERROR((AB252/DZ252),"i.a")</f>
        <v>0</v>
      </c>
      <c r="EX252" s="240">
        <f>IFERROR((AC252/EA252),"i.a")</f>
        <v>0</v>
      </c>
      <c r="EY252" s="240">
        <f>IFERROR((AD252/EB252),"i.a")</f>
        <v>0</v>
      </c>
      <c r="EZ252" s="240" t="str">
        <f>IFERROR((AE252/EC252),"i.a")</f>
        <v>i.a</v>
      </c>
      <c r="FA252" s="16">
        <f>(FH252-FI252)/ABS(FI252)</f>
        <v>0.22342726798122259</v>
      </c>
      <c r="FB252" s="16">
        <f>(FI252-FJ252)/ABS(FJ252)</f>
        <v>-0.27561302743154709</v>
      </c>
      <c r="FC252" s="16">
        <f>(FJ252-FK252)/ABS(FK252)</f>
        <v>0.61498616004410156</v>
      </c>
      <c r="FD252" s="16">
        <f>(FK252-FL252)/ABS(FL252)</f>
        <v>-0.60749398046049774</v>
      </c>
      <c r="FE252" s="16">
        <f>(FL252-FM252)/ABS(FM252)</f>
        <v>2.0096640062853051</v>
      </c>
      <c r="FF252" s="249">
        <f>FH252-FI252</f>
        <v>2.909203849227196E-2</v>
      </c>
      <c r="FG252" s="249">
        <f>FI252-FJ252</f>
        <v>-4.9541264644504396E-2</v>
      </c>
      <c r="FH252" s="16">
        <f>IFERROR(BU252/MAX(AVERAGE(CL252:CM252),0),"Negativ EK")</f>
        <v>0.15930013151123565</v>
      </c>
      <c r="FI252" s="16">
        <f>IFERROR(BV252/MAX(AVERAGE(CM252:CN252),0),"Negativ EK")</f>
        <v>0.13020809301896369</v>
      </c>
      <c r="FJ252" s="16">
        <f>IFERROR(BW252/MAX(AVERAGE(CN252:CO252),0),"Negativ EK")</f>
        <v>0.17974935766346808</v>
      </c>
      <c r="FK252" s="16">
        <f>IFERROR(BX252/MAX(AVERAGE(CO252:CP252),0),"Negativ EK")</f>
        <v>0.11130086567339967</v>
      </c>
      <c r="FL252" s="16">
        <f>IFERROR(BY252/MAX(AVERAGE(CP252:CQ252),0),"Negativ EK")</f>
        <v>0.28356473565419604</v>
      </c>
      <c r="FM252" s="16">
        <f>IFERROR(BZ252/MAX(AVERAGE(CQ252:CR252),0),"Negativ EK")</f>
        <v>9.4218070542760504E-2</v>
      </c>
      <c r="FN252" s="16">
        <f>IFERROR(CA252/MAX(AVERAGE(CR252:CS252),0),"Negativ EK")</f>
        <v>4.6245733788395915E-2</v>
      </c>
      <c r="FO252" s="16">
        <f>IFERROR(CB252/MAX(AVERAGE(CS252:CT252),0),"Negativ EK")</f>
        <v>6.2135224925922591E-2</v>
      </c>
      <c r="FP252" s="16">
        <f>IFERROR(CC252/MAX(AVERAGE(CT252:CU252),0),"Negativ EK")</f>
        <v>7.7943925233644865E-2</v>
      </c>
      <c r="FQ252" s="16">
        <f>(FX252-FY252)/ABS(FY252)</f>
        <v>0.30601205034920825</v>
      </c>
      <c r="FR252" s="16">
        <f>(FY252-FZ252)/ABS(FZ252)</f>
        <v>-0.18255568625254395</v>
      </c>
      <c r="FS252" s="16">
        <f>(FZ252-GA252)/ABS(GA252)</f>
        <v>0.42174337820234492</v>
      </c>
      <c r="FT252" s="16">
        <f>(GA252-GB252)/ABS(GB252)</f>
        <v>-0.48111973025718835</v>
      </c>
      <c r="FU252" s="16">
        <f>(GB252-GC252)/ABS(GC252)</f>
        <v>1.1850467883778375</v>
      </c>
      <c r="FV252" s="249">
        <f>FX252-FY252</f>
        <v>2.2972758106790253E-2</v>
      </c>
      <c r="FW252" s="249">
        <f>FY252-FZ252</f>
        <v>-1.676531812523363E-2</v>
      </c>
      <c r="FX252" s="16">
        <f>IFERROR(BD252/AVERAGE(DC252:DD252),"i.a.")</f>
        <v>9.8044174675434179E-2</v>
      </c>
      <c r="FY252" s="16">
        <f>IFERROR(BE252/AVERAGE(DD252:DE252),"i.a.")</f>
        <v>7.5071416568643926E-2</v>
      </c>
      <c r="FZ252" s="16">
        <f>IFERROR(BF252/AVERAGE(DE252:DF252),"i.a.")</f>
        <v>9.1836734693877556E-2</v>
      </c>
      <c r="GA252" s="16">
        <f>IFERROR(BG252/AVERAGE(DF252:DG252),"i.a.")</f>
        <v>6.4594452206977113E-2</v>
      </c>
      <c r="GB252" s="16">
        <f>IFERROR(BH252/AVERAGE(DG252:DH252),"i.a.")</f>
        <v>0.12448816417512661</v>
      </c>
      <c r="GC252" s="16">
        <f>IFERROR(BI252/AVERAGE(DH252:DI252),"i.a.")</f>
        <v>5.6972768197584317E-2</v>
      </c>
      <c r="GD252" s="16">
        <f>IFERROR(BJ252/AVERAGE(DI252:DJ252),"i.a.")</f>
        <v>4.1436861541412885E-2</v>
      </c>
      <c r="GE252" s="16">
        <f>IFERROR(BK252/AVERAGE(DJ252:DK252),"i.a.")</f>
        <v>4.5582926050544002E-2</v>
      </c>
      <c r="GF252" s="16">
        <f>IFERROR(BL252/AVERAGE(DK252:DL252),"i.a.")</f>
        <v>5.2454846095141179E-2</v>
      </c>
      <c r="GG252" s="16">
        <f>(GN252-GO252)/ABS(GO252)</f>
        <v>-0.47981837503538077</v>
      </c>
      <c r="GH252" s="16">
        <f>(GO252-GP252)/ABS(GP252)</f>
        <v>0.14345218884595318</v>
      </c>
      <c r="GI252" s="16">
        <f>(GP252-GQ252)/ABS(GQ252)</f>
        <v>7.6260867438138688E-2</v>
      </c>
      <c r="GJ252" s="16">
        <f>(GQ252-GR252)/ABS(GR252)</f>
        <v>3.2143173112238389E-2</v>
      </c>
      <c r="GK252" s="16">
        <f>(GR252-GS252)/ABS(GS252)</f>
        <v>0.18077088963213778</v>
      </c>
      <c r="GL252" s="249">
        <f>GN252-GO252</f>
        <v>-0.23321646380323569</v>
      </c>
      <c r="GM252" s="249">
        <f>GO252-GP252</f>
        <v>6.0977764606506113E-2</v>
      </c>
      <c r="GN252" s="16">
        <f>IFERROR(CL252/DC252,"i.a.")</f>
        <v>0.25283508390174497</v>
      </c>
      <c r="GO252" s="16">
        <f>IFERROR(CM252/DD252,"i.a.")</f>
        <v>0.48605154770498066</v>
      </c>
      <c r="GP252" s="16">
        <f>IFERROR(CN252/DE252,"i.a.")</f>
        <v>0.42507378309847454</v>
      </c>
      <c r="GQ252" s="16">
        <f>IFERROR(CO252/DF252,"i.a.")</f>
        <v>0.39495423085510162</v>
      </c>
      <c r="GR252" s="16">
        <f>IFERROR(CP252/DG252,"i.a.")</f>
        <v>0.3826545009876775</v>
      </c>
      <c r="GS252" s="16">
        <f>IFERROR(CQ252/DH252,"i.a.")</f>
        <v>0.32407176053170761</v>
      </c>
      <c r="GT252" s="16">
        <f>IFERROR(CR252/DI252,"i.a.")</f>
        <v>0.2874515503875969</v>
      </c>
      <c r="GU252" s="16">
        <f>IFERROR(CS252/DJ252,"i.a.")</f>
        <v>0.27476023169689484</v>
      </c>
      <c r="GV252" s="16">
        <f>IFERROR(CT252/DK252,"i.a.")</f>
        <v>0.2721953701348257</v>
      </c>
      <c r="GW252" s="16" t="str">
        <f>IFERROR(CU252/DL252,"i.a.")</f>
        <v>i.a.</v>
      </c>
      <c r="GX252" s="16" t="e">
        <f>(HE252-HF252)/ABS(HF252)</f>
        <v>#VALUE!</v>
      </c>
      <c r="GY252" s="16" t="e">
        <f>(HF252-HG252)/ABS(HG252)</f>
        <v>#VALUE!</v>
      </c>
      <c r="GZ252" s="16" t="e">
        <f>(HG252-HH252)/ABS(HH252)</f>
        <v>#VALUE!</v>
      </c>
      <c r="HA252" s="16" t="e">
        <f>(HH252-HI252)/ABS(HI252)</f>
        <v>#VALUE!</v>
      </c>
      <c r="HB252" s="16" t="e">
        <f>(HI252-HJ252)/ABS(HJ252)</f>
        <v>#VALUE!</v>
      </c>
      <c r="HC252" s="249" t="e">
        <f>HE252-HF252</f>
        <v>#VALUE!</v>
      </c>
      <c r="HD252" s="249" t="e">
        <f>HF252-HG252</f>
        <v>#VALUE!</v>
      </c>
      <c r="HE252" s="16" t="str">
        <f>IFERROR((BD252/V252),"i.a.")</f>
        <v>i.a.</v>
      </c>
      <c r="HF252" s="16" t="str">
        <f>IFERROR((BE252/W252),"i.a.")</f>
        <v>i.a.</v>
      </c>
      <c r="HG252" s="16" t="str">
        <f>IFERROR((BF252/X252),"i.a.")</f>
        <v>i.a.</v>
      </c>
      <c r="HH252" s="16" t="str">
        <f>IFERROR((BG252/Y252),"i.a.")</f>
        <v>i.a.</v>
      </c>
      <c r="HI252" s="16" t="str">
        <f>IFERROR((BH252/Z252),"i.a.")</f>
        <v>i.a.</v>
      </c>
      <c r="HJ252" s="16" t="str">
        <f>IFERROR((BI252/AA252),"i.a.")</f>
        <v>i.a.</v>
      </c>
      <c r="HK252" s="16" t="str">
        <f>IFERROR((BJ252/AB252),"i.a.")</f>
        <v>i.a.</v>
      </c>
      <c r="HL252" s="16" t="str">
        <f>IFERROR((BK252/AC252),"i.a.")</f>
        <v>i.a.</v>
      </c>
      <c r="HM252" s="16" t="str">
        <f>IFERROR((BL252/AD252),"i.a.")</f>
        <v>i.a.</v>
      </c>
      <c r="HN252" s="16" t="str">
        <f>IFERROR((BM252/AE252),"i.a.")</f>
        <v>i.a.</v>
      </c>
      <c r="HO252" s="16">
        <f>(HV252-HW252)/ABS(HW252)</f>
        <v>8.5967399007795819E-2</v>
      </c>
      <c r="HP252" s="16">
        <f>(HW252-HX252)/ABS(HX252)</f>
        <v>-0.17677946324387392</v>
      </c>
      <c r="HQ252" s="16">
        <f>(HX252-HY252)/ABS(HY252)</f>
        <v>0.73131313131313147</v>
      </c>
      <c r="HR252" s="16">
        <f>(HY252-HZ252)/ABS(HZ252)</f>
        <v>-0.56584659913169322</v>
      </c>
      <c r="HS252" s="16">
        <f>(HZ252-IA252)/ABS(IA252)</f>
        <v>2.7207692307692306</v>
      </c>
      <c r="HT252" s="246">
        <f>HV252-HW252</f>
        <v>5.5136363636363594E-3</v>
      </c>
      <c r="HU252" s="246">
        <f>HW252-HX252</f>
        <v>-1.377272727272727E-2</v>
      </c>
      <c r="HV252" s="102">
        <f>IFERROR(BU252/DT252,"i.a.")</f>
        <v>6.9650000000000004E-2</v>
      </c>
      <c r="HW252" s="102">
        <f>IFERROR(BV252/DU252,"i.a.")</f>
        <v>6.4136363636363644E-2</v>
      </c>
      <c r="HX252" s="102">
        <f>IFERROR(BW252/DV252,"i.a.")</f>
        <v>7.7909090909090914E-2</v>
      </c>
      <c r="HY252" s="102">
        <f>IFERROR(BX252/DW252,"i.a.")</f>
        <v>4.4999999999999998E-2</v>
      </c>
      <c r="HZ252" s="102">
        <f>IFERROR(BY252/DX252,"i.a.")</f>
        <v>0.10364999999999999</v>
      </c>
      <c r="IA252" s="102">
        <f>IFERROR(BZ252/DY252,"i.a.")</f>
        <v>2.7857142857142855E-2</v>
      </c>
      <c r="IB252" s="102">
        <f>IFERROR(CA252/DZ252,"i.a.")</f>
        <v>1.2904761904761905E-2</v>
      </c>
      <c r="IC252" s="102">
        <f>IFERROR(CB252/EA252,"i.a.")</f>
        <v>1.8210526315789472E-2</v>
      </c>
      <c r="ID252" s="102">
        <f>IFERROR(CC252/EB252,"i.a.")</f>
        <v>2.1947368421052632E-2</v>
      </c>
      <c r="IE252" s="102" t="str">
        <f>IFERROR(CD252/EC252,"i.a.")</f>
        <v>i.a.</v>
      </c>
    </row>
    <row r="253" spans="1:239" customFormat="1" ht="17.25" customHeight="1" x14ac:dyDescent="0.25">
      <c r="A253" s="10" t="s">
        <v>114</v>
      </c>
      <c r="B253" s="98">
        <v>10315700</v>
      </c>
      <c r="C253" s="10" t="s">
        <v>79</v>
      </c>
      <c r="D253" s="10"/>
      <c r="E253" s="11">
        <v>642020</v>
      </c>
      <c r="F253" s="11"/>
      <c r="G253" s="119">
        <v>1</v>
      </c>
      <c r="H253" s="12">
        <v>45013</v>
      </c>
      <c r="I253" s="13" t="s">
        <v>58</v>
      </c>
      <c r="J253" s="13" t="s">
        <v>58</v>
      </c>
      <c r="K253" s="13" t="s">
        <v>58</v>
      </c>
      <c r="L253" s="13" t="s">
        <v>58</v>
      </c>
      <c r="M253" s="13" t="s">
        <v>58</v>
      </c>
      <c r="N253" s="13" t="s">
        <v>58</v>
      </c>
      <c r="O253" s="16">
        <f>(V253-W253)/ABS(W253)</f>
        <v>7.2650450887602927E-2</v>
      </c>
      <c r="P253" s="16">
        <f>(W253-X253)/ABS(X253)</f>
        <v>-4.6413761557986932E-2</v>
      </c>
      <c r="Q253" s="16">
        <f>(X253-Y253)/ABS(Y253)</f>
        <v>-1.7148268325333969E-2</v>
      </c>
      <c r="R253" s="16">
        <f>(Y253-Z253)/ABS(Z253)</f>
        <v>0.17408527231898777</v>
      </c>
      <c r="S253" s="16">
        <f>(Z253-AA253)/ABS(AA253)</f>
        <v>-8.5386382109501127E-3</v>
      </c>
      <c r="T253" s="243">
        <f>V253-W253</f>
        <v>156.60799999999972</v>
      </c>
      <c r="U253" s="243">
        <f>W253-X253</f>
        <v>-104.92099999999982</v>
      </c>
      <c r="V253" s="155">
        <v>2312.2449999999999</v>
      </c>
      <c r="W253" s="155">
        <v>2155.6370000000002</v>
      </c>
      <c r="X253" s="155">
        <v>2260.558</v>
      </c>
      <c r="Y253" s="155">
        <v>2299.9989999999998</v>
      </c>
      <c r="Z253" s="155">
        <v>1958.971</v>
      </c>
      <c r="AA253" s="155">
        <v>1975.8420000000001</v>
      </c>
      <c r="AB253" s="155">
        <v>1824.664</v>
      </c>
      <c r="AC253" s="155">
        <v>1464.741</v>
      </c>
      <c r="AD253" s="155">
        <v>1162.038</v>
      </c>
      <c r="AE253" s="155">
        <v>947.80399999999997</v>
      </c>
      <c r="AF253" s="16">
        <f>(AM253-AN253)/ABS(AN253)</f>
        <v>-5.8499158637598673E-3</v>
      </c>
      <c r="AG253" s="16">
        <f>(AN253-AO253)/ABS(AO253)</f>
        <v>-6.585473118607324E-2</v>
      </c>
      <c r="AH253" s="16">
        <f>(AO253-AP253)/ABS(AP253)</f>
        <v>8.3364388989787E-2</v>
      </c>
      <c r="AI253" s="16">
        <f>(AP253-AQ253)/ABS(AQ253)</f>
        <v>6.5888646979852347E-2</v>
      </c>
      <c r="AJ253" s="16">
        <f>(AQ253-AR253)/ABS(AR253)</f>
        <v>5.4142864364794393E-3</v>
      </c>
      <c r="AK253" s="243">
        <f>AM253-AN253</f>
        <v>-1.2549999999999955</v>
      </c>
      <c r="AL253" s="243">
        <f>AN253-AO253</f>
        <v>-15.124000000000024</v>
      </c>
      <c r="AM253" s="155">
        <v>213.27799999999999</v>
      </c>
      <c r="AN253" s="155">
        <v>214.53299999999999</v>
      </c>
      <c r="AO253" s="155">
        <v>229.65700000000001</v>
      </c>
      <c r="AP253" s="155">
        <v>211.98500000000001</v>
      </c>
      <c r="AQ253" s="155">
        <v>198.881</v>
      </c>
      <c r="AR253" s="155">
        <v>197.81</v>
      </c>
      <c r="AS253" s="155">
        <v>197.68100000000001</v>
      </c>
      <c r="AT253" s="155">
        <v>166.24600000000001</v>
      </c>
      <c r="AU253" s="155">
        <v>131.56700000000001</v>
      </c>
      <c r="AV253" s="156">
        <v>106.858</v>
      </c>
      <c r="AW253" s="16">
        <f>(BD253-BE253)/ABS(BE253)</f>
        <v>-0.31161256220039002</v>
      </c>
      <c r="AX253" s="16">
        <f>(BE253-BF253)/ABS(BF253)</f>
        <v>0.45417196776929597</v>
      </c>
      <c r="AY253" s="16">
        <f>(BF253-BG253)/ABS(BG253)</f>
        <v>1.1661594993397255</v>
      </c>
      <c r="AZ253" s="16">
        <f>(BG253-BH253)/ABS(BH253)</f>
        <v>-0.33469574850070655</v>
      </c>
      <c r="BA253" s="16">
        <f>(BH253-BI253)/ABS(BI253)</f>
        <v>-6.0303672062888232E-2</v>
      </c>
      <c r="BB253" s="243">
        <f>BD253-BE253</f>
        <v>-17.095999999999997</v>
      </c>
      <c r="BC253" s="243">
        <f>BE253-BF253</f>
        <v>17.134999999999998</v>
      </c>
      <c r="BD253" s="155">
        <v>37.767000000000003</v>
      </c>
      <c r="BE253" s="155">
        <v>54.863</v>
      </c>
      <c r="BF253" s="155">
        <v>37.728000000000002</v>
      </c>
      <c r="BG253" s="155">
        <v>17.417000000000002</v>
      </c>
      <c r="BH253" s="155">
        <v>26.178999999999998</v>
      </c>
      <c r="BI253" s="155">
        <v>27.859000000000002</v>
      </c>
      <c r="BJ253" s="155">
        <v>36.496000000000002</v>
      </c>
      <c r="BK253" s="155">
        <v>28.797000000000001</v>
      </c>
      <c r="BL253" s="155">
        <v>16.681000000000001</v>
      </c>
      <c r="BM253" s="155">
        <v>16.587</v>
      </c>
      <c r="BN253" s="16">
        <f>(BU253-BV253)/ABS(BV253)</f>
        <v>-0.35244842838689477</v>
      </c>
      <c r="BO253" s="16">
        <f>(BV253-BW253)/ABS(BW253)</f>
        <v>0.61751297961251106</v>
      </c>
      <c r="BP253" s="16">
        <f>(BW253-BX253)/ABS(BX253)</f>
        <v>1.6429049531459172</v>
      </c>
      <c r="BQ253" s="16">
        <f>(BX253-BY253)/ABS(BY253)</f>
        <v>-0.42221792516677947</v>
      </c>
      <c r="BR253" s="16">
        <f>(BY253-BZ253)/ABS(BZ253)</f>
        <v>-3.579752027593925E-2</v>
      </c>
      <c r="BS253" s="243">
        <f>BU253-BV253</f>
        <v>-18.008000000000003</v>
      </c>
      <c r="BT253" s="243">
        <f>BV253-BW253</f>
        <v>19.506</v>
      </c>
      <c r="BU253" s="155">
        <v>33.085999999999999</v>
      </c>
      <c r="BV253" s="155">
        <v>51.094000000000001</v>
      </c>
      <c r="BW253" s="155">
        <v>31.588000000000001</v>
      </c>
      <c r="BX253" s="155">
        <v>11.952</v>
      </c>
      <c r="BY253" s="155">
        <v>20.686</v>
      </c>
      <c r="BZ253" s="155">
        <v>21.454000000000001</v>
      </c>
      <c r="CA253" s="155">
        <v>28.928999999999998</v>
      </c>
      <c r="CB253" s="155">
        <v>24.498000000000001</v>
      </c>
      <c r="CC253" s="155">
        <v>5.8959999999999999</v>
      </c>
      <c r="CD253" s="155">
        <v>13.147</v>
      </c>
      <c r="CE253" s="16">
        <f>(CL253-CM253)/ABS(CM253)</f>
        <v>1.0088756227888428E-2</v>
      </c>
      <c r="CF253" s="16">
        <f>(CM253-CN253)/ABS(CN253)</f>
        <v>0.28375128572877278</v>
      </c>
      <c r="CG253" s="16">
        <f>(CN253-CO253)/ABS(CO253)</f>
        <v>0.19363986926974355</v>
      </c>
      <c r="CH253" s="16">
        <f>(CO253-CP253)/ABS(CP253)</f>
        <v>6.5000598532214821E-2</v>
      </c>
      <c r="CI253" s="16">
        <f>(CP253-CQ253)/ABS(CQ253)</f>
        <v>0.15278220070908435</v>
      </c>
      <c r="CJ253" s="243">
        <f>CL253-CM253</f>
        <v>1.7879999999999825</v>
      </c>
      <c r="CK253" s="243">
        <f>CM253-CN253</f>
        <v>39.173000000000002</v>
      </c>
      <c r="CL253" s="155">
        <v>179.01499999999999</v>
      </c>
      <c r="CM253" s="155">
        <v>177.227</v>
      </c>
      <c r="CN253" s="155">
        <v>138.054</v>
      </c>
      <c r="CO253" s="155">
        <v>115.658</v>
      </c>
      <c r="CP253" s="155">
        <v>108.599</v>
      </c>
      <c r="CQ253" s="155">
        <v>94.206000000000003</v>
      </c>
      <c r="CR253" s="155">
        <v>93.706999999999994</v>
      </c>
      <c r="CS253" s="155">
        <v>70.921000000000006</v>
      </c>
      <c r="CT253" s="155">
        <v>53.436999999999998</v>
      </c>
      <c r="CU253" s="156">
        <v>49.747</v>
      </c>
      <c r="CV253" s="16">
        <f>(DC253-DD253)/ABS(DD253)</f>
        <v>0.47814244886750812</v>
      </c>
      <c r="CW253" s="16">
        <f>(DD253-DE253)/ABS(DE253)</f>
        <v>-0.16816272108751454</v>
      </c>
      <c r="CX253" s="16">
        <f>(DE253-DF253)/ABS(DF253)</f>
        <v>-1.4451402032801548E-2</v>
      </c>
      <c r="CY253" s="16">
        <f>(DF253-DG253)/ABS(DG253)</f>
        <v>0.14001501858312021</v>
      </c>
      <c r="CZ253" s="16">
        <f>(DG253-DH253)/ABS(DH253)</f>
        <v>-3.1685449897382832E-3</v>
      </c>
      <c r="DA253" s="243">
        <f>DC253-DD253</f>
        <v>235.06200000000001</v>
      </c>
      <c r="DB253" s="243">
        <f>DD253-DE253</f>
        <v>-99.384000000000015</v>
      </c>
      <c r="DC253" s="155">
        <v>726.67700000000002</v>
      </c>
      <c r="DD253" s="155">
        <v>491.61500000000001</v>
      </c>
      <c r="DE253" s="155">
        <v>590.99900000000002</v>
      </c>
      <c r="DF253" s="155">
        <v>599.66499999999996</v>
      </c>
      <c r="DG253" s="155">
        <v>526.01499999999999</v>
      </c>
      <c r="DH253" s="155">
        <v>527.68700000000001</v>
      </c>
      <c r="DI253" s="155">
        <v>482.45100000000002</v>
      </c>
      <c r="DJ253" s="155">
        <v>470.06700000000001</v>
      </c>
      <c r="DK253" s="155">
        <v>322.46800000000002</v>
      </c>
      <c r="DL253" s="155">
        <v>264.75299999999999</v>
      </c>
      <c r="DM253" s="16">
        <f>(DT253-DU253)/ABS(DU253)</f>
        <v>7.0287539936102233E-2</v>
      </c>
      <c r="DN253" s="16">
        <f>(DU253-DV253)/ABS(DV253)</f>
        <v>-0.23844282238442821</v>
      </c>
      <c r="DO253" s="16">
        <f>(DV253-DW253)/ABS(DW253)</f>
        <v>9.8280098280098278E-3</v>
      </c>
      <c r="DP253" s="16">
        <f>(DW253-DX253)/ABS(DX253)</f>
        <v>0.17630057803468208</v>
      </c>
      <c r="DQ253" s="16">
        <f>(DX253-DY253)/ABS(DY253)</f>
        <v>-5.7471264367816091E-3</v>
      </c>
      <c r="DR253" s="243">
        <f>DT253-DU253</f>
        <v>22</v>
      </c>
      <c r="DS253" s="243">
        <f>DU253-DV253</f>
        <v>-98</v>
      </c>
      <c r="DT253" s="222">
        <v>335</v>
      </c>
      <c r="DU253" s="222">
        <v>313</v>
      </c>
      <c r="DV253" s="222">
        <v>411</v>
      </c>
      <c r="DW253" s="222">
        <v>407</v>
      </c>
      <c r="DX253" s="222">
        <v>346</v>
      </c>
      <c r="DY253" s="222">
        <v>348</v>
      </c>
      <c r="DZ253" s="222">
        <v>338</v>
      </c>
      <c r="EA253" s="222">
        <v>296</v>
      </c>
      <c r="EB253" s="222">
        <v>245</v>
      </c>
      <c r="EC253" s="223">
        <v>200</v>
      </c>
      <c r="ED253" s="14" t="s">
        <v>795</v>
      </c>
      <c r="EE253" s="14" t="s">
        <v>51</v>
      </c>
      <c r="EF253" s="209" t="s">
        <v>55</v>
      </c>
      <c r="EG253" s="15">
        <v>8270</v>
      </c>
      <c r="EH253" t="s">
        <v>467</v>
      </c>
      <c r="EI253" t="s">
        <v>130</v>
      </c>
      <c r="EJ253" s="16">
        <f>(EQ253-ER253)/ABS(ER253)</f>
        <v>2.2077347099095624E-3</v>
      </c>
      <c r="EK253" s="16">
        <f>(ER253-ES253)/ABS(ES253)</f>
        <v>0.252153175717787</v>
      </c>
      <c r="EL253" s="16">
        <f>(ES253-ET253)/ABS(ET253)</f>
        <v>-2.6713735300269881E-2</v>
      </c>
      <c r="EM253" s="16">
        <f>(ET253-EU253)/ABS(EU253)</f>
        <v>-1.8832820089194451E-3</v>
      </c>
      <c r="EN253" s="16">
        <f>(EU253-EV253)/ABS(EV253)</f>
        <v>-2.8076476803774978E-3</v>
      </c>
      <c r="EO253" s="246">
        <f>EQ253-ER253</f>
        <v>1.5204711267940318E-2</v>
      </c>
      <c r="EP253" s="246">
        <f>ER253-ES253</f>
        <v>1.3868780501076623</v>
      </c>
      <c r="EQ253" s="240">
        <f>IFERROR((V253/DT253),"i.a")</f>
        <v>6.9022238805970142</v>
      </c>
      <c r="ER253" s="240">
        <f>IFERROR((W253/DU253),"i.a")</f>
        <v>6.8870191693290739</v>
      </c>
      <c r="ES253" s="240">
        <f>IFERROR((X253/DV253),"i.a")</f>
        <v>5.5001411192214116</v>
      </c>
      <c r="ET253" s="240">
        <f>IFERROR((Y253/DW253),"i.a")</f>
        <v>5.6511031941031939</v>
      </c>
      <c r="EU253" s="240">
        <f>IFERROR((Z253/DX253),"i.a")</f>
        <v>5.6617658959537573</v>
      </c>
      <c r="EV253" s="240">
        <f>IFERROR((AA253/DY253),"i.a")</f>
        <v>5.6777068965517241</v>
      </c>
      <c r="EW253" s="240">
        <f>IFERROR((AB253/DZ253),"i.a")</f>
        <v>5.3984142011834315</v>
      </c>
      <c r="EX253" s="240">
        <f>IFERROR((AC253/EA253),"i.a")</f>
        <v>4.9484493243243239</v>
      </c>
      <c r="EY253" s="240">
        <f>IFERROR((AD253/EB253),"i.a")</f>
        <v>4.743012244897959</v>
      </c>
      <c r="EZ253" s="240">
        <f>IFERROR((AE253/EC253),"i.a")</f>
        <v>4.73902</v>
      </c>
      <c r="FA253" s="16">
        <f>(FH253-FI253)/ABS(FI253)</f>
        <v>-0.42690444403031796</v>
      </c>
      <c r="FB253" s="16">
        <f>(FI253-FJ253)/ABS(FJ253)</f>
        <v>0.30164029257535135</v>
      </c>
      <c r="FC253" s="16">
        <f>(FJ253-FK253)/ABS(FK253)</f>
        <v>1.3360737216909093</v>
      </c>
      <c r="FD253" s="16">
        <f>(FK253-FL253)/ABS(FL253)</f>
        <v>-0.47748746444235279</v>
      </c>
      <c r="FE253" s="16">
        <f>(FL253-FM253)/ABS(FM253)</f>
        <v>-0.10659904552458051</v>
      </c>
      <c r="FF253" s="249">
        <f>FH253-FI253</f>
        <v>-0.13836707992733507</v>
      </c>
      <c r="FG253" s="249">
        <f>FI253-FJ253</f>
        <v>7.5110468262204383E-2</v>
      </c>
      <c r="FH253" s="16">
        <f>IFERROR(BU253/MAX(AVERAGE(CL253:CM253),0),"Negativ EK")</f>
        <v>0.18575013614340816</v>
      </c>
      <c r="FI253" s="16">
        <f>IFERROR(BV253/MAX(AVERAGE(CM253:CN253),0),"Negativ EK")</f>
        <v>0.32411721607074323</v>
      </c>
      <c r="FJ253" s="16">
        <f>IFERROR(BW253/MAX(AVERAGE(CN253:CO253),0),"Negativ EK")</f>
        <v>0.24900674780853885</v>
      </c>
      <c r="FK253" s="16">
        <f>IFERROR(BX253/MAX(AVERAGE(CO253:CP253),0),"Negativ EK")</f>
        <v>0.10659199043954035</v>
      </c>
      <c r="FL253" s="16">
        <f>IFERROR(BY253/MAX(AVERAGE(CP253:CQ253),0),"Negativ EK")</f>
        <v>0.20399891521412195</v>
      </c>
      <c r="FM253" s="16">
        <f>IFERROR(BZ253/MAX(AVERAGE(CQ253:CR253),0),"Negativ EK")</f>
        <v>0.22833971039789688</v>
      </c>
      <c r="FN253" s="16">
        <f>IFERROR(CA253/MAX(AVERAGE(CR253:CS253),0),"Negativ EK")</f>
        <v>0.35144689846198701</v>
      </c>
      <c r="FO253" s="16">
        <f>IFERROR(CB253/MAX(AVERAGE(CS253:CT253),0),"Negativ EK")</f>
        <v>0.39399154055227648</v>
      </c>
      <c r="FP253" s="16">
        <f>IFERROR(CC253/MAX(AVERAGE(CT253:CU253),0),"Negativ EK")</f>
        <v>0.1142812839199876</v>
      </c>
      <c r="FQ253" s="16">
        <f>(FX253-FY253)/ABS(FY253)</f>
        <v>-0.38827647428860484</v>
      </c>
      <c r="FR253" s="16">
        <f>(FY253-FZ253)/ABS(FZ253)</f>
        <v>0.59930521112054802</v>
      </c>
      <c r="FS253" s="16">
        <f>(FZ253-GA253)/ABS(GA253)</f>
        <v>1.0479349549635681</v>
      </c>
      <c r="FT253" s="16">
        <f>(GA253-GB253)/ABS(GB253)</f>
        <v>-0.37723649668350806</v>
      </c>
      <c r="FU253" s="16">
        <f>(GB253-GC253)/ABS(GC253)</f>
        <v>-9.9154249199737463E-2</v>
      </c>
      <c r="FV253" s="249">
        <f>FX253-FY253</f>
        <v>-3.9352922110550442E-2</v>
      </c>
      <c r="FW253" s="249">
        <f>FY253-FZ253</f>
        <v>3.7979794476285564E-2</v>
      </c>
      <c r="FX253" s="16">
        <f>IFERROR(BD253/AVERAGE(DC253:DD253),"i.a.")</f>
        <v>6.1999914634586789E-2</v>
      </c>
      <c r="FY253" s="16">
        <f>IFERROR(BE253/AVERAGE(DD253:DE253),"i.a.")</f>
        <v>0.10135283674513723</v>
      </c>
      <c r="FZ253" s="16">
        <f>IFERROR(BF253/AVERAGE(DE253:DF253),"i.a.")</f>
        <v>6.3373042268851668E-2</v>
      </c>
      <c r="GA253" s="16">
        <f>IFERROR(BG253/AVERAGE(DF253:DG253),"i.a.")</f>
        <v>3.0944851112216624E-2</v>
      </c>
      <c r="GB253" s="16">
        <f>IFERROR(BH253/AVERAGE(DG253:DH253),"i.a.")</f>
        <v>4.9689570675579997E-2</v>
      </c>
      <c r="GC253" s="16">
        <f>IFERROR(BI253/AVERAGE(DH253:DI253),"i.a.")</f>
        <v>5.5158800084740896E-2</v>
      </c>
      <c r="GD253" s="16">
        <f>IFERROR(BJ253/AVERAGE(DI253:DJ253),"i.a.")</f>
        <v>7.6630572860565363E-2</v>
      </c>
      <c r="GE253" s="16">
        <f>IFERROR(BK253/AVERAGE(DJ253:DK253),"i.a.")</f>
        <v>7.267060760723501E-2</v>
      </c>
      <c r="GF253" s="16">
        <f>IFERROR(BL253/AVERAGE(DK253:DL253),"i.a.")</f>
        <v>5.6813363282307683E-2</v>
      </c>
      <c r="GG253" s="16">
        <f>(GN253-GO253)/ABS(GO253)</f>
        <v>-0.3166499230153515</v>
      </c>
      <c r="GH253" s="16">
        <f>(GO253-GP253)/ABS(GP253)</f>
        <v>0.54327212577813733</v>
      </c>
      <c r="GI253" s="16">
        <f>(GP253-GQ253)/ABS(GQ253)</f>
        <v>0.21114257757735758</v>
      </c>
      <c r="GJ253" s="16">
        <f>(GQ253-GR253)/ABS(GR253)</f>
        <v>-6.5801255973046702E-2</v>
      </c>
      <c r="GK253" s="16">
        <f>(GR253-GS253)/ABS(GS253)</f>
        <v>0.15644645332466689</v>
      </c>
      <c r="GL253" s="249">
        <f>GN253-GO253</f>
        <v>-0.11415216359598812</v>
      </c>
      <c r="GM253" s="249">
        <f>GO253-GP253</f>
        <v>0.12690527403967683</v>
      </c>
      <c r="GN253" s="16">
        <f>IFERROR(CL253/DC253,"i.a.")</f>
        <v>0.24634741432575957</v>
      </c>
      <c r="GO253" s="16">
        <f>IFERROR(CM253/DD253,"i.a.")</f>
        <v>0.36049957792174769</v>
      </c>
      <c r="GP253" s="16">
        <f>IFERROR(CN253/DE253,"i.a.")</f>
        <v>0.23359430388207086</v>
      </c>
      <c r="GQ253" s="16">
        <f>IFERROR(CO253/DF253,"i.a.")</f>
        <v>0.19287101965263939</v>
      </c>
      <c r="GR253" s="16">
        <f>IFERROR(CP253/DG253,"i.a.")</f>
        <v>0.20645608965523798</v>
      </c>
      <c r="GS253" s="16">
        <f>IFERROR(CQ253/DH253,"i.a.")</f>
        <v>0.17852628546846899</v>
      </c>
      <c r="GT253" s="16">
        <f>IFERROR(CR253/DI253,"i.a.")</f>
        <v>0.19423112398979375</v>
      </c>
      <c r="GU253" s="16">
        <f>IFERROR(CS253/DJ253,"i.a.")</f>
        <v>0.15087423707684225</v>
      </c>
      <c r="GV253" s="16">
        <f>IFERROR(CT253/DK253,"i.a.")</f>
        <v>0.16571256682833643</v>
      </c>
      <c r="GW253" s="16">
        <f>IFERROR(CU253/DL253,"i.a.")</f>
        <v>0.18789966497074634</v>
      </c>
      <c r="GX253" s="16">
        <f>(HE253-HF253)/ABS(HF253)</f>
        <v>-0.35823693801650003</v>
      </c>
      <c r="GY253" s="16">
        <f>(HF253-HG253)/ABS(HG253)</f>
        <v>0.52495066428931381</v>
      </c>
      <c r="GZ253" s="16">
        <f>(HG253-HH253)/ABS(HH253)</f>
        <v>1.2039534850784048</v>
      </c>
      <c r="HA253" s="16">
        <f>(HH253-HI253)/ABS(HI253)</f>
        <v>-0.43334247759941524</v>
      </c>
      <c r="HB253" s="16">
        <f>(HI253-HJ253)/ABS(HJ253)</f>
        <v>-5.2210843354026815E-2</v>
      </c>
      <c r="HC253" s="249">
        <f>HE253-HF253</f>
        <v>-9.1174688179870914E-3</v>
      </c>
      <c r="HD253" s="249">
        <f>HF253-HG253</f>
        <v>8.7612610082586848E-3</v>
      </c>
      <c r="HE253" s="16">
        <f>IFERROR((BD253/V253),"i.a.")</f>
        <v>1.6333476772573841E-2</v>
      </c>
      <c r="HF253" s="16">
        <f>IFERROR((BE253/W253),"i.a.")</f>
        <v>2.5450945590560933E-2</v>
      </c>
      <c r="HG253" s="16">
        <f>IFERROR((BF253/X253),"i.a.")</f>
        <v>1.6689684582302248E-2</v>
      </c>
      <c r="HH253" s="16">
        <f>IFERROR((BG253/Y253),"i.a.")</f>
        <v>7.5726119880921705E-3</v>
      </c>
      <c r="HI253" s="16">
        <f>IFERROR((BH253/Z253),"i.a.")</f>
        <v>1.3363648568559717E-2</v>
      </c>
      <c r="HJ253" s="16">
        <f>IFERROR((BI253/AA253),"i.a.")</f>
        <v>1.409981162461371E-2</v>
      </c>
      <c r="HK253" s="16">
        <f>IFERROR((BJ253/AB253),"i.a.")</f>
        <v>2.0001490685408383E-2</v>
      </c>
      <c r="HL253" s="16">
        <f>IFERROR((BK253/AC253),"i.a.")</f>
        <v>1.9660131040231687E-2</v>
      </c>
      <c r="HM253" s="16">
        <f>IFERROR((BL253/AD253),"i.a.")</f>
        <v>1.4354952247688974E-2</v>
      </c>
      <c r="HN253" s="16">
        <f>IFERROR((BM253/AE253),"i.a.")</f>
        <v>1.7500453680296769E-2</v>
      </c>
      <c r="HO253" s="16">
        <f>(HV253-HW253)/ABS(HW253)</f>
        <v>-0.39497420323909876</v>
      </c>
      <c r="HP253" s="16">
        <f>(HW253-HX253)/ABS(HX253)</f>
        <v>1.1239547431972592</v>
      </c>
      <c r="HQ253" s="16">
        <f>(HX253-HY253)/ABS(HY253)</f>
        <v>1.6171832504389008</v>
      </c>
      <c r="HR253" s="16">
        <f>(HY253-HZ253)/ABS(HZ253)</f>
        <v>-0.50881425579288864</v>
      </c>
      <c r="HS253" s="16">
        <f>(HZ253-IA253)/ABS(IA253)</f>
        <v>-3.0224095537649941E-2</v>
      </c>
      <c r="HT253" s="246">
        <f>HV253-HW253</f>
        <v>-6.4475437508940942E-2</v>
      </c>
      <c r="HU253" s="246">
        <f>HW253-HX253</f>
        <v>8.6383168924854065E-2</v>
      </c>
      <c r="HV253" s="102">
        <f>IFERROR(BU253/DT253,"i.a.")</f>
        <v>9.8764179104477601E-2</v>
      </c>
      <c r="HW253" s="102">
        <f>IFERROR(BV253/DU253,"i.a.")</f>
        <v>0.16323961661341854</v>
      </c>
      <c r="HX253" s="102">
        <f>IFERROR(BW253/DV253,"i.a.")</f>
        <v>7.6856447688564478E-2</v>
      </c>
      <c r="HY253" s="102">
        <f>IFERROR(BX253/DW253,"i.a.")</f>
        <v>2.9366093366093367E-2</v>
      </c>
      <c r="HZ253" s="102">
        <f>IFERROR(BY253/DX253,"i.a.")</f>
        <v>5.9786127167630057E-2</v>
      </c>
      <c r="IA253" s="102">
        <f>IFERROR(BZ253/DY253,"i.a.")</f>
        <v>6.1649425287356327E-2</v>
      </c>
      <c r="IB253" s="102">
        <f>IFERROR(CA253/DZ253,"i.a.")</f>
        <v>8.5588757396449694E-2</v>
      </c>
      <c r="IC253" s="102">
        <f>IFERROR(CB253/EA253,"i.a.")</f>
        <v>8.276351351351352E-2</v>
      </c>
      <c r="ID253" s="102">
        <f>IFERROR(CC253/EB253,"i.a.")</f>
        <v>2.406530612244898E-2</v>
      </c>
      <c r="IE253" s="102">
        <f>IFERROR(CD253/EC253,"i.a.")</f>
        <v>6.5735000000000002E-2</v>
      </c>
    </row>
    <row r="254" spans="1:239" customFormat="1" ht="17.25" customHeight="1" x14ac:dyDescent="0.25">
      <c r="A254" s="10" t="s">
        <v>196</v>
      </c>
      <c r="B254" s="98">
        <v>24210790</v>
      </c>
      <c r="C254" s="10" t="s">
        <v>79</v>
      </c>
      <c r="D254" s="10"/>
      <c r="E254" s="11">
        <v>451120</v>
      </c>
      <c r="F254" s="11"/>
      <c r="G254" s="11"/>
      <c r="H254" s="12">
        <v>45014</v>
      </c>
      <c r="I254" s="13" t="s">
        <v>58</v>
      </c>
      <c r="J254" s="13" t="s">
        <v>58</v>
      </c>
      <c r="K254" s="13" t="s">
        <v>58</v>
      </c>
      <c r="L254" s="13" t="s">
        <v>58</v>
      </c>
      <c r="M254" s="13" t="s">
        <v>58</v>
      </c>
      <c r="N254" s="13" t="s">
        <v>58</v>
      </c>
      <c r="O254" s="16" t="e">
        <f>(V254-W254)/ABS(W254)</f>
        <v>#DIV/0!</v>
      </c>
      <c r="P254" s="16" t="e">
        <f>(W254-X254)/ABS(X254)</f>
        <v>#DIV/0!</v>
      </c>
      <c r="Q254" s="16" t="e">
        <f>(X254-Y254)/ABS(Y254)</f>
        <v>#DIV/0!</v>
      </c>
      <c r="R254" s="16" t="e">
        <f>(Y254-Z254)/ABS(Z254)</f>
        <v>#DIV/0!</v>
      </c>
      <c r="S254" s="16" t="e">
        <f>(Z254-AA254)/ABS(AA254)</f>
        <v>#DIV/0!</v>
      </c>
      <c r="T254" s="243">
        <f>V254-W254</f>
        <v>0</v>
      </c>
      <c r="U254" s="243">
        <f>W254-X254</f>
        <v>0</v>
      </c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6">
        <f>(AM254-AN254)/ABS(AN254)</f>
        <v>-3.9610840861709538E-2</v>
      </c>
      <c r="AG254" s="16">
        <f>(AN254-AO254)/ABS(AO254)</f>
        <v>1.1827732554095343E-3</v>
      </c>
      <c r="AH254" s="16">
        <f>(AO254-AP254)/ABS(AP254)</f>
        <v>-8.7428571428571467E-2</v>
      </c>
      <c r="AI254" s="16">
        <f>(AP254-AQ254)/ABS(AQ254)</f>
        <v>4.581673306772905E-2</v>
      </c>
      <c r="AJ254" s="16">
        <f>(AQ254-AR254)/ABS(AR254)</f>
        <v>-2.5495017471204872E-2</v>
      </c>
      <c r="AK254" s="243">
        <f>AM254-AN254</f>
        <v>-0.57000000000000028</v>
      </c>
      <c r="AL254" s="243">
        <f>AN254-AO254</f>
        <v>1.7000000000001236E-2</v>
      </c>
      <c r="AM254" s="155">
        <v>13.82</v>
      </c>
      <c r="AN254" s="155">
        <v>14.39</v>
      </c>
      <c r="AO254" s="155">
        <v>14.372999999999999</v>
      </c>
      <c r="AP254" s="156">
        <v>15.75</v>
      </c>
      <c r="AQ254" s="155">
        <v>15.06</v>
      </c>
      <c r="AR254" s="155">
        <v>15.454000000000001</v>
      </c>
      <c r="AS254" s="155">
        <v>14.81</v>
      </c>
      <c r="AT254" s="155">
        <v>13.372999999999999</v>
      </c>
      <c r="AU254" s="155">
        <v>11.507</v>
      </c>
      <c r="AV254" s="156">
        <v>10.608000000000001</v>
      </c>
      <c r="AW254" s="16">
        <f>(BD254-BE254)/ABS(BE254)</f>
        <v>-0.33689642462218949</v>
      </c>
      <c r="AX254" s="16">
        <f>(BE254-BF254)/ABS(BF254)</f>
        <v>0.29622551361681804</v>
      </c>
      <c r="AY254" s="16">
        <f>(BF254-BG254)/ABS(BG254)</f>
        <v>-0.17435897435897441</v>
      </c>
      <c r="AZ254" s="16">
        <f>(BG254-BH254)/ABS(BH254)</f>
        <v>0.55330882352941191</v>
      </c>
      <c r="BA254" s="16">
        <f>(BH254-BI254)/ABS(BI254)</f>
        <v>-0.28888888888888892</v>
      </c>
      <c r="BB254" s="243">
        <f>BD254-BE254</f>
        <v>-0.91400000000000015</v>
      </c>
      <c r="BC254" s="243">
        <f>BE254-BF254</f>
        <v>0.62000000000000011</v>
      </c>
      <c r="BD254" s="155">
        <v>1.7989999999999999</v>
      </c>
      <c r="BE254" s="155">
        <v>2.7130000000000001</v>
      </c>
      <c r="BF254" s="155">
        <v>2.093</v>
      </c>
      <c r="BG254" s="155">
        <v>2.5350000000000001</v>
      </c>
      <c r="BH254" s="155">
        <v>1.6319999999999999</v>
      </c>
      <c r="BI254" s="155">
        <v>2.2949999999999999</v>
      </c>
      <c r="BJ254" s="155">
        <v>2.37</v>
      </c>
      <c r="BK254" s="155">
        <v>2.0179999999999998</v>
      </c>
      <c r="BL254" s="155">
        <v>1.369</v>
      </c>
      <c r="BM254" s="155">
        <v>1.536</v>
      </c>
      <c r="BN254" s="16">
        <f>(BU254-BV254)/ABS(BV254)</f>
        <v>-0.44658325312800773</v>
      </c>
      <c r="BO254" s="16">
        <f>(BV254-BW254)/ABS(BW254)</f>
        <v>0.4938892882818115</v>
      </c>
      <c r="BP254" s="16">
        <f>(BW254-BX254)/ABS(BX254)</f>
        <v>-0.15594660194174753</v>
      </c>
      <c r="BQ254" s="16">
        <f>(BX254-BY254)/ABS(BY254)</f>
        <v>0.98315282791817082</v>
      </c>
      <c r="BR254" s="16">
        <f>(BY254-BZ254)/ABS(BZ254)</f>
        <v>-0.43851351351351353</v>
      </c>
      <c r="BS254" s="243">
        <f>BU254-BV254</f>
        <v>-0.92799999999999994</v>
      </c>
      <c r="BT254" s="243">
        <f>BV254-BW254</f>
        <v>0.68699999999999983</v>
      </c>
      <c r="BU254" s="155">
        <v>1.1499999999999999</v>
      </c>
      <c r="BV254" s="155">
        <v>2.0779999999999998</v>
      </c>
      <c r="BW254" s="155">
        <v>1.391</v>
      </c>
      <c r="BX254" s="155">
        <v>1.6479999999999999</v>
      </c>
      <c r="BY254" s="155">
        <v>0.83099999999999996</v>
      </c>
      <c r="BZ254" s="155">
        <v>1.48</v>
      </c>
      <c r="CA254" s="155">
        <v>2.024</v>
      </c>
      <c r="CB254" s="155">
        <v>1.7609999999999999</v>
      </c>
      <c r="CC254" s="155">
        <v>0.96499999999999997</v>
      </c>
      <c r="CD254" s="155">
        <v>1.0640000000000001</v>
      </c>
      <c r="CE254" s="16">
        <f>(CL254-CM254)/ABS(CM254)</f>
        <v>5.856832971800436E-2</v>
      </c>
      <c r="CF254" s="16">
        <f>(CM254-CN254)/ABS(CN254)</f>
        <v>0.23734662576687107</v>
      </c>
      <c r="CG254" s="16">
        <f>(CN254-CO254)/ABS(CO254)</f>
        <v>0.28853754940711468</v>
      </c>
      <c r="CH254" s="16">
        <f>(CO254-CP254)/ABS(CP254)</f>
        <v>0.7801231310466139</v>
      </c>
      <c r="CI254" s="16">
        <f>(CP254-CQ254)/ABS(CQ254)</f>
        <v>-0.29291044776119407</v>
      </c>
      <c r="CJ254" s="243">
        <f>CL254-CM254</f>
        <v>0.18900000000000006</v>
      </c>
      <c r="CK254" s="243">
        <f>CM254-CN254</f>
        <v>0.61899999999999977</v>
      </c>
      <c r="CL254" s="155">
        <v>3.4159999999999999</v>
      </c>
      <c r="CM254" s="155">
        <v>3.2269999999999999</v>
      </c>
      <c r="CN254" s="155">
        <v>2.6080000000000001</v>
      </c>
      <c r="CO254" s="155">
        <v>2.024</v>
      </c>
      <c r="CP254" s="155">
        <v>1.137</v>
      </c>
      <c r="CQ254" s="155">
        <v>1.6080000000000001</v>
      </c>
      <c r="CR254" s="155">
        <v>6.26</v>
      </c>
      <c r="CS254" s="155">
        <v>8.8089999999999993</v>
      </c>
      <c r="CT254" s="155">
        <v>7.468</v>
      </c>
      <c r="CU254" s="156">
        <v>6.7220000000000004</v>
      </c>
      <c r="CV254" s="16">
        <f>(DC254-DD254)/ABS(DD254)</f>
        <v>-3.9720061050515586E-2</v>
      </c>
      <c r="CW254" s="16">
        <f>(DD254-DE254)/ABS(DE254)</f>
        <v>-4.327231284279507E-2</v>
      </c>
      <c r="CX254" s="16">
        <f>(DE254-DF254)/ABS(DF254)</f>
        <v>8.8083704708389832E-2</v>
      </c>
      <c r="CY254" s="16">
        <f>(DF254-DG254)/ABS(DG254)</f>
        <v>0.2439741612032395</v>
      </c>
      <c r="CZ254" s="16">
        <f>(DG254-DH254)/ABS(DH254)</f>
        <v>-4.1714787268443604E-2</v>
      </c>
      <c r="DA254" s="243">
        <f>DC254-DD254</f>
        <v>-1.0670000000000002</v>
      </c>
      <c r="DB254" s="243">
        <f>DD254-DE254</f>
        <v>-1.2149999999999999</v>
      </c>
      <c r="DC254" s="155">
        <v>25.795999999999999</v>
      </c>
      <c r="DD254" s="155">
        <v>26.863</v>
      </c>
      <c r="DE254" s="155">
        <v>28.077999999999999</v>
      </c>
      <c r="DF254" s="155">
        <v>25.805</v>
      </c>
      <c r="DG254" s="155">
        <v>20.744</v>
      </c>
      <c r="DH254" s="155">
        <v>21.646999999999998</v>
      </c>
      <c r="DI254" s="155">
        <v>24.163</v>
      </c>
      <c r="DJ254" s="155">
        <v>23.814</v>
      </c>
      <c r="DK254" s="155">
        <v>23.065000000000001</v>
      </c>
      <c r="DL254" s="155">
        <v>20.341000000000001</v>
      </c>
      <c r="DM254" s="16">
        <f>(DT254-DU254)/ABS(DU254)</f>
        <v>3.8461538461538464E-2</v>
      </c>
      <c r="DN254" s="16">
        <f>(DU254-DV254)/ABS(DV254)</f>
        <v>-0.10344827586206896</v>
      </c>
      <c r="DO254" s="16">
        <f>(DV254-DW254)/ABS(DW254)</f>
        <v>-9.375E-2</v>
      </c>
      <c r="DP254" s="16">
        <f>(DW254-DX254)/ABS(DX254)</f>
        <v>-5.8823529411764705E-2</v>
      </c>
      <c r="DQ254" s="16">
        <f>(DX254-DY254)/ABS(DY254)</f>
        <v>0</v>
      </c>
      <c r="DR254" s="243">
        <f>DT254-DU254</f>
        <v>1</v>
      </c>
      <c r="DS254" s="243">
        <f>DU254-DV254</f>
        <v>-3</v>
      </c>
      <c r="DT254" s="222">
        <v>27</v>
      </c>
      <c r="DU254" s="222">
        <v>26</v>
      </c>
      <c r="DV254" s="222">
        <v>29</v>
      </c>
      <c r="DW254" s="222">
        <v>32</v>
      </c>
      <c r="DX254" s="222">
        <v>34</v>
      </c>
      <c r="DY254" s="222">
        <v>34</v>
      </c>
      <c r="DZ254" s="222">
        <v>32</v>
      </c>
      <c r="EA254" s="222"/>
      <c r="EB254" s="222"/>
      <c r="EC254" s="223"/>
      <c r="ED254" s="14"/>
      <c r="EE254" s="14" t="s">
        <v>51</v>
      </c>
      <c r="EF254" s="209"/>
      <c r="EG254" s="15">
        <v>6740</v>
      </c>
      <c r="EH254" t="s">
        <v>495</v>
      </c>
      <c r="EI254" t="s">
        <v>66</v>
      </c>
      <c r="EJ254" s="16" t="e">
        <f>(EQ254-ER254)/ABS(ER254)</f>
        <v>#DIV/0!</v>
      </c>
      <c r="EK254" s="16" t="e">
        <f>(ER254-ES254)/ABS(ES254)</f>
        <v>#DIV/0!</v>
      </c>
      <c r="EL254" s="16" t="e">
        <f>(ES254-ET254)/ABS(ET254)</f>
        <v>#DIV/0!</v>
      </c>
      <c r="EM254" s="16" t="e">
        <f>(ET254-EU254)/ABS(EU254)</f>
        <v>#DIV/0!</v>
      </c>
      <c r="EN254" s="16" t="e">
        <f>(EU254-EV254)/ABS(EV254)</f>
        <v>#DIV/0!</v>
      </c>
      <c r="EO254" s="246">
        <f>EQ254-ER254</f>
        <v>0</v>
      </c>
      <c r="EP254" s="246">
        <f>ER254-ES254</f>
        <v>0</v>
      </c>
      <c r="EQ254" s="240">
        <f>IFERROR((V254/DT254),"i.a")</f>
        <v>0</v>
      </c>
      <c r="ER254" s="240">
        <f>IFERROR((W254/DU254),"i.a")</f>
        <v>0</v>
      </c>
      <c r="ES254" s="240">
        <f>IFERROR((X254/DV254),"i.a")</f>
        <v>0</v>
      </c>
      <c r="ET254" s="240">
        <f>IFERROR((Y254/DW254),"i.a")</f>
        <v>0</v>
      </c>
      <c r="EU254" s="240">
        <f>IFERROR((Z254/DX254),"i.a")</f>
        <v>0</v>
      </c>
      <c r="EV254" s="240">
        <f>IFERROR((AA254/DY254),"i.a")</f>
        <v>0</v>
      </c>
      <c r="EW254" s="240">
        <f>IFERROR((AB254/DZ254),"i.a")</f>
        <v>0</v>
      </c>
      <c r="EX254" s="240" t="str">
        <f>IFERROR((AC254/EA254),"i.a")</f>
        <v>i.a</v>
      </c>
      <c r="EY254" s="240" t="str">
        <f>IFERROR((AD254/EB254),"i.a")</f>
        <v>i.a</v>
      </c>
      <c r="EZ254" s="240" t="str">
        <f>IFERROR((AE254/EC254),"i.a")</f>
        <v>i.a</v>
      </c>
      <c r="FA254" s="16">
        <f>(FH254-FI254)/ABS(FI254)</f>
        <v>-0.5138963242513811</v>
      </c>
      <c r="FB254" s="16">
        <f>(FI254-FJ254)/ABS(FJ254)</f>
        <v>0.1858946329599572</v>
      </c>
      <c r="FC254" s="16">
        <f>(FJ254-FK254)/ABS(FK254)</f>
        <v>-0.4239955113855492</v>
      </c>
      <c r="FD254" s="16">
        <f>(FK254-FL254)/ABS(FL254)</f>
        <v>0.72216213623390679</v>
      </c>
      <c r="FE254" s="16">
        <f>(FL254-FM254)/ABS(FM254)</f>
        <v>0.60939004578348843</v>
      </c>
      <c r="FF254" s="249">
        <f>FH254-FI254</f>
        <v>-0.36602452846422273</v>
      </c>
      <c r="FG254" s="249">
        <f>FI254-FJ254</f>
        <v>0.11164915131576014</v>
      </c>
      <c r="FH254" s="16">
        <f>IFERROR(BU254/MAX(AVERAGE(CL254:CM254),0),"Negativ EK")</f>
        <v>0.34622911335240103</v>
      </c>
      <c r="FI254" s="16">
        <f>IFERROR(BV254/MAX(AVERAGE(CM254:CN254),0),"Negativ EK")</f>
        <v>0.71225364181662376</v>
      </c>
      <c r="FJ254" s="16">
        <f>IFERROR(BW254/MAX(AVERAGE(CN254:CO254),0),"Negativ EK")</f>
        <v>0.60060449050086362</v>
      </c>
      <c r="FK254" s="16">
        <f>IFERROR(BX254/MAX(AVERAGE(CO254:CP254),0),"Negativ EK")</f>
        <v>1.042708003796267</v>
      </c>
      <c r="FL254" s="16">
        <f>IFERROR(BY254/MAX(AVERAGE(CP254:CQ254),0),"Negativ EK")</f>
        <v>0.60546448087431692</v>
      </c>
      <c r="FM254" s="16">
        <f>IFERROR(BZ254/MAX(AVERAGE(CQ254:CR254),0),"Negativ EK")</f>
        <v>0.37620742247076766</v>
      </c>
      <c r="FN254" s="16">
        <f>IFERROR(CA254/MAX(AVERAGE(CR254:CS254),0),"Negativ EK")</f>
        <v>0.26863096423120314</v>
      </c>
      <c r="FO254" s="16">
        <f>IFERROR(CB254/MAX(AVERAGE(CS254:CT254),0),"Negativ EK")</f>
        <v>0.21637893960803586</v>
      </c>
      <c r="FP254" s="16">
        <f>IFERROR(CC254/MAX(AVERAGE(CT254:CU254),0),"Negativ EK")</f>
        <v>0.13601127554615924</v>
      </c>
      <c r="FQ254" s="16">
        <f>(FX254-FY254)/ABS(FY254)</f>
        <v>-0.30816055119101593</v>
      </c>
      <c r="FR254" s="16">
        <f>(FY254-FZ254)/ABS(FZ254)</f>
        <v>0.2712640714623869</v>
      </c>
      <c r="FS254" s="16">
        <f>(FZ254-GA254)/ABS(GA254)</f>
        <v>-0.28673674252428216</v>
      </c>
      <c r="FT254" s="16">
        <f>(GA254-GB254)/ABS(GB254)</f>
        <v>0.41455915998700932</v>
      </c>
      <c r="FU254" s="16">
        <f>(GB254-GC254)/ABS(GC254)</f>
        <v>-0.23153499563586608</v>
      </c>
      <c r="FV254" s="249">
        <f>FX254-FY254</f>
        <v>-3.0434086579466196E-2</v>
      </c>
      <c r="FW254" s="249">
        <f>FY254-FZ254</f>
        <v>2.1073648518856625E-2</v>
      </c>
      <c r="FX254" s="16">
        <f>IFERROR(BD254/AVERAGE(DC254:DD254),"i.a.")</f>
        <v>6.8326401944586876E-2</v>
      </c>
      <c r="FY254" s="16">
        <f>IFERROR(BE254/AVERAGE(DD254:DE254),"i.a.")</f>
        <v>9.8760488524053072E-2</v>
      </c>
      <c r="FZ254" s="16">
        <f>IFERROR(BF254/AVERAGE(DE254:DF254),"i.a.")</f>
        <v>7.7686840005196448E-2</v>
      </c>
      <c r="GA254" s="16">
        <f>IFERROR(BG254/AVERAGE(DF254:DG254),"i.a.")</f>
        <v>0.10891748480096243</v>
      </c>
      <c r="GB254" s="16">
        <f>IFERROR(BH254/AVERAGE(DG254:DH254),"i.a.")</f>
        <v>7.6997475879314006E-2</v>
      </c>
      <c r="GC254" s="16">
        <f>IFERROR(BI254/AVERAGE(DH254:DI254),"i.a.")</f>
        <v>0.10019646365422397</v>
      </c>
      <c r="GD254" s="16">
        <f>IFERROR(BJ254/AVERAGE(DI254:DJ254),"i.a.")</f>
        <v>9.8797340392271296E-2</v>
      </c>
      <c r="GE254" s="16">
        <f>IFERROR(BK254/AVERAGE(DJ254:DK254),"i.a.")</f>
        <v>8.6093986646472817E-2</v>
      </c>
      <c r="GF254" s="16">
        <f>IFERROR(BL254/AVERAGE(DK254:DL254),"i.a.")</f>
        <v>6.3078837027139095E-2</v>
      </c>
      <c r="GG254" s="16">
        <f>(GN254-GO254)/ABS(GO254)</f>
        <v>0.10235389367400974</v>
      </c>
      <c r="GH254" s="16">
        <f>(GO254-GP254)/ABS(GP254)</f>
        <v>0.29331119228240349</v>
      </c>
      <c r="GI254" s="16">
        <f>(GP254-GQ254)/ABS(GQ254)</f>
        <v>0.18422649271495811</v>
      </c>
      <c r="GJ254" s="16">
        <f>(GQ254-GR254)/ABS(GR254)</f>
        <v>0.4309968700031373</v>
      </c>
      <c r="GK254" s="16">
        <f>(GR254-GS254)/ABS(GS254)</f>
        <v>-0.26213037324944899</v>
      </c>
      <c r="GL254" s="249">
        <f>GN254-GO254</f>
        <v>1.229557439176672E-2</v>
      </c>
      <c r="GM254" s="249">
        <f>GO254-GP254</f>
        <v>2.7243948624279091E-2</v>
      </c>
      <c r="GN254" s="16">
        <f>IFERROR(CL254/DC254,"i.a.")</f>
        <v>0.13242363157078618</v>
      </c>
      <c r="GO254" s="16">
        <f>IFERROR(CM254/DD254,"i.a.")</f>
        <v>0.12012805717901946</v>
      </c>
      <c r="GP254" s="16">
        <f>IFERROR(CN254/DE254,"i.a.")</f>
        <v>9.2884108554740372E-2</v>
      </c>
      <c r="GQ254" s="16">
        <f>IFERROR(CO254/DF254,"i.a.")</f>
        <v>7.8434411935671383E-2</v>
      </c>
      <c r="GR254" s="16">
        <f>IFERROR(CP254/DG254,"i.a.")</f>
        <v>5.4811029695333593E-2</v>
      </c>
      <c r="GS254" s="16">
        <f>IFERROR(CQ254/DH254,"i.a.")</f>
        <v>7.4282810551115644E-2</v>
      </c>
      <c r="GT254" s="16">
        <f>IFERROR(CR254/DI254,"i.a.")</f>
        <v>0.25907379050614576</v>
      </c>
      <c r="GU254" s="16">
        <f>IFERROR(CS254/DJ254,"i.a.")</f>
        <v>0.36990845721004451</v>
      </c>
      <c r="GV254" s="16">
        <f>IFERROR(CT254/DK254,"i.a.")</f>
        <v>0.32378061998699326</v>
      </c>
      <c r="GW254" s="16">
        <f>IFERROR(CU254/DL254,"i.a.")</f>
        <v>0.33046556216508532</v>
      </c>
      <c r="GX254" s="16" t="e">
        <f>(HE254-HF254)/ABS(HF254)</f>
        <v>#VALUE!</v>
      </c>
      <c r="GY254" s="16" t="e">
        <f>(HF254-HG254)/ABS(HG254)</f>
        <v>#VALUE!</v>
      </c>
      <c r="GZ254" s="16" t="e">
        <f>(HG254-HH254)/ABS(HH254)</f>
        <v>#VALUE!</v>
      </c>
      <c r="HA254" s="16" t="e">
        <f>(HH254-HI254)/ABS(HI254)</f>
        <v>#VALUE!</v>
      </c>
      <c r="HB254" s="16" t="e">
        <f>(HI254-HJ254)/ABS(HJ254)</f>
        <v>#VALUE!</v>
      </c>
      <c r="HC254" s="249" t="e">
        <f>HE254-HF254</f>
        <v>#VALUE!</v>
      </c>
      <c r="HD254" s="249" t="e">
        <f>HF254-HG254</f>
        <v>#VALUE!</v>
      </c>
      <c r="HE254" s="16" t="str">
        <f>IFERROR((BD254/V254),"i.a.")</f>
        <v>i.a.</v>
      </c>
      <c r="HF254" s="16" t="str">
        <f>IFERROR((BE254/W254),"i.a.")</f>
        <v>i.a.</v>
      </c>
      <c r="HG254" s="16" t="str">
        <f>IFERROR((BF254/X254),"i.a.")</f>
        <v>i.a.</v>
      </c>
      <c r="HH254" s="16" t="str">
        <f>IFERROR((BG254/Y254),"i.a.")</f>
        <v>i.a.</v>
      </c>
      <c r="HI254" s="16" t="str">
        <f>IFERROR((BH254/Z254),"i.a.")</f>
        <v>i.a.</v>
      </c>
      <c r="HJ254" s="16" t="str">
        <f>IFERROR((BI254/AA254),"i.a.")</f>
        <v>i.a.</v>
      </c>
      <c r="HK254" s="16" t="str">
        <f>IFERROR((BJ254/AB254),"i.a.")</f>
        <v>i.a.</v>
      </c>
      <c r="HL254" s="16" t="str">
        <f>IFERROR((BK254/AC254),"i.a.")</f>
        <v>i.a.</v>
      </c>
      <c r="HM254" s="16" t="str">
        <f>IFERROR((BL254/AD254),"i.a.")</f>
        <v>i.a.</v>
      </c>
      <c r="HN254" s="16" t="str">
        <f>IFERROR((BM254/AE254),"i.a.")</f>
        <v>i.a.</v>
      </c>
      <c r="HO254" s="16">
        <f>(HV254-HW254)/ABS(HW254)</f>
        <v>-0.46708016967882221</v>
      </c>
      <c r="HP254" s="16">
        <f>(HW254-HX254)/ABS(HX254)</f>
        <v>0.6662611292374051</v>
      </c>
      <c r="HQ254" s="16">
        <f>(HX254-HY254)/ABS(HY254)</f>
        <v>-6.8630733177100695E-2</v>
      </c>
      <c r="HR254" s="16">
        <f>(HY254-HZ254)/ABS(HZ254)</f>
        <v>1.1070998796630567</v>
      </c>
      <c r="HS254" s="16">
        <f>(HZ254-IA254)/ABS(IA254)</f>
        <v>-0.43851351351351353</v>
      </c>
      <c r="HT254" s="246">
        <f>HV254-HW254</f>
        <v>-3.7330484330484325E-2</v>
      </c>
      <c r="HU254" s="246">
        <f>HW254-HX254</f>
        <v>3.1957559681697605E-2</v>
      </c>
      <c r="HV254" s="102">
        <f>IFERROR(BU254/DT254,"i.a.")</f>
        <v>4.2592592592592592E-2</v>
      </c>
      <c r="HW254" s="102">
        <f>IFERROR(BV254/DU254,"i.a.")</f>
        <v>7.9923076923076916E-2</v>
      </c>
      <c r="HX254" s="102">
        <f>IFERROR(BW254/DV254,"i.a.")</f>
        <v>4.7965517241379312E-2</v>
      </c>
      <c r="HY254" s="102">
        <f>IFERROR(BX254/DW254,"i.a.")</f>
        <v>5.1499999999999997E-2</v>
      </c>
      <c r="HZ254" s="102">
        <f>IFERROR(BY254/DX254,"i.a.")</f>
        <v>2.4441176470588234E-2</v>
      </c>
      <c r="IA254" s="102">
        <f>IFERROR(BZ254/DY254,"i.a.")</f>
        <v>4.3529411764705879E-2</v>
      </c>
      <c r="IB254" s="102">
        <f>IFERROR(CA254/DZ254,"i.a.")</f>
        <v>6.3250000000000001E-2</v>
      </c>
      <c r="IC254" s="102" t="str">
        <f>IFERROR(CB254/EA254,"i.a.")</f>
        <v>i.a.</v>
      </c>
      <c r="ID254" s="102" t="str">
        <f>IFERROR(CC254/EB254,"i.a.")</f>
        <v>i.a.</v>
      </c>
      <c r="IE254" s="102" t="str">
        <f>IFERROR(CD254/EC254,"i.a.")</f>
        <v>i.a.</v>
      </c>
    </row>
    <row r="255" spans="1:239" customFormat="1" ht="17.25" customHeight="1" x14ac:dyDescent="0.25">
      <c r="A255" s="20" t="s">
        <v>253</v>
      </c>
      <c r="B255" s="98">
        <v>81289018</v>
      </c>
      <c r="C255" s="10" t="s">
        <v>245</v>
      </c>
      <c r="D255" s="10"/>
      <c r="E255" s="11">
        <v>453100</v>
      </c>
      <c r="F255" s="11"/>
      <c r="G255" s="119">
        <v>1</v>
      </c>
      <c r="H255" s="12">
        <v>45014</v>
      </c>
      <c r="I255" s="13" t="s">
        <v>58</v>
      </c>
      <c r="J255" s="13" t="s">
        <v>58</v>
      </c>
      <c r="K255" s="13" t="s">
        <v>58</v>
      </c>
      <c r="L255" s="13" t="s">
        <v>58</v>
      </c>
      <c r="M255" s="13" t="s">
        <v>58</v>
      </c>
      <c r="N255" s="13" t="s">
        <v>58</v>
      </c>
      <c r="O255" s="16" t="e">
        <f>(V255-W255)/ABS(W255)</f>
        <v>#DIV/0!</v>
      </c>
      <c r="P255" s="16" t="e">
        <f>(W255-X255)/ABS(X255)</f>
        <v>#DIV/0!</v>
      </c>
      <c r="Q255" s="16" t="e">
        <f>(X255-Y255)/ABS(Y255)</f>
        <v>#DIV/0!</v>
      </c>
      <c r="R255" s="16" t="e">
        <f>(Y255-Z255)/ABS(Z255)</f>
        <v>#DIV/0!</v>
      </c>
      <c r="S255" s="16" t="e">
        <f>(Z255-AA255)/ABS(AA255)</f>
        <v>#DIV/0!</v>
      </c>
      <c r="T255" s="243">
        <f>V255-W255</f>
        <v>0</v>
      </c>
      <c r="U255" s="243">
        <f>W255-X255</f>
        <v>0</v>
      </c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6">
        <f>(AM255-AN255)/ABS(AN255)</f>
        <v>2.9227557411273565E-2</v>
      </c>
      <c r="AG255" s="16">
        <f>(AN255-AO255)/ABS(AO255)</f>
        <v>0.14929352172753935</v>
      </c>
      <c r="AH255" s="16">
        <f>(AO255-AP255)/ABS(AP255)</f>
        <v>-0.1467242948134668</v>
      </c>
      <c r="AI255" s="16">
        <f>(AP255-AQ255)/ABS(AQ255)</f>
        <v>7.5079481535827705E-2</v>
      </c>
      <c r="AJ255" s="16">
        <f>(AQ255-AR255)/ABS(AR255)</f>
        <v>0.31352393189849032</v>
      </c>
      <c r="AK255" s="243">
        <f>AM255-AN255</f>
        <v>0.12600000000000033</v>
      </c>
      <c r="AL255" s="243">
        <f>AN255-AO255</f>
        <v>0.56000000000000005</v>
      </c>
      <c r="AM255" s="155">
        <v>4.4370000000000003</v>
      </c>
      <c r="AN255" s="155">
        <v>4.3109999999999999</v>
      </c>
      <c r="AO255" s="155">
        <v>3.7509999999999999</v>
      </c>
      <c r="AP255" s="155">
        <v>4.3959999999999999</v>
      </c>
      <c r="AQ255" s="155">
        <v>4.0890000000000004</v>
      </c>
      <c r="AR255" s="155">
        <v>3.113</v>
      </c>
      <c r="AS255" s="155">
        <v>3.258</v>
      </c>
      <c r="AT255" s="155">
        <v>2.4769999999999999</v>
      </c>
      <c r="AU255" s="155">
        <v>1.69</v>
      </c>
      <c r="AV255" s="156">
        <v>1.006</v>
      </c>
      <c r="AW255" s="16">
        <f>(BD255-BE255)/ABS(BE255)</f>
        <v>0.39784946236559143</v>
      </c>
      <c r="AX255" s="16">
        <f>(BE255-BF255)/ABS(BF255)</f>
        <v>1.0930930930930931</v>
      </c>
      <c r="AY255" s="16">
        <f>(BF255-BG255)/ABS(BG255)</f>
        <v>-5.9701492537313428</v>
      </c>
      <c r="AZ255" s="16">
        <f>(BG255-BH255)/ABS(BH255)</f>
        <v>2.241935483870968</v>
      </c>
      <c r="BA255" s="16">
        <f>(BH255-BI255)/ABS(BI255)</f>
        <v>-0.56944444444444442</v>
      </c>
      <c r="BB255" s="243">
        <f>BD255-BE255</f>
        <v>3.7000000000000005E-2</v>
      </c>
      <c r="BC255" s="243">
        <f>BE255-BF255</f>
        <v>1.0920000000000001</v>
      </c>
      <c r="BD255" s="155">
        <v>0.13</v>
      </c>
      <c r="BE255" s="155">
        <v>9.2999999999999999E-2</v>
      </c>
      <c r="BF255" s="155">
        <v>-0.999</v>
      </c>
      <c r="BG255" s="155">
        <v>0.20100000000000001</v>
      </c>
      <c r="BH255" s="155">
        <v>6.2E-2</v>
      </c>
      <c r="BI255" s="155">
        <v>0.14399999999999999</v>
      </c>
      <c r="BJ255" s="155">
        <v>0.19700000000000001</v>
      </c>
      <c r="BK255" s="155">
        <v>0.223</v>
      </c>
      <c r="BL255" s="155">
        <v>-0.34799999999999998</v>
      </c>
      <c r="BM255" s="155">
        <v>-1.075</v>
      </c>
      <c r="BN255" s="16">
        <f>(BU255-BV255)/ABS(BV255)</f>
        <v>1.1470588235294115</v>
      </c>
      <c r="BO255" s="16">
        <f>(BV255-BW255)/ABS(BW255)</f>
        <v>1.0313364055299539</v>
      </c>
      <c r="BP255" s="16">
        <f>(BW255-BX255)/ABS(BX255)</f>
        <v>-7.7812499999999991</v>
      </c>
      <c r="BQ255" s="16">
        <f>(BX255-BY255)/ABS(BY255)</f>
        <v>2.0188679245283021</v>
      </c>
      <c r="BR255" s="16">
        <f>(BY255-BZ255)/ABS(BZ255)</f>
        <v>-0.19696969696969702</v>
      </c>
      <c r="BS255" s="243">
        <f>BU255-BV255</f>
        <v>3.8999999999999993E-2</v>
      </c>
      <c r="BT255" s="243">
        <f>BV255-BW255</f>
        <v>1.119</v>
      </c>
      <c r="BU255" s="155">
        <v>7.2999999999999995E-2</v>
      </c>
      <c r="BV255" s="155">
        <v>3.4000000000000002E-2</v>
      </c>
      <c r="BW255" s="155">
        <v>-1.085</v>
      </c>
      <c r="BX255" s="155">
        <v>0.16</v>
      </c>
      <c r="BY255" s="155">
        <v>5.2999999999999999E-2</v>
      </c>
      <c r="BZ255" s="155">
        <v>6.6000000000000003E-2</v>
      </c>
      <c r="CA255" s="155">
        <v>0.159</v>
      </c>
      <c r="CB255" s="155">
        <v>0.16800000000000001</v>
      </c>
      <c r="CC255" s="155">
        <v>-0.40699999999999997</v>
      </c>
      <c r="CD255" s="155">
        <v>-1.143</v>
      </c>
      <c r="CE255" s="16">
        <f>(CL255-CM255)/ABS(CM255)</f>
        <v>3.7910699241785951E-2</v>
      </c>
      <c r="CF255" s="16">
        <f>(CM255-CN255)/ABS(CN255)</f>
        <v>1.4529914529914638E-2</v>
      </c>
      <c r="CG255" s="16">
        <f>(CN255-CO255)/ABS(CO255)</f>
        <v>-0.42647058823529416</v>
      </c>
      <c r="CH255" s="16">
        <f>(CO255-CP255)/ABS(CP255)</f>
        <v>5.5900621118012472E-2</v>
      </c>
      <c r="CI255" s="16">
        <f>(CP255-CQ255)/ABS(CQ255)</f>
        <v>2.8753993610223669E-2</v>
      </c>
      <c r="CJ255" s="243">
        <f>CL255-CM255</f>
        <v>4.4999999999999929E-2</v>
      </c>
      <c r="CK255" s="243">
        <f>CM255-CN255</f>
        <v>1.7000000000000126E-2</v>
      </c>
      <c r="CL255" s="155">
        <v>1.232</v>
      </c>
      <c r="CM255" s="155">
        <v>1.1870000000000001</v>
      </c>
      <c r="CN255" s="155">
        <v>1.17</v>
      </c>
      <c r="CO255" s="155">
        <v>2.04</v>
      </c>
      <c r="CP255" s="155">
        <v>1.9319999999999999</v>
      </c>
      <c r="CQ255" s="155">
        <v>1.8779999999999999</v>
      </c>
      <c r="CR255" s="155">
        <v>2.6040000000000001</v>
      </c>
      <c r="CS255" s="155">
        <v>2.4420000000000002</v>
      </c>
      <c r="CT255" s="155">
        <v>2.2749999999999999</v>
      </c>
      <c r="CU255" s="156">
        <v>2.6819999999999999</v>
      </c>
      <c r="CV255" s="16">
        <f>(DC255-DD255)/ABS(DD255)</f>
        <v>-8.2366668954630372E-3</v>
      </c>
      <c r="CW255" s="16">
        <f>(DD255-DE255)/ABS(DE255)</f>
        <v>-3.6887684273153948E-2</v>
      </c>
      <c r="CX255" s="16">
        <f>(DE255-DF255)/ABS(DF255)</f>
        <v>2.7998640842677596E-2</v>
      </c>
      <c r="CY255" s="16">
        <f>(DF255-DG255)/ABS(DG255)</f>
        <v>4.2434117313686612E-2</v>
      </c>
      <c r="CZ255" s="16">
        <f>(DG255-DH255)/ABS(DH255)</f>
        <v>-0.137111070358824</v>
      </c>
      <c r="DA255" s="243">
        <f>DC255-DD255</f>
        <v>-0.12000000000000099</v>
      </c>
      <c r="DB255" s="243">
        <f>DD255-DE255</f>
        <v>-0.55799999999999983</v>
      </c>
      <c r="DC255" s="155">
        <v>14.449</v>
      </c>
      <c r="DD255" s="155">
        <v>14.569000000000001</v>
      </c>
      <c r="DE255" s="155">
        <v>15.127000000000001</v>
      </c>
      <c r="DF255" s="155">
        <v>14.715</v>
      </c>
      <c r="DG255" s="155">
        <v>14.116</v>
      </c>
      <c r="DH255" s="155">
        <v>16.359000000000002</v>
      </c>
      <c r="DI255" s="155">
        <v>14.526999999999999</v>
      </c>
      <c r="DJ255" s="155">
        <v>13.13</v>
      </c>
      <c r="DK255" s="155">
        <v>12.664999999999999</v>
      </c>
      <c r="DL255" s="155">
        <v>10.43</v>
      </c>
      <c r="DM255" s="16">
        <f>(DT255-DU255)/ABS(DU255)</f>
        <v>0</v>
      </c>
      <c r="DN255" s="16">
        <f>(DU255-DV255)/ABS(DV255)</f>
        <v>0</v>
      </c>
      <c r="DO255" s="16">
        <f>(DV255-DW255)/ABS(DW255)</f>
        <v>0</v>
      </c>
      <c r="DP255" s="16">
        <f>(DW255-DX255)/ABS(DX255)</f>
        <v>0.14285714285714285</v>
      </c>
      <c r="DQ255" s="16">
        <f>(DX255-DY255)/ABS(DY255)</f>
        <v>0.16666666666666666</v>
      </c>
      <c r="DR255" s="243">
        <f>DT255-DU255</f>
        <v>0</v>
      </c>
      <c r="DS255" s="243">
        <f>DU255-DV255</f>
        <v>0</v>
      </c>
      <c r="DT255" s="222">
        <v>8</v>
      </c>
      <c r="DU255" s="222">
        <v>8</v>
      </c>
      <c r="DV255" s="222">
        <v>8</v>
      </c>
      <c r="DW255" s="222">
        <v>8</v>
      </c>
      <c r="DX255" s="222">
        <v>7</v>
      </c>
      <c r="DY255" s="222">
        <v>6</v>
      </c>
      <c r="DZ255" s="222">
        <v>5</v>
      </c>
      <c r="EA255" s="222">
        <v>3</v>
      </c>
      <c r="EB255" s="222"/>
      <c r="EC255" s="223"/>
      <c r="ED255" s="14"/>
      <c r="EE255" s="14" t="s">
        <v>49</v>
      </c>
      <c r="EG255" s="15">
        <v>2950</v>
      </c>
      <c r="EH255" t="s">
        <v>484</v>
      </c>
      <c r="EI255" t="s">
        <v>86</v>
      </c>
      <c r="EJ255" s="16" t="e">
        <f>(EQ255-ER255)/ABS(ER255)</f>
        <v>#DIV/0!</v>
      </c>
      <c r="EK255" s="16" t="e">
        <f>(ER255-ES255)/ABS(ES255)</f>
        <v>#DIV/0!</v>
      </c>
      <c r="EL255" s="16" t="e">
        <f>(ES255-ET255)/ABS(ET255)</f>
        <v>#DIV/0!</v>
      </c>
      <c r="EM255" s="16" t="e">
        <f>(ET255-EU255)/ABS(EU255)</f>
        <v>#DIV/0!</v>
      </c>
      <c r="EN255" s="16" t="e">
        <f>(EU255-EV255)/ABS(EV255)</f>
        <v>#DIV/0!</v>
      </c>
      <c r="EO255" s="246">
        <f>EQ255-ER255</f>
        <v>0</v>
      </c>
      <c r="EP255" s="246">
        <f>ER255-ES255</f>
        <v>0</v>
      </c>
      <c r="EQ255" s="240">
        <f>IFERROR((V255/DT255),"i.a")</f>
        <v>0</v>
      </c>
      <c r="ER255" s="240">
        <f>IFERROR((W255/DU255),"i.a")</f>
        <v>0</v>
      </c>
      <c r="ES255" s="240">
        <f>IFERROR((X255/DV255),"i.a")</f>
        <v>0</v>
      </c>
      <c r="ET255" s="240">
        <f>IFERROR((Y255/DW255),"i.a")</f>
        <v>0</v>
      </c>
      <c r="EU255" s="240">
        <f>IFERROR((Z255/DX255),"i.a")</f>
        <v>0</v>
      </c>
      <c r="EV255" s="240">
        <f>IFERROR((AA255/DY255),"i.a")</f>
        <v>0</v>
      </c>
      <c r="EW255" s="240">
        <f>IFERROR((AB255/DZ255),"i.a")</f>
        <v>0</v>
      </c>
      <c r="EX255" s="240">
        <f>IFERROR((AC255/EA255),"i.a")</f>
        <v>0</v>
      </c>
      <c r="EY255" s="240" t="str">
        <f>IFERROR((AD255/EB255),"i.a")</f>
        <v>i.a</v>
      </c>
      <c r="EZ255" s="240" t="str">
        <f>IFERROR((AE255/EC255),"i.a")</f>
        <v>i.a</v>
      </c>
      <c r="FA255" s="16">
        <f>(FH255-FI255)/ABS(FI255)</f>
        <v>1.0920287916737592</v>
      </c>
      <c r="FB255" s="16">
        <f>(FI255-FJ255)/ABS(FJ255)</f>
        <v>1.0426770732928095</v>
      </c>
      <c r="FC255" s="16">
        <f>(FJ255-FK255)/ABS(FK255)</f>
        <v>-9.3910046728971945</v>
      </c>
      <c r="FD255" s="16">
        <f>(FK255-FL255)/ABS(FL255)</f>
        <v>1.895741891352676</v>
      </c>
      <c r="FE255" s="16">
        <f>(FL255-FM255)/ABS(FM255)</f>
        <v>-5.533285612025754E-2</v>
      </c>
      <c r="FF255" s="249">
        <f>FH255-FI255</f>
        <v>3.1505285461949778E-2</v>
      </c>
      <c r="FG255" s="249">
        <f>FI255-FJ255</f>
        <v>0.7048626944066656</v>
      </c>
      <c r="FH255" s="16">
        <f>IFERROR(BU255/MAX(AVERAGE(CL255:CM255),0),"Negativ EK")</f>
        <v>6.0355518809425378E-2</v>
      </c>
      <c r="FI255" s="16">
        <f>IFERROR(BV255/MAX(AVERAGE(CM255:CN255),0),"Negativ EK")</f>
        <v>2.8850233347475603E-2</v>
      </c>
      <c r="FJ255" s="16">
        <f>IFERROR(BW255/MAX(AVERAGE(CN255:CO255),0),"Negativ EK")</f>
        <v>-0.67601246105919</v>
      </c>
      <c r="FK255" s="16">
        <f>IFERROR(BX255/MAX(AVERAGE(CO255:CP255),0),"Negativ EK")</f>
        <v>8.0563947633434038E-2</v>
      </c>
      <c r="FL255" s="16">
        <f>IFERROR(BY255/MAX(AVERAGE(CP255:CQ255),0),"Negativ EK")</f>
        <v>2.7821522309711289E-2</v>
      </c>
      <c r="FM255" s="16">
        <f>IFERROR(BZ255/MAX(AVERAGE(CQ255:CR255),0),"Negativ EK")</f>
        <v>2.9451137884872823E-2</v>
      </c>
      <c r="FN255" s="16">
        <f>IFERROR(CA255/MAX(AVERAGE(CR255:CS255),0),"Negativ EK")</f>
        <v>6.3020214030915581E-2</v>
      </c>
      <c r="FO255" s="16">
        <f>IFERROR(CB255/MAX(AVERAGE(CS255:CT255),0),"Negativ EK")</f>
        <v>7.1231715073139704E-2</v>
      </c>
      <c r="FP255" s="16">
        <f>IFERROR(CC255/MAX(AVERAGE(CT255:CU255),0),"Negativ EK")</f>
        <v>-0.16421222513617106</v>
      </c>
      <c r="FQ255" s="16">
        <f>(FX255-FY255)/ABS(FY255)</f>
        <v>0.43050994673680482</v>
      </c>
      <c r="FR255" s="16">
        <f>(FY255-FZ255)/ABS(FZ255)</f>
        <v>1.0935507840814953</v>
      </c>
      <c r="FS255" s="16">
        <f>(FZ255-GA255)/ABS(GA255)</f>
        <v>-5.8017684181465166</v>
      </c>
      <c r="FT255" s="16">
        <f>(GA255-GB255)/ABS(GB255)</f>
        <v>2.4267969848762707</v>
      </c>
      <c r="FU255" s="16">
        <f>(GB255-GC255)/ABS(GC255)</f>
        <v>-0.56363777230881418</v>
      </c>
      <c r="FV255" s="249">
        <f>FX255-FY255</f>
        <v>2.696486061861722E-3</v>
      </c>
      <c r="FW255" s="249">
        <f>FY255-FZ255</f>
        <v>7.3216086944401432E-2</v>
      </c>
      <c r="FX255" s="16">
        <f>IFERROR(BD255/AVERAGE(DC255:DD255),"i.a.")</f>
        <v>8.9599558894479289E-3</v>
      </c>
      <c r="FY255" s="16">
        <f>IFERROR(BE255/AVERAGE(DD255:DE255),"i.a.")</f>
        <v>6.2634698275862068E-3</v>
      </c>
      <c r="FZ255" s="16">
        <f>IFERROR(BF255/AVERAGE(DE255:DF255),"i.a.")</f>
        <v>-6.695261711681523E-2</v>
      </c>
      <c r="GA255" s="16">
        <f>IFERROR(BG255/AVERAGE(DF255:DG255),"i.a.")</f>
        <v>1.3943324893343972E-2</v>
      </c>
      <c r="GB255" s="16">
        <f>IFERROR(BH255/AVERAGE(DG255:DH255),"i.a.")</f>
        <v>4.0689089417555368E-3</v>
      </c>
      <c r="GC255" s="16">
        <f>IFERROR(BI255/AVERAGE(DH255:DI255),"i.a.")</f>
        <v>9.324613093310884E-3</v>
      </c>
      <c r="GD255" s="16">
        <f>IFERROR(BJ255/AVERAGE(DI255:DJ255),"i.a.")</f>
        <v>1.4245941353002858E-2</v>
      </c>
      <c r="GE255" s="16">
        <f>IFERROR(BK255/AVERAGE(DJ255:DK255),"i.a.")</f>
        <v>1.7290172514053109E-2</v>
      </c>
      <c r="GF255" s="16">
        <f>IFERROR(BL255/AVERAGE(DK255:DL255),"i.a.")</f>
        <v>-3.0136393158692359E-2</v>
      </c>
      <c r="GG255" s="16">
        <f>(GN255-GO255)/ABS(GO255)</f>
        <v>4.653062338248877E-2</v>
      </c>
      <c r="GH255" s="16">
        <f>(GO255-GP255)/ABS(GP255)</f>
        <v>5.3386918600728785E-2</v>
      </c>
      <c r="GI255" s="16">
        <f>(GP255-GQ255)/ABS(GQ255)</f>
        <v>-0.44209127427000416</v>
      </c>
      <c r="GJ255" s="16">
        <f>(GQ255-GR255)/ABS(GR255)</f>
        <v>1.291832604158097E-2</v>
      </c>
      <c r="GK255" s="16">
        <f>(GR255-GS255)/ABS(GS255)</f>
        <v>0.19222064192899194</v>
      </c>
      <c r="GL255" s="249">
        <f>GN255-GO255</f>
        <v>3.7910529174970259E-3</v>
      </c>
      <c r="GM255" s="249">
        <f>GO255-GP255</f>
        <v>4.129218930577952E-3</v>
      </c>
      <c r="GN255" s="16">
        <f>IFERROR(CL255/DC255,"i.a.")</f>
        <v>8.5265416291784898E-2</v>
      </c>
      <c r="GO255" s="16">
        <f>IFERROR(CM255/DD255,"i.a.")</f>
        <v>8.1474363374287873E-2</v>
      </c>
      <c r="GP255" s="16">
        <f>IFERROR(CN255/DE255,"i.a.")</f>
        <v>7.7345144443709921E-2</v>
      </c>
      <c r="GQ255" s="16">
        <f>IFERROR(CO255/DF255,"i.a.")</f>
        <v>0.13863404689092762</v>
      </c>
      <c r="GR255" s="16">
        <f>IFERROR(CP255/DG255,"i.a.")</f>
        <v>0.13686596769623122</v>
      </c>
      <c r="GS255" s="16">
        <f>IFERROR(CQ255/DH255,"i.a.")</f>
        <v>0.11479919310471298</v>
      </c>
      <c r="GT255" s="16">
        <f>IFERROR(CR255/DI255,"i.a.")</f>
        <v>0.17925242651614237</v>
      </c>
      <c r="GU255" s="16">
        <f>IFERROR(CS255/DJ255,"i.a.")</f>
        <v>0.18598629093678598</v>
      </c>
      <c r="GV255" s="16">
        <f>IFERROR(CT255/DK255,"i.a.")</f>
        <v>0.17962889853928149</v>
      </c>
      <c r="GW255" s="16">
        <f>IFERROR(CU255/DL255,"i.a.")</f>
        <v>0.25714285714285712</v>
      </c>
      <c r="GX255" s="16" t="e">
        <f>(HE255-HF255)/ABS(HF255)</f>
        <v>#VALUE!</v>
      </c>
      <c r="GY255" s="16" t="e">
        <f>(HF255-HG255)/ABS(HG255)</f>
        <v>#VALUE!</v>
      </c>
      <c r="GZ255" s="16" t="e">
        <f>(HG255-HH255)/ABS(HH255)</f>
        <v>#VALUE!</v>
      </c>
      <c r="HA255" s="16" t="e">
        <f>(HH255-HI255)/ABS(HI255)</f>
        <v>#VALUE!</v>
      </c>
      <c r="HB255" s="16" t="e">
        <f>(HI255-HJ255)/ABS(HJ255)</f>
        <v>#VALUE!</v>
      </c>
      <c r="HC255" s="249" t="e">
        <f>HE255-HF255</f>
        <v>#VALUE!</v>
      </c>
      <c r="HD255" s="249" t="e">
        <f>HF255-HG255</f>
        <v>#VALUE!</v>
      </c>
      <c r="HE255" s="16" t="str">
        <f>IFERROR((BD255/V255),"i.a.")</f>
        <v>i.a.</v>
      </c>
      <c r="HF255" s="16" t="str">
        <f>IFERROR((BE255/W255),"i.a.")</f>
        <v>i.a.</v>
      </c>
      <c r="HG255" s="16" t="str">
        <f>IFERROR((BF255/X255),"i.a.")</f>
        <v>i.a.</v>
      </c>
      <c r="HH255" s="16" t="str">
        <f>IFERROR((BG255/Y255),"i.a.")</f>
        <v>i.a.</v>
      </c>
      <c r="HI255" s="16" t="str">
        <f>IFERROR((BH255/Z255),"i.a.")</f>
        <v>i.a.</v>
      </c>
      <c r="HJ255" s="16" t="str">
        <f>IFERROR((BI255/AA255),"i.a.")</f>
        <v>i.a.</v>
      </c>
      <c r="HK255" s="16" t="str">
        <f>IFERROR((BJ255/AB255),"i.a.")</f>
        <v>i.a.</v>
      </c>
      <c r="HL255" s="16" t="str">
        <f>IFERROR((BK255/AC255),"i.a.")</f>
        <v>i.a.</v>
      </c>
      <c r="HM255" s="16" t="str">
        <f>IFERROR((BL255/AD255),"i.a.")</f>
        <v>i.a.</v>
      </c>
      <c r="HN255" s="16" t="str">
        <f>IFERROR((BM255/AE255),"i.a.")</f>
        <v>i.a.</v>
      </c>
      <c r="HO255" s="16">
        <f>(HV255-HW255)/ABS(HW255)</f>
        <v>1.1470588235294115</v>
      </c>
      <c r="HP255" s="16">
        <f>(HW255-HX255)/ABS(HX255)</f>
        <v>1.0313364055299539</v>
      </c>
      <c r="HQ255" s="16">
        <f>(HX255-HY255)/ABS(HY255)</f>
        <v>-7.7812499999999991</v>
      </c>
      <c r="HR255" s="16">
        <f>(HY255-HZ255)/ABS(HZ255)</f>
        <v>1.6415094339622645</v>
      </c>
      <c r="HS255" s="16">
        <f>(HZ255-IA255)/ABS(IA255)</f>
        <v>-0.31168831168831179</v>
      </c>
      <c r="HT255" s="246">
        <f>HV255-HW255</f>
        <v>4.8749999999999991E-3</v>
      </c>
      <c r="HU255" s="246">
        <f>HW255-HX255</f>
        <v>0.139875</v>
      </c>
      <c r="HV255" s="102">
        <f>IFERROR(BU255/DT255,"i.a.")</f>
        <v>9.1249999999999994E-3</v>
      </c>
      <c r="HW255" s="102">
        <f>IFERROR(BV255/DU255,"i.a.")</f>
        <v>4.2500000000000003E-3</v>
      </c>
      <c r="HX255" s="102">
        <f>IFERROR(BW255/DV255,"i.a.")</f>
        <v>-0.135625</v>
      </c>
      <c r="HY255" s="102">
        <f>IFERROR(BX255/DW255,"i.a.")</f>
        <v>0.02</v>
      </c>
      <c r="HZ255" s="102">
        <f>IFERROR(BY255/DX255,"i.a.")</f>
        <v>7.571428571428571E-3</v>
      </c>
      <c r="IA255" s="102">
        <f>IFERROR(BZ255/DY255,"i.a.")</f>
        <v>1.1000000000000001E-2</v>
      </c>
      <c r="IB255" s="102">
        <f>IFERROR(CA255/DZ255,"i.a.")</f>
        <v>3.1800000000000002E-2</v>
      </c>
      <c r="IC255" s="102">
        <f>IFERROR(CB255/EA255,"i.a.")</f>
        <v>5.6000000000000001E-2</v>
      </c>
      <c r="ID255" s="102" t="str">
        <f>IFERROR(CC255/EB255,"i.a.")</f>
        <v>i.a.</v>
      </c>
      <c r="IE255" s="102" t="str">
        <f>IFERROR(CD255/EC255,"i.a.")</f>
        <v>i.a.</v>
      </c>
    </row>
    <row r="256" spans="1:239" customFormat="1" ht="17.25" customHeight="1" x14ac:dyDescent="0.25">
      <c r="A256" s="17" t="s">
        <v>110</v>
      </c>
      <c r="B256" s="98">
        <v>26319900</v>
      </c>
      <c r="C256" s="10" t="s">
        <v>79</v>
      </c>
      <c r="D256" s="10"/>
      <c r="E256" s="11">
        <v>451120</v>
      </c>
      <c r="F256" s="11"/>
      <c r="G256" s="119">
        <v>1</v>
      </c>
      <c r="H256" s="12">
        <v>45015</v>
      </c>
      <c r="I256" s="13" t="s">
        <v>59</v>
      </c>
      <c r="J256" s="13" t="s">
        <v>59</v>
      </c>
      <c r="K256" s="13" t="s">
        <v>59</v>
      </c>
      <c r="L256" s="13" t="s">
        <v>59</v>
      </c>
      <c r="M256" s="13" t="s">
        <v>59</v>
      </c>
      <c r="N256" s="19" t="s">
        <v>59</v>
      </c>
      <c r="O256" s="16" t="e">
        <f>(V256-W256)/ABS(W256)</f>
        <v>#DIV/0!</v>
      </c>
      <c r="P256" s="16" t="e">
        <f>(W256-X256)/ABS(X256)</f>
        <v>#DIV/0!</v>
      </c>
      <c r="Q256" s="16" t="e">
        <f>(X256-Y256)/ABS(Y256)</f>
        <v>#DIV/0!</v>
      </c>
      <c r="R256" s="16" t="e">
        <f>(Y256-Z256)/ABS(Z256)</f>
        <v>#DIV/0!</v>
      </c>
      <c r="S256" s="16" t="e">
        <f>(Z256-AA256)/ABS(AA256)</f>
        <v>#DIV/0!</v>
      </c>
      <c r="T256" s="243">
        <f>V256-W256</f>
        <v>0</v>
      </c>
      <c r="U256" s="243">
        <f>W256-X256</f>
        <v>0</v>
      </c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6">
        <f>(AM256-AN256)/ABS(AN256)</f>
        <v>6.2997699522208433E-2</v>
      </c>
      <c r="AG256" s="16">
        <f>(AN256-AO256)/ABS(AO256)</f>
        <v>0.10113016367887766</v>
      </c>
      <c r="AH256" s="16">
        <f>(AO256-AP256)/ABS(AP256)</f>
        <v>0.12082992082992068</v>
      </c>
      <c r="AI256" s="16">
        <f>(AP256-AQ256)/ABS(AQ256)</f>
        <v>-4.8359052379916669E-3</v>
      </c>
      <c r="AJ256" s="16">
        <f>(AQ256-AR256)/ABS(AR256)</f>
        <v>-4.7559902706619077E-2</v>
      </c>
      <c r="AK256" s="243">
        <f>AM256-AN256</f>
        <v>1.4239999999999995</v>
      </c>
      <c r="AL256" s="243">
        <f>AN256-AO256</f>
        <v>2.0760000000000005</v>
      </c>
      <c r="AM256" s="155">
        <v>24.027999999999999</v>
      </c>
      <c r="AN256" s="155">
        <v>22.603999999999999</v>
      </c>
      <c r="AO256" s="155">
        <v>20.527999999999999</v>
      </c>
      <c r="AP256" s="155">
        <v>18.315000000000001</v>
      </c>
      <c r="AQ256" s="155">
        <v>18.404</v>
      </c>
      <c r="AR256" s="155">
        <v>19.323</v>
      </c>
      <c r="AS256" s="155">
        <v>17.074000000000002</v>
      </c>
      <c r="AT256" s="155">
        <v>17.620999999999999</v>
      </c>
      <c r="AU256" s="155">
        <v>17.207000000000001</v>
      </c>
      <c r="AV256" s="156">
        <v>20.027999999999999</v>
      </c>
      <c r="AW256" s="16">
        <f>(BD256-BE256)/ABS(BE256)</f>
        <v>1.0052770448548811</v>
      </c>
      <c r="AX256" s="16">
        <f>(BE256-BF256)/ABS(BF256)</f>
        <v>-0.163355408388521</v>
      </c>
      <c r="AY256" s="16">
        <f>(BF256-BG256)/ABS(BG256)</f>
        <v>0.18091762252346205</v>
      </c>
      <c r="AZ256" s="16">
        <f>(BG256-BH256)/ABS(BH256)</f>
        <v>-0.37073490813648297</v>
      </c>
      <c r="BA256" s="16">
        <f>(BH256-BI256)/ABS(BI256)</f>
        <v>-0.23204837490551772</v>
      </c>
      <c r="BB256" s="243">
        <f>BD256-BE256</f>
        <v>1.9049999999999998</v>
      </c>
      <c r="BC256" s="243">
        <f>BE256-BF256</f>
        <v>-0.37000000000000011</v>
      </c>
      <c r="BD256" s="155">
        <v>3.8</v>
      </c>
      <c r="BE256" s="155">
        <v>1.895</v>
      </c>
      <c r="BF256" s="155">
        <v>2.2650000000000001</v>
      </c>
      <c r="BG256" s="155">
        <v>1.9179999999999999</v>
      </c>
      <c r="BH256" s="155">
        <v>3.048</v>
      </c>
      <c r="BI256" s="155">
        <v>3.9689999999999999</v>
      </c>
      <c r="BJ256" s="155">
        <v>2.96</v>
      </c>
      <c r="BK256" s="155">
        <v>3.7309999999999999</v>
      </c>
      <c r="BL256" s="155">
        <v>3.3050000000000002</v>
      </c>
      <c r="BM256" s="155">
        <v>5.1619999999999999</v>
      </c>
      <c r="BN256" s="16">
        <f>(BU256-BV256)/ABS(BV256)</f>
        <v>1.0645867542419265</v>
      </c>
      <c r="BO256" s="16">
        <f>(BV256-BW256)/ABS(BW256)</f>
        <v>-0.19302120141342752</v>
      </c>
      <c r="BP256" s="16">
        <f>(BW256-BX256)/ABS(BX256)</f>
        <v>0.18720503408495007</v>
      </c>
      <c r="BQ256" s="16">
        <f>(BX256-BY256)/ABS(BY256)</f>
        <v>-0.37207770826473491</v>
      </c>
      <c r="BR256" s="16">
        <f>(BY256-BZ256)/ABS(BZ256)</f>
        <v>-0.24226546906187627</v>
      </c>
      <c r="BS256" s="243">
        <f>BU256-BV256</f>
        <v>1.9449999999999998</v>
      </c>
      <c r="BT256" s="243">
        <f>BV256-BW256</f>
        <v>-0.43699999999999983</v>
      </c>
      <c r="BU256" s="155">
        <v>3.7719999999999998</v>
      </c>
      <c r="BV256" s="155">
        <v>1.827</v>
      </c>
      <c r="BW256" s="155">
        <v>2.2639999999999998</v>
      </c>
      <c r="BX256" s="155">
        <v>1.907</v>
      </c>
      <c r="BY256" s="155">
        <v>3.0369999999999999</v>
      </c>
      <c r="BZ256" s="155">
        <v>4.008</v>
      </c>
      <c r="CA256" s="155">
        <v>3.004</v>
      </c>
      <c r="CB256" s="155">
        <v>3.7669999999999999</v>
      </c>
      <c r="CC256" s="155">
        <v>3.4329999999999998</v>
      </c>
      <c r="CD256" s="155">
        <v>5.08</v>
      </c>
      <c r="CE256" s="16">
        <f>(CL256-CM256)/ABS(CM256)</f>
        <v>0.37613505563371274</v>
      </c>
      <c r="CF256" s="16">
        <f>(CM256-CN256)/ABS(CN256)</f>
        <v>1.6114359974009052E-2</v>
      </c>
      <c r="CG256" s="16">
        <f>(CN256-CO256)/ABS(CO256)</f>
        <v>7.1727019498607325E-2</v>
      </c>
      <c r="CH256" s="16">
        <f>(CO256-CP256)/ABS(CP256)</f>
        <v>-6.6926575698505589E-2</v>
      </c>
      <c r="CI256" s="16">
        <f>(CP256-CQ256)/ABS(CQ256)</f>
        <v>5.3388090349076052E-2</v>
      </c>
      <c r="CJ256" s="243">
        <f>CL256-CM256</f>
        <v>2.9409999999999998</v>
      </c>
      <c r="CK256" s="243">
        <f>CM256-CN256</f>
        <v>0.12399999999999967</v>
      </c>
      <c r="CL256" s="155">
        <v>10.76</v>
      </c>
      <c r="CM256" s="155">
        <v>7.819</v>
      </c>
      <c r="CN256" s="155">
        <v>7.6950000000000003</v>
      </c>
      <c r="CO256" s="155">
        <v>7.18</v>
      </c>
      <c r="CP256" s="155">
        <v>7.6950000000000003</v>
      </c>
      <c r="CQ256" s="155">
        <v>7.3049999999999997</v>
      </c>
      <c r="CR256" s="155">
        <v>6.181</v>
      </c>
      <c r="CS256" s="155">
        <v>5.14</v>
      </c>
      <c r="CT256" s="155">
        <v>4.806</v>
      </c>
      <c r="CU256" s="156">
        <v>5.6559999999999997</v>
      </c>
      <c r="CV256" s="16">
        <f>(DC256-DD256)/ABS(DD256)</f>
        <v>-7.0504152984353752E-2</v>
      </c>
      <c r="CW256" s="16">
        <f>(DD256-DE256)/ABS(DE256)</f>
        <v>0.23372058385463201</v>
      </c>
      <c r="CX256" s="16">
        <f>(DE256-DF256)/ABS(DF256)</f>
        <v>-0.20208214489446669</v>
      </c>
      <c r="CY256" s="16">
        <f>(DF256-DG256)/ABS(DG256)</f>
        <v>0.22938460639354805</v>
      </c>
      <c r="CZ256" s="16">
        <f>(DG256-DH256)/ABS(DH256)</f>
        <v>3.2587049665077493E-2</v>
      </c>
      <c r="DA256" s="243">
        <f>DC256-DD256</f>
        <v>-1.4599999999999973</v>
      </c>
      <c r="DB256" s="243">
        <f>DD256-DE256</f>
        <v>3.9229999999999983</v>
      </c>
      <c r="DC256" s="155">
        <v>19.248000000000001</v>
      </c>
      <c r="DD256" s="155">
        <v>20.707999999999998</v>
      </c>
      <c r="DE256" s="155">
        <v>16.785</v>
      </c>
      <c r="DF256" s="155">
        <v>21.036000000000001</v>
      </c>
      <c r="DG256" s="155">
        <v>17.111000000000001</v>
      </c>
      <c r="DH256" s="155">
        <v>16.571000000000002</v>
      </c>
      <c r="DI256" s="155">
        <v>16.713000000000001</v>
      </c>
      <c r="DJ256" s="155">
        <v>11.926</v>
      </c>
      <c r="DK256" s="155">
        <v>13.4</v>
      </c>
      <c r="DL256" s="155">
        <v>37.003999999999998</v>
      </c>
      <c r="DM256" s="16">
        <f>(DT256-DU256)/ABS(DU256)</f>
        <v>0.15625</v>
      </c>
      <c r="DN256" s="16">
        <f>(DU256-DV256)/ABS(DV256)</f>
        <v>-3.0303030303030304E-2</v>
      </c>
      <c r="DO256" s="16">
        <f>(DV256-DW256)/ABS(DW256)</f>
        <v>-8.3333333333333329E-2</v>
      </c>
      <c r="DP256" s="16">
        <f>(DW256-DX256)/ABS(DX256)</f>
        <v>-5.2631578947368418E-2</v>
      </c>
      <c r="DQ256" s="16">
        <f>(DX256-DY256)/ABS(DY256)</f>
        <v>8.5714285714285715E-2</v>
      </c>
      <c r="DR256" s="243">
        <f>DT256-DU256</f>
        <v>5</v>
      </c>
      <c r="DS256" s="243">
        <f>DU256-DV256</f>
        <v>-1</v>
      </c>
      <c r="DT256" s="222">
        <v>37</v>
      </c>
      <c r="DU256" s="222">
        <v>32</v>
      </c>
      <c r="DV256" s="222">
        <v>33</v>
      </c>
      <c r="DW256" s="222">
        <v>36</v>
      </c>
      <c r="DX256" s="222">
        <v>38</v>
      </c>
      <c r="DY256" s="222">
        <v>35</v>
      </c>
      <c r="DZ256" s="222">
        <v>33</v>
      </c>
      <c r="EA256" s="222">
        <v>33</v>
      </c>
      <c r="EB256" s="222"/>
      <c r="EC256" s="223"/>
      <c r="ED256" s="14"/>
      <c r="EE256" s="14" t="s">
        <v>49</v>
      </c>
      <c r="EF256" s="209"/>
      <c r="EG256" s="15">
        <v>4000</v>
      </c>
      <c r="EH256" t="s">
        <v>111</v>
      </c>
      <c r="EI256" t="s">
        <v>91</v>
      </c>
      <c r="EJ256" s="16" t="e">
        <f>(EQ256-ER256)/ABS(ER256)</f>
        <v>#DIV/0!</v>
      </c>
      <c r="EK256" s="16" t="e">
        <f>(ER256-ES256)/ABS(ES256)</f>
        <v>#DIV/0!</v>
      </c>
      <c r="EL256" s="16" t="e">
        <f>(ES256-ET256)/ABS(ET256)</f>
        <v>#DIV/0!</v>
      </c>
      <c r="EM256" s="16" t="e">
        <f>(ET256-EU256)/ABS(EU256)</f>
        <v>#DIV/0!</v>
      </c>
      <c r="EN256" s="16" t="e">
        <f>(EU256-EV256)/ABS(EV256)</f>
        <v>#DIV/0!</v>
      </c>
      <c r="EO256" s="246">
        <f>EQ256-ER256</f>
        <v>0</v>
      </c>
      <c r="EP256" s="246">
        <f>ER256-ES256</f>
        <v>0</v>
      </c>
      <c r="EQ256" s="240">
        <f>IFERROR((V256/DT256),"i.a")</f>
        <v>0</v>
      </c>
      <c r="ER256" s="240">
        <f>IFERROR((W256/DU256),"i.a")</f>
        <v>0</v>
      </c>
      <c r="ES256" s="240">
        <f>IFERROR((X256/DV256),"i.a")</f>
        <v>0</v>
      </c>
      <c r="ET256" s="240">
        <f>IFERROR((Y256/DW256),"i.a")</f>
        <v>0</v>
      </c>
      <c r="EU256" s="240">
        <f>IFERROR((Z256/DX256),"i.a")</f>
        <v>0</v>
      </c>
      <c r="EV256" s="240">
        <f>IFERROR((AA256/DY256),"i.a")</f>
        <v>0</v>
      </c>
      <c r="EW256" s="240">
        <f>IFERROR((AB256/DZ256),"i.a")</f>
        <v>0</v>
      </c>
      <c r="EX256" s="240">
        <f>IFERROR((AC256/EA256),"i.a")</f>
        <v>0</v>
      </c>
      <c r="EY256" s="240" t="str">
        <f>IFERROR((AD256/EB256),"i.a")</f>
        <v>i.a</v>
      </c>
      <c r="EZ256" s="240" t="str">
        <f>IFERROR((AE256/EC256),"i.a")</f>
        <v>i.a</v>
      </c>
      <c r="FA256" s="16">
        <f>(FH256-FI256)/ABS(FI256)</f>
        <v>0.72398939153394948</v>
      </c>
      <c r="FB256" s="16">
        <f>(FI256-FJ256)/ABS(FJ256)</f>
        <v>-0.22625953145705385</v>
      </c>
      <c r="FC256" s="16">
        <f>(FJ256-FK256)/ABS(FK256)</f>
        <v>0.1872050340849499</v>
      </c>
      <c r="FD256" s="16">
        <f>(FK256-FL256)/ABS(FL256)</f>
        <v>-0.36680105035099314</v>
      </c>
      <c r="FE256" s="16">
        <f>(FL256-FM256)/ABS(FM256)</f>
        <v>-0.31874614105123084</v>
      </c>
      <c r="FF256" s="249">
        <f>FH256-FI256</f>
        <v>0.17052064178580967</v>
      </c>
      <c r="FG256" s="249">
        <f>FI256-FJ256</f>
        <v>-6.8874161911767373E-2</v>
      </c>
      <c r="FH256" s="16">
        <f>IFERROR(BU256/MAX(AVERAGE(CL256:CM256),0),"Negativ EK")</f>
        <v>0.40604984121858007</v>
      </c>
      <c r="FI256" s="16">
        <f>IFERROR(BV256/MAX(AVERAGE(CM256:CN256),0),"Negativ EK")</f>
        <v>0.2355291994327704</v>
      </c>
      <c r="FJ256" s="16">
        <f>IFERROR(BW256/MAX(AVERAGE(CN256:CO256),0),"Negativ EK")</f>
        <v>0.30440336134453777</v>
      </c>
      <c r="FK256" s="16">
        <f>IFERROR(BX256/MAX(AVERAGE(CO256:CP256),0),"Negativ EK")</f>
        <v>0.25640336134453784</v>
      </c>
      <c r="FL256" s="16">
        <f>IFERROR(BY256/MAX(AVERAGE(CP256:CQ256),0),"Negativ EK")</f>
        <v>0.40493333333333331</v>
      </c>
      <c r="FM256" s="16">
        <f>IFERROR(BZ256/MAX(AVERAGE(CQ256:CR256),0),"Negativ EK")</f>
        <v>0.59439418656384391</v>
      </c>
      <c r="FN256" s="16">
        <f>IFERROR(CA256/MAX(AVERAGE(CR256:CS256),0),"Negativ EK")</f>
        <v>0.5306951682713541</v>
      </c>
      <c r="FO256" s="16">
        <f>IFERROR(CB256/MAX(AVERAGE(CS256:CT256),0),"Negativ EK")</f>
        <v>0.75749044842147595</v>
      </c>
      <c r="FP256" s="16">
        <f>IFERROR(CC256/MAX(AVERAGE(CT256:CU256),0),"Negativ EK")</f>
        <v>0.65627987000573507</v>
      </c>
      <c r="FQ256" s="16">
        <f>(FX256-FY256)/ABS(FY256)</f>
        <v>0.88166613882130451</v>
      </c>
      <c r="FR256" s="16">
        <f>(FY256-FZ256)/ABS(FZ256)</f>
        <v>-0.15603619077327105</v>
      </c>
      <c r="FS256" s="16">
        <f>(FZ256-GA256)/ABS(GA256)</f>
        <v>0.19109660099951123</v>
      </c>
      <c r="FT256" s="16">
        <f>(GA256-GB256)/ABS(GB256)</f>
        <v>-0.44438863281130941</v>
      </c>
      <c r="FU256" s="16">
        <f>(GB256-GC256)/ABS(GC256)</f>
        <v>-0.241122798834845</v>
      </c>
      <c r="FV256" s="249">
        <f>FX256-FY256</f>
        <v>8.9123694186454661E-2</v>
      </c>
      <c r="FW256" s="249">
        <f>FY256-FZ256</f>
        <v>-1.8689192358819648E-2</v>
      </c>
      <c r="FX256" s="16">
        <f>IFERROR(BD256/AVERAGE(DC256:DD256),"i.a.")</f>
        <v>0.19020923015316846</v>
      </c>
      <c r="FY256" s="16">
        <f>IFERROR(BE256/AVERAGE(DD256:DE256),"i.a.")</f>
        <v>0.1010855359667138</v>
      </c>
      <c r="FZ256" s="16">
        <f>IFERROR(BF256/AVERAGE(DE256:DF256),"i.a.")</f>
        <v>0.11977472832553344</v>
      </c>
      <c r="GA256" s="16">
        <f>IFERROR(BG256/AVERAGE(DF256:DG256),"i.a.")</f>
        <v>0.100558366319763</v>
      </c>
      <c r="GB256" s="16">
        <f>IFERROR(BH256/AVERAGE(DG256:DH256),"i.a.")</f>
        <v>0.18098687726382043</v>
      </c>
      <c r="GC256" s="16">
        <f>IFERROR(BI256/AVERAGE(DH256:DI256),"i.a.")</f>
        <v>0.23849296959500055</v>
      </c>
      <c r="GD256" s="16">
        <f>IFERROR(BJ256/AVERAGE(DI256:DJ256),"i.a.")</f>
        <v>0.20671112818184989</v>
      </c>
      <c r="GE256" s="16">
        <f>IFERROR(BK256/AVERAGE(DJ256:DK256),"i.a.")</f>
        <v>0.29463792150359314</v>
      </c>
      <c r="GF256" s="16">
        <f>IFERROR(BL256/AVERAGE(DK256:DL256),"i.a.")</f>
        <v>0.13114038568367592</v>
      </c>
      <c r="GG256" s="16">
        <f>(GN256-GO256)/ABS(GO256)</f>
        <v>0.48051770220609502</v>
      </c>
      <c r="GH256" s="16">
        <f>(GO256-GP256)/ABS(GP256)</f>
        <v>-0.17638209715261041</v>
      </c>
      <c r="GI256" s="16">
        <f>(GP256-GQ256)/ABS(GQ256)</f>
        <v>0.34315457743060512</v>
      </c>
      <c r="GJ256" s="16">
        <f>(GQ256-GR256)/ABS(GR256)</f>
        <v>-0.24102398919838044</v>
      </c>
      <c r="GK256" s="16">
        <f>(GR256-GS256)/ABS(GS256)</f>
        <v>2.01445879945381E-2</v>
      </c>
      <c r="GL256" s="249">
        <f>GN256-GO256</f>
        <v>0.18143557627725793</v>
      </c>
      <c r="GM256" s="249">
        <f>GO256-GP256</f>
        <v>-8.0861497622242318E-2</v>
      </c>
      <c r="GN256" s="16">
        <f>IFERROR(CL256/DC256,"i.a.")</f>
        <v>0.55901911886949285</v>
      </c>
      <c r="GO256" s="16">
        <f>IFERROR(CM256/DD256,"i.a.")</f>
        <v>0.37758354259223492</v>
      </c>
      <c r="GP256" s="16">
        <f>IFERROR(CN256/DE256,"i.a.")</f>
        <v>0.45844504021447724</v>
      </c>
      <c r="GQ256" s="16">
        <f>IFERROR(CO256/DF256,"i.a.")</f>
        <v>0.34131964251758884</v>
      </c>
      <c r="GR256" s="16">
        <f>IFERROR(CP256/DG256,"i.a.")</f>
        <v>0.44971071240722343</v>
      </c>
      <c r="GS256" s="16">
        <f>IFERROR(CQ256/DH256,"i.a.")</f>
        <v>0.44083036630257671</v>
      </c>
      <c r="GT256" s="16">
        <f>IFERROR(CR256/DI256,"i.a.")</f>
        <v>0.36983186740860408</v>
      </c>
      <c r="GU256" s="16">
        <f>IFERROR(CS256/DJ256,"i.a.")</f>
        <v>0.43099111185644806</v>
      </c>
      <c r="GV256" s="16">
        <f>IFERROR(CT256/DK256,"i.a.")</f>
        <v>0.35865671641791042</v>
      </c>
      <c r="GW256" s="16">
        <f>IFERROR(CU256/DL256,"i.a.")</f>
        <v>0.15284834071992218</v>
      </c>
      <c r="GX256" s="16" t="e">
        <f>(HE256-HF256)/ABS(HF256)</f>
        <v>#VALUE!</v>
      </c>
      <c r="GY256" s="16" t="e">
        <f>(HF256-HG256)/ABS(HG256)</f>
        <v>#VALUE!</v>
      </c>
      <c r="GZ256" s="16" t="e">
        <f>(HG256-HH256)/ABS(HH256)</f>
        <v>#VALUE!</v>
      </c>
      <c r="HA256" s="16" t="e">
        <f>(HH256-HI256)/ABS(HI256)</f>
        <v>#VALUE!</v>
      </c>
      <c r="HB256" s="16" t="e">
        <f>(HI256-HJ256)/ABS(HJ256)</f>
        <v>#VALUE!</v>
      </c>
      <c r="HC256" s="249" t="e">
        <f>HE256-HF256</f>
        <v>#VALUE!</v>
      </c>
      <c r="HD256" s="249" t="e">
        <f>HF256-HG256</f>
        <v>#VALUE!</v>
      </c>
      <c r="HE256" s="16" t="str">
        <f>IFERROR((BD256/V256),"i.a.")</f>
        <v>i.a.</v>
      </c>
      <c r="HF256" s="16" t="str">
        <f>IFERROR((BE256/W256),"i.a.")</f>
        <v>i.a.</v>
      </c>
      <c r="HG256" s="16" t="str">
        <f>IFERROR((BF256/X256),"i.a.")</f>
        <v>i.a.</v>
      </c>
      <c r="HH256" s="16" t="str">
        <f>IFERROR((BG256/Y256),"i.a.")</f>
        <v>i.a.</v>
      </c>
      <c r="HI256" s="16" t="str">
        <f>IFERROR((BH256/Z256),"i.a.")</f>
        <v>i.a.</v>
      </c>
      <c r="HJ256" s="16" t="str">
        <f>IFERROR((BI256/AA256),"i.a.")</f>
        <v>i.a.</v>
      </c>
      <c r="HK256" s="16" t="str">
        <f>IFERROR((BJ256/AB256),"i.a.")</f>
        <v>i.a.</v>
      </c>
      <c r="HL256" s="16" t="str">
        <f>IFERROR((BK256/AC256),"i.a.")</f>
        <v>i.a.</v>
      </c>
      <c r="HM256" s="16" t="str">
        <f>IFERROR((BL256/AD256),"i.a.")</f>
        <v>i.a.</v>
      </c>
      <c r="HN256" s="16" t="str">
        <f>IFERROR((BM256/AE256),"i.a.")</f>
        <v>i.a.</v>
      </c>
      <c r="HO256" s="16">
        <f>(HV256-HW256)/ABS(HW256)</f>
        <v>0.78558854420923385</v>
      </c>
      <c r="HP256" s="16">
        <f>(HW256-HX256)/ABS(HX256)</f>
        <v>-0.16780311395759714</v>
      </c>
      <c r="HQ256" s="16">
        <f>(HX256-HY256)/ABS(HY256)</f>
        <v>0.29513276445630909</v>
      </c>
      <c r="HR256" s="16">
        <f>(HY256-HZ256)/ABS(HZ256)</f>
        <v>-0.3371931365016646</v>
      </c>
      <c r="HS256" s="16">
        <f>(HZ256-IA256)/ABS(IA256)</f>
        <v>-0.30208661624120187</v>
      </c>
      <c r="HT256" s="246">
        <f>HV256-HW256</f>
        <v>4.4852195945945944E-2</v>
      </c>
      <c r="HU256" s="246">
        <f>HW256-HX256</f>
        <v>-1.1512310606060602E-2</v>
      </c>
      <c r="HV256" s="102">
        <f>IFERROR(BU256/DT256,"i.a.")</f>
        <v>0.10194594594594594</v>
      </c>
      <c r="HW256" s="102">
        <f>IFERROR(BV256/DU256,"i.a.")</f>
        <v>5.7093749999999999E-2</v>
      </c>
      <c r="HX256" s="102">
        <f>IFERROR(BW256/DV256,"i.a.")</f>
        <v>6.8606060606060601E-2</v>
      </c>
      <c r="HY256" s="102">
        <f>IFERROR(BX256/DW256,"i.a.")</f>
        <v>5.2972222222222226E-2</v>
      </c>
      <c r="HZ256" s="102">
        <f>IFERROR(BY256/DX256,"i.a.")</f>
        <v>7.9921052631578948E-2</v>
      </c>
      <c r="IA256" s="102">
        <f>IFERROR(BZ256/DY256,"i.a.")</f>
        <v>0.11451428571428572</v>
      </c>
      <c r="IB256" s="102">
        <f>IFERROR(CA256/DZ256,"i.a.")</f>
        <v>9.1030303030303031E-2</v>
      </c>
      <c r="IC256" s="102">
        <f>IFERROR(CB256/EA256,"i.a.")</f>
        <v>0.11415151515151514</v>
      </c>
      <c r="ID256" s="102" t="str">
        <f>IFERROR(CC256/EB256,"i.a.")</f>
        <v>i.a.</v>
      </c>
      <c r="IE256" s="102" t="str">
        <f>IFERROR(CD256/EC256,"i.a.")</f>
        <v>i.a.</v>
      </c>
    </row>
    <row r="257" spans="1:239" customFormat="1" ht="17.25" customHeight="1" x14ac:dyDescent="0.25">
      <c r="A257" s="10" t="s">
        <v>127</v>
      </c>
      <c r="B257" s="98">
        <v>10945445</v>
      </c>
      <c r="C257" s="10" t="s">
        <v>79</v>
      </c>
      <c r="D257" s="10"/>
      <c r="E257" s="11">
        <v>451120</v>
      </c>
      <c r="F257" s="11">
        <v>452010</v>
      </c>
      <c r="G257" s="119">
        <v>1</v>
      </c>
      <c r="H257" s="12">
        <v>45015</v>
      </c>
      <c r="I257" s="13" t="s">
        <v>58</v>
      </c>
      <c r="J257" s="13" t="s">
        <v>58</v>
      </c>
      <c r="K257" s="13" t="s">
        <v>58</v>
      </c>
      <c r="L257" s="13" t="s">
        <v>58</v>
      </c>
      <c r="M257" s="13" t="s">
        <v>58</v>
      </c>
      <c r="N257" s="13" t="s">
        <v>58</v>
      </c>
      <c r="O257" s="16" t="e">
        <f>(V257-W257)/ABS(W257)</f>
        <v>#DIV/0!</v>
      </c>
      <c r="P257" s="16" t="e">
        <f>(W257-X257)/ABS(X257)</f>
        <v>#DIV/0!</v>
      </c>
      <c r="Q257" s="16" t="e">
        <f>(X257-Y257)/ABS(Y257)</f>
        <v>#DIV/0!</v>
      </c>
      <c r="R257" s="16" t="e">
        <f>(Y257-Z257)/ABS(Z257)</f>
        <v>#DIV/0!</v>
      </c>
      <c r="S257" s="16" t="e">
        <f>(Z257-AA257)/ABS(AA257)</f>
        <v>#DIV/0!</v>
      </c>
      <c r="T257" s="243">
        <f>V257-W257</f>
        <v>0</v>
      </c>
      <c r="U257" s="243">
        <f>W257-X257</f>
        <v>0</v>
      </c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6">
        <f>(AM257-AN257)/ABS(AN257)</f>
        <v>-9.8028697867775155E-2</v>
      </c>
      <c r="AG257" s="16">
        <f>(AN257-AO257)/ABS(AO257)</f>
        <v>2.3469667856162418E-2</v>
      </c>
      <c r="AH257" s="16">
        <f>(AO257-AP257)/ABS(AP257)</f>
        <v>-6.3190435059325978E-3</v>
      </c>
      <c r="AI257" s="16">
        <f>(AP257-AQ257)/ABS(AQ257)</f>
        <v>-9.8963666898783442E-2</v>
      </c>
      <c r="AJ257" s="16">
        <f>(AQ257-AR257)/ABS(AR257)</f>
        <v>-7.4739435285199968E-2</v>
      </c>
      <c r="AK257" s="243">
        <f>AM257-AN257</f>
        <v>-2.1929999999999978</v>
      </c>
      <c r="AL257" s="243">
        <f>AN257-AO257</f>
        <v>0.51299999999999812</v>
      </c>
      <c r="AM257" s="155">
        <v>20.178000000000001</v>
      </c>
      <c r="AN257" s="155">
        <v>22.370999999999999</v>
      </c>
      <c r="AO257" s="155">
        <v>21.858000000000001</v>
      </c>
      <c r="AP257" s="155">
        <v>21.997</v>
      </c>
      <c r="AQ257" s="155">
        <v>24.413</v>
      </c>
      <c r="AR257" s="155">
        <v>26.385000000000002</v>
      </c>
      <c r="AS257" s="155">
        <v>23.931999999999999</v>
      </c>
      <c r="AT257" s="155">
        <v>21.571999999999999</v>
      </c>
      <c r="AU257" s="155">
        <v>18.212</v>
      </c>
      <c r="AV257" s="156">
        <v>18.189</v>
      </c>
      <c r="AW257" s="16">
        <f>(BD257-BE257)/ABS(BE257)</f>
        <v>-0.93247172859450722</v>
      </c>
      <c r="AX257" s="16">
        <f>(BE257-BF257)/ABS(BF257)</f>
        <v>1.7462289263531501</v>
      </c>
      <c r="AY257" s="16">
        <f>(BF257-BG257)/ABS(BG257)</f>
        <v>0.29540229885057473</v>
      </c>
      <c r="AZ257" s="16">
        <f>(BG257-BH257)/ABS(BH257)</f>
        <v>-0.75444538526672311</v>
      </c>
      <c r="BA257" s="16">
        <f>(BH257-BI257)/ABS(BI257)</f>
        <v>-0.41841759684832563</v>
      </c>
      <c r="BB257" s="243">
        <f>BD257-BE257</f>
        <v>-2.8860000000000001</v>
      </c>
      <c r="BC257" s="243">
        <f>BE257-BF257</f>
        <v>1.9680000000000002</v>
      </c>
      <c r="BD257" s="155">
        <v>0.20899999999999999</v>
      </c>
      <c r="BE257" s="155">
        <v>3.0950000000000002</v>
      </c>
      <c r="BF257" s="155">
        <v>1.127</v>
      </c>
      <c r="BG257" s="155">
        <v>0.87</v>
      </c>
      <c r="BH257" s="155">
        <v>3.5430000000000001</v>
      </c>
      <c r="BI257" s="155">
        <v>6.0919999999999996</v>
      </c>
      <c r="BJ257" s="155">
        <v>5.12</v>
      </c>
      <c r="BK257" s="155">
        <v>4.0359999999999996</v>
      </c>
      <c r="BL257" s="155">
        <v>1.5860000000000001</v>
      </c>
      <c r="BM257" s="155">
        <v>0.69299999999999995</v>
      </c>
      <c r="BN257" s="16">
        <f>(BU257-BV257)/ABS(BV257)</f>
        <v>-0.9524442966411707</v>
      </c>
      <c r="BO257" s="16">
        <f>(BV257-BW257)/ABS(BW257)</f>
        <v>4.8388349514563105</v>
      </c>
      <c r="BP257" s="16">
        <f>(BW257-BX257)/ABS(BX257)</f>
        <v>2.4105960264900661</v>
      </c>
      <c r="BQ257" s="16">
        <f>(BX257-BY257)/ABS(BY257)</f>
        <v>-0.94394951744617672</v>
      </c>
      <c r="BR257" s="16">
        <f>(BY257-BZ257)/ABS(BZ257)</f>
        <v>-0.48469778117827084</v>
      </c>
      <c r="BS257" s="243">
        <f>BU257-BV257</f>
        <v>-2.8640000000000003</v>
      </c>
      <c r="BT257" s="243">
        <f>BV257-BW257</f>
        <v>2.492</v>
      </c>
      <c r="BU257" s="155">
        <v>0.14299999999999999</v>
      </c>
      <c r="BV257" s="155">
        <v>3.0070000000000001</v>
      </c>
      <c r="BW257" s="155">
        <v>0.51500000000000001</v>
      </c>
      <c r="BX257" s="155">
        <v>0.151</v>
      </c>
      <c r="BY257" s="155">
        <v>2.694</v>
      </c>
      <c r="BZ257" s="155">
        <v>5.2279999999999998</v>
      </c>
      <c r="CA257" s="155">
        <v>4.4820000000000002</v>
      </c>
      <c r="CB257" s="155">
        <v>3.2490000000000001</v>
      </c>
      <c r="CC257" s="155">
        <v>0.50600000000000001</v>
      </c>
      <c r="CD257" s="155">
        <v>-0.19900000000000001</v>
      </c>
      <c r="CE257" s="16">
        <f>(CL257-CM257)/ABS(CM257)</f>
        <v>-1.0964769999351228E-2</v>
      </c>
      <c r="CF257" s="16">
        <f>(CM257-CN257)/ABS(CN257)</f>
        <v>-0.39383332677862115</v>
      </c>
      <c r="CG257" s="16">
        <f>(CN257-CO257)/ABS(CO257)</f>
        <v>7.768221632119137E-3</v>
      </c>
      <c r="CH257" s="16">
        <f>(CO257-CP257)/ABS(CP257)</f>
        <v>4.3034311699049206E-2</v>
      </c>
      <c r="CI257" s="16">
        <f>(CP257-CQ257)/ABS(CQ257)</f>
        <v>4.1927850886297746E-3</v>
      </c>
      <c r="CJ257" s="243">
        <f>CL257-CM257</f>
        <v>-0.16900000000000048</v>
      </c>
      <c r="CK257" s="243">
        <f>CM257-CN257</f>
        <v>-10.013999999999999</v>
      </c>
      <c r="CL257" s="155">
        <v>15.244</v>
      </c>
      <c r="CM257" s="155">
        <v>15.413</v>
      </c>
      <c r="CN257" s="155">
        <v>25.427</v>
      </c>
      <c r="CO257" s="155">
        <v>25.231000000000002</v>
      </c>
      <c r="CP257" s="155">
        <v>24.19</v>
      </c>
      <c r="CQ257" s="155">
        <v>24.088999999999999</v>
      </c>
      <c r="CR257" s="155">
        <v>19.809000000000001</v>
      </c>
      <c r="CS257" s="155">
        <v>16.396999999999998</v>
      </c>
      <c r="CT257" s="155">
        <v>11.289</v>
      </c>
      <c r="CU257" s="156">
        <v>10.926</v>
      </c>
      <c r="CV257" s="16">
        <f>(DC257-DD257)/ABS(DD257)</f>
        <v>-0.12556164629762756</v>
      </c>
      <c r="CW257" s="16">
        <f>(DD257-DE257)/ABS(DE257)</f>
        <v>-0.36581751866415912</v>
      </c>
      <c r="CX257" s="16">
        <f>(DE257-DF257)/ABS(DF257)</f>
        <v>-9.7063023426344042E-2</v>
      </c>
      <c r="CY257" s="16">
        <f>(DF257-DG257)/ABS(DG257)</f>
        <v>5.021887159533072E-2</v>
      </c>
      <c r="CZ257" s="16">
        <f>(DG257-DH257)/ABS(DH257)</f>
        <v>-0.19483938342380366</v>
      </c>
      <c r="DA257" s="243">
        <f>DC257-DD257</f>
        <v>-5.5889999999999986</v>
      </c>
      <c r="DB257" s="243">
        <f>DD257-DE257</f>
        <v>-25.676000000000002</v>
      </c>
      <c r="DC257" s="155">
        <v>38.923000000000002</v>
      </c>
      <c r="DD257" s="155">
        <v>44.512</v>
      </c>
      <c r="DE257" s="155">
        <v>70.188000000000002</v>
      </c>
      <c r="DF257" s="155">
        <v>77.733000000000004</v>
      </c>
      <c r="DG257" s="155">
        <v>74.016000000000005</v>
      </c>
      <c r="DH257" s="155">
        <v>91.927000000000007</v>
      </c>
      <c r="DI257" s="155">
        <v>81.352000000000004</v>
      </c>
      <c r="DJ257" s="155">
        <v>67.551000000000002</v>
      </c>
      <c r="DK257" s="155">
        <v>68.613</v>
      </c>
      <c r="DL257" s="155">
        <v>68.734999999999999</v>
      </c>
      <c r="DM257" s="16">
        <f>(DT257-DU257)/ABS(DU257)</f>
        <v>2.5000000000000001E-2</v>
      </c>
      <c r="DN257" s="16">
        <f>(DU257-DV257)/ABS(DV257)</f>
        <v>-6.9767441860465115E-2</v>
      </c>
      <c r="DO257" s="16">
        <f>(DV257-DW257)/ABS(DW257)</f>
        <v>-2.2727272727272728E-2</v>
      </c>
      <c r="DP257" s="16">
        <f>(DW257-DX257)/ABS(DX257)</f>
        <v>0.1</v>
      </c>
      <c r="DQ257" s="16">
        <f>(DX257-DY257)/ABS(DY257)</f>
        <v>2.564102564102564E-2</v>
      </c>
      <c r="DR257" s="243">
        <f>DT257-DU257</f>
        <v>1</v>
      </c>
      <c r="DS257" s="243">
        <f>DU257-DV257</f>
        <v>-3</v>
      </c>
      <c r="DT257" s="222">
        <v>41</v>
      </c>
      <c r="DU257" s="222">
        <v>40</v>
      </c>
      <c r="DV257" s="222">
        <v>43</v>
      </c>
      <c r="DW257" s="222">
        <v>44</v>
      </c>
      <c r="DX257" s="222">
        <v>40</v>
      </c>
      <c r="DY257" s="222">
        <v>39</v>
      </c>
      <c r="DZ257" s="222">
        <v>36</v>
      </c>
      <c r="EA257" s="222">
        <v>34</v>
      </c>
      <c r="EB257" s="222">
        <v>34</v>
      </c>
      <c r="EC257" s="223">
        <v>39</v>
      </c>
      <c r="ED257" s="14"/>
      <c r="EE257" s="14" t="s">
        <v>104</v>
      </c>
      <c r="EF257" s="209"/>
      <c r="EG257" s="15">
        <v>8260</v>
      </c>
      <c r="EH257" t="s">
        <v>472</v>
      </c>
      <c r="EI257" t="s">
        <v>130</v>
      </c>
      <c r="EJ257" s="16" t="e">
        <f>(EQ257-ER257)/ABS(ER257)</f>
        <v>#DIV/0!</v>
      </c>
      <c r="EK257" s="16" t="e">
        <f>(ER257-ES257)/ABS(ES257)</f>
        <v>#DIV/0!</v>
      </c>
      <c r="EL257" s="16" t="e">
        <f>(ES257-ET257)/ABS(ET257)</f>
        <v>#DIV/0!</v>
      </c>
      <c r="EM257" s="16" t="e">
        <f>(ET257-EU257)/ABS(EU257)</f>
        <v>#DIV/0!</v>
      </c>
      <c r="EN257" s="16" t="e">
        <f>(EU257-EV257)/ABS(EV257)</f>
        <v>#DIV/0!</v>
      </c>
      <c r="EO257" s="246">
        <f>EQ257-ER257</f>
        <v>0</v>
      </c>
      <c r="EP257" s="246">
        <f>ER257-ES257</f>
        <v>0</v>
      </c>
      <c r="EQ257" s="240">
        <f>IFERROR((V257/DT257),"i.a")</f>
        <v>0</v>
      </c>
      <c r="ER257" s="240">
        <f>IFERROR((W257/DU257),"i.a")</f>
        <v>0</v>
      </c>
      <c r="ES257" s="240">
        <f>IFERROR((X257/DV257),"i.a")</f>
        <v>0</v>
      </c>
      <c r="ET257" s="240">
        <f>IFERROR((Y257/DW257),"i.a")</f>
        <v>0</v>
      </c>
      <c r="EU257" s="240">
        <f>IFERROR((Z257/DX257),"i.a")</f>
        <v>0</v>
      </c>
      <c r="EV257" s="240">
        <f>IFERROR((AA257/DY257),"i.a")</f>
        <v>0</v>
      </c>
      <c r="EW257" s="240">
        <f>IFERROR((AB257/DZ257),"i.a")</f>
        <v>0</v>
      </c>
      <c r="EX257" s="240">
        <f>IFERROR((AC257/EA257),"i.a")</f>
        <v>0</v>
      </c>
      <c r="EY257" s="240">
        <f>IFERROR((AD257/EB257),"i.a")</f>
        <v>0</v>
      </c>
      <c r="EZ257" s="240">
        <f>IFERROR((AE257/EC257),"i.a")</f>
        <v>0</v>
      </c>
      <c r="FA257" s="16">
        <f>(FH257-FI257)/ABS(FI257)</f>
        <v>-0.93664823938498254</v>
      </c>
      <c r="FB257" s="16">
        <f>(FI257-FJ257)/ABS(FJ257)</f>
        <v>6.2425000237726191</v>
      </c>
      <c r="FC257" s="16">
        <f>(FJ257-FK257)/ABS(FK257)</f>
        <v>2.3273138739224919</v>
      </c>
      <c r="FD257" s="16">
        <f>(FK257-FL257)/ABS(FL257)</f>
        <v>-0.94524470878339095</v>
      </c>
      <c r="FE257" s="16">
        <f>(FL257-FM257)/ABS(FM257)</f>
        <v>-0.53145805004585289</v>
      </c>
      <c r="FF257" s="249">
        <f>FH257-FI257</f>
        <v>-0.13792856296917935</v>
      </c>
      <c r="FG257" s="249">
        <f>FI257-FJ257</f>
        <v>0.12692516531418133</v>
      </c>
      <c r="FH257" s="16">
        <f>IFERROR(BU257/MAX(AVERAGE(CL257:CM257),0),"Negativ EK")</f>
        <v>9.3290276282741291E-3</v>
      </c>
      <c r="FI257" s="16">
        <f>IFERROR(BV257/MAX(AVERAGE(CM257:CN257),0),"Negativ EK")</f>
        <v>0.14725759059745347</v>
      </c>
      <c r="FJ257" s="16">
        <f>IFERROR(BW257/MAX(AVERAGE(CN257:CO257),0),"Negativ EK")</f>
        <v>2.033242528327214E-2</v>
      </c>
      <c r="FK257" s="16">
        <f>IFERROR(BX257/MAX(AVERAGE(CO257:CP257),0),"Negativ EK")</f>
        <v>6.110762631270107E-3</v>
      </c>
      <c r="FL257" s="16">
        <f>IFERROR(BY257/MAX(AVERAGE(CP257:CQ257),0),"Negativ EK")</f>
        <v>0.11160131734294414</v>
      </c>
      <c r="FM257" s="16">
        <f>IFERROR(BZ257/MAX(AVERAGE(CQ257:CR257),0),"Negativ EK")</f>
        <v>0.23818852795115952</v>
      </c>
      <c r="FN257" s="16">
        <f>IFERROR(CA257/MAX(AVERAGE(CR257:CS257),0),"Negativ EK")</f>
        <v>0.24758327349058165</v>
      </c>
      <c r="FO257" s="16">
        <f>IFERROR(CB257/MAX(AVERAGE(CS257:CT257),0),"Negativ EK")</f>
        <v>0.23470346023260855</v>
      </c>
      <c r="FP257" s="16">
        <f>IFERROR(CC257/MAX(AVERAGE(CT257:CU257),0),"Negativ EK")</f>
        <v>4.5554805311726315E-2</v>
      </c>
      <c r="FQ257" s="16">
        <f>(FX257-FY257)/ABS(FY257)</f>
        <v>-0.90716734307892344</v>
      </c>
      <c r="FR257" s="16">
        <f>(FY257-FZ257)/ABS(FZ257)</f>
        <v>2.5416297211428449</v>
      </c>
      <c r="FS257" s="16">
        <f>(FZ257-GA257)/ABS(GA257)</f>
        <v>0.32892559844968527</v>
      </c>
      <c r="FT257" s="16">
        <f>(GA257-GB257)/ABS(GB257)</f>
        <v>-0.73147717986488114</v>
      </c>
      <c r="FU257" s="16">
        <f>(GB257-GC257)/ABS(GC257)</f>
        <v>-0.39270703051216999</v>
      </c>
      <c r="FV257" s="249">
        <f>FX257-FY257</f>
        <v>-4.8956982159185147E-2</v>
      </c>
      <c r="FW257" s="249">
        <f>FY257-FZ257</f>
        <v>3.8729006641761293E-2</v>
      </c>
      <c r="FX257" s="16">
        <f>IFERROR(BD257/AVERAGE(DC257:DD257),"i.a.")</f>
        <v>5.0098879367172049E-3</v>
      </c>
      <c r="FY257" s="16">
        <f>IFERROR(BE257/AVERAGE(DD257:DE257),"i.a.")</f>
        <v>5.3966870095902356E-2</v>
      </c>
      <c r="FZ257" s="16">
        <f>IFERROR(BF257/AVERAGE(DE257:DF257),"i.a.")</f>
        <v>1.5237863454141062E-2</v>
      </c>
      <c r="GA257" s="16">
        <f>IFERROR(BG257/AVERAGE(DF257:DG257),"i.a.")</f>
        <v>1.146630290809165E-2</v>
      </c>
      <c r="GB257" s="16">
        <f>IFERROR(BH257/AVERAGE(DG257:DH257),"i.a.")</f>
        <v>4.270140952013643E-2</v>
      </c>
      <c r="GC257" s="16">
        <f>IFERROR(BI257/AVERAGE(DH257:DI257),"i.a.")</f>
        <v>7.0314348536175755E-2</v>
      </c>
      <c r="GD257" s="16">
        <f>IFERROR(BJ257/AVERAGE(DI257:DJ257),"i.a.")</f>
        <v>6.8769601687004286E-2</v>
      </c>
      <c r="GE257" s="16">
        <f>IFERROR(BK257/AVERAGE(DJ257:DK257),"i.a.")</f>
        <v>5.9281454716371432E-2</v>
      </c>
      <c r="GF257" s="16">
        <f>IFERROR(BL257/AVERAGE(DK257:DL257),"i.a.")</f>
        <v>2.3094620962809797E-2</v>
      </c>
      <c r="GG257" s="16">
        <f>(GN257-GO257)/ABS(GO257)</f>
        <v>0.13105197846488909</v>
      </c>
      <c r="GH257" s="16">
        <f>(GO257-GP257)/ABS(GP257)</f>
        <v>-4.4176256738359579E-2</v>
      </c>
      <c r="GI257" s="16">
        <f>(GP257-GQ257)/ABS(GQ257)</f>
        <v>0.11610029025089075</v>
      </c>
      <c r="GJ257" s="16">
        <f>(GQ257-GR257)/ABS(GR257)</f>
        <v>-6.8410119934026892E-3</v>
      </c>
      <c r="GK257" s="16">
        <f>(GR257-GS257)/ABS(GS257)</f>
        <v>0.24719560844739608</v>
      </c>
      <c r="GL257" s="249">
        <f>GN257-GO257</f>
        <v>4.5378867363392694E-2</v>
      </c>
      <c r="GM257" s="249">
        <f>GO257-GP257</f>
        <v>-1.6003728273868312E-2</v>
      </c>
      <c r="GN257" s="16">
        <f>IFERROR(CL257/DC257,"i.a.")</f>
        <v>0.39164504277676437</v>
      </c>
      <c r="GO257" s="16">
        <f>IFERROR(CM257/DD257,"i.a.")</f>
        <v>0.34626617541337168</v>
      </c>
      <c r="GP257" s="16">
        <f>IFERROR(CN257/DE257,"i.a.")</f>
        <v>0.36226990368723999</v>
      </c>
      <c r="GQ257" s="16">
        <f>IFERROR(CO257/DF257,"i.a.")</f>
        <v>0.32458543990325861</v>
      </c>
      <c r="GR257" s="16">
        <f>IFERROR(CP257/DG257,"i.a.")</f>
        <v>0.32682122784262863</v>
      </c>
      <c r="GS257" s="16">
        <f>IFERROR(CQ257/DH257,"i.a.")</f>
        <v>0.26204488344012095</v>
      </c>
      <c r="GT257" s="16">
        <f>IFERROR(CR257/DI257,"i.a.")</f>
        <v>0.24349739404071197</v>
      </c>
      <c r="GU257" s="16">
        <f>IFERROR(CS257/DJ257,"i.a.")</f>
        <v>0.24273511865109321</v>
      </c>
      <c r="GV257" s="16">
        <f>IFERROR(CT257/DK257,"i.a.")</f>
        <v>0.16453150277644177</v>
      </c>
      <c r="GW257" s="16">
        <f>IFERROR(CU257/DL257,"i.a.")</f>
        <v>0.15895831817851167</v>
      </c>
      <c r="GX257" s="16" t="e">
        <f>(HE257-HF257)/ABS(HF257)</f>
        <v>#VALUE!</v>
      </c>
      <c r="GY257" s="16" t="e">
        <f>(HF257-HG257)/ABS(HG257)</f>
        <v>#VALUE!</v>
      </c>
      <c r="GZ257" s="16" t="e">
        <f>(HG257-HH257)/ABS(HH257)</f>
        <v>#VALUE!</v>
      </c>
      <c r="HA257" s="16" t="e">
        <f>(HH257-HI257)/ABS(HI257)</f>
        <v>#VALUE!</v>
      </c>
      <c r="HB257" s="16" t="e">
        <f>(HI257-HJ257)/ABS(HJ257)</f>
        <v>#VALUE!</v>
      </c>
      <c r="HC257" s="249" t="e">
        <f>HE257-HF257</f>
        <v>#VALUE!</v>
      </c>
      <c r="HD257" s="249" t="e">
        <f>HF257-HG257</f>
        <v>#VALUE!</v>
      </c>
      <c r="HE257" s="16" t="str">
        <f>IFERROR((BD257/V257),"i.a.")</f>
        <v>i.a.</v>
      </c>
      <c r="HF257" s="16" t="str">
        <f>IFERROR((BE257/W257),"i.a.")</f>
        <v>i.a.</v>
      </c>
      <c r="HG257" s="16" t="str">
        <f>IFERROR((BF257/X257),"i.a.")</f>
        <v>i.a.</v>
      </c>
      <c r="HH257" s="16" t="str">
        <f>IFERROR((BG257/Y257),"i.a.")</f>
        <v>i.a.</v>
      </c>
      <c r="HI257" s="16" t="str">
        <f>IFERROR((BH257/Z257),"i.a.")</f>
        <v>i.a.</v>
      </c>
      <c r="HJ257" s="16" t="str">
        <f>IFERROR((BI257/AA257),"i.a.")</f>
        <v>i.a.</v>
      </c>
      <c r="HK257" s="16" t="str">
        <f>IFERROR((BJ257/AB257),"i.a.")</f>
        <v>i.a.</v>
      </c>
      <c r="HL257" s="16" t="str">
        <f>IFERROR((BK257/AC257),"i.a.")</f>
        <v>i.a.</v>
      </c>
      <c r="HM257" s="16" t="str">
        <f>IFERROR((BL257/AD257),"i.a.")</f>
        <v>i.a.</v>
      </c>
      <c r="HN257" s="16" t="str">
        <f>IFERROR((BM257/AE257),"i.a.")</f>
        <v>i.a.</v>
      </c>
      <c r="HO257" s="16">
        <f>(HV257-HW257)/ABS(HW257)</f>
        <v>-0.95360419184504441</v>
      </c>
      <c r="HP257" s="16">
        <f>(HW257-HX257)/ABS(HX257)</f>
        <v>5.276747572815534</v>
      </c>
      <c r="HQ257" s="16">
        <f>(HX257-HY257)/ABS(HY257)</f>
        <v>2.4899122131526261</v>
      </c>
      <c r="HR257" s="16">
        <f>(HY257-HZ257)/ABS(HZ257)</f>
        <v>-0.94904501586016077</v>
      </c>
      <c r="HS257" s="16">
        <f>(HZ257-IA257)/ABS(IA257)</f>
        <v>-0.49758033664881413</v>
      </c>
      <c r="HT257" s="246">
        <f>HV257-HW257</f>
        <v>-7.1687195121951222E-2</v>
      </c>
      <c r="HU257" s="246">
        <f>HW257-HX257</f>
        <v>6.3198255813953497E-2</v>
      </c>
      <c r="HV257" s="102">
        <f>IFERROR(BU257/DT257,"i.a.")</f>
        <v>3.4878048780487801E-3</v>
      </c>
      <c r="HW257" s="102">
        <f>IFERROR(BV257/DU257,"i.a.")</f>
        <v>7.5175000000000006E-2</v>
      </c>
      <c r="HX257" s="102">
        <f>IFERROR(BW257/DV257,"i.a.")</f>
        <v>1.1976744186046513E-2</v>
      </c>
      <c r="HY257" s="102">
        <f>IFERROR(BX257/DW257,"i.a.")</f>
        <v>3.4318181818181817E-3</v>
      </c>
      <c r="HZ257" s="102">
        <f>IFERROR(BY257/DX257,"i.a.")</f>
        <v>6.7349999999999993E-2</v>
      </c>
      <c r="IA257" s="102">
        <f>IFERROR(BZ257/DY257,"i.a.")</f>
        <v>0.13405128205128206</v>
      </c>
      <c r="IB257" s="102">
        <f>IFERROR(CA257/DZ257,"i.a.")</f>
        <v>0.1245</v>
      </c>
      <c r="IC257" s="102">
        <f>IFERROR(CB257/EA257,"i.a.")</f>
        <v>9.5558823529411765E-2</v>
      </c>
      <c r="ID257" s="102">
        <f>IFERROR(CC257/EB257,"i.a.")</f>
        <v>1.4882352941176472E-2</v>
      </c>
      <c r="IE257" s="102">
        <f>IFERROR(CD257/EC257,"i.a.")</f>
        <v>-5.1025641025641026E-3</v>
      </c>
    </row>
    <row r="258" spans="1:239" customFormat="1" ht="17.25" customHeight="1" x14ac:dyDescent="0.25">
      <c r="A258" s="17" t="s">
        <v>115</v>
      </c>
      <c r="B258" s="98">
        <v>62639717</v>
      </c>
      <c r="C258" s="10" t="s">
        <v>79</v>
      </c>
      <c r="D258" s="10"/>
      <c r="E258" s="11">
        <v>451120</v>
      </c>
      <c r="F258" s="11"/>
      <c r="G258" s="119">
        <v>1</v>
      </c>
      <c r="H258" s="12">
        <v>45015</v>
      </c>
      <c r="I258" s="13" t="s">
        <v>58</v>
      </c>
      <c r="J258" s="13" t="s">
        <v>58</v>
      </c>
      <c r="K258" s="13" t="s">
        <v>58</v>
      </c>
      <c r="L258" s="13" t="s">
        <v>58</v>
      </c>
      <c r="M258" s="13" t="s">
        <v>58</v>
      </c>
      <c r="N258" s="19" t="s">
        <v>58</v>
      </c>
      <c r="O258" s="16" t="e">
        <f>(V258-W258)/ABS(W258)</f>
        <v>#DIV/0!</v>
      </c>
      <c r="P258" s="16" t="e">
        <f>(W258-X258)/ABS(X258)</f>
        <v>#DIV/0!</v>
      </c>
      <c r="Q258" s="16" t="e">
        <f>(X258-Y258)/ABS(Y258)</f>
        <v>#DIV/0!</v>
      </c>
      <c r="R258" s="16" t="e">
        <f>(Y258-Z258)/ABS(Z258)</f>
        <v>#DIV/0!</v>
      </c>
      <c r="S258" s="16" t="e">
        <f>(Z258-AA258)/ABS(AA258)</f>
        <v>#DIV/0!</v>
      </c>
      <c r="T258" s="243">
        <f>V258-W258</f>
        <v>0</v>
      </c>
      <c r="U258" s="243">
        <f>W258-X258</f>
        <v>0</v>
      </c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6">
        <f>(AM258-AN258)/ABS(AN258)</f>
        <v>0.73359847829846114</v>
      </c>
      <c r="AG258" s="16">
        <f>(AN258-AO258)/ABS(AO258)</f>
        <v>9.3360054450578447E-2</v>
      </c>
      <c r="AH258" s="16">
        <f>(AO258-AP258)/ABS(AP258)</f>
        <v>0.23302872062663191</v>
      </c>
      <c r="AI258" s="16">
        <f>(AP258-AQ258)/ABS(AQ258)</f>
        <v>7.1435707862923359E-2</v>
      </c>
      <c r="AJ258" s="16">
        <f>(AQ258-AR258)/ABS(AR258)</f>
        <v>0.10547824166114425</v>
      </c>
      <c r="AK258" s="243">
        <f>AM258-AN258</f>
        <v>21.212000000000003</v>
      </c>
      <c r="AL258" s="243">
        <f>AN258-AO258</f>
        <v>2.4689999999999976</v>
      </c>
      <c r="AM258" s="155">
        <v>50.127000000000002</v>
      </c>
      <c r="AN258" s="155">
        <v>28.914999999999999</v>
      </c>
      <c r="AO258" s="155">
        <v>26.446000000000002</v>
      </c>
      <c r="AP258" s="156">
        <v>21.448</v>
      </c>
      <c r="AQ258" s="155">
        <v>20.018000000000001</v>
      </c>
      <c r="AR258" s="155">
        <v>18.108000000000001</v>
      </c>
      <c r="AS258" s="155">
        <v>20.036000000000001</v>
      </c>
      <c r="AT258" s="155">
        <v>18.126999999999999</v>
      </c>
      <c r="AU258" s="155">
        <v>17.709</v>
      </c>
      <c r="AV258" s="156">
        <v>18.486999999999998</v>
      </c>
      <c r="AW258" s="16">
        <f>(BD258-BE258)/ABS(BE258)</f>
        <v>0.98677194421657077</v>
      </c>
      <c r="AX258" s="16">
        <f>(BE258-BF258)/ABS(BF258)</f>
        <v>-0.12741589119541871</v>
      </c>
      <c r="AY258" s="16">
        <f>(BF258-BG258)/ABS(BG258)</f>
        <v>0.45996080992815153</v>
      </c>
      <c r="AZ258" s="16">
        <f>(BG258-BH258)/ABS(BH258)</f>
        <v>2.0530595920543914E-2</v>
      </c>
      <c r="BA258" s="16">
        <f>(BH258-BI258)/ABS(BI258)</f>
        <v>0.27437988447162764</v>
      </c>
      <c r="BB258" s="243">
        <f>BD258-BE258</f>
        <v>9.6229999999999993</v>
      </c>
      <c r="BC258" s="243">
        <f>BE258-BF258</f>
        <v>-1.4239999999999995</v>
      </c>
      <c r="BD258" s="155">
        <v>19.375</v>
      </c>
      <c r="BE258" s="155">
        <v>9.7520000000000007</v>
      </c>
      <c r="BF258" s="155">
        <v>11.176</v>
      </c>
      <c r="BG258" s="155">
        <v>7.6550000000000002</v>
      </c>
      <c r="BH258" s="155">
        <v>7.5010000000000003</v>
      </c>
      <c r="BI258" s="155">
        <v>5.8860000000000001</v>
      </c>
      <c r="BJ258" s="155">
        <v>6.6619999999999999</v>
      </c>
      <c r="BK258" s="155">
        <v>4.5229999999999997</v>
      </c>
      <c r="BL258" s="155">
        <v>3.9830000000000001</v>
      </c>
      <c r="BM258" s="155">
        <v>3.5</v>
      </c>
      <c r="BN258" s="16">
        <f>(BU258-BV258)/ABS(BV258)</f>
        <v>0.84052736138703288</v>
      </c>
      <c r="BO258" s="16">
        <f>(BV258-BW258)/ABS(BW258)</f>
        <v>-4.6249246404271881E-2</v>
      </c>
      <c r="BP258" s="16">
        <f>(BW258-BX258)/ABS(BX258)</f>
        <v>0.41081409477521263</v>
      </c>
      <c r="BQ258" s="16">
        <f>(BX258-BY258)/ABS(BY258)</f>
        <v>2.4013935548090032E-2</v>
      </c>
      <c r="BR258" s="16">
        <f>(BY258-BZ258)/ABS(BZ258)</f>
        <v>0.31603078434583276</v>
      </c>
      <c r="BS258" s="243">
        <f>BU258-BV258</f>
        <v>9.3080000000000016</v>
      </c>
      <c r="BT258" s="243">
        <f>BV258-BW258</f>
        <v>-0.53700000000000081</v>
      </c>
      <c r="BU258" s="155">
        <v>20.382000000000001</v>
      </c>
      <c r="BV258" s="155">
        <v>11.074</v>
      </c>
      <c r="BW258" s="155">
        <v>11.611000000000001</v>
      </c>
      <c r="BX258" s="155">
        <v>8.23</v>
      </c>
      <c r="BY258" s="155">
        <v>8.0370000000000008</v>
      </c>
      <c r="BZ258" s="155">
        <v>6.1070000000000002</v>
      </c>
      <c r="CA258" s="155">
        <v>6.7679999999999998</v>
      </c>
      <c r="CB258" s="155">
        <v>4.4870000000000001</v>
      </c>
      <c r="CC258" s="155">
        <v>4.0709999999999997</v>
      </c>
      <c r="CD258" s="155">
        <v>3.415</v>
      </c>
      <c r="CE258" s="16">
        <f>(CL258-CM258)/ABS(CM258)</f>
        <v>0.82189173111243308</v>
      </c>
      <c r="CF258" s="16">
        <f>(CM258-CN258)/ABS(CN258)</f>
        <v>0.72268907563025209</v>
      </c>
      <c r="CG258" s="16">
        <f>(CN258-CO258)/ABS(CO258)</f>
        <v>0.22587939698492471</v>
      </c>
      <c r="CH258" s="16">
        <f>(CO258-CP258)/ABS(CP258)</f>
        <v>5.2817211886077089E-2</v>
      </c>
      <c r="CI258" s="16">
        <f>(CP258-CQ258)/ABS(CQ258)</f>
        <v>0.14324596774193543</v>
      </c>
      <c r="CJ258" s="243">
        <f>CL258-CM258</f>
        <v>20.724</v>
      </c>
      <c r="CK258" s="243">
        <f>CM258-CN258</f>
        <v>10.577999999999999</v>
      </c>
      <c r="CL258" s="155">
        <v>45.939</v>
      </c>
      <c r="CM258" s="155">
        <v>25.215</v>
      </c>
      <c r="CN258" s="155">
        <v>14.637</v>
      </c>
      <c r="CO258" s="155">
        <v>11.94</v>
      </c>
      <c r="CP258" s="155">
        <v>11.340999999999999</v>
      </c>
      <c r="CQ258" s="155">
        <v>9.92</v>
      </c>
      <c r="CR258" s="155">
        <v>10.359</v>
      </c>
      <c r="CS258" s="155">
        <v>8.8759999999999994</v>
      </c>
      <c r="CT258" s="155">
        <v>8.5579999999999998</v>
      </c>
      <c r="CU258" s="156">
        <v>7.9720000000000004</v>
      </c>
      <c r="CV258" s="16">
        <f>(DC258-DD258)/ABS(DD258)</f>
        <v>1.3455803649217135</v>
      </c>
      <c r="CW258" s="16">
        <f>(DD258-DE258)/ABS(DE258)</f>
        <v>0.28274474742959321</v>
      </c>
      <c r="CX258" s="16">
        <f>(DE258-DF258)/ABS(DF258)</f>
        <v>0.20384393619065927</v>
      </c>
      <c r="CY258" s="16">
        <f>(DF258-DG258)/ABS(DG258)</f>
        <v>-1.8301886792452808E-2</v>
      </c>
      <c r="CZ258" s="16">
        <f>(DG258-DH258)/ABS(DH258)</f>
        <v>0.24841004381212606</v>
      </c>
      <c r="DA258" s="243">
        <f>DC258-DD258</f>
        <v>54.055999999999997</v>
      </c>
      <c r="DB258" s="243">
        <f>DD258-DE258</f>
        <v>8.8550000000000004</v>
      </c>
      <c r="DC258" s="155">
        <v>94.228999999999999</v>
      </c>
      <c r="DD258" s="155">
        <v>40.173000000000002</v>
      </c>
      <c r="DE258" s="155">
        <v>31.318000000000001</v>
      </c>
      <c r="DF258" s="155">
        <v>26.015000000000001</v>
      </c>
      <c r="DG258" s="155">
        <v>26.5</v>
      </c>
      <c r="DH258" s="155">
        <v>21.227</v>
      </c>
      <c r="DI258" s="155">
        <v>25.274000000000001</v>
      </c>
      <c r="DJ258" s="155">
        <v>25.158000000000001</v>
      </c>
      <c r="DK258" s="155">
        <v>28.215</v>
      </c>
      <c r="DL258" s="155">
        <v>25.207999999999998</v>
      </c>
      <c r="DM258" s="16">
        <f>(DT258-DU258)/ABS(DU258)</f>
        <v>1.2142857142857142</v>
      </c>
      <c r="DN258" s="16">
        <f>(DU258-DV258)/ABS(DV258)</f>
        <v>7.6923076923076927E-2</v>
      </c>
      <c r="DO258" s="16">
        <f>(DV258-DW258)/ABS(DW258)</f>
        <v>0.11428571428571428</v>
      </c>
      <c r="DP258" s="16">
        <f>(DW258-DX258)/ABS(DX258)</f>
        <v>6.0606060606060608E-2</v>
      </c>
      <c r="DQ258" s="16">
        <f>(DX258-DY258)/ABS(DY258)</f>
        <v>3.125E-2</v>
      </c>
      <c r="DR258" s="243">
        <f>DT258-DU258</f>
        <v>51</v>
      </c>
      <c r="DS258" s="243">
        <f>DU258-DV258</f>
        <v>3</v>
      </c>
      <c r="DT258" s="222">
        <v>93</v>
      </c>
      <c r="DU258" s="222">
        <v>42</v>
      </c>
      <c r="DV258" s="222">
        <v>39</v>
      </c>
      <c r="DW258" s="222">
        <v>35</v>
      </c>
      <c r="DX258" s="222">
        <v>33</v>
      </c>
      <c r="DY258" s="222">
        <v>32</v>
      </c>
      <c r="DZ258" s="222">
        <v>35</v>
      </c>
      <c r="EA258" s="222">
        <v>34</v>
      </c>
      <c r="EB258" s="222"/>
      <c r="EC258" s="223"/>
      <c r="ED258" s="14" t="s">
        <v>781</v>
      </c>
      <c r="EE258" s="14" t="s">
        <v>54</v>
      </c>
      <c r="EF258" s="209"/>
      <c r="EG258" s="15">
        <v>6760</v>
      </c>
      <c r="EH258" t="s">
        <v>97</v>
      </c>
      <c r="EI258" t="s">
        <v>66</v>
      </c>
      <c r="EJ258" s="16" t="e">
        <f>(EQ258-ER258)/ABS(ER258)</f>
        <v>#DIV/0!</v>
      </c>
      <c r="EK258" s="16" t="e">
        <f>(ER258-ES258)/ABS(ES258)</f>
        <v>#DIV/0!</v>
      </c>
      <c r="EL258" s="16" t="e">
        <f>(ES258-ET258)/ABS(ET258)</f>
        <v>#DIV/0!</v>
      </c>
      <c r="EM258" s="16" t="e">
        <f>(ET258-EU258)/ABS(EU258)</f>
        <v>#DIV/0!</v>
      </c>
      <c r="EN258" s="16" t="e">
        <f>(EU258-EV258)/ABS(EV258)</f>
        <v>#DIV/0!</v>
      </c>
      <c r="EO258" s="246">
        <f>EQ258-ER258</f>
        <v>0</v>
      </c>
      <c r="EP258" s="246">
        <f>ER258-ES258</f>
        <v>0</v>
      </c>
      <c r="EQ258" s="240">
        <f>IFERROR((V258/DT258),"i.a")</f>
        <v>0</v>
      </c>
      <c r="ER258" s="240">
        <f>IFERROR((W258/DU258),"i.a")</f>
        <v>0</v>
      </c>
      <c r="ES258" s="240">
        <f>IFERROR((X258/DV258),"i.a")</f>
        <v>0</v>
      </c>
      <c r="ET258" s="240">
        <f>IFERROR((Y258/DW258),"i.a")</f>
        <v>0</v>
      </c>
      <c r="EU258" s="240">
        <f>IFERROR((Z258/DX258),"i.a")</f>
        <v>0</v>
      </c>
      <c r="EV258" s="240">
        <f>IFERROR((AA258/DY258),"i.a")</f>
        <v>0</v>
      </c>
      <c r="EW258" s="240">
        <f>IFERROR((AB258/DZ258),"i.a")</f>
        <v>0</v>
      </c>
      <c r="EX258" s="240">
        <f>IFERROR((AC258/EA258),"i.a")</f>
        <v>0</v>
      </c>
      <c r="EY258" s="240" t="str">
        <f>IFERROR((AD258/EB258),"i.a")</f>
        <v>i.a</v>
      </c>
      <c r="EZ258" s="240" t="str">
        <f>IFERROR((AE258/EC258),"i.a")</f>
        <v>i.a</v>
      </c>
      <c r="FA258" s="16">
        <f>(FH258-FI258)/ABS(FI258)</f>
        <v>3.084431523169516E-2</v>
      </c>
      <c r="FB258" s="16">
        <f>(FI258-FJ258)/ABS(FJ258)</f>
        <v>-0.36395077340375226</v>
      </c>
      <c r="FC258" s="16">
        <f>(FJ258-FK258)/ABS(FK258)</f>
        <v>0.23584915304442655</v>
      </c>
      <c r="FD258" s="16">
        <f>(FK258-FL258)/ABS(FL258)</f>
        <v>-6.4835690748337962E-2</v>
      </c>
      <c r="FE258" s="16">
        <f>(FL258-FM258)/ABS(FM258)</f>
        <v>0.25524614438404314</v>
      </c>
      <c r="FF258" s="249">
        <f>FH258-FI258</f>
        <v>1.7141922456880065E-2</v>
      </c>
      <c r="FG258" s="249">
        <f>FI258-FJ258</f>
        <v>-0.31800672987853917</v>
      </c>
      <c r="FH258" s="16">
        <f>IFERROR(BU258/MAX(AVERAGE(CL258:CM258),0),"Negativ EK")</f>
        <v>0.57289822076060382</v>
      </c>
      <c r="FI258" s="16">
        <f>IFERROR(BV258/MAX(AVERAGE(CM258:CN258),0),"Negativ EK")</f>
        <v>0.55575629830372375</v>
      </c>
      <c r="FJ258" s="16">
        <f>IFERROR(BW258/MAX(AVERAGE(CN258:CO258),0),"Negativ EK")</f>
        <v>0.87376302818226292</v>
      </c>
      <c r="FK258" s="16">
        <f>IFERROR(BX258/MAX(AVERAGE(CO258:CP258),0),"Negativ EK")</f>
        <v>0.7070143035092995</v>
      </c>
      <c r="FL258" s="16">
        <f>IFERROR(BY258/MAX(AVERAGE(CP258:CQ258),0),"Negativ EK")</f>
        <v>0.7560321715817695</v>
      </c>
      <c r="FM258" s="16">
        <f>IFERROR(BZ258/MAX(AVERAGE(CQ258:CR258),0),"Negativ EK")</f>
        <v>0.60229794368558609</v>
      </c>
      <c r="FN258" s="16">
        <f>IFERROR(CA258/MAX(AVERAGE(CR258:CS258),0),"Negativ EK")</f>
        <v>0.70371718221991164</v>
      </c>
      <c r="FO258" s="16">
        <f>IFERROR(CB258/MAX(AVERAGE(CS258:CT258),0),"Negativ EK")</f>
        <v>0.51474131008374446</v>
      </c>
      <c r="FP258" s="16">
        <f>IFERROR(CC258/MAX(AVERAGE(CT258:CU258),0),"Negativ EK")</f>
        <v>0.49255898366606166</v>
      </c>
      <c r="FQ258" s="16">
        <f>(FX258-FY258)/ABS(FY258)</f>
        <v>5.6802079314198332E-2</v>
      </c>
      <c r="FR258" s="16">
        <f>(FY258-FZ258)/ABS(FZ258)</f>
        <v>-0.30022150046728885</v>
      </c>
      <c r="FS258" s="16">
        <f>(FZ258-GA258)/ABS(GA258)</f>
        <v>0.33727245972436265</v>
      </c>
      <c r="FT258" s="16">
        <f>(GA258-GB258)/ABS(GB258)</f>
        <v>-7.251520991145767E-2</v>
      </c>
      <c r="FU258" s="16">
        <f>(GB258-GC258)/ABS(GC258)</f>
        <v>0.24164391241467437</v>
      </c>
      <c r="FV258" s="249">
        <f>FX258-FY258</f>
        <v>1.5496604536852532E-2</v>
      </c>
      <c r="FW258" s="249">
        <f>FY258-FZ258</f>
        <v>-0.11704517430528388</v>
      </c>
      <c r="FX258" s="16">
        <f>IFERROR(BD258/AVERAGE(DC258:DD258),"i.a.")</f>
        <v>0.28831416199163706</v>
      </c>
      <c r="FY258" s="16">
        <f>IFERROR(BE258/AVERAGE(DD258:DE258),"i.a.")</f>
        <v>0.27281755745478453</v>
      </c>
      <c r="FZ258" s="16">
        <f>IFERROR(BF258/AVERAGE(DE258:DF258),"i.a.")</f>
        <v>0.38986273176006842</v>
      </c>
      <c r="GA258" s="16">
        <f>IFERROR(BG258/AVERAGE(DF258:DG258),"i.a.")</f>
        <v>0.29153575168999335</v>
      </c>
      <c r="GB258" s="16">
        <f>IFERROR(BH258/AVERAGE(DG258:DH258),"i.a.")</f>
        <v>0.31432941521570601</v>
      </c>
      <c r="GC258" s="16">
        <f>IFERROR(BI258/AVERAGE(DH258:DI258),"i.a.")</f>
        <v>0.2531558461108363</v>
      </c>
      <c r="GD258" s="16">
        <f>IFERROR(BJ258/AVERAGE(DI258:DJ258),"i.a.")</f>
        <v>0.26419733502538068</v>
      </c>
      <c r="GE258" s="16">
        <f>IFERROR(BK258/AVERAGE(DJ258:DK258),"i.a.")</f>
        <v>0.16948644445693511</v>
      </c>
      <c r="GF258" s="16">
        <f>IFERROR(BL258/AVERAGE(DK258:DL258),"i.a.")</f>
        <v>0.14911180577653818</v>
      </c>
      <c r="GG258" s="16">
        <f>(GN258-GO258)/ABS(GO258)</f>
        <v>-0.22326612280741831</v>
      </c>
      <c r="GH258" s="16">
        <f>(GO258-GP258)/ABS(GP258)</f>
        <v>0.34297106192189364</v>
      </c>
      <c r="GI258" s="16">
        <f>(GP258-GQ258)/ABS(GQ258)</f>
        <v>1.8304250353241416E-2</v>
      </c>
      <c r="GJ258" s="16">
        <f>(GQ258-GR258)/ABS(GR258)</f>
        <v>7.2444978473228699E-2</v>
      </c>
      <c r="GK258" s="16">
        <f>(GR258-GS258)/ABS(GS258)</f>
        <v>-8.4238409160073149E-2</v>
      </c>
      <c r="GL258" s="249">
        <f>GN258-GO258</f>
        <v>-0.1401352970051789</v>
      </c>
      <c r="GM258" s="249">
        <f>GO258-GP258</f>
        <v>0.16029335951691542</v>
      </c>
      <c r="GN258" s="16">
        <f>IFERROR(CL258/DC258,"i.a.")</f>
        <v>0.48752507189930916</v>
      </c>
      <c r="GO258" s="16">
        <f>IFERROR(CM258/DD258,"i.a.")</f>
        <v>0.62766036890448806</v>
      </c>
      <c r="GP258" s="16">
        <f>IFERROR(CN258/DE258,"i.a.")</f>
        <v>0.46736700938757264</v>
      </c>
      <c r="GQ258" s="16">
        <f>IFERROR(CO258/DF258,"i.a.")</f>
        <v>0.45896598116471266</v>
      </c>
      <c r="GR258" s="16">
        <f>IFERROR(CP258/DG258,"i.a.")</f>
        <v>0.42796226415094335</v>
      </c>
      <c r="GS258" s="16">
        <f>IFERROR(CQ258/DH258,"i.a.")</f>
        <v>0.46732934470250154</v>
      </c>
      <c r="GT258" s="16">
        <f>IFERROR(CR258/DI258,"i.a.")</f>
        <v>0.40986784838173618</v>
      </c>
      <c r="GU258" s="16">
        <f>IFERROR(CS258/DJ258,"i.a.")</f>
        <v>0.35281023928770167</v>
      </c>
      <c r="GV258" s="16">
        <f>IFERROR(CT258/DK258,"i.a.")</f>
        <v>0.30331384015594542</v>
      </c>
      <c r="GW258" s="16">
        <f>IFERROR(CU258/DL258,"i.a.")</f>
        <v>0.31624880990161858</v>
      </c>
      <c r="GX258" s="16" t="e">
        <f>(HE258-HF258)/ABS(HF258)</f>
        <v>#VALUE!</v>
      </c>
      <c r="GY258" s="16" t="e">
        <f>(HF258-HG258)/ABS(HG258)</f>
        <v>#VALUE!</v>
      </c>
      <c r="GZ258" s="16" t="e">
        <f>(HG258-HH258)/ABS(HH258)</f>
        <v>#VALUE!</v>
      </c>
      <c r="HA258" s="16" t="e">
        <f>(HH258-HI258)/ABS(HI258)</f>
        <v>#VALUE!</v>
      </c>
      <c r="HB258" s="16" t="e">
        <f>(HI258-HJ258)/ABS(HJ258)</f>
        <v>#VALUE!</v>
      </c>
      <c r="HC258" s="249" t="e">
        <f>HE258-HF258</f>
        <v>#VALUE!</v>
      </c>
      <c r="HD258" s="249" t="e">
        <f>HF258-HG258</f>
        <v>#VALUE!</v>
      </c>
      <c r="HE258" s="16" t="str">
        <f>IFERROR((BD258/V258),"i.a.")</f>
        <v>i.a.</v>
      </c>
      <c r="HF258" s="16" t="str">
        <f>IFERROR((BE258/W258),"i.a.")</f>
        <v>i.a.</v>
      </c>
      <c r="HG258" s="16" t="str">
        <f>IFERROR((BF258/X258),"i.a.")</f>
        <v>i.a.</v>
      </c>
      <c r="HH258" s="16" t="str">
        <f>IFERROR((BG258/Y258),"i.a.")</f>
        <v>i.a.</v>
      </c>
      <c r="HI258" s="16" t="str">
        <f>IFERROR((BH258/Z258),"i.a.")</f>
        <v>i.a.</v>
      </c>
      <c r="HJ258" s="16" t="str">
        <f>IFERROR((BI258/AA258),"i.a.")</f>
        <v>i.a.</v>
      </c>
      <c r="HK258" s="16" t="str">
        <f>IFERROR((BJ258/AB258),"i.a.")</f>
        <v>i.a.</v>
      </c>
      <c r="HL258" s="16" t="str">
        <f>IFERROR((BK258/AC258),"i.a.")</f>
        <v>i.a.</v>
      </c>
      <c r="HM258" s="16" t="str">
        <f>IFERROR((BL258/AD258),"i.a.")</f>
        <v>i.a.</v>
      </c>
      <c r="HN258" s="16" t="str">
        <f>IFERROR((BM258/AE258),"i.a.")</f>
        <v>i.a.</v>
      </c>
      <c r="HO258" s="16">
        <f>(HV258-HW258)/ABS(HW258)</f>
        <v>-0.16879409485746902</v>
      </c>
      <c r="HP258" s="16">
        <f>(HW258-HX258)/ABS(HX258)</f>
        <v>-0.11437430023253811</v>
      </c>
      <c r="HQ258" s="16">
        <f>(HX258-HY258)/ABS(HY258)</f>
        <v>0.26611521325980614</v>
      </c>
      <c r="HR258" s="16">
        <f>(HY258-HZ258)/ABS(HZ258)</f>
        <v>-3.4501146483229383E-2</v>
      </c>
      <c r="HS258" s="16">
        <f>(HZ258-IA258)/ABS(IA258)</f>
        <v>0.27615106360808023</v>
      </c>
      <c r="HT258" s="246">
        <f>HV258-HW258</f>
        <v>-4.4505376344085995E-2</v>
      </c>
      <c r="HU258" s="246">
        <f>HW258-HX258</f>
        <v>-3.405128205128205E-2</v>
      </c>
      <c r="HV258" s="102">
        <f>IFERROR(BU258/DT258,"i.a.")</f>
        <v>0.21916129032258067</v>
      </c>
      <c r="HW258" s="102">
        <f>IFERROR(BV258/DU258,"i.a.")</f>
        <v>0.26366666666666666</v>
      </c>
      <c r="HX258" s="102">
        <f>IFERROR(BW258/DV258,"i.a.")</f>
        <v>0.29771794871794871</v>
      </c>
      <c r="HY258" s="102">
        <f>IFERROR(BX258/DW258,"i.a.")</f>
        <v>0.23514285714285715</v>
      </c>
      <c r="HZ258" s="102">
        <f>IFERROR(BY258/DX258,"i.a.")</f>
        <v>0.24354545454545456</v>
      </c>
      <c r="IA258" s="102">
        <f>IFERROR(BZ258/DY258,"i.a.")</f>
        <v>0.19084375000000001</v>
      </c>
      <c r="IB258" s="102">
        <f>IFERROR(CA258/DZ258,"i.a.")</f>
        <v>0.19337142857142856</v>
      </c>
      <c r="IC258" s="102">
        <f>IFERROR(CB258/EA258,"i.a.")</f>
        <v>0.13197058823529412</v>
      </c>
      <c r="ID258" s="102" t="str">
        <f>IFERROR(CC258/EB258,"i.a.")</f>
        <v>i.a.</v>
      </c>
      <c r="IE258" s="102" t="str">
        <f>IFERROR(CD258/EC258,"i.a.")</f>
        <v>i.a.</v>
      </c>
    </row>
    <row r="259" spans="1:239" customFormat="1" ht="17.25" customHeight="1" x14ac:dyDescent="0.25">
      <c r="A259" s="116" t="s">
        <v>684</v>
      </c>
      <c r="B259" s="182">
        <v>26532124</v>
      </c>
      <c r="C259" s="10" t="s">
        <v>79</v>
      </c>
      <c r="D259" s="10"/>
      <c r="E259" s="11">
        <v>451120</v>
      </c>
      <c r="F259" s="11"/>
      <c r="G259" s="11">
        <v>1</v>
      </c>
      <c r="H259" s="12">
        <v>45016</v>
      </c>
      <c r="I259" s="13" t="s">
        <v>59</v>
      </c>
      <c r="J259" s="13" t="s">
        <v>59</v>
      </c>
      <c r="K259" s="117" t="s">
        <v>59</v>
      </c>
      <c r="L259" s="117" t="s">
        <v>59</v>
      </c>
      <c r="M259" s="117" t="s">
        <v>59</v>
      </c>
      <c r="N259" s="117"/>
      <c r="O259" s="16" t="e">
        <f>(V259-W259)/ABS(W259)</f>
        <v>#DIV/0!</v>
      </c>
      <c r="P259" s="16" t="e">
        <f>(W259-X259)/ABS(X259)</f>
        <v>#DIV/0!</v>
      </c>
      <c r="Q259" s="16" t="e">
        <f>(X259-Y259)/ABS(Y259)</f>
        <v>#DIV/0!</v>
      </c>
      <c r="R259" s="16" t="e">
        <f>(Y259-Z259)/ABS(Z259)</f>
        <v>#DIV/0!</v>
      </c>
      <c r="S259" s="16" t="e">
        <f>(Z259-AA259)/ABS(AA259)</f>
        <v>#DIV/0!</v>
      </c>
      <c r="T259" s="243">
        <f>V259-W259</f>
        <v>0</v>
      </c>
      <c r="U259" s="243">
        <f>W259-X259</f>
        <v>0</v>
      </c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6">
        <f>(AM259-AN259)/ABS(AN259)</f>
        <v>-0.14200067362748403</v>
      </c>
      <c r="AG259" s="16">
        <f>(AN259-AO259)/ABS(AO259)</f>
        <v>6.8293033966609087E-2</v>
      </c>
      <c r="AH259" s="16">
        <f>(AO259-AP259)/ABS(AP259)</f>
        <v>-1.523634044362553E-2</v>
      </c>
      <c r="AI259" s="16">
        <f>(AP259-AQ259)/ABS(AQ259)</f>
        <v>-8.7788480186178727E-2</v>
      </c>
      <c r="AJ259" s="16" t="e">
        <f>(AQ259-AR259)/ABS(AR259)</f>
        <v>#DIV/0!</v>
      </c>
      <c r="AK259" s="243">
        <f>AM259-AN259</f>
        <v>-2.1080000000000005</v>
      </c>
      <c r="AL259" s="243">
        <f>AN259-AO259</f>
        <v>0.94899999999999984</v>
      </c>
      <c r="AM259" s="155">
        <v>12.737</v>
      </c>
      <c r="AN259" s="155">
        <v>14.845000000000001</v>
      </c>
      <c r="AO259" s="155">
        <v>13.896000000000001</v>
      </c>
      <c r="AP259" s="155">
        <v>14.111000000000001</v>
      </c>
      <c r="AQ259" s="155">
        <v>15.468999999999999</v>
      </c>
      <c r="AR259" s="155"/>
      <c r="AS259" s="155"/>
      <c r="AT259" s="155"/>
      <c r="AU259" s="155"/>
      <c r="AV259" s="156"/>
      <c r="AW259" s="16">
        <f>(BD259-BE259)/ABS(BE259)</f>
        <v>-0.39861431870669745</v>
      </c>
      <c r="AX259" s="16">
        <f>(BE259-BF259)/ABS(BF259)</f>
        <v>0.14429175475687112</v>
      </c>
      <c r="AY259" s="16">
        <f>(BF259-BG259)/ABS(BG259)</f>
        <v>2.9253112033195019</v>
      </c>
      <c r="AZ259" s="16">
        <f>(BG259-BH259)/ABS(BH259)</f>
        <v>-0.79883138564273792</v>
      </c>
      <c r="BA259" s="16" t="e">
        <f>(BH259-BI259)/ABS(BI259)</f>
        <v>#DIV/0!</v>
      </c>
      <c r="BB259" s="243">
        <f>BD259-BE259</f>
        <v>-0.86299999999999999</v>
      </c>
      <c r="BC259" s="243">
        <f>BE259-BF259</f>
        <v>0.27300000000000013</v>
      </c>
      <c r="BD259" s="155">
        <v>1.302</v>
      </c>
      <c r="BE259" s="155">
        <v>2.165</v>
      </c>
      <c r="BF259" s="155">
        <v>1.8919999999999999</v>
      </c>
      <c r="BG259" s="155">
        <v>0.48199999999999998</v>
      </c>
      <c r="BH259" s="155">
        <v>2.3959999999999999</v>
      </c>
      <c r="BI259" s="155"/>
      <c r="BJ259" s="155"/>
      <c r="BK259" s="155"/>
      <c r="BL259" s="155"/>
      <c r="BM259" s="155"/>
      <c r="BN259" s="16">
        <f>(BU259-BV259)/ABS(BV259)</f>
        <v>-0.43994068215521503</v>
      </c>
      <c r="BO259" s="16">
        <f>(BV259-BW259)/ABS(BW259)</f>
        <v>0.28607755880483166</v>
      </c>
      <c r="BP259" s="16">
        <f>(BW259-BX259)/ABS(BX259)</f>
        <v>4.0255591054313102</v>
      </c>
      <c r="BQ259" s="16">
        <f>(BX259-BY259)/ABS(BY259)</f>
        <v>-0.86397218600608439</v>
      </c>
      <c r="BR259" s="16" t="e">
        <f>(BY259-BZ259)/ABS(BZ259)</f>
        <v>#DIV/0!</v>
      </c>
      <c r="BS259" s="243">
        <f>BU259-BV259</f>
        <v>-0.89000000000000012</v>
      </c>
      <c r="BT259" s="243">
        <f>BV259-BW259</f>
        <v>0.45000000000000018</v>
      </c>
      <c r="BU259" s="155">
        <v>1.133</v>
      </c>
      <c r="BV259" s="155">
        <v>2.0230000000000001</v>
      </c>
      <c r="BW259" s="155">
        <v>1.573</v>
      </c>
      <c r="BX259" s="155">
        <v>0.313</v>
      </c>
      <c r="BY259" s="155">
        <v>2.3010000000000002</v>
      </c>
      <c r="BZ259" s="155"/>
      <c r="CA259" s="155"/>
      <c r="CB259" s="155"/>
      <c r="CC259" s="155"/>
      <c r="CD259" s="155"/>
      <c r="CE259" s="16">
        <f>(CL259-CM259)/ABS(CM259)</f>
        <v>-7.4927333405102783E-2</v>
      </c>
      <c r="CF259" s="16">
        <f>(CM259-CN259)/ABS(CN259)</f>
        <v>3.9735840608909834E-2</v>
      </c>
      <c r="CG259" s="16">
        <f>(CN259-CO259)/ABS(CO259)</f>
        <v>0.1232084485793311</v>
      </c>
      <c r="CH259" s="16">
        <f>(CO259-CP259)/ABS(CP259)</f>
        <v>-0.16308922558922559</v>
      </c>
      <c r="CI259" s="16" t="e">
        <f>(CP259-CQ259)/ABS(CQ259)</f>
        <v>#DIV/0!</v>
      </c>
      <c r="CJ259" s="243">
        <f>CL259-CM259</f>
        <v>-0.69599999999999973</v>
      </c>
      <c r="CK259" s="243">
        <f>CM259-CN259</f>
        <v>0.35500000000000043</v>
      </c>
      <c r="CL259" s="155">
        <v>8.593</v>
      </c>
      <c r="CM259" s="155">
        <v>9.2889999999999997</v>
      </c>
      <c r="CN259" s="155">
        <v>8.9339999999999993</v>
      </c>
      <c r="CO259" s="155">
        <v>7.9539999999999997</v>
      </c>
      <c r="CP259" s="155">
        <v>9.5039999999999996</v>
      </c>
      <c r="CQ259" s="155"/>
      <c r="CR259" s="155"/>
      <c r="CS259" s="155"/>
      <c r="CT259" s="155"/>
      <c r="CU259" s="156"/>
      <c r="CV259" s="16">
        <f>(DC259-DD259)/ABS(DD259)</f>
        <v>-9.2126504255943611E-2</v>
      </c>
      <c r="CW259" s="16">
        <f>(DD259-DE259)/ABS(DE259)</f>
        <v>8.5809895625846538E-2</v>
      </c>
      <c r="CX259" s="16">
        <f>(DE259-DF259)/ABS(DF259)</f>
        <v>-0.12946072481359461</v>
      </c>
      <c r="CY259" s="16">
        <f>(DF259-DG259)/ABS(DG259)</f>
        <v>0.22514445955132559</v>
      </c>
      <c r="CZ259" s="16" t="e">
        <f>(DG259-DH259)/ABS(DH259)</f>
        <v>#DIV/0!</v>
      </c>
      <c r="DA259" s="243">
        <f>DC259-DD259</f>
        <v>-2.5109999999999992</v>
      </c>
      <c r="DB259" s="243">
        <f>DD259-DE259</f>
        <v>2.1539999999999999</v>
      </c>
      <c r="DC259" s="155">
        <v>24.745000000000001</v>
      </c>
      <c r="DD259" s="155">
        <v>27.256</v>
      </c>
      <c r="DE259" s="155">
        <v>25.102</v>
      </c>
      <c r="DF259" s="155">
        <v>28.835000000000001</v>
      </c>
      <c r="DG259" s="155">
        <v>23.536000000000001</v>
      </c>
      <c r="DH259" s="155"/>
      <c r="DI259" s="155"/>
      <c r="DJ259" s="155"/>
      <c r="DK259" s="155"/>
      <c r="DL259" s="155"/>
      <c r="DM259" s="16">
        <f>(DT259-DU259)/ABS(DU259)</f>
        <v>-0.13793103448275862</v>
      </c>
      <c r="DN259" s="16">
        <f>(DU259-DV259)/ABS(DV259)</f>
        <v>-6.4516129032258063E-2</v>
      </c>
      <c r="DO259" s="16">
        <f>(DV259-DW259)/ABS(DW259)</f>
        <v>-3.125E-2</v>
      </c>
      <c r="DP259" s="16">
        <f>(DW259-DX259)/ABS(DX259)</f>
        <v>0</v>
      </c>
      <c r="DQ259" s="16" t="e">
        <f>(DX259-DY259)/ABS(DY259)</f>
        <v>#DIV/0!</v>
      </c>
      <c r="DR259" s="243">
        <f>DT259-DU259</f>
        <v>-4</v>
      </c>
      <c r="DS259" s="243">
        <f>DU259-DV259</f>
        <v>-2</v>
      </c>
      <c r="DT259" s="222">
        <v>25</v>
      </c>
      <c r="DU259" s="222">
        <v>29</v>
      </c>
      <c r="DV259" s="222">
        <v>31</v>
      </c>
      <c r="DW259" s="222">
        <v>32</v>
      </c>
      <c r="DX259" s="222">
        <v>32</v>
      </c>
      <c r="DY259" s="222"/>
      <c r="DZ259" s="222"/>
      <c r="EA259" s="222"/>
      <c r="EB259" s="222"/>
      <c r="EC259" s="222"/>
      <c r="ED259" s="14"/>
      <c r="EE259" s="14" t="s">
        <v>51</v>
      </c>
      <c r="EF259" s="209"/>
      <c r="EG259" s="15">
        <v>8500</v>
      </c>
      <c r="EH259" t="s">
        <v>685</v>
      </c>
      <c r="EI259" t="s">
        <v>130</v>
      </c>
      <c r="EJ259" s="16" t="e">
        <f>(EQ259-ER259)/ABS(ER259)</f>
        <v>#DIV/0!</v>
      </c>
      <c r="EK259" s="16" t="e">
        <f>(ER259-ES259)/ABS(ES259)</f>
        <v>#DIV/0!</v>
      </c>
      <c r="EL259" s="16" t="e">
        <f>(ES259-ET259)/ABS(ET259)</f>
        <v>#DIV/0!</v>
      </c>
      <c r="EM259" s="16" t="e">
        <f>(ET259-EU259)/ABS(EU259)</f>
        <v>#DIV/0!</v>
      </c>
      <c r="EN259" s="16" t="e">
        <f>(EU259-EV259)/ABS(EV259)</f>
        <v>#VALUE!</v>
      </c>
      <c r="EO259" s="246">
        <f>EQ259-ER259</f>
        <v>0</v>
      </c>
      <c r="EP259" s="246">
        <f>ER259-ES259</f>
        <v>0</v>
      </c>
      <c r="EQ259" s="240">
        <f>IFERROR((V259/DT259),"i.a")</f>
        <v>0</v>
      </c>
      <c r="ER259" s="240">
        <f>IFERROR((W259/DU259),"i.a")</f>
        <v>0</v>
      </c>
      <c r="ES259" s="240">
        <f>IFERROR((X259/DV259),"i.a")</f>
        <v>0</v>
      </c>
      <c r="ET259" s="240">
        <f>IFERROR((Y259/DW259),"i.a")</f>
        <v>0</v>
      </c>
      <c r="EU259" s="240">
        <f>IFERROR((Z259/DX259),"i.a")</f>
        <v>0</v>
      </c>
      <c r="EV259" s="240" t="str">
        <f>IFERROR((AA259/DY259),"i.a")</f>
        <v>i.a</v>
      </c>
      <c r="EW259" s="240" t="str">
        <f>IFERROR((AB259/DZ259),"i.a")</f>
        <v>i.a</v>
      </c>
      <c r="EX259" s="240" t="str">
        <f>IFERROR((AC259/EA259),"i.a")</f>
        <v>i.a</v>
      </c>
      <c r="EY259" s="240" t="str">
        <f>IFERROR((AD259/EB259),"i.a")</f>
        <v>i.a</v>
      </c>
      <c r="EZ259" s="240" t="str">
        <f>IFERROR((AE259/EC259),"i.a")</f>
        <v>i.a</v>
      </c>
      <c r="FA259" s="16">
        <f>(FH259-FI259)/ABS(FI259)</f>
        <v>-0.42926065601803393</v>
      </c>
      <c r="FB259" s="16">
        <f>(FI259-FJ259)/ABS(FJ259)</f>
        <v>0.19186071520035095</v>
      </c>
      <c r="FC259" s="16">
        <f>(FJ259-FK259)/ABS(FK259)</f>
        <v>4.1951806526894728</v>
      </c>
      <c r="FD259" s="16">
        <f>(FK259-FL259)/ABS(FL259)</f>
        <v>-0.85189502300398967</v>
      </c>
      <c r="FE259" s="16" t="e">
        <f>(FL259-FM259)/ABS(FM259)</f>
        <v>#VALUE!</v>
      </c>
      <c r="FF259" s="249">
        <f>FH259-FI259</f>
        <v>-9.5307502291003987E-2</v>
      </c>
      <c r="FG259" s="249">
        <f>FI259-FJ259</f>
        <v>3.5740988276901003E-2</v>
      </c>
      <c r="FH259" s="16">
        <f>IFERROR(BU259/MAX(AVERAGE(CL259:CM259),0),"Negativ EK")</f>
        <v>0.12671960630801926</v>
      </c>
      <c r="FI259" s="16">
        <f>IFERROR(BV259/MAX(AVERAGE(CM259:CN259),0),"Negativ EK")</f>
        <v>0.22202710859902325</v>
      </c>
      <c r="FJ259" s="16">
        <f>IFERROR(BW259/MAX(AVERAGE(CN259:CO259),0),"Negativ EK")</f>
        <v>0.18628612032212225</v>
      </c>
      <c r="FK259" s="16">
        <f>IFERROR(BX259/MAX(AVERAGE(CO259:CP259),0),"Negativ EK")</f>
        <v>3.585748653912247E-2</v>
      </c>
      <c r="FL259" s="16">
        <f>IFERROR(BY259/MAX(AVERAGE(CP259:CQ259),0),"Negativ EK")</f>
        <v>0.24210858585858588</v>
      </c>
      <c r="FM259" s="16" t="str">
        <f>IFERROR(BZ259/MAX(AVERAGE(CQ259:CR259),0),"Negativ EK")</f>
        <v>Negativ EK</v>
      </c>
      <c r="FN259" s="16" t="str">
        <f>IFERROR(CA259/MAX(AVERAGE(CR259:CS259),0),"Negativ EK")</f>
        <v>Negativ EK</v>
      </c>
      <c r="FO259" s="16" t="str">
        <f>IFERROR(CB259/MAX(AVERAGE(CS259:CT259),0),"Negativ EK")</f>
        <v>Negativ EK</v>
      </c>
      <c r="FP259" s="16" t="str">
        <f>IFERROR(CC259/MAX(AVERAGE(CT259:CU259),0),"Negativ EK")</f>
        <v>Negativ EK</v>
      </c>
      <c r="FQ259" s="16">
        <f>(FX259-FY259)/ABS(FY259)</f>
        <v>-0.39448565409983016</v>
      </c>
      <c r="FR259" s="16">
        <f>(FY259-FZ259)/ABS(FZ259)</f>
        <v>0.17880103090876956</v>
      </c>
      <c r="FS259" s="16">
        <f>(FZ259-GA259)/ABS(GA259)</f>
        <v>2.8113442169391258</v>
      </c>
      <c r="FT259" s="16">
        <f>(GA259-GB259)/ABS(GB259)</f>
        <v>-0.81918601869307361</v>
      </c>
      <c r="FU259" s="16" t="e">
        <f>(GB259-GC259)/ABS(GC259)</f>
        <v>#VALUE!</v>
      </c>
      <c r="FV259" s="249">
        <f>FX259-FY259</f>
        <v>-3.2623913867074077E-2</v>
      </c>
      <c r="FW259" s="249">
        <f>FY259-FZ259</f>
        <v>1.2543951294265235E-2</v>
      </c>
      <c r="FX259" s="16">
        <f>IFERROR(BD259/AVERAGE(DC259:DD259),"i.a.")</f>
        <v>5.0075960077690808E-2</v>
      </c>
      <c r="FY259" s="16">
        <f>IFERROR(BE259/AVERAGE(DD259:DE259),"i.a.")</f>
        <v>8.2699873944764885E-2</v>
      </c>
      <c r="FZ259" s="16">
        <f>IFERROR(BF259/AVERAGE(DE259:DF259),"i.a.")</f>
        <v>7.015592265049965E-2</v>
      </c>
      <c r="GA259" s="16">
        <f>IFERROR(BG259/AVERAGE(DF259:DG259),"i.a.")</f>
        <v>1.8407133719042981E-2</v>
      </c>
      <c r="GB259" s="16">
        <f>IFERROR(BH259/AVERAGE(DG259:DH259),"i.a.")</f>
        <v>0.10180149558123724</v>
      </c>
      <c r="GC259" s="16" t="str">
        <f>IFERROR(BI259/AVERAGE(DH259:DI259),"i.a.")</f>
        <v>i.a.</v>
      </c>
      <c r="GD259" s="16" t="str">
        <f>IFERROR(BJ259/AVERAGE(DI259:DJ259),"i.a.")</f>
        <v>i.a.</v>
      </c>
      <c r="GE259" s="16" t="str">
        <f>IFERROR(BK259/AVERAGE(DJ259:DK259),"i.a.")</f>
        <v>i.a.</v>
      </c>
      <c r="GF259" s="16" t="str">
        <f>IFERROR(BL259/AVERAGE(DK259:DL259),"i.a.")</f>
        <v>i.a.</v>
      </c>
      <c r="GG259" s="16">
        <f>(GN259-GO259)/ABS(GO259)</f>
        <v>1.8944457494868283E-2</v>
      </c>
      <c r="GH259" s="16">
        <f>(GO259-GP259)/ABS(GP259)</f>
        <v>-4.2432892905604105E-2</v>
      </c>
      <c r="GI259" s="16">
        <f>(GP259-GQ259)/ABS(GQ259)</f>
        <v>0.29024442732790273</v>
      </c>
      <c r="GJ259" s="16">
        <f>(GQ259-GR259)/ABS(GR259)</f>
        <v>-0.31688808786086392</v>
      </c>
      <c r="GK259" s="16" t="e">
        <f>(GR259-GS259)/ABS(GS259)</f>
        <v>#VALUE!</v>
      </c>
      <c r="GL259" s="249">
        <f>GN259-GO259</f>
        <v>6.4563789870058508E-3</v>
      </c>
      <c r="GM259" s="249">
        <f>GO259-GP259</f>
        <v>-1.5102201626112144E-2</v>
      </c>
      <c r="GN259" s="16">
        <f>IFERROR(CL259/DC259,"i.a.")</f>
        <v>0.34726207314609009</v>
      </c>
      <c r="GO259" s="16">
        <f>IFERROR(CM259/DD259,"i.a.")</f>
        <v>0.34080569415908424</v>
      </c>
      <c r="GP259" s="16">
        <f>IFERROR(CN259/DE259,"i.a.")</f>
        <v>0.35590789578519638</v>
      </c>
      <c r="GQ259" s="16">
        <f>IFERROR(CO259/DF259,"i.a.")</f>
        <v>0.27584532685971908</v>
      </c>
      <c r="GR259" s="16">
        <f>IFERROR(CP259/DG259,"i.a.")</f>
        <v>0.40380693405846357</v>
      </c>
      <c r="GS259" s="16" t="str">
        <f>IFERROR(CQ259/DH259,"i.a.")</f>
        <v>i.a.</v>
      </c>
      <c r="GT259" s="16" t="str">
        <f>IFERROR(CR259/DI259,"i.a.")</f>
        <v>i.a.</v>
      </c>
      <c r="GU259" s="16" t="str">
        <f>IFERROR(CS259/DJ259,"i.a.")</f>
        <v>i.a.</v>
      </c>
      <c r="GV259" s="16" t="str">
        <f>IFERROR(CT259/DK259,"i.a.")</f>
        <v>i.a.</v>
      </c>
      <c r="GW259" s="16" t="str">
        <f>IFERROR(CU259/DL259,"i.a.")</f>
        <v>i.a.</v>
      </c>
      <c r="GX259" s="16" t="e">
        <f>(HE259-HF259)/ABS(HF259)</f>
        <v>#VALUE!</v>
      </c>
      <c r="GY259" s="16" t="e">
        <f>(HF259-HG259)/ABS(HG259)</f>
        <v>#VALUE!</v>
      </c>
      <c r="GZ259" s="16" t="e">
        <f>(HG259-HH259)/ABS(HH259)</f>
        <v>#VALUE!</v>
      </c>
      <c r="HA259" s="16" t="e">
        <f>(HH259-HI259)/ABS(HI259)</f>
        <v>#VALUE!</v>
      </c>
      <c r="HB259" s="16" t="e">
        <f>(HI259-HJ259)/ABS(HJ259)</f>
        <v>#VALUE!</v>
      </c>
      <c r="HC259" s="249" t="e">
        <f>HE259-HF259</f>
        <v>#VALUE!</v>
      </c>
      <c r="HD259" s="249" t="e">
        <f>HF259-HG259</f>
        <v>#VALUE!</v>
      </c>
      <c r="HE259" s="16" t="str">
        <f>IFERROR((BD259/V259),"i.a.")</f>
        <v>i.a.</v>
      </c>
      <c r="HF259" s="16" t="str">
        <f>IFERROR((BE259/W259),"i.a.")</f>
        <v>i.a.</v>
      </c>
      <c r="HG259" s="16" t="str">
        <f>IFERROR((BF259/X259),"i.a.")</f>
        <v>i.a.</v>
      </c>
      <c r="HH259" s="16" t="str">
        <f>IFERROR((BG259/Y259),"i.a.")</f>
        <v>i.a.</v>
      </c>
      <c r="HI259" s="16" t="str">
        <f>IFERROR((BH259/Z259),"i.a.")</f>
        <v>i.a.</v>
      </c>
      <c r="HJ259" s="16" t="str">
        <f>IFERROR((BI259/AA259),"i.a.")</f>
        <v>i.a.</v>
      </c>
      <c r="HK259" s="16" t="str">
        <f>IFERROR((BJ259/AB259),"i.a.")</f>
        <v>i.a.</v>
      </c>
      <c r="HL259" s="16" t="str">
        <f>IFERROR((BK259/AC259),"i.a.")</f>
        <v>i.a.</v>
      </c>
      <c r="HM259" s="16" t="str">
        <f>IFERROR((BL259/AD259),"i.a.")</f>
        <v>i.a.</v>
      </c>
      <c r="HN259" s="16" t="str">
        <f>IFERROR((BM259/AE259),"i.a.")</f>
        <v>i.a.</v>
      </c>
      <c r="HO259" s="16">
        <f>(HV259-HW259)/ABS(HW259)</f>
        <v>-0.35033119130004947</v>
      </c>
      <c r="HP259" s="16">
        <f>(HW259-HX259)/ABS(HX259)</f>
        <v>0.37477256286033722</v>
      </c>
      <c r="HQ259" s="16">
        <f>(HX259-HY259)/ABS(HY259)</f>
        <v>4.1876739152839324</v>
      </c>
      <c r="HR259" s="16">
        <f>(HY259-HZ259)/ABS(HZ259)</f>
        <v>-0.86397218600608439</v>
      </c>
      <c r="HS259" s="16" t="e">
        <f>(HZ259-IA259)/ABS(IA259)</f>
        <v>#VALUE!</v>
      </c>
      <c r="HT259" s="246">
        <f>HV259-HW259</f>
        <v>-2.4438620689655174E-2</v>
      </c>
      <c r="HU259" s="246">
        <f>HW259-HX259</f>
        <v>1.9016685205784208E-2</v>
      </c>
      <c r="HV259" s="102">
        <f>IFERROR(BU259/DT259,"i.a.")</f>
        <v>4.5319999999999999E-2</v>
      </c>
      <c r="HW259" s="102">
        <f>IFERROR(BV259/DU259,"i.a.")</f>
        <v>6.9758620689655174E-2</v>
      </c>
      <c r="HX259" s="102">
        <f>IFERROR(BW259/DV259,"i.a.")</f>
        <v>5.0741935483870966E-2</v>
      </c>
      <c r="HY259" s="102">
        <f>IFERROR(BX259/DW259,"i.a.")</f>
        <v>9.78125E-3</v>
      </c>
      <c r="HZ259" s="102">
        <f>IFERROR(BY259/DX259,"i.a.")</f>
        <v>7.1906250000000005E-2</v>
      </c>
      <c r="IA259" s="102" t="str">
        <f>IFERROR(BZ259/DY259,"i.a.")</f>
        <v>i.a.</v>
      </c>
      <c r="IB259" s="102" t="str">
        <f>IFERROR(CA259/DZ259,"i.a.")</f>
        <v>i.a.</v>
      </c>
      <c r="IC259" s="102" t="str">
        <f>IFERROR(CB259/EA259,"i.a.")</f>
        <v>i.a.</v>
      </c>
      <c r="ID259" s="102" t="str">
        <f>IFERROR(CC259/EB259,"i.a.")</f>
        <v>i.a.</v>
      </c>
      <c r="IE259" s="102" t="str">
        <f>IFERROR(CD259/EC259,"i.a.")</f>
        <v>i.a.</v>
      </c>
    </row>
    <row r="260" spans="1:239" customFormat="1" ht="17.25" customHeight="1" x14ac:dyDescent="0.25">
      <c r="A260" s="17" t="s">
        <v>370</v>
      </c>
      <c r="B260" s="101">
        <v>13724032</v>
      </c>
      <c r="C260" s="17" t="s">
        <v>79</v>
      </c>
      <c r="D260" s="17"/>
      <c r="E260" s="17">
        <v>451120</v>
      </c>
      <c r="F260" s="17"/>
      <c r="G260" s="11">
        <v>1</v>
      </c>
      <c r="H260" s="12">
        <v>45016</v>
      </c>
      <c r="I260" s="13" t="s">
        <v>59</v>
      </c>
      <c r="J260" s="13" t="s">
        <v>59</v>
      </c>
      <c r="K260" t="s">
        <v>59</v>
      </c>
      <c r="L260" t="s">
        <v>59</v>
      </c>
      <c r="M260" s="17" t="s">
        <v>59</v>
      </c>
      <c r="N260" s="17" t="s">
        <v>59</v>
      </c>
      <c r="O260" s="16" t="e">
        <f>(V260-W260)/ABS(W260)</f>
        <v>#DIV/0!</v>
      </c>
      <c r="P260" s="16" t="e">
        <f>(W260-X260)/ABS(X260)</f>
        <v>#DIV/0!</v>
      </c>
      <c r="Q260" s="16" t="e">
        <f>(X260-Y260)/ABS(Y260)</f>
        <v>#DIV/0!</v>
      </c>
      <c r="R260" s="16" t="e">
        <f>(Y260-Z260)/ABS(Z260)</f>
        <v>#DIV/0!</v>
      </c>
      <c r="S260" s="16" t="e">
        <f>(Z260-AA260)/ABS(AA260)</f>
        <v>#DIV/0!</v>
      </c>
      <c r="T260" s="243">
        <f>V260-W260</f>
        <v>0</v>
      </c>
      <c r="U260" s="243">
        <f>W260-X260</f>
        <v>0</v>
      </c>
      <c r="V260" s="155"/>
      <c r="W260" s="155"/>
      <c r="X260" s="166"/>
      <c r="Y260" s="166"/>
      <c r="Z260" s="166"/>
      <c r="AA260" s="166"/>
      <c r="AB260" s="166"/>
      <c r="AC260" s="166"/>
      <c r="AD260" s="166"/>
      <c r="AE260" s="166"/>
      <c r="AF260" s="16">
        <f>(AM260-AN260)/ABS(AN260)</f>
        <v>-0.15421092564491654</v>
      </c>
      <c r="AG260" s="16">
        <f>(AN260-AO260)/ABS(AO260)</f>
        <v>1.4691730288060626E-2</v>
      </c>
      <c r="AH260" s="16">
        <f>(AO260-AP260)/ABS(AP260)</f>
        <v>7.0094741178085881E-2</v>
      </c>
      <c r="AI260" s="16">
        <f>(AP260-AQ260)/ABS(AQ260)</f>
        <v>-2.3922803725792356E-2</v>
      </c>
      <c r="AJ260" s="16">
        <f>(AQ260-AR260)/ABS(AR260)</f>
        <v>0.17333018830836966</v>
      </c>
      <c r="AK260" s="243">
        <f>AM260-AN260</f>
        <v>-4.8780000000000001</v>
      </c>
      <c r="AL260" s="243">
        <f>AN260-AO260</f>
        <v>0.45800000000000196</v>
      </c>
      <c r="AM260" s="155">
        <v>26.754000000000001</v>
      </c>
      <c r="AN260" s="155">
        <v>31.632000000000001</v>
      </c>
      <c r="AO260" s="166">
        <v>31.173999999999999</v>
      </c>
      <c r="AP260" s="167">
        <v>29.132000000000001</v>
      </c>
      <c r="AQ260" s="166">
        <v>29.846</v>
      </c>
      <c r="AR260" s="166">
        <v>25.437000000000001</v>
      </c>
      <c r="AS260" s="166">
        <v>26.222000000000001</v>
      </c>
      <c r="AT260" s="166">
        <v>22.67</v>
      </c>
      <c r="AU260" s="166">
        <v>19.952999999999999</v>
      </c>
      <c r="AV260" s="167">
        <v>20.273</v>
      </c>
      <c r="AW260" s="16">
        <f>(BD260-BE260)/ABS(BE260)</f>
        <v>-1.1093299134337928</v>
      </c>
      <c r="AX260" s="16">
        <f>(BE260-BF260)/ABS(BF260)</f>
        <v>-0.47403035413153449</v>
      </c>
      <c r="AY260" s="16">
        <f>(BF260-BG260)/ABS(BG260)</f>
        <v>-0.17867036011080334</v>
      </c>
      <c r="AZ260" s="16">
        <f>(BG260-BH260)/ABS(BH260)</f>
        <v>-6.1240410869847883E-2</v>
      </c>
      <c r="BA260" s="16">
        <f>(BH260-BI260)/ABS(BI260)</f>
        <v>0.78445475638051054</v>
      </c>
      <c r="BB260" s="243">
        <f>BD260-BE260</f>
        <v>-3.4600000000000004</v>
      </c>
      <c r="BC260" s="243">
        <f>BE260-BF260</f>
        <v>-2.8109999999999995</v>
      </c>
      <c r="BD260" s="155">
        <v>-0.34100000000000003</v>
      </c>
      <c r="BE260" s="155">
        <v>3.1190000000000002</v>
      </c>
      <c r="BF260" s="166">
        <v>5.93</v>
      </c>
      <c r="BG260" s="166">
        <v>7.22</v>
      </c>
      <c r="BH260" s="166">
        <v>7.6909999999999998</v>
      </c>
      <c r="BI260" s="166">
        <v>4.3099999999999996</v>
      </c>
      <c r="BJ260" s="166">
        <v>6.2370000000000001</v>
      </c>
      <c r="BK260" s="166">
        <v>4.2750000000000004</v>
      </c>
      <c r="BL260" s="166">
        <v>2.81</v>
      </c>
      <c r="BM260" s="166"/>
      <c r="BN260" s="16">
        <f>(BU260-BV260)/ABS(BV260)</f>
        <v>-1.4631738800303722</v>
      </c>
      <c r="BO260" s="16">
        <f>(BV260-BW260)/ABS(BW260)</f>
        <v>-0.4994298745724059</v>
      </c>
      <c r="BP260" s="16">
        <f>(BW260-BX260)/ABS(BX260)</f>
        <v>8.4323495592180144E-3</v>
      </c>
      <c r="BQ260" s="16">
        <f>(BX260-BY260)/ABS(BY260)</f>
        <v>3.2041139240506313E-2</v>
      </c>
      <c r="BR260" s="16">
        <f>(BY260-BZ260)/ABS(BZ260)</f>
        <v>0.46678270960255291</v>
      </c>
      <c r="BS260" s="243">
        <f>BU260-BV260</f>
        <v>-3.8540000000000001</v>
      </c>
      <c r="BT260" s="243">
        <f>BV260-BW260</f>
        <v>-2.6279999999999997</v>
      </c>
      <c r="BU260" s="155">
        <v>-1.22</v>
      </c>
      <c r="BV260" s="155">
        <v>2.6339999999999999</v>
      </c>
      <c r="BW260" s="166">
        <v>5.2619999999999996</v>
      </c>
      <c r="BX260" s="166">
        <v>5.218</v>
      </c>
      <c r="BY260" s="166">
        <v>5.056</v>
      </c>
      <c r="BZ260" s="166">
        <v>3.4470000000000001</v>
      </c>
      <c r="CA260" s="166">
        <v>5.7149999999999999</v>
      </c>
      <c r="CB260" s="166">
        <v>3.5179999999999998</v>
      </c>
      <c r="CC260" s="166">
        <v>1.885</v>
      </c>
      <c r="CD260" s="166">
        <v>2.5009999999999999</v>
      </c>
      <c r="CE260" s="16">
        <f>(CL260-CM260)/ABS(CM260)</f>
        <v>-0.29921100546226981</v>
      </c>
      <c r="CF260" s="16">
        <f>(CM260-CN260)/ABS(CN260)</f>
        <v>4.3685868129634525E-3</v>
      </c>
      <c r="CG260" s="16">
        <f>(CN260-CO260)/ABS(CO260)</f>
        <v>0.57161104901804249</v>
      </c>
      <c r="CH260" s="16">
        <f>(CO260-CP260)/ABS(CP260)</f>
        <v>-0.55766650187160116</v>
      </c>
      <c r="CI260" s="16">
        <f>(CP260-CQ260)/ABS(CQ260)</f>
        <v>0.11234189645690955</v>
      </c>
      <c r="CJ260" s="243">
        <f>CL260-CM260</f>
        <v>-2.9579999999999993</v>
      </c>
      <c r="CK260" s="243">
        <f>CM260-CN260</f>
        <v>4.2999999999999261E-2</v>
      </c>
      <c r="CL260" s="155">
        <v>6.9279999999999999</v>
      </c>
      <c r="CM260" s="155">
        <v>9.8859999999999992</v>
      </c>
      <c r="CN260" s="166">
        <v>9.843</v>
      </c>
      <c r="CO260" s="166">
        <v>6.2629999999999999</v>
      </c>
      <c r="CP260" s="166">
        <v>14.159000000000001</v>
      </c>
      <c r="CQ260" s="166">
        <v>12.728999999999999</v>
      </c>
      <c r="CR260" s="166">
        <v>14.555999999999999</v>
      </c>
      <c r="CS260" s="166">
        <v>12.603999999999999</v>
      </c>
      <c r="CT260" s="166">
        <v>11.913</v>
      </c>
      <c r="CU260" s="167"/>
      <c r="CV260" s="16">
        <f>(DC260-DD260)/ABS(DD260)</f>
        <v>-8.9936559273541467E-2</v>
      </c>
      <c r="CW260" s="16">
        <f>(DD260-DE260)/ABS(DE260)</f>
        <v>-7.0541817813940727E-2</v>
      </c>
      <c r="CX260" s="16">
        <f>(DE260-DF260)/ABS(DF260)</f>
        <v>0.27848709373440983</v>
      </c>
      <c r="CY260" s="16">
        <f>(DF260-DG260)/ABS(DG260)</f>
        <v>-1.5874459031894345E-2</v>
      </c>
      <c r="CZ260" s="16">
        <f>(DG260-DH260)/ABS(DH260)</f>
        <v>5.7414243962467255E-2</v>
      </c>
      <c r="DA260" s="243">
        <f>DC260-DD260</f>
        <v>-5.7839999999999989</v>
      </c>
      <c r="DB260" s="243">
        <f>DD260-DE260</f>
        <v>-4.8810000000000002</v>
      </c>
      <c r="DC260" s="155">
        <v>58.527999999999999</v>
      </c>
      <c r="DD260" s="155">
        <v>64.311999999999998</v>
      </c>
      <c r="DE260" s="166">
        <v>69.192999999999998</v>
      </c>
      <c r="DF260" s="166">
        <v>54.121000000000002</v>
      </c>
      <c r="DG260" s="166">
        <v>54.994</v>
      </c>
      <c r="DH260" s="166">
        <v>52.008000000000003</v>
      </c>
      <c r="DI260" s="166">
        <v>48.546999999999997</v>
      </c>
      <c r="DJ260" s="166">
        <v>44.478999999999999</v>
      </c>
      <c r="DK260" s="166">
        <v>35.469000000000001</v>
      </c>
      <c r="DL260" s="166"/>
      <c r="DM260" s="16">
        <f>(DT260-DU260)/ABS(DU260)</f>
        <v>0</v>
      </c>
      <c r="DN260" s="16">
        <f>(DU260-DV260)/ABS(DV260)</f>
        <v>5.4545454545454543E-2</v>
      </c>
      <c r="DO260" s="16">
        <f>(DV260-DW260)/ABS(DW260)</f>
        <v>7.8431372549019607E-2</v>
      </c>
      <c r="DP260" s="16">
        <f>(DW260-DX260)/ABS(DX260)</f>
        <v>0</v>
      </c>
      <c r="DQ260" s="16">
        <f>(DX260-DY260)/ABS(DY260)</f>
        <v>6.25E-2</v>
      </c>
      <c r="DR260" s="243">
        <f>DT260-DU260</f>
        <v>0</v>
      </c>
      <c r="DS260" s="243">
        <f>DU260-DV260</f>
        <v>3</v>
      </c>
      <c r="DT260" s="222">
        <v>58</v>
      </c>
      <c r="DU260" s="222">
        <v>58</v>
      </c>
      <c r="DV260" s="238">
        <v>55</v>
      </c>
      <c r="DW260" s="238">
        <v>51</v>
      </c>
      <c r="DX260" s="238">
        <v>51</v>
      </c>
      <c r="DY260" s="238">
        <v>48</v>
      </c>
      <c r="DZ260" s="238">
        <v>48</v>
      </c>
      <c r="EA260" s="238">
        <v>45</v>
      </c>
      <c r="EB260" s="238">
        <v>42</v>
      </c>
      <c r="EC260" s="239"/>
      <c r="ED260" s="17"/>
      <c r="EE260" s="17" t="s">
        <v>49</v>
      </c>
      <c r="EF260" s="17"/>
      <c r="EG260" s="15">
        <v>4300</v>
      </c>
      <c r="EH260" t="s">
        <v>456</v>
      </c>
      <c r="EI260" t="s">
        <v>91</v>
      </c>
      <c r="EJ260" s="16" t="e">
        <f>(EQ260-ER260)/ABS(ER260)</f>
        <v>#DIV/0!</v>
      </c>
      <c r="EK260" s="16" t="e">
        <f>(ER260-ES260)/ABS(ES260)</f>
        <v>#DIV/0!</v>
      </c>
      <c r="EL260" s="16" t="e">
        <f>(ES260-ET260)/ABS(ET260)</f>
        <v>#DIV/0!</v>
      </c>
      <c r="EM260" s="16" t="e">
        <f>(ET260-EU260)/ABS(EU260)</f>
        <v>#DIV/0!</v>
      </c>
      <c r="EN260" s="109" t="e">
        <f>(EU260-EV260)/ABS(EV260)</f>
        <v>#DIV/0!</v>
      </c>
      <c r="EO260" s="246">
        <f>EQ260-ER260</f>
        <v>0</v>
      </c>
      <c r="EP260" s="246">
        <f>ER260-ES260</f>
        <v>0</v>
      </c>
      <c r="EQ260" s="240">
        <f>IFERROR((V260/DT260),"i.a")</f>
        <v>0</v>
      </c>
      <c r="ER260" s="265">
        <f>IFERROR((W260/DU260),"i.a")</f>
        <v>0</v>
      </c>
      <c r="ES260" s="240">
        <f>IFERROR((X260/DV260),"i.a")</f>
        <v>0</v>
      </c>
      <c r="ET260" s="240">
        <f>IFERROR((Y260/DW260),"i.a")</f>
        <v>0</v>
      </c>
      <c r="EU260" s="240">
        <f>IFERROR((Z260/DX260),"i.a")</f>
        <v>0</v>
      </c>
      <c r="EV260" s="240">
        <f>IFERROR((AA260/DY260),"i.a")</f>
        <v>0</v>
      </c>
      <c r="EW260" s="240">
        <f>IFERROR((AB260/DZ260),"i.a")</f>
        <v>0</v>
      </c>
      <c r="EX260" s="240">
        <f>IFERROR((AC260/EA260),"i.a")</f>
        <v>0</v>
      </c>
      <c r="EY260" s="240">
        <f>IFERROR((AD260/EB260),"i.a")</f>
        <v>0</v>
      </c>
      <c r="EZ260" s="240" t="str">
        <f>IFERROR((AE260/EC260),"i.a")</f>
        <v>i.a</v>
      </c>
      <c r="FA260" s="16">
        <f>(FH260-FI260)/ABS(FI260)</f>
        <v>-1.5434731461353164</v>
      </c>
      <c r="FB260" s="16">
        <f>(FI260-FJ260)/ABS(FJ260)</f>
        <v>-0.5913537209115094</v>
      </c>
      <c r="FC260" s="16">
        <f>(FJ260-FK260)/ABS(FK260)</f>
        <v>0.27866667345699431</v>
      </c>
      <c r="FD260" s="16">
        <f>(FK260-FL260)/ABS(FL260)</f>
        <v>0.35880531543916994</v>
      </c>
      <c r="FE260" s="109">
        <f>(FL260-FM260)/ABS(FM260)</f>
        <v>0.48843968430175766</v>
      </c>
      <c r="FF260" s="249">
        <f>FH260-FI260</f>
        <v>-0.41213525945769414</v>
      </c>
      <c r="FG260" s="249">
        <f>FI260-FJ260</f>
        <v>-0.38640299012000023</v>
      </c>
      <c r="FH260" s="16">
        <f>IFERROR(BU260/MAX(AVERAGE(CL260:CM260),0),"Negativ EK")</f>
        <v>-0.145117164267872</v>
      </c>
      <c r="FI260" s="109">
        <f>IFERROR(BV260/MAX(AVERAGE(CM260:CN260),0),"Negativ EK")</f>
        <v>0.26701809518982211</v>
      </c>
      <c r="FJ260" s="16">
        <f>IFERROR(BW260/MAX(AVERAGE(CN260:CO260),0),"Negativ EK")</f>
        <v>0.65342108530982235</v>
      </c>
      <c r="FK260" s="16">
        <f>IFERROR(BX260/MAX(AVERAGE(CO260:CP260),0),"Negativ EK")</f>
        <v>0.51101753011458229</v>
      </c>
      <c r="FL260" s="16">
        <f>IFERROR(BY260/MAX(AVERAGE(CP260:CQ260),0),"Negativ EK")</f>
        <v>0.3760785480511753</v>
      </c>
      <c r="FM260" s="16">
        <f>IFERROR(BZ260/MAX(AVERAGE(CQ260:CR260),0),"Negativ EK")</f>
        <v>0.25266630016492581</v>
      </c>
      <c r="FN260" s="16">
        <f>IFERROR(CA260/MAX(AVERAGE(CR260:CS260),0),"Negativ EK")</f>
        <v>0.42083946980854203</v>
      </c>
      <c r="FO260" s="16">
        <f>IFERROR(CB260/MAX(AVERAGE(CS260:CT260),0),"Negativ EK")</f>
        <v>0.28698454133866297</v>
      </c>
      <c r="FP260" s="16">
        <f>IFERROR(CC260/MAX(AVERAGE(CT260:CU260),0),"Negativ EK")</f>
        <v>0.15823050449089229</v>
      </c>
      <c r="FQ260" s="16">
        <f>(FX260-FY260)/ABS(FY260)</f>
        <v>-1.1188219642867023</v>
      </c>
      <c r="FR260" s="16">
        <f>(FY260-FZ260)/ABS(FZ260)</f>
        <v>-0.51417983663065836</v>
      </c>
      <c r="FS260" s="16">
        <f>(FZ260-GA260)/ABS(GA260)</f>
        <v>-0.27324242457052972</v>
      </c>
      <c r="FT260" s="16">
        <f>(GA260-GB260)/ABS(GB260)</f>
        <v>-7.9419387287682316E-2</v>
      </c>
      <c r="FU260" s="109">
        <f>(GB260-GC260)/ABS(GC260)</f>
        <v>0.6769391976583824</v>
      </c>
      <c r="FV260" s="249">
        <f>FX260-FY260</f>
        <v>-5.2276779245874309E-2</v>
      </c>
      <c r="FW260" s="249">
        <f>FY260-FZ260</f>
        <v>-4.945239682793201E-2</v>
      </c>
      <c r="FX260" s="16">
        <f>IFERROR(BD260/AVERAGE(DC260:DD260),"i.a.")</f>
        <v>-5.5519374796483235E-3</v>
      </c>
      <c r="FY260" s="109">
        <f>IFERROR(BE260/AVERAGE(DD260:DE260),"i.a.")</f>
        <v>4.6724841766225989E-2</v>
      </c>
      <c r="FZ260" s="16">
        <f>IFERROR(BF260/AVERAGE(DE260:DF260),"i.a.")</f>
        <v>9.6177238594157999E-2</v>
      </c>
      <c r="GA260" s="16">
        <f>IFERROR(BG260/AVERAGE(DF260:DG260),"i.a.")</f>
        <v>0.13233744214819226</v>
      </c>
      <c r="GB260" s="16">
        <f>IFERROR(BH260/AVERAGE(DG260:DH260),"i.a.")</f>
        <v>0.14375432234911495</v>
      </c>
      <c r="GC260" s="16">
        <f>IFERROR(BI260/AVERAGE(DH260:DI260),"i.a.")</f>
        <v>8.5724230520610595E-2</v>
      </c>
      <c r="GD260" s="16">
        <f>IFERROR(BJ260/AVERAGE(DI260:DJ260),"i.a.")</f>
        <v>0.13409154429944317</v>
      </c>
      <c r="GE260" s="16">
        <f>IFERROR(BK260/AVERAGE(DJ260:DK260),"i.a.")</f>
        <v>0.10694451393405714</v>
      </c>
      <c r="GF260" s="16">
        <f>IFERROR(BL260/AVERAGE(DK260:DL260),"i.a.")</f>
        <v>7.9224111195692018E-2</v>
      </c>
      <c r="GG260" s="16">
        <f>(GN260-GO260)/ABS(GO260)</f>
        <v>-0.22995588749469489</v>
      </c>
      <c r="GH260" s="16">
        <f>(GO260-GP260)/ABS(GP260)</f>
        <v>8.0595777263176113E-2</v>
      </c>
      <c r="GI260" s="16">
        <f>(GP260-GQ260)/ABS(GQ260)</f>
        <v>0.22927408240581407</v>
      </c>
      <c r="GJ260" s="16">
        <f>(GQ260-GR260)/ABS(GR260)</f>
        <v>-0.55053143149474015</v>
      </c>
      <c r="GK260" s="109">
        <f>(GR260-GS260)/ABS(GS260)</f>
        <v>5.1945254953830469E-2</v>
      </c>
      <c r="GL260" s="249">
        <f>GN260-GO260</f>
        <v>-3.5348673712099668E-2</v>
      </c>
      <c r="GM260" s="249">
        <f>GO260-GP260</f>
        <v>1.1465093804307408E-2</v>
      </c>
      <c r="GN260" s="16">
        <f>IFERROR(CL260/DC260,"i.a.")</f>
        <v>0.11837069436850738</v>
      </c>
      <c r="GO260" s="109">
        <f>IFERROR(CM260/DD260,"i.a.")</f>
        <v>0.15371936808060704</v>
      </c>
      <c r="GP260" s="16">
        <f>IFERROR(CN260/DE260,"i.a.")</f>
        <v>0.14225427427629964</v>
      </c>
      <c r="GQ260" s="16">
        <f>IFERROR(CO260/DF260,"i.a.")</f>
        <v>0.11572217808244488</v>
      </c>
      <c r="GR260" s="16">
        <f>IFERROR(CP260/DG260,"i.a.")</f>
        <v>0.25746445066734552</v>
      </c>
      <c r="GS260" s="16">
        <f>IFERROR(CQ260/DH260,"i.a.")</f>
        <v>0.24475080756806641</v>
      </c>
      <c r="GT260" s="16">
        <f>IFERROR(CR260/DI260,"i.a.")</f>
        <v>0.29983315137907596</v>
      </c>
      <c r="GU260" s="16">
        <f>IFERROR(CS260/DJ260,"i.a.")</f>
        <v>0.28336968007374264</v>
      </c>
      <c r="GV260" s="16">
        <f>IFERROR(CT260/DK260,"i.a.")</f>
        <v>0.33587076038230568</v>
      </c>
      <c r="GW260" s="16" t="str">
        <f>IFERROR(CU260/DL260,"i.a.")</f>
        <v>i.a.</v>
      </c>
      <c r="GX260" s="16" t="e">
        <f>(HE260-HF260)/ABS(HF260)</f>
        <v>#VALUE!</v>
      </c>
      <c r="GY260" s="16" t="e">
        <f>(HF260-HG260)/ABS(HG260)</f>
        <v>#VALUE!</v>
      </c>
      <c r="GZ260" s="16" t="e">
        <f>(HG260-HH260)/ABS(HH260)</f>
        <v>#VALUE!</v>
      </c>
      <c r="HA260" s="16" t="e">
        <f>(HH260-HI260)/ABS(HI260)</f>
        <v>#VALUE!</v>
      </c>
      <c r="HB260" s="109" t="e">
        <f>(HI260-HJ260)/ABS(HJ260)</f>
        <v>#VALUE!</v>
      </c>
      <c r="HC260" s="249" t="e">
        <f>HE260-HF260</f>
        <v>#VALUE!</v>
      </c>
      <c r="HD260" s="249" t="e">
        <f>HF260-HG260</f>
        <v>#VALUE!</v>
      </c>
      <c r="HE260" s="16" t="str">
        <f>IFERROR((BD260/V260),"i.a.")</f>
        <v>i.a.</v>
      </c>
      <c r="HF260" s="109" t="str">
        <f>IFERROR((BE260/W260),"i.a.")</f>
        <v>i.a.</v>
      </c>
      <c r="HG260" s="16" t="str">
        <f>IFERROR((BF260/X260),"i.a.")</f>
        <v>i.a.</v>
      </c>
      <c r="HH260" s="16" t="str">
        <f>IFERROR((BG260/Y260),"i.a.")</f>
        <v>i.a.</v>
      </c>
      <c r="HI260" s="16" t="str">
        <f>IFERROR((BH260/Z260),"i.a.")</f>
        <v>i.a.</v>
      </c>
      <c r="HJ260" s="16" t="str">
        <f>IFERROR((BI260/AA260),"i.a.")</f>
        <v>i.a.</v>
      </c>
      <c r="HK260" s="16" t="str">
        <f>IFERROR((BJ260/AB260),"i.a.")</f>
        <v>i.a.</v>
      </c>
      <c r="HL260" s="16" t="str">
        <f>IFERROR((BK260/AC260),"i.a.")</f>
        <v>i.a.</v>
      </c>
      <c r="HM260" s="16" t="str">
        <f>IFERROR((BL260/AD260),"i.a.")</f>
        <v>i.a.</v>
      </c>
      <c r="HN260" s="16" t="str">
        <f>IFERROR((BM260/AE260),"i.a.")</f>
        <v>i.a.</v>
      </c>
      <c r="HO260" s="16">
        <f>(HV260-HW260)/ABS(HW260)</f>
        <v>-1.463173880030372</v>
      </c>
      <c r="HP260" s="16">
        <f>(HW260-HX260)/ABS(HX260)</f>
        <v>-0.52532143278417809</v>
      </c>
      <c r="HQ260" s="16">
        <f>(HX260-HY260)/ABS(HY260)</f>
        <v>-6.4908184954179562E-2</v>
      </c>
      <c r="HR260" s="16">
        <f>(HY260-HZ260)/ABS(HZ260)</f>
        <v>3.2041139240506188E-2</v>
      </c>
      <c r="HS260" s="109">
        <f>(HZ260-IA260)/ABS(IA260)</f>
        <v>0.38050137374357934</v>
      </c>
      <c r="HT260" s="246">
        <f>HV260-HW260</f>
        <v>-6.6448275862068959E-2</v>
      </c>
      <c r="HU260" s="246">
        <f>HW260-HX260</f>
        <v>-5.0258934169278999E-2</v>
      </c>
      <c r="HV260" s="102">
        <f>IFERROR(BU260/DT260,"i.a.")</f>
        <v>-2.1034482758620691E-2</v>
      </c>
      <c r="HW260" s="266">
        <f>IFERROR(BV260/DU260,"i.a.")</f>
        <v>4.5413793103448272E-2</v>
      </c>
      <c r="HX260" s="102">
        <f>IFERROR(BW260/DV260,"i.a.")</f>
        <v>9.567272727272727E-2</v>
      </c>
      <c r="HY260" s="102">
        <f>IFERROR(BX260/DW260,"i.a.")</f>
        <v>0.10231372549019607</v>
      </c>
      <c r="HZ260" s="102">
        <f>IFERROR(BY260/DX260,"i.a.")</f>
        <v>9.9137254901960792E-2</v>
      </c>
      <c r="IA260" s="102">
        <f>IFERROR(BZ260/DY260,"i.a.")</f>
        <v>7.1812500000000001E-2</v>
      </c>
      <c r="IB260" s="102">
        <f>IFERROR(CA260/DZ260,"i.a.")</f>
        <v>0.1190625</v>
      </c>
      <c r="IC260" s="102">
        <f>IFERROR(CB260/EA260,"i.a.")</f>
        <v>7.8177777777777777E-2</v>
      </c>
      <c r="ID260" s="102">
        <f>IFERROR(CC260/EB260,"i.a.")</f>
        <v>4.4880952380952382E-2</v>
      </c>
      <c r="IE260" s="102" t="str">
        <f>IFERROR(CD260/EC260,"i.a.")</f>
        <v>i.a.</v>
      </c>
    </row>
    <row r="261" spans="1:239" customFormat="1" ht="17.25" customHeight="1" x14ac:dyDescent="0.25">
      <c r="A261" t="s">
        <v>131</v>
      </c>
      <c r="B261" s="98">
        <v>24257886</v>
      </c>
      <c r="C261" s="10" t="s">
        <v>79</v>
      </c>
      <c r="D261" s="10"/>
      <c r="E261" s="11">
        <v>451120</v>
      </c>
      <c r="F261" s="11"/>
      <c r="G261" s="119">
        <v>1</v>
      </c>
      <c r="H261" s="12">
        <v>45019</v>
      </c>
      <c r="I261" s="13" t="s">
        <v>58</v>
      </c>
      <c r="J261" s="13" t="s">
        <v>58</v>
      </c>
      <c r="K261" s="117" t="s">
        <v>58</v>
      </c>
      <c r="L261" s="117" t="s">
        <v>58</v>
      </c>
      <c r="M261" s="13" t="s">
        <v>58</v>
      </c>
      <c r="N261" s="13" t="s">
        <v>58</v>
      </c>
      <c r="O261" s="16" t="e">
        <f>(V261-W261)/ABS(W261)</f>
        <v>#DIV/0!</v>
      </c>
      <c r="P261" s="16" t="e">
        <f>(W261-X261)/ABS(X261)</f>
        <v>#DIV/0!</v>
      </c>
      <c r="Q261" s="16" t="e">
        <f>(X261-Y261)/ABS(Y261)</f>
        <v>#DIV/0!</v>
      </c>
      <c r="R261" s="16" t="e">
        <f>(Y261-Z261)/ABS(Z261)</f>
        <v>#DIV/0!</v>
      </c>
      <c r="S261" s="16">
        <f>(Z261-AA261)/ABS(AA261)</f>
        <v>-1</v>
      </c>
      <c r="T261" s="243">
        <f>V261-W261</f>
        <v>0</v>
      </c>
      <c r="U261" s="243">
        <f>W261-X261</f>
        <v>0</v>
      </c>
      <c r="V261" s="155"/>
      <c r="W261" s="155"/>
      <c r="X261" s="155"/>
      <c r="Y261" s="155"/>
      <c r="Z261" s="155"/>
      <c r="AA261" s="155">
        <v>250.048</v>
      </c>
      <c r="AB261" s="155">
        <v>249.422</v>
      </c>
      <c r="AC261" s="155">
        <v>236.37899999999999</v>
      </c>
      <c r="AD261" s="155">
        <v>189.59899999999999</v>
      </c>
      <c r="AE261" s="155">
        <v>191.73099999999999</v>
      </c>
      <c r="AF261" s="16">
        <f>(AM261-AN261)/ABS(AN261)</f>
        <v>-1.5877698341084181E-2</v>
      </c>
      <c r="AG261" s="16">
        <f>(AN261-AO261)/ABS(AO261)</f>
        <v>0.13409690242846459</v>
      </c>
      <c r="AH261" s="16">
        <f>(AO261-AP261)/ABS(AP261)</f>
        <v>7.7960924075606119E-2</v>
      </c>
      <c r="AI261" s="16">
        <f>(AP261-AQ261)/ABS(AQ261)</f>
        <v>0.18033402609109361</v>
      </c>
      <c r="AJ261" s="16">
        <f>(AQ261-AR261)/ABS(AR261)</f>
        <v>1.8281489036205988E-2</v>
      </c>
      <c r="AK261" s="243">
        <f>AM261-AN261</f>
        <v>-0.91499999999999915</v>
      </c>
      <c r="AL261" s="243">
        <f>AN261-AO261</f>
        <v>6.8140000000000001</v>
      </c>
      <c r="AM261" s="155">
        <v>56.713000000000001</v>
      </c>
      <c r="AN261" s="155">
        <v>57.628</v>
      </c>
      <c r="AO261" s="155">
        <v>50.814</v>
      </c>
      <c r="AP261" s="155">
        <v>47.139000000000003</v>
      </c>
      <c r="AQ261" s="155">
        <v>39.936999999999998</v>
      </c>
      <c r="AR261" s="155">
        <v>39.22</v>
      </c>
      <c r="AS261" s="155">
        <v>44.918999999999997</v>
      </c>
      <c r="AT261" s="155">
        <v>43.406999999999996</v>
      </c>
      <c r="AU261" s="155">
        <v>38.183</v>
      </c>
      <c r="AV261" s="156">
        <v>38.271999999999998</v>
      </c>
      <c r="AW261" s="16">
        <f>(BD261-BE261)/ABS(BE261)</f>
        <v>-0.83154922950241139</v>
      </c>
      <c r="AX261" s="16">
        <f>(BE261-BF261)/ABS(BF261)</f>
        <v>4.736167341430499</v>
      </c>
      <c r="AY261" s="16">
        <f>(BF261-BG261)/ABS(BG261)</f>
        <v>-0.57861814046061988</v>
      </c>
      <c r="AZ261" s="16">
        <f>(BG261-BH261)/ABS(BH261)</f>
        <v>2.5741869918699187</v>
      </c>
      <c r="BA261" s="16">
        <f>(BH261-BI261)/ABS(BI261)</f>
        <v>-0.60718562874251492</v>
      </c>
      <c r="BB261" s="243">
        <f>BD261-BE261</f>
        <v>-7.0689999999999991</v>
      </c>
      <c r="BC261" s="243">
        <f>BE261-BF261</f>
        <v>7.0189999999999992</v>
      </c>
      <c r="BD261" s="155">
        <v>1.4319999999999999</v>
      </c>
      <c r="BE261" s="155">
        <v>8.5009999999999994</v>
      </c>
      <c r="BF261" s="155">
        <v>1.482</v>
      </c>
      <c r="BG261" s="155">
        <v>3.5169999999999999</v>
      </c>
      <c r="BH261" s="155">
        <v>0.98399999999999999</v>
      </c>
      <c r="BI261" s="155">
        <v>2.5049999999999999</v>
      </c>
      <c r="BJ261" s="155">
        <v>4.6020000000000003</v>
      </c>
      <c r="BK261" s="155">
        <v>5.0030000000000001</v>
      </c>
      <c r="BL261" s="155">
        <v>2.585</v>
      </c>
      <c r="BM261" s="155">
        <v>2.3719999999999999</v>
      </c>
      <c r="BN261" s="16">
        <f>(BU261-BV261)/ABS(BV261)</f>
        <v>-0.98377562570745813</v>
      </c>
      <c r="BO261" s="16">
        <f>(BV261-BW261)/ABS(BW261)</f>
        <v>14.744554455445543</v>
      </c>
      <c r="BP261" s="16">
        <f>(BW261-BX261)/ABS(BX261)</f>
        <v>-0.83076407506702421</v>
      </c>
      <c r="BQ261" s="16">
        <f>(BX261-BY261)/ABS(BY261)</f>
        <v>8.2670807453416142</v>
      </c>
      <c r="BR261" s="16">
        <f>(BY261-BZ261)/ABS(BZ261)</f>
        <v>-0.8295394388565378</v>
      </c>
      <c r="BS261" s="243">
        <f>BU261-BV261</f>
        <v>-7.8219999999999992</v>
      </c>
      <c r="BT261" s="243">
        <f>BV261-BW261</f>
        <v>7.4459999999999997</v>
      </c>
      <c r="BU261" s="155">
        <v>0.129</v>
      </c>
      <c r="BV261" s="155">
        <v>7.9509999999999996</v>
      </c>
      <c r="BW261" s="155">
        <v>0.505</v>
      </c>
      <c r="BX261" s="155">
        <v>2.984</v>
      </c>
      <c r="BY261" s="155">
        <v>0.32200000000000001</v>
      </c>
      <c r="BZ261" s="155">
        <v>1.889</v>
      </c>
      <c r="CA261" s="155">
        <v>3.8639999999999999</v>
      </c>
      <c r="CB261" s="155">
        <v>4.2370000000000001</v>
      </c>
      <c r="CC261" s="155">
        <v>1.8839999999999999</v>
      </c>
      <c r="CD261" s="155">
        <v>1.4870000000000001</v>
      </c>
      <c r="CE261" s="16">
        <f>(CL261-CM261)/ABS(CM261)</f>
        <v>-6.0328558611514996E-2</v>
      </c>
      <c r="CF261" s="16">
        <f>(CM261-CN261)/ABS(CN261)</f>
        <v>0.23785998774509814</v>
      </c>
      <c r="CG261" s="16">
        <f>(CN261-CO261)/ABS(CO261)</f>
        <v>1.5162118031257173E-2</v>
      </c>
      <c r="CH261" s="16">
        <f>(CO261-CP261)/ABS(CP261)</f>
        <v>9.9465697798675007E-2</v>
      </c>
      <c r="CI261" s="16">
        <f>(CP261-CQ261)/ABS(CQ261)</f>
        <v>-6.9374279008711556E-2</v>
      </c>
      <c r="CJ261" s="243">
        <f>CL261-CM261</f>
        <v>-1.9499999999999993</v>
      </c>
      <c r="CK261" s="243">
        <f>CM261-CN261</f>
        <v>6.2110000000000021</v>
      </c>
      <c r="CL261" s="155">
        <v>30.373000000000001</v>
      </c>
      <c r="CM261" s="155">
        <v>32.323</v>
      </c>
      <c r="CN261" s="155">
        <v>26.111999999999998</v>
      </c>
      <c r="CO261" s="155">
        <v>25.722000000000001</v>
      </c>
      <c r="CP261" s="155">
        <v>23.395</v>
      </c>
      <c r="CQ261" s="155">
        <v>25.138999999999999</v>
      </c>
      <c r="CR261" s="155">
        <v>26.172000000000001</v>
      </c>
      <c r="CS261" s="155">
        <v>25.702000000000002</v>
      </c>
      <c r="CT261" s="155">
        <v>22.965</v>
      </c>
      <c r="CU261" s="156">
        <v>21.576000000000001</v>
      </c>
      <c r="CV261" s="16">
        <f>(DC261-DD261)/ABS(DD261)</f>
        <v>0.14046877898946586</v>
      </c>
      <c r="CW261" s="16">
        <f>(DD261-DE261)/ABS(DE261)</f>
        <v>0.17140373330757525</v>
      </c>
      <c r="CX261" s="16">
        <f>(DE261-DF261)/ABS(DF261)</f>
        <v>6.4235508782750722E-2</v>
      </c>
      <c r="CY261" s="16">
        <f>(DF261-DG261)/ABS(DG261)</f>
        <v>0.44571800111462001</v>
      </c>
      <c r="CZ261" s="16">
        <f>(DG261-DH261)/ABS(DH261)</f>
        <v>-0.36219623455254213</v>
      </c>
      <c r="DA261" s="243">
        <f>DC261-DD261</f>
        <v>13.628</v>
      </c>
      <c r="DB261" s="243">
        <f>DD261-DE261</f>
        <v>14.195999999999998</v>
      </c>
      <c r="DC261" s="155">
        <v>110.646</v>
      </c>
      <c r="DD261" s="155">
        <v>97.018000000000001</v>
      </c>
      <c r="DE261" s="155">
        <v>82.822000000000003</v>
      </c>
      <c r="DF261" s="155">
        <v>77.822999999999993</v>
      </c>
      <c r="DG261" s="155">
        <v>53.83</v>
      </c>
      <c r="DH261" s="155">
        <v>84.399000000000001</v>
      </c>
      <c r="DI261" s="155">
        <v>81.798000000000002</v>
      </c>
      <c r="DJ261" s="155">
        <v>75.143000000000001</v>
      </c>
      <c r="DK261" s="155">
        <v>51.335999999999999</v>
      </c>
      <c r="DL261" s="155">
        <v>59.600999999999999</v>
      </c>
      <c r="DM261" s="16">
        <f>(DT261-DU261)/ABS(DU261)</f>
        <v>3.4883720930232558E-2</v>
      </c>
      <c r="DN261" s="16">
        <f>(DU261-DV261)/ABS(DV261)</f>
        <v>-7.5268817204301078E-2</v>
      </c>
      <c r="DO261" s="16">
        <f>(DV261-DW261)/ABS(DW261)</f>
        <v>0.16250000000000001</v>
      </c>
      <c r="DP261" s="16">
        <f>(DW261-DX261)/ABS(DX261)</f>
        <v>8.1081081081081086E-2</v>
      </c>
      <c r="DQ261" s="16">
        <f>(DX261-DY261)/ABS(DY261)</f>
        <v>8.8235294117647065E-2</v>
      </c>
      <c r="DR261" s="243">
        <f>DT261-DU261</f>
        <v>3</v>
      </c>
      <c r="DS261" s="243">
        <f>DU261-DV261</f>
        <v>-7</v>
      </c>
      <c r="DT261" s="222">
        <v>89</v>
      </c>
      <c r="DU261" s="222">
        <v>86</v>
      </c>
      <c r="DV261" s="222">
        <v>93</v>
      </c>
      <c r="DW261" s="222">
        <v>80</v>
      </c>
      <c r="DX261" s="222">
        <v>74</v>
      </c>
      <c r="DY261" s="222">
        <v>68</v>
      </c>
      <c r="DZ261" s="222">
        <v>73</v>
      </c>
      <c r="EA261" s="222">
        <v>72</v>
      </c>
      <c r="EB261" s="222">
        <v>69</v>
      </c>
      <c r="EC261" s="223">
        <v>73</v>
      </c>
      <c r="ED261" s="14"/>
      <c r="EE261" s="14" t="s">
        <v>104</v>
      </c>
      <c r="EF261" s="209"/>
      <c r="EG261" s="15">
        <v>4600</v>
      </c>
      <c r="EH261" t="s">
        <v>460</v>
      </c>
      <c r="EI261" t="s">
        <v>91</v>
      </c>
      <c r="EJ261" s="16" t="e">
        <f>(EQ261-ER261)/ABS(ER261)</f>
        <v>#DIV/0!</v>
      </c>
      <c r="EK261" s="16" t="e">
        <f>(ER261-ES261)/ABS(ES261)</f>
        <v>#DIV/0!</v>
      </c>
      <c r="EL261" s="16" t="e">
        <f>(ES261-ET261)/ABS(ET261)</f>
        <v>#DIV/0!</v>
      </c>
      <c r="EM261" s="16" t="e">
        <f>(ET261-EU261)/ABS(EU261)</f>
        <v>#DIV/0!</v>
      </c>
      <c r="EN261" s="109">
        <f>(EU261-EV261)/ABS(EV261)</f>
        <v>-1</v>
      </c>
      <c r="EO261" s="246">
        <f>EQ261-ER261</f>
        <v>0</v>
      </c>
      <c r="EP261" s="246">
        <f>ER261-ES261</f>
        <v>0</v>
      </c>
      <c r="EQ261" s="240">
        <f>IFERROR((V261/DT261),"i.a")</f>
        <v>0</v>
      </c>
      <c r="ER261" s="265">
        <f>IFERROR((W261/DU261),"i.a")</f>
        <v>0</v>
      </c>
      <c r="ES261" s="240">
        <f>IFERROR((X261/DV261),"i.a")</f>
        <v>0</v>
      </c>
      <c r="ET261" s="240">
        <f>IFERROR((Y261/DW261),"i.a")</f>
        <v>0</v>
      </c>
      <c r="EU261" s="240">
        <f>IFERROR((Z261/DX261),"i.a")</f>
        <v>0</v>
      </c>
      <c r="EV261" s="240">
        <f>IFERROR((AA261/DY261),"i.a")</f>
        <v>3.6771764705882353</v>
      </c>
      <c r="EW261" s="240">
        <f>IFERROR((AB261/DZ261),"i.a")</f>
        <v>3.4167397260273971</v>
      </c>
      <c r="EX261" s="240">
        <f>IFERROR((AC261/EA261),"i.a")</f>
        <v>3.2830416666666666</v>
      </c>
      <c r="EY261" s="240">
        <f>IFERROR((AD261/EB261),"i.a")</f>
        <v>2.7478115942028984</v>
      </c>
      <c r="EZ261" s="240">
        <f>IFERROR((AE261/EC261),"i.a")</f>
        <v>2.6264520547945205</v>
      </c>
      <c r="FA261" s="16">
        <f>(FH261-FI261)/ABS(FI261)</f>
        <v>-0.98487828072309758</v>
      </c>
      <c r="FB261" s="16">
        <f>(FI261-FJ261)/ABS(FJ261)</f>
        <v>12.966000438839124</v>
      </c>
      <c r="FC261" s="16">
        <f>(FJ261-FK261)/ABS(FK261)</f>
        <v>-0.83963497077337323</v>
      </c>
      <c r="FD261" s="16">
        <f>(FK261-FL261)/ABS(FL261)</f>
        <v>8.1570840420711743</v>
      </c>
      <c r="FE261" s="109">
        <f>(FL261-FM261)/ABS(FM261)</f>
        <v>-0.81978609113544765</v>
      </c>
      <c r="FF261" s="249">
        <f>FH261-FI261</f>
        <v>-0.26801633302059891</v>
      </c>
      <c r="FG261" s="249">
        <f>FI261-FJ261</f>
        <v>0.25264614815039388</v>
      </c>
      <c r="FH261" s="16">
        <f>IFERROR(BU261/MAX(AVERAGE(CL261:CM261),0),"Negativ EK")</f>
        <v>4.1150950618859261E-3</v>
      </c>
      <c r="FI261" s="109">
        <f>IFERROR(BV261/MAX(AVERAGE(CM261:CN261),0),"Negativ EK")</f>
        <v>0.27213142808248481</v>
      </c>
      <c r="FJ261" s="16">
        <f>IFERROR(BW261/MAX(AVERAGE(CN261:CO261),0),"Negativ EK")</f>
        <v>1.9485279932090906E-2</v>
      </c>
      <c r="FK261" s="16">
        <f>IFERROR(BX261/MAX(AVERAGE(CO261:CP261),0),"Negativ EK")</f>
        <v>0.1215057922918745</v>
      </c>
      <c r="FL261" s="16">
        <f>IFERROR(BY261/MAX(AVERAGE(CP261:CQ261),0),"Negativ EK")</f>
        <v>1.3269048502081016E-2</v>
      </c>
      <c r="FM261" s="16">
        <f>IFERROR(BZ261/MAX(AVERAGE(CQ261:CR261),0),"Negativ EK")</f>
        <v>7.3629436183274541E-2</v>
      </c>
      <c r="FN261" s="16">
        <f>IFERROR(CA261/MAX(AVERAGE(CR261:CS261),0),"Negativ EK")</f>
        <v>0.14897636580946139</v>
      </c>
      <c r="FO261" s="16">
        <f>IFERROR(CB261/MAX(AVERAGE(CS261:CT261),0),"Negativ EK")</f>
        <v>0.17412209505414347</v>
      </c>
      <c r="FP261" s="16">
        <f>IFERROR(CC261/MAX(AVERAGE(CT261:CU261),0),"Negativ EK")</f>
        <v>8.4596214723513169E-2</v>
      </c>
      <c r="FQ261" s="16">
        <f>(FX261-FY261)/ABS(FY261)</f>
        <v>-0.8541192187076897</v>
      </c>
      <c r="FR261" s="16">
        <f>(FY261-FZ261)/ABS(FZ261)</f>
        <v>4.1239246139018153</v>
      </c>
      <c r="FS261" s="16">
        <f>(FZ261-GA261)/ABS(GA261)</f>
        <v>-0.65466596561400592</v>
      </c>
      <c r="FT261" s="16">
        <f>(GA261-GB261)/ABS(GB261)</f>
        <v>2.7527158036595214</v>
      </c>
      <c r="FU261" s="109">
        <f>(GB261-GC261)/ABS(GC261)</f>
        <v>-0.52770713772160516</v>
      </c>
      <c r="FV261" s="249">
        <f>FX261-FY261</f>
        <v>-8.0748081386055048E-2</v>
      </c>
      <c r="FW261" s="249">
        <f>FY261-FZ261</f>
        <v>7.6088969812972584E-2</v>
      </c>
      <c r="FX261" s="16">
        <f>IFERROR(BD261/AVERAGE(DC261:DD261),"i.a.")</f>
        <v>1.3791509361275907E-2</v>
      </c>
      <c r="FY261" s="109">
        <f>IFERROR(BE261/AVERAGE(DD261:DE261),"i.a.")</f>
        <v>9.4539590747330954E-2</v>
      </c>
      <c r="FZ261" s="16">
        <f>IFERROR(BF261/AVERAGE(DE261:DF261),"i.a.")</f>
        <v>1.8450620934358369E-2</v>
      </c>
      <c r="GA261" s="16">
        <f>IFERROR(BG261/AVERAGE(DF261:DG261),"i.a.")</f>
        <v>5.3428330535574581E-2</v>
      </c>
      <c r="GB261" s="16">
        <f>IFERROR(BH261/AVERAGE(DG261:DH261),"i.a.")</f>
        <v>1.4237243993662692E-2</v>
      </c>
      <c r="GC261" s="16">
        <f>IFERROR(BI261/AVERAGE(DH261:DI261),"i.a.")</f>
        <v>3.0144948464773731E-2</v>
      </c>
      <c r="GD261" s="16">
        <f>IFERROR(BJ261/AVERAGE(DI261:DJ261),"i.a.")</f>
        <v>5.8646242855595415E-2</v>
      </c>
      <c r="GE261" s="16">
        <f>IFERROR(BK261/AVERAGE(DJ261:DK261),"i.a.")</f>
        <v>7.9111947437914595E-2</v>
      </c>
      <c r="GF261" s="16">
        <f>IFERROR(BL261/AVERAGE(DK261:DL261),"i.a.")</f>
        <v>4.6603026943220029E-2</v>
      </c>
      <c r="GG261" s="16">
        <f>(GN261-GO261)/ABS(GO261)</f>
        <v>-0.1760656155610863</v>
      </c>
      <c r="GH261" s="16">
        <f>(GO261-GP261)/ABS(GP261)</f>
        <v>5.6732151817441255E-2</v>
      </c>
      <c r="GI261" s="16">
        <f>(GP261-GQ261)/ABS(GQ261)</f>
        <v>-4.6111401420558328E-2</v>
      </c>
      <c r="GJ261" s="16">
        <f>(GQ261-GR261)/ABS(GR261)</f>
        <v>-0.23950196583911343</v>
      </c>
      <c r="GK261" s="109">
        <f>(GR261-GS261)/ABS(GS261)</f>
        <v>0.45910979427723858</v>
      </c>
      <c r="GL261" s="249">
        <f>GN261-GO261</f>
        <v>-5.8658897233307139E-2</v>
      </c>
      <c r="GM261" s="249">
        <f>GO261-GP261</f>
        <v>1.7886430516734997E-2</v>
      </c>
      <c r="GN261" s="16">
        <f>IFERROR(CL261/DC261,"i.a.")</f>
        <v>0.27450608246118252</v>
      </c>
      <c r="GO261" s="109">
        <f>IFERROR(CM261/DD261,"i.a.")</f>
        <v>0.33316497969448966</v>
      </c>
      <c r="GP261" s="16">
        <f>IFERROR(CN261/DE261,"i.a.")</f>
        <v>0.31527854917775466</v>
      </c>
      <c r="GQ261" s="16">
        <f>IFERROR(CO261/DF261,"i.a.")</f>
        <v>0.33051925523302883</v>
      </c>
      <c r="GR261" s="16">
        <f>IFERROR(CP261/DG261,"i.a.")</f>
        <v>0.43460895411480588</v>
      </c>
      <c r="GS261" s="16">
        <f>IFERROR(CQ261/DH261,"i.a.")</f>
        <v>0.29785897937179351</v>
      </c>
      <c r="GT261" s="16">
        <f>IFERROR(CR261/DI261,"i.a.")</f>
        <v>0.31995892320105623</v>
      </c>
      <c r="GU261" s="16">
        <f>IFERROR(CS261/DJ261,"i.a.")</f>
        <v>0.34204117482666385</v>
      </c>
      <c r="GV261" s="16">
        <f>IFERROR(CT261/DK261,"i.a.")</f>
        <v>0.44734689107059372</v>
      </c>
      <c r="GW261" s="16">
        <f>IFERROR(CU261/DL261,"i.a.")</f>
        <v>0.36200734886998542</v>
      </c>
      <c r="GX261" s="16" t="e">
        <f>(HE261-HF261)/ABS(HF261)</f>
        <v>#VALUE!</v>
      </c>
      <c r="GY261" s="16" t="e">
        <f>(HF261-HG261)/ABS(HG261)</f>
        <v>#VALUE!</v>
      </c>
      <c r="GZ261" s="16" t="e">
        <f>(HG261-HH261)/ABS(HH261)</f>
        <v>#VALUE!</v>
      </c>
      <c r="HA261" s="16" t="e">
        <f>(HH261-HI261)/ABS(HI261)</f>
        <v>#VALUE!</v>
      </c>
      <c r="HB261" s="109" t="e">
        <f>(HI261-HJ261)/ABS(HJ261)</f>
        <v>#VALUE!</v>
      </c>
      <c r="HC261" s="249" t="e">
        <f>HE261-HF261</f>
        <v>#VALUE!</v>
      </c>
      <c r="HD261" s="249" t="e">
        <f>HF261-HG261</f>
        <v>#VALUE!</v>
      </c>
      <c r="HE261" s="16" t="str">
        <f>IFERROR((BD261/V261),"i.a.")</f>
        <v>i.a.</v>
      </c>
      <c r="HF261" s="109" t="str">
        <f>IFERROR((BE261/W261),"i.a.")</f>
        <v>i.a.</v>
      </c>
      <c r="HG261" s="16" t="str">
        <f>IFERROR((BF261/X261),"i.a.")</f>
        <v>i.a.</v>
      </c>
      <c r="HH261" s="16" t="str">
        <f>IFERROR((BG261/Y261),"i.a.")</f>
        <v>i.a.</v>
      </c>
      <c r="HI261" s="16" t="str">
        <f>IFERROR((BH261/Z261),"i.a.")</f>
        <v>i.a.</v>
      </c>
      <c r="HJ261" s="16">
        <f>IFERROR((BI261/AA261),"i.a.")</f>
        <v>1.0018076529306372E-2</v>
      </c>
      <c r="HK261" s="16">
        <f>IFERROR((BJ261/AB261),"i.a.")</f>
        <v>1.8450657921113615E-2</v>
      </c>
      <c r="HL261" s="16">
        <f>IFERROR((BK261/AC261),"i.a.")</f>
        <v>2.1165162725961275E-2</v>
      </c>
      <c r="HM261" s="16">
        <f>IFERROR((BL261/AD261),"i.a.")</f>
        <v>1.3634038154209674E-2</v>
      </c>
      <c r="HN261" s="16">
        <f>IFERROR((BM261/AE261),"i.a.")</f>
        <v>1.2371499653159895E-2</v>
      </c>
      <c r="HO261" s="16">
        <f>(HV261-HW261)/ABS(HW261)</f>
        <v>-0.98432251472855514</v>
      </c>
      <c r="HP261" s="16">
        <f>(HW261-HX261)/ABS(HX261)</f>
        <v>16.026087957632971</v>
      </c>
      <c r="HQ261" s="16">
        <f>(HX261-HY261)/ABS(HY261)</f>
        <v>-0.85442070973507445</v>
      </c>
      <c r="HR261" s="16">
        <f>(HY261-HZ261)/ABS(HZ261)</f>
        <v>7.572049689440993</v>
      </c>
      <c r="HS261" s="109">
        <f>(HZ261-IA261)/ABS(IA261)</f>
        <v>-0.84336056543573756</v>
      </c>
      <c r="HT261" s="246">
        <f>HV261-HW261</f>
        <v>-9.1004050169845835E-2</v>
      </c>
      <c r="HU261" s="246">
        <f>HW261-HX261</f>
        <v>8.7023380845211301E-2</v>
      </c>
      <c r="HV261" s="102">
        <f>IFERROR(BU261/DT261,"i.a.")</f>
        <v>1.4494382022471912E-3</v>
      </c>
      <c r="HW261" s="266">
        <f>IFERROR(BV261/DU261,"i.a.")</f>
        <v>9.2453488372093023E-2</v>
      </c>
      <c r="HX261" s="102">
        <f>IFERROR(BW261/DV261,"i.a.")</f>
        <v>5.4301075268817205E-3</v>
      </c>
      <c r="HY261" s="102">
        <f>IFERROR(BX261/DW261,"i.a.")</f>
        <v>3.73E-2</v>
      </c>
      <c r="HZ261" s="102">
        <f>IFERROR(BY261/DX261,"i.a.")</f>
        <v>4.3513513513513515E-3</v>
      </c>
      <c r="IA261" s="102">
        <f>IFERROR(BZ261/DY261,"i.a.")</f>
        <v>2.7779411764705882E-2</v>
      </c>
      <c r="IB261" s="102">
        <f>IFERROR(CA261/DZ261,"i.a.")</f>
        <v>5.2931506849315066E-2</v>
      </c>
      <c r="IC261" s="102">
        <f>IFERROR(CB261/EA261,"i.a.")</f>
        <v>5.8847222222222224E-2</v>
      </c>
      <c r="ID261" s="102">
        <f>IFERROR(CC261/EB261,"i.a.")</f>
        <v>2.7304347826086955E-2</v>
      </c>
      <c r="IE261" s="102">
        <f>IFERROR(CD261/EC261,"i.a.")</f>
        <v>2.0369863013698631E-2</v>
      </c>
    </row>
    <row r="262" spans="1:239" customFormat="1" ht="17.25" customHeight="1" x14ac:dyDescent="0.25">
      <c r="A262" s="10" t="s">
        <v>261</v>
      </c>
      <c r="B262" s="101">
        <v>32563643</v>
      </c>
      <c r="C262" s="10" t="s">
        <v>256</v>
      </c>
      <c r="D262" s="10" t="s">
        <v>57</v>
      </c>
      <c r="E262" s="11">
        <v>771100</v>
      </c>
      <c r="F262" s="11">
        <v>451110</v>
      </c>
      <c r="G262" s="119">
        <v>1</v>
      </c>
      <c r="H262" s="12">
        <v>45019</v>
      </c>
      <c r="I262" s="13" t="s">
        <v>58</v>
      </c>
      <c r="J262" s="13" t="s">
        <v>58</v>
      </c>
      <c r="K262" s="13" t="s">
        <v>58</v>
      </c>
      <c r="L262" s="13" t="s">
        <v>58</v>
      </c>
      <c r="M262" s="13" t="s">
        <v>58</v>
      </c>
      <c r="N262" s="19" t="s">
        <v>58</v>
      </c>
      <c r="O262" s="16">
        <f>(V262-W262)/ABS(W262)</f>
        <v>0.23188032229732297</v>
      </c>
      <c r="P262" s="16">
        <f>(W262-X262)/ABS(X262)</f>
        <v>0.25971714450644606</v>
      </c>
      <c r="Q262" s="16">
        <f>(X262-Y262)/ABS(Y262)</f>
        <v>5.1616802659413498E-3</v>
      </c>
      <c r="R262" s="16">
        <f>(Y262-Z262)/ABS(Z262)</f>
        <v>-7.1296581114062452E-2</v>
      </c>
      <c r="S262" s="16">
        <f>(Z262-AA262)/ABS(AA262)</f>
        <v>2.7473642927999611E-2</v>
      </c>
      <c r="T262" s="243">
        <f>V262-W262</f>
        <v>121.44499999999994</v>
      </c>
      <c r="U262" s="243">
        <f>W262-X262</f>
        <v>107.98000000000002</v>
      </c>
      <c r="V262" s="155">
        <v>645.18499999999995</v>
      </c>
      <c r="W262" s="155">
        <v>523.74</v>
      </c>
      <c r="X262" s="157">
        <v>415.76</v>
      </c>
      <c r="Y262" s="157">
        <v>413.625</v>
      </c>
      <c r="Z262" s="157">
        <v>445.37900000000002</v>
      </c>
      <c r="AA262" s="157">
        <v>433.47</v>
      </c>
      <c r="AB262" s="157">
        <v>361.9</v>
      </c>
      <c r="AC262" s="162">
        <v>247.1</v>
      </c>
      <c r="AD262" s="162">
        <v>151.19999999999999</v>
      </c>
      <c r="AE262" s="162">
        <v>175.1</v>
      </c>
      <c r="AF262" s="16">
        <f>(AM262-AN262)/ABS(AN262)</f>
        <v>-7.299906818136763E-2</v>
      </c>
      <c r="AG262" s="16">
        <f>(AN262-AO262)/ABS(AO262)</f>
        <v>-1.3292643563484792E-2</v>
      </c>
      <c r="AH262" s="16">
        <f>(AO262-AP262)/ABS(AP262)</f>
        <v>-0.1040173172313463</v>
      </c>
      <c r="AI262" s="16">
        <f>(AP262-AQ262)/ABS(AQ262)</f>
        <v>3.7865075539142978E-2</v>
      </c>
      <c r="AJ262" s="16">
        <f>(AQ262-AR262)/ABS(AR262)</f>
        <v>8.3587944254991955E-2</v>
      </c>
      <c r="AK262" s="243">
        <f>AM262-AN262</f>
        <v>-7.3640000000000043</v>
      </c>
      <c r="AL262" s="243">
        <f>AN262-AO262</f>
        <v>-1.3589999999999947</v>
      </c>
      <c r="AM262" s="155">
        <v>93.513999999999996</v>
      </c>
      <c r="AN262" s="155">
        <v>100.878</v>
      </c>
      <c r="AO262" s="157">
        <v>102.23699999999999</v>
      </c>
      <c r="AP262" s="157">
        <v>114.10599999999999</v>
      </c>
      <c r="AQ262" s="157">
        <v>109.943</v>
      </c>
      <c r="AR262" s="157">
        <v>101.462</v>
      </c>
      <c r="AS262" s="157">
        <v>79.599999999999994</v>
      </c>
      <c r="AT262" s="157">
        <v>58.3</v>
      </c>
      <c r="AU262" s="157">
        <v>46.7</v>
      </c>
      <c r="AV262" s="158">
        <v>52.4</v>
      </c>
      <c r="AW262" s="16">
        <f>(BD262-BE262)/ABS(BE262)</f>
        <v>0.27410444786149546</v>
      </c>
      <c r="AX262" s="16">
        <f>(BE262-BF262)/ABS(BF262)</f>
        <v>0.34706559263521297</v>
      </c>
      <c r="AY262" s="16">
        <f>(BF262-BG262)/ABS(BG262)</f>
        <v>1.4712751050910794E-2</v>
      </c>
      <c r="AZ262" s="16">
        <f>(BG262-BH262)/ABS(BH262)</f>
        <v>0.17454512206272293</v>
      </c>
      <c r="BA262" s="16">
        <f>(BH262-BI262)/ABS(BI262)</f>
        <v>0.1275257731958763</v>
      </c>
      <c r="BB262" s="243">
        <f>BD262-BE262</f>
        <v>4.8129999999999988</v>
      </c>
      <c r="BC262" s="243">
        <f>BE262-BF262</f>
        <v>4.5240000000000009</v>
      </c>
      <c r="BD262" s="155">
        <v>22.372</v>
      </c>
      <c r="BE262" s="155">
        <v>17.559000000000001</v>
      </c>
      <c r="BF262" s="162">
        <v>13.035</v>
      </c>
      <c r="BG262" s="162">
        <v>12.846</v>
      </c>
      <c r="BH262" s="162">
        <v>10.936999999999999</v>
      </c>
      <c r="BI262" s="162">
        <v>9.6999999999999993</v>
      </c>
      <c r="BJ262" s="162">
        <v>11.4</v>
      </c>
      <c r="BK262" s="162">
        <v>9.9600000000000009</v>
      </c>
      <c r="BL262" s="157">
        <v>8.9570000000000007</v>
      </c>
      <c r="BM262" s="162">
        <v>11.477</v>
      </c>
      <c r="BN262" s="16">
        <f>(BU262-BV262)/ABS(BV262)</f>
        <v>8.3441089221875681E-2</v>
      </c>
      <c r="BO262" s="16">
        <f>(BV262-BW262)/ABS(BW262)</f>
        <v>0.35034921939194735</v>
      </c>
      <c r="BP262" s="16">
        <f>(BW262-BX262)/ABS(BX262)</f>
        <v>-1.2576064908721986E-2</v>
      </c>
      <c r="BQ262" s="16">
        <f>(BX262-BY262)/ABS(BY262)</f>
        <v>0.18126272912423624</v>
      </c>
      <c r="BR262" s="16">
        <f>(BY262-BZ262)/ABS(BZ262)</f>
        <v>0.11293333333333327</v>
      </c>
      <c r="BS262" s="243">
        <f>BU262-BV262</f>
        <v>1.0969999999999995</v>
      </c>
      <c r="BT262" s="243">
        <f>BV262-BW262</f>
        <v>3.4109999999999996</v>
      </c>
      <c r="BU262" s="155">
        <v>14.244</v>
      </c>
      <c r="BV262" s="155">
        <v>13.147</v>
      </c>
      <c r="BW262" s="157">
        <v>9.7360000000000007</v>
      </c>
      <c r="BX262" s="157">
        <v>9.86</v>
      </c>
      <c r="BY262" s="157">
        <v>8.3469999999999995</v>
      </c>
      <c r="BZ262" s="157">
        <v>7.5</v>
      </c>
      <c r="CA262" s="157">
        <v>9.4</v>
      </c>
      <c r="CB262" s="162">
        <v>8.5</v>
      </c>
      <c r="CC262" s="162">
        <v>7.4</v>
      </c>
      <c r="CD262" s="162">
        <v>8.5</v>
      </c>
      <c r="CE262" s="16">
        <f>(CL262-CM262)/ABS(CM262)</f>
        <v>0.12666581513177511</v>
      </c>
      <c r="CF262" s="16">
        <f>(CM262-CN262)/ABS(CN262)</f>
        <v>0.1271505698860228</v>
      </c>
      <c r="CG262" s="16">
        <f>(CN262-CO262)/ABS(CO262)</f>
        <v>9.9952491554054029E-2</v>
      </c>
      <c r="CH262" s="16">
        <f>(CO262-CP262)/ABS(CP262)</f>
        <v>2.2259396163289417E-2</v>
      </c>
      <c r="CI262" s="16">
        <f>(CP262-CQ262)/ABS(CQ262)</f>
        <v>9.6538461538461698E-2</v>
      </c>
      <c r="CJ262" s="243">
        <f>CL262-CM262</f>
        <v>11.900000000000006</v>
      </c>
      <c r="CK262" s="243">
        <f>CM262-CN262</f>
        <v>10.597999999999999</v>
      </c>
      <c r="CL262" s="155">
        <v>105.848</v>
      </c>
      <c r="CM262" s="155">
        <v>93.947999999999993</v>
      </c>
      <c r="CN262" s="162">
        <v>83.35</v>
      </c>
      <c r="CO262" s="162">
        <v>75.775999999999996</v>
      </c>
      <c r="CP262" s="162">
        <v>74.126000000000005</v>
      </c>
      <c r="CQ262" s="162">
        <v>67.599999999999994</v>
      </c>
      <c r="CR262" s="162">
        <v>61.8</v>
      </c>
      <c r="CS262" s="162">
        <v>54.5</v>
      </c>
      <c r="CT262" s="157">
        <v>47.7</v>
      </c>
      <c r="CU262" s="158">
        <v>56.5</v>
      </c>
      <c r="CV262" s="16">
        <f>(DC262-DD262)/ABS(DD262)</f>
        <v>0.21046827181743349</v>
      </c>
      <c r="CW262" s="16">
        <f>(DD262-DE262)/ABS(DE262)</f>
        <v>0.26390330473395601</v>
      </c>
      <c r="CX262" s="16">
        <f>(DE262-DF262)/ABS(DF262)</f>
        <v>0.15537054611336376</v>
      </c>
      <c r="CY262" s="16">
        <f>(DF262-DG262)/ABS(DG262)</f>
        <v>4.793820802054119E-2</v>
      </c>
      <c r="CZ262" s="16">
        <f>(DG262-DH262)/ABS(DH262)</f>
        <v>5.2404059625753147E-2</v>
      </c>
      <c r="DA262" s="243">
        <f>DC262-DD262</f>
        <v>106.87200000000001</v>
      </c>
      <c r="DB262" s="243">
        <f>DD262-DE262</f>
        <v>106.02499999999998</v>
      </c>
      <c r="DC262" s="155">
        <v>614.654</v>
      </c>
      <c r="DD262" s="155">
        <v>507.78199999999998</v>
      </c>
      <c r="DE262" s="162">
        <v>401.75700000000001</v>
      </c>
      <c r="DF262" s="162">
        <v>347.73</v>
      </c>
      <c r="DG262" s="162">
        <v>331.82299999999998</v>
      </c>
      <c r="DH262" s="162">
        <v>315.3</v>
      </c>
      <c r="DI262" s="162">
        <v>310.5</v>
      </c>
      <c r="DJ262" s="162">
        <v>233.75</v>
      </c>
      <c r="DK262" s="162">
        <v>145.9</v>
      </c>
      <c r="DL262" s="162">
        <v>142.977</v>
      </c>
      <c r="DM262" s="16">
        <f>(DT262-DU262)/ABS(DU262)</f>
        <v>-0.2</v>
      </c>
      <c r="DN262" s="16">
        <f>(DU262-DV262)/ABS(DV262)</f>
        <v>-0.25925925925925924</v>
      </c>
      <c r="DO262" s="16">
        <f>(DV262-DW262)/ABS(DW262)</f>
        <v>0.08</v>
      </c>
      <c r="DP262" s="16">
        <f>(DW262-DX262)/ABS(DX262)</f>
        <v>0.19047619047619047</v>
      </c>
      <c r="DQ262" s="16">
        <f>(DX262-DY262)/ABS(DY262)</f>
        <v>0.05</v>
      </c>
      <c r="DR262" s="243">
        <f>DT262-DU262</f>
        <v>-4</v>
      </c>
      <c r="DS262" s="243">
        <f>DU262-DV262</f>
        <v>-7</v>
      </c>
      <c r="DT262" s="222">
        <v>16</v>
      </c>
      <c r="DU262" s="222">
        <v>20</v>
      </c>
      <c r="DV262" s="224">
        <v>27</v>
      </c>
      <c r="DW262" s="224">
        <v>25</v>
      </c>
      <c r="DX262" s="224">
        <v>21</v>
      </c>
      <c r="DY262" s="224">
        <v>20</v>
      </c>
      <c r="DZ262" s="224">
        <v>19</v>
      </c>
      <c r="EA262" s="224">
        <v>13</v>
      </c>
      <c r="EB262" s="225">
        <v>10</v>
      </c>
      <c r="EC262" s="226">
        <v>8</v>
      </c>
      <c r="ED262" s="92"/>
      <c r="EE262" s="14" t="s">
        <v>51</v>
      </c>
      <c r="EF262" s="209"/>
      <c r="EG262" s="97">
        <v>7400</v>
      </c>
      <c r="EH262" t="s">
        <v>457</v>
      </c>
      <c r="EI262" t="s">
        <v>130</v>
      </c>
      <c r="EJ262" s="16">
        <f>(EQ262-ER262)/ABS(ER262)</f>
        <v>0.53985040287165365</v>
      </c>
      <c r="EK262" s="16">
        <f>(ER262-ES262)/ABS(ES262)</f>
        <v>0.70061814508370224</v>
      </c>
      <c r="EL262" s="16">
        <f>(ES262-ET262)/ABS(ET262)</f>
        <v>-6.9294740494498852E-2</v>
      </c>
      <c r="EM262" s="16">
        <f>(ET262-EU262)/ABS(EU262)</f>
        <v>-0.21988912813581241</v>
      </c>
      <c r="EN262" s="109">
        <f>(EU262-EV262)/ABS(EV262)</f>
        <v>-2.1453673401905071E-2</v>
      </c>
      <c r="EO262" s="246">
        <f>EQ262-ER262</f>
        <v>14.137062499999995</v>
      </c>
      <c r="EP262" s="246">
        <f>ER262-ES262</f>
        <v>10.788481481481483</v>
      </c>
      <c r="EQ262" s="240">
        <f>IFERROR((V262/DT262),"i.a")</f>
        <v>40.324062499999997</v>
      </c>
      <c r="ER262" s="265">
        <f>IFERROR((W262/DU262),"i.a")</f>
        <v>26.187000000000001</v>
      </c>
      <c r="ES262" s="240">
        <f>IFERROR((X262/DV262),"i.a")</f>
        <v>15.398518518518518</v>
      </c>
      <c r="ET262" s="240">
        <f>IFERROR((Y262/DW262),"i.a")</f>
        <v>16.545000000000002</v>
      </c>
      <c r="EU262" s="240">
        <f>IFERROR((Z262/DX262),"i.a")</f>
        <v>21.208523809523811</v>
      </c>
      <c r="EV262" s="240">
        <f>IFERROR((AA262/DY262),"i.a")</f>
        <v>21.673500000000001</v>
      </c>
      <c r="EW262" s="240">
        <f>IFERROR((AB262/DZ262),"i.a")</f>
        <v>19.047368421052632</v>
      </c>
      <c r="EX262" s="240">
        <f>IFERROR((AC262/EA262),"i.a")</f>
        <v>19.007692307692306</v>
      </c>
      <c r="EY262" s="240">
        <f>IFERROR((AD262/EB262),"i.a")</f>
        <v>15.12</v>
      </c>
      <c r="EZ262" s="240">
        <f>IFERROR((AE262/EC262),"i.a")</f>
        <v>21.887499999999999</v>
      </c>
      <c r="FA262" s="16">
        <f>(FH262-FI262)/ABS(FI262)</f>
        <v>-3.8559639648140562E-2</v>
      </c>
      <c r="FB262" s="16">
        <f>(FI262-FJ262)/ABS(FJ262)</f>
        <v>0.21194638340513142</v>
      </c>
      <c r="FC262" s="16">
        <f>(FJ262-FK262)/ABS(FK262)</f>
        <v>-6.9813715432721385E-2</v>
      </c>
      <c r="FD262" s="16">
        <f>(FK262-FL262)/ABS(FL262)</f>
        <v>0.11683394182773753</v>
      </c>
      <c r="FE262" s="109">
        <f>(FL262-FM262)/ABS(FM262)</f>
        <v>1.6140816316930526E-2</v>
      </c>
      <c r="FF262" s="249">
        <f>FH262-FI262</f>
        <v>-5.7185482346569505E-3</v>
      </c>
      <c r="FG262" s="249">
        <f>FI262-FJ262</f>
        <v>2.5935547790208513E-2</v>
      </c>
      <c r="FH262" s="16">
        <f>IFERROR(BU262/MAX(AVERAGE(CL262:CM262),0),"Negativ EK")</f>
        <v>0.14258543714588881</v>
      </c>
      <c r="FI262" s="109">
        <f>IFERROR(BV262/MAX(AVERAGE(CM262:CN262),0),"Negativ EK")</f>
        <v>0.14830398538054576</v>
      </c>
      <c r="FJ262" s="16">
        <f>IFERROR(BW262/MAX(AVERAGE(CN262:CO262),0),"Negativ EK")</f>
        <v>0.12236843759033725</v>
      </c>
      <c r="FK262" s="16">
        <f>IFERROR(BX262/MAX(AVERAGE(CO262:CP262),0),"Negativ EK")</f>
        <v>0.13155261437472482</v>
      </c>
      <c r="FL262" s="16">
        <f>IFERROR(BY262/MAX(AVERAGE(CP262:CQ262),0),"Negativ EK")</f>
        <v>0.11779066649732582</v>
      </c>
      <c r="FM262" s="16">
        <f>IFERROR(BZ262/MAX(AVERAGE(CQ262:CR262),0),"Negativ EK")</f>
        <v>0.11591962905718704</v>
      </c>
      <c r="FN262" s="16">
        <f>IFERROR(CA262/MAX(AVERAGE(CR262:CS262),0),"Negativ EK")</f>
        <v>0.16165090283748926</v>
      </c>
      <c r="FO262" s="16">
        <f>IFERROR(CB262/MAX(AVERAGE(CS262:CT262),0),"Negativ EK")</f>
        <v>0.16634050880626222</v>
      </c>
      <c r="FP262" s="16">
        <f>IFERROR(CC262/MAX(AVERAGE(CT262:CU262),0),"Negativ EK")</f>
        <v>0.14203454894433781</v>
      </c>
      <c r="FQ262" s="16">
        <f>(FX262-FY262)/ABS(FY262)</f>
        <v>3.2439876664234542E-2</v>
      </c>
      <c r="FR262" s="16">
        <f>(FY262-FZ262)/ABS(FZ262)</f>
        <v>0.11002183504763177</v>
      </c>
      <c r="FS262" s="16">
        <f>(FZ262-GA262)/ABS(GA262)</f>
        <v>-7.9969240140389947E-2</v>
      </c>
      <c r="FT262" s="16">
        <f>(GA262-GB262)/ABS(GB262)</f>
        <v>0.11849283723947282</v>
      </c>
      <c r="FU262" s="109">
        <f>(GB262-GC262)/ABS(GC262)</f>
        <v>9.0373281224711999E-2</v>
      </c>
      <c r="FV262" s="249">
        <f>FX262-FY262</f>
        <v>1.2525285762288244E-3</v>
      </c>
      <c r="FW262" s="249">
        <f>FY262-FZ262</f>
        <v>3.826976638276261E-3</v>
      </c>
      <c r="FX262" s="16">
        <f>IFERROR(BD262/AVERAGE(DC262:DD262),"i.a.")</f>
        <v>3.9863297328310926E-2</v>
      </c>
      <c r="FY262" s="109">
        <f>IFERROR(BE262/AVERAGE(DD262:DE262),"i.a.")</f>
        <v>3.8610768752082102E-2</v>
      </c>
      <c r="FZ262" s="16">
        <f>IFERROR(BF262/AVERAGE(DE262:DF262),"i.a.")</f>
        <v>3.4783792113805841E-2</v>
      </c>
      <c r="GA262" s="16">
        <f>IFERROR(BG262/AVERAGE(DF262:DG262),"i.a.")</f>
        <v>3.7807205618987774E-2</v>
      </c>
      <c r="GB262" s="16">
        <f>IFERROR(BH262/AVERAGE(DG262:DH262),"i.a.")</f>
        <v>3.3801920191370106E-2</v>
      </c>
      <c r="GC262" s="16">
        <f>IFERROR(BI262/AVERAGE(DH262:DI262),"i.a.")</f>
        <v>3.1000319590923617E-2</v>
      </c>
      <c r="GD262" s="16">
        <f>IFERROR(BJ262/AVERAGE(DI262:DJ262),"i.a.")</f>
        <v>4.1892512632062472E-2</v>
      </c>
      <c r="GE262" s="16">
        <f>IFERROR(BK262/AVERAGE(DJ262:DK262),"i.a.")</f>
        <v>5.2469379691821423E-2</v>
      </c>
      <c r="GF262" s="16">
        <f>IFERROR(BL262/AVERAGE(DK262:DL262),"i.a.")</f>
        <v>6.2012552055026884E-2</v>
      </c>
      <c r="GG262" s="16">
        <f>(GN262-GO262)/ABS(GO262)</f>
        <v>-6.9231435996116572E-2</v>
      </c>
      <c r="GH262" s="16">
        <f>(GO262-GP262)/ABS(GP262)</f>
        <v>-0.10819873192492269</v>
      </c>
      <c r="GI262" s="16">
        <f>(GP262-GQ262)/ABS(GQ262)</f>
        <v>-4.7965611331996137E-2</v>
      </c>
      <c r="GJ262" s="16">
        <f>(GQ262-GR262)/ABS(GR262)</f>
        <v>-2.4504127877689241E-2</v>
      </c>
      <c r="GK262" s="109">
        <f>(GR262-GS262)/ABS(GS262)</f>
        <v>4.193674616610963E-2</v>
      </c>
      <c r="GL262" s="249">
        <f>GN262-GO262</f>
        <v>-1.280895137866872E-2</v>
      </c>
      <c r="GM262" s="249">
        <f>GO262-GP262</f>
        <v>-2.2447310951501293E-2</v>
      </c>
      <c r="GN262" s="16">
        <f>IFERROR(CL262/DC262,"i.a.")</f>
        <v>0.17220745329892914</v>
      </c>
      <c r="GO262" s="109">
        <f>IFERROR(CM262/DD262,"i.a.")</f>
        <v>0.18501640467759786</v>
      </c>
      <c r="GP262" s="16">
        <f>IFERROR(CN262/DE262,"i.a.")</f>
        <v>0.20746371562909915</v>
      </c>
      <c r="GQ262" s="16">
        <f>IFERROR(CO262/DF262,"i.a.")</f>
        <v>0.21791619935007042</v>
      </c>
      <c r="GR262" s="16">
        <f>IFERROR(CP262/DG262,"i.a.")</f>
        <v>0.22339018090970189</v>
      </c>
      <c r="GS262" s="16">
        <f>IFERROR(CQ262/DH262,"i.a.")</f>
        <v>0.21439898509356167</v>
      </c>
      <c r="GT262" s="16">
        <f>IFERROR(CR262/DI262,"i.a.")</f>
        <v>0.19903381642512077</v>
      </c>
      <c r="GU262" s="16">
        <f>IFERROR(CS262/DJ262,"i.a.")</f>
        <v>0.23315508021390374</v>
      </c>
      <c r="GV262" s="16">
        <f>IFERROR(CT262/DK262,"i.a.")</f>
        <v>0.32693625771076079</v>
      </c>
      <c r="GW262" s="16">
        <f>IFERROR(CU262/DL262,"i.a.")</f>
        <v>0.39516845366737308</v>
      </c>
      <c r="GX262" s="16">
        <f>(HE262-HF262)/ABS(HF262)</f>
        <v>3.4276158811782073E-2</v>
      </c>
      <c r="GY262" s="16">
        <f>(HF262-HG262)/ABS(HG262)</f>
        <v>6.9339731152892936E-2</v>
      </c>
      <c r="GZ262" s="16">
        <f>(HG262-HH262)/ABS(HH262)</f>
        <v>9.5020243732753321E-3</v>
      </c>
      <c r="HA262" s="16">
        <f>(HH262-HI262)/ABS(HI262)</f>
        <v>0.26471497593030774</v>
      </c>
      <c r="HB262" s="109">
        <f>(HI262-HJ262)/ABS(HJ262)</f>
        <v>9.7376833903746074E-2</v>
      </c>
      <c r="HC262" s="249">
        <f>HE262-HF262</f>
        <v>1.1491485710010338E-3</v>
      </c>
      <c r="HD262" s="249">
        <f>HF262-HG262</f>
        <v>2.1739546747593791E-3</v>
      </c>
      <c r="HE262" s="16">
        <f>IFERROR((BD262/V262),"i.a.")</f>
        <v>3.4675325681781194E-2</v>
      </c>
      <c r="HF262" s="109">
        <f>IFERROR((BE262/W262),"i.a.")</f>
        <v>3.352617711078016E-2</v>
      </c>
      <c r="HG262" s="16">
        <f>IFERROR((BF262/X262),"i.a.")</f>
        <v>3.1352222436020781E-2</v>
      </c>
      <c r="HH262" s="16">
        <f>IFERROR((BG262/Y262),"i.a.")</f>
        <v>3.1057116953762468E-2</v>
      </c>
      <c r="HI262" s="16">
        <f>IFERROR((BH262/Z262),"i.a.")</f>
        <v>2.4556613580792985E-2</v>
      </c>
      <c r="HJ262" s="16">
        <f>IFERROR((BI262/AA262),"i.a.")</f>
        <v>2.2377557847140513E-2</v>
      </c>
      <c r="HK262" s="16">
        <f>IFERROR((BJ262/AB262),"i.a.")</f>
        <v>3.1500414479137887E-2</v>
      </c>
      <c r="HL262" s="16">
        <f>IFERROR((BK262/AC262),"i.a.")</f>
        <v>4.030756778632133E-2</v>
      </c>
      <c r="HM262" s="16">
        <f>IFERROR((BL262/AD262),"i.a.")</f>
        <v>5.9239417989418001E-2</v>
      </c>
      <c r="HN262" s="16">
        <f>IFERROR((BM262/AE262),"i.a.")</f>
        <v>6.5545402627070246E-2</v>
      </c>
      <c r="HO262" s="16">
        <f>(HV262-HW262)/ABS(HW262)</f>
        <v>0.35430136152734465</v>
      </c>
      <c r="HP262" s="16">
        <f>(HW262-HX262)/ABS(HX262)</f>
        <v>0.82297144617912876</v>
      </c>
      <c r="HQ262" s="16">
        <f>(HX262-HY262)/ABS(HY262)</f>
        <v>-8.5718578619186983E-2</v>
      </c>
      <c r="HR262" s="16">
        <f>(HY262-HZ262)/ABS(HZ262)</f>
        <v>-7.7393075356414947E-3</v>
      </c>
      <c r="HS262" s="109">
        <f>(HZ262-IA262)/ABS(IA262)</f>
        <v>5.9936507936507809E-2</v>
      </c>
      <c r="HT262" s="246">
        <f>HV262-HW262</f>
        <v>0.2329</v>
      </c>
      <c r="HU262" s="246">
        <f>HW262-HX262</f>
        <v>0.29675740740740736</v>
      </c>
      <c r="HV262" s="102">
        <f>IFERROR(BU262/DT262,"i.a.")</f>
        <v>0.89024999999999999</v>
      </c>
      <c r="HW262" s="266">
        <f>IFERROR(BV262/DU262,"i.a.")</f>
        <v>0.65734999999999999</v>
      </c>
      <c r="HX262" s="102">
        <f>IFERROR(BW262/DV262,"i.a.")</f>
        <v>0.36059259259259263</v>
      </c>
      <c r="HY262" s="102">
        <f>IFERROR(BX262/DW262,"i.a.")</f>
        <v>0.39439999999999997</v>
      </c>
      <c r="HZ262" s="102">
        <f>IFERROR(BY262/DX262,"i.a.")</f>
        <v>0.39747619047619043</v>
      </c>
      <c r="IA262" s="102">
        <f>IFERROR(BZ262/DY262,"i.a.")</f>
        <v>0.375</v>
      </c>
      <c r="IB262" s="102">
        <f>IFERROR(CA262/DZ262,"i.a.")</f>
        <v>0.4947368421052632</v>
      </c>
      <c r="IC262" s="102">
        <f>IFERROR(CB262/EA262,"i.a.")</f>
        <v>0.65384615384615385</v>
      </c>
      <c r="ID262" s="102">
        <f>IFERROR(CC262/EB262,"i.a.")</f>
        <v>0.74</v>
      </c>
      <c r="IE262" s="102">
        <f>IFERROR(CD262/EC262,"i.a.")</f>
        <v>1.0625</v>
      </c>
    </row>
    <row r="263" spans="1:239" customFormat="1" ht="17.25" customHeight="1" x14ac:dyDescent="0.25">
      <c r="A263" s="10" t="s">
        <v>201</v>
      </c>
      <c r="B263" s="98">
        <v>37016012</v>
      </c>
      <c r="C263" s="10" t="s">
        <v>79</v>
      </c>
      <c r="D263" s="10"/>
      <c r="E263" s="11">
        <v>451120</v>
      </c>
      <c r="F263" s="11">
        <v>682040</v>
      </c>
      <c r="G263" s="119">
        <v>1</v>
      </c>
      <c r="H263" s="12">
        <v>45019</v>
      </c>
      <c r="I263" s="13" t="s">
        <v>58</v>
      </c>
      <c r="J263" s="13" t="s">
        <v>58</v>
      </c>
      <c r="K263" s="117" t="s">
        <v>58</v>
      </c>
      <c r="L263" s="117" t="s">
        <v>58</v>
      </c>
      <c r="M263" s="13" t="s">
        <v>58</v>
      </c>
      <c r="N263" s="13" t="s">
        <v>48</v>
      </c>
      <c r="O263" s="16" t="e">
        <f>(V263-W263)/ABS(W263)</f>
        <v>#DIV/0!</v>
      </c>
      <c r="P263" s="16" t="e">
        <f>(W263-X263)/ABS(X263)</f>
        <v>#DIV/0!</v>
      </c>
      <c r="Q263" s="16" t="e">
        <f>(X263-Y263)/ABS(Y263)</f>
        <v>#DIV/0!</v>
      </c>
      <c r="R263" s="16" t="e">
        <f>(Y263-Z263)/ABS(Z263)</f>
        <v>#DIV/0!</v>
      </c>
      <c r="S263" s="16" t="e">
        <f>(Z263-AA263)/ABS(AA263)</f>
        <v>#DIV/0!</v>
      </c>
      <c r="T263" s="243">
        <f>V263-W263</f>
        <v>0</v>
      </c>
      <c r="U263" s="243">
        <f>W263-X263</f>
        <v>0</v>
      </c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6">
        <f>(AM263-AN263)/ABS(AN263)</f>
        <v>-3.3185111989459899E-2</v>
      </c>
      <c r="AG263" s="16">
        <f>(AN263-AO263)/ABS(AO263)</f>
        <v>0.11293722315564389</v>
      </c>
      <c r="AH263" s="16">
        <f>(AO263-AP263)/ABS(AP263)</f>
        <v>-5.5290579335906115E-3</v>
      </c>
      <c r="AI263" s="16">
        <f>(AP263-AQ263)/ABS(AQ263)</f>
        <v>0.61889539172773345</v>
      </c>
      <c r="AJ263" s="16">
        <f>(AQ263-AR263)/ABS(AR263)</f>
        <v>-0.30618303419095072</v>
      </c>
      <c r="AK263" s="243">
        <f>AM263-AN263</f>
        <v>-1.2090000000000032</v>
      </c>
      <c r="AL263" s="243">
        <f>AN263-AO263</f>
        <v>3.6970000000000027</v>
      </c>
      <c r="AM263" s="155">
        <v>35.222999999999999</v>
      </c>
      <c r="AN263" s="155">
        <v>36.432000000000002</v>
      </c>
      <c r="AO263" s="155">
        <v>32.734999999999999</v>
      </c>
      <c r="AP263" s="155">
        <v>32.917000000000002</v>
      </c>
      <c r="AQ263" s="155">
        <v>20.332999999999998</v>
      </c>
      <c r="AR263" s="155">
        <v>29.306000000000001</v>
      </c>
      <c r="AS263" s="155">
        <v>27.911000000000001</v>
      </c>
      <c r="AT263" s="155">
        <v>27.184000000000001</v>
      </c>
      <c r="AU263" s="155">
        <v>25.568999999999999</v>
      </c>
      <c r="AV263" s="156">
        <v>24.718</v>
      </c>
      <c r="AW263" s="16">
        <f>(BD263-BE263)/ABS(BE263)</f>
        <v>-0.30638798532770434</v>
      </c>
      <c r="AX263" s="16">
        <f>(BE263-BF263)/ABS(BF263)</f>
        <v>0.44129675810473806</v>
      </c>
      <c r="AY263" s="16">
        <f>(BF263-BG263)/ABS(BG263)</f>
        <v>-0.16430476825608537</v>
      </c>
      <c r="AZ263" s="16">
        <f>(BG263-BH263)/ABS(BH263)</f>
        <v>1.0311547578733493</v>
      </c>
      <c r="BA263" s="16">
        <f>(BH263-BI263)/ABS(BI263)</f>
        <v>-0.36861235834936923</v>
      </c>
      <c r="BB263" s="243">
        <f>BD263-BE263</f>
        <v>-4.4269999999999996</v>
      </c>
      <c r="BC263" s="243">
        <f>BE263-BF263</f>
        <v>4.4239999999999995</v>
      </c>
      <c r="BD263" s="155">
        <v>10.022</v>
      </c>
      <c r="BE263" s="155">
        <v>14.449</v>
      </c>
      <c r="BF263" s="155">
        <v>10.025</v>
      </c>
      <c r="BG263" s="155">
        <v>11.996</v>
      </c>
      <c r="BH263" s="155">
        <v>5.9059999999999997</v>
      </c>
      <c r="BI263" s="155">
        <v>9.3539999999999992</v>
      </c>
      <c r="BJ263" s="155">
        <v>9.2639999999999993</v>
      </c>
      <c r="BK263" s="155">
        <v>9.2579999999999991</v>
      </c>
      <c r="BL263" s="155">
        <v>8.2439999999999998</v>
      </c>
      <c r="BM263" s="155">
        <v>7.6079999999999997</v>
      </c>
      <c r="BN263" s="16">
        <f>(BU263-BV263)/ABS(BV263)</f>
        <v>-0.32600471125704905</v>
      </c>
      <c r="BO263" s="16">
        <f>(BV263-BW263)/ABS(BW263)</f>
        <v>0.43021949974476781</v>
      </c>
      <c r="BP263" s="16">
        <f>(BW263-BX263)/ABS(BX263)</f>
        <v>-0.18204592901878913</v>
      </c>
      <c r="BQ263" s="16">
        <f>(BX263-BY263)/ABS(BY263)</f>
        <v>1.0565000858663918</v>
      </c>
      <c r="BR263" s="16">
        <f>(BY263-BZ263)/ABS(BZ263)</f>
        <v>-0.3675464320625611</v>
      </c>
      <c r="BS263" s="243">
        <f>BU263-BV263</f>
        <v>-4.5670000000000002</v>
      </c>
      <c r="BT263" s="243">
        <f>BV263-BW263</f>
        <v>4.2140000000000004</v>
      </c>
      <c r="BU263" s="155">
        <v>9.4420000000000002</v>
      </c>
      <c r="BV263" s="155">
        <v>14.009</v>
      </c>
      <c r="BW263" s="155">
        <v>9.7949999999999999</v>
      </c>
      <c r="BX263" s="155">
        <v>11.975</v>
      </c>
      <c r="BY263" s="155">
        <v>5.8230000000000004</v>
      </c>
      <c r="BZ263" s="155">
        <v>9.2070000000000007</v>
      </c>
      <c r="CA263" s="155">
        <v>8.9920000000000009</v>
      </c>
      <c r="CB263" s="155">
        <v>9.0280000000000005</v>
      </c>
      <c r="CC263" s="155">
        <v>8.1890000000000001</v>
      </c>
      <c r="CD263" s="155">
        <v>7.4569999999999999</v>
      </c>
      <c r="CE263" s="16">
        <f>(CL263-CM263)/ABS(CM263)</f>
        <v>-0.12194786436481186</v>
      </c>
      <c r="CF263" s="16">
        <f>(CM263-CN263)/ABS(CN263)</f>
        <v>0.12906732934689749</v>
      </c>
      <c r="CG263" s="16">
        <f>(CN263-CO263)/ABS(CO263)</f>
        <v>-6.0861320789118517E-2</v>
      </c>
      <c r="CH263" s="16">
        <f>(CO263-CP263)/ABS(CP263)</f>
        <v>0.21356817276629628</v>
      </c>
      <c r="CI263" s="16">
        <f>(CP263-CQ263)/ABS(CQ263)</f>
        <v>-0.10450186256637871</v>
      </c>
      <c r="CJ263" s="243">
        <f>CL263-CM263</f>
        <v>-3.5459999999999994</v>
      </c>
      <c r="CK263" s="243">
        <f>CM263-CN263</f>
        <v>3.3239999999999981</v>
      </c>
      <c r="CL263" s="155">
        <v>25.532</v>
      </c>
      <c r="CM263" s="155">
        <v>29.077999999999999</v>
      </c>
      <c r="CN263" s="155">
        <v>25.754000000000001</v>
      </c>
      <c r="CO263" s="155">
        <v>27.422999999999998</v>
      </c>
      <c r="CP263" s="155">
        <v>22.597000000000001</v>
      </c>
      <c r="CQ263" s="155">
        <v>25.234000000000002</v>
      </c>
      <c r="CR263" s="155">
        <v>23.065999999999999</v>
      </c>
      <c r="CS263" s="155">
        <v>21.091999999999999</v>
      </c>
      <c r="CT263" s="155">
        <v>14.058999999999999</v>
      </c>
      <c r="CU263" s="156">
        <v>14.058999999999999</v>
      </c>
      <c r="CV263" s="16">
        <f>(DC263-DD263)/ABS(DD263)</f>
        <v>6.6438315714876281E-2</v>
      </c>
      <c r="CW263" s="16">
        <f>(DD263-DE263)/ABS(DE263)</f>
        <v>-5.1478825901859697E-2</v>
      </c>
      <c r="CX263" s="16">
        <f>(DE263-DF263)/ABS(DF263)</f>
        <v>0.18225165562913909</v>
      </c>
      <c r="CY263" s="16">
        <f>(DF263-DG263)/ABS(DG263)</f>
        <v>0.21725110842402237</v>
      </c>
      <c r="CZ263" s="16">
        <f>(DG263-DH263)/ABS(DH263)</f>
        <v>-0.17684140676841401</v>
      </c>
      <c r="DA263" s="243">
        <f>DC263-DD263</f>
        <v>3.375</v>
      </c>
      <c r="DB263" s="243">
        <f>DD263-DE263</f>
        <v>-2.7569999999999979</v>
      </c>
      <c r="DC263" s="155">
        <v>54.173999999999999</v>
      </c>
      <c r="DD263" s="155">
        <v>50.798999999999999</v>
      </c>
      <c r="DE263" s="155">
        <v>53.555999999999997</v>
      </c>
      <c r="DF263" s="155">
        <v>45.3</v>
      </c>
      <c r="DG263" s="155">
        <v>37.215000000000003</v>
      </c>
      <c r="DH263" s="155">
        <v>45.21</v>
      </c>
      <c r="DI263" s="155">
        <v>44.139000000000003</v>
      </c>
      <c r="DJ263" s="155">
        <v>41.920999999999999</v>
      </c>
      <c r="DK263" s="155">
        <v>34.143000000000001</v>
      </c>
      <c r="DL263" s="155">
        <v>32.872</v>
      </c>
      <c r="DM263" s="16">
        <f>(DT263-DU263)/ABS(DU263)</f>
        <v>3.6363636363636362E-2</v>
      </c>
      <c r="DN263" s="16">
        <f>(DU263-DV263)/ABS(DV263)</f>
        <v>7.8431372549019607E-2</v>
      </c>
      <c r="DO263" s="16">
        <f>(DV263-DW263)/ABS(DW263)</f>
        <v>-1.9230769230769232E-2</v>
      </c>
      <c r="DP263" s="16">
        <f>(DW263-DX263)/ABS(DX263)</f>
        <v>-3.7037037037037035E-2</v>
      </c>
      <c r="DQ263" s="16">
        <f>(DX263-DY263)/ABS(DY263)</f>
        <v>3.8461538461538464E-2</v>
      </c>
      <c r="DR263" s="243">
        <f>DT263-DU263</f>
        <v>2</v>
      </c>
      <c r="DS263" s="243">
        <f>DU263-DV263</f>
        <v>4</v>
      </c>
      <c r="DT263" s="222">
        <v>57</v>
      </c>
      <c r="DU263" s="222">
        <v>55</v>
      </c>
      <c r="DV263" s="222">
        <v>51</v>
      </c>
      <c r="DW263" s="222">
        <v>52</v>
      </c>
      <c r="DX263" s="222">
        <v>54</v>
      </c>
      <c r="DY263" s="222">
        <v>52</v>
      </c>
      <c r="DZ263" s="222">
        <v>49</v>
      </c>
      <c r="EA263" s="222">
        <v>48</v>
      </c>
      <c r="EB263" s="222">
        <v>48</v>
      </c>
      <c r="EC263" s="223">
        <v>46</v>
      </c>
      <c r="ED263" s="14"/>
      <c r="EE263" s="14" t="s">
        <v>51</v>
      </c>
      <c r="EF263" s="209"/>
      <c r="EG263" s="15">
        <v>5700</v>
      </c>
      <c r="EH263" t="s">
        <v>105</v>
      </c>
      <c r="EI263" t="s">
        <v>66</v>
      </c>
      <c r="EJ263" s="16" t="e">
        <f>(EQ263-ER263)/ABS(ER263)</f>
        <v>#DIV/0!</v>
      </c>
      <c r="EK263" s="16" t="e">
        <f>(ER263-ES263)/ABS(ES263)</f>
        <v>#DIV/0!</v>
      </c>
      <c r="EL263" s="16" t="e">
        <f>(ES263-ET263)/ABS(ET263)</f>
        <v>#DIV/0!</v>
      </c>
      <c r="EM263" s="16" t="e">
        <f>(ET263-EU263)/ABS(EU263)</f>
        <v>#DIV/0!</v>
      </c>
      <c r="EN263" s="109" t="e">
        <f>(EU263-EV263)/ABS(EV263)</f>
        <v>#DIV/0!</v>
      </c>
      <c r="EO263" s="246">
        <f>EQ263-ER263</f>
        <v>0</v>
      </c>
      <c r="EP263" s="246">
        <f>ER263-ES263</f>
        <v>0</v>
      </c>
      <c r="EQ263" s="240">
        <f>IFERROR((V263/DT263),"i.a")</f>
        <v>0</v>
      </c>
      <c r="ER263" s="265">
        <f>IFERROR((W263/DU263),"i.a")</f>
        <v>0</v>
      </c>
      <c r="ES263" s="240">
        <f>IFERROR((X263/DV263),"i.a")</f>
        <v>0</v>
      </c>
      <c r="ET263" s="240">
        <f>IFERROR((Y263/DW263),"i.a")</f>
        <v>0</v>
      </c>
      <c r="EU263" s="240">
        <f>IFERROR((Z263/DX263),"i.a")</f>
        <v>0</v>
      </c>
      <c r="EV263" s="240">
        <f>IFERROR((AA263/DY263),"i.a")</f>
        <v>0</v>
      </c>
      <c r="EW263" s="240">
        <f>IFERROR((AB263/DZ263),"i.a")</f>
        <v>0</v>
      </c>
      <c r="EX263" s="240">
        <f>IFERROR((AC263/EA263),"i.a")</f>
        <v>0</v>
      </c>
      <c r="EY263" s="240">
        <f>IFERROR((AD263/EB263),"i.a")</f>
        <v>0</v>
      </c>
      <c r="EZ263" s="240">
        <f>IFERROR((AE263/EC263),"i.a")</f>
        <v>0</v>
      </c>
      <c r="FA263" s="16">
        <f>(FH263-FI263)/ABS(FI263)</f>
        <v>-0.32326479266886116</v>
      </c>
      <c r="FB263" s="16">
        <f>(FI263-FJ263)/ABS(FJ263)</f>
        <v>0.38705103475940167</v>
      </c>
      <c r="FC263" s="16">
        <f>(FJ263-FK263)/ABS(FK263)</f>
        <v>-0.23060603963216872</v>
      </c>
      <c r="FD263" s="16">
        <f>(FK263-FL263)/ABS(FL263)</f>
        <v>0.96650251113705299</v>
      </c>
      <c r="FE263" s="109">
        <f>(FL263-FM263)/ABS(FM263)</f>
        <v>-0.36134499944851045</v>
      </c>
      <c r="FF263" s="249">
        <f>FH263-FI263</f>
        <v>-0.16518151738029163</v>
      </c>
      <c r="FG263" s="249">
        <f>FI263-FJ263</f>
        <v>0.14258664029442575</v>
      </c>
      <c r="FH263" s="16">
        <f>IFERROR(BU263/MAX(AVERAGE(CL263:CM263),0),"Negativ EK")</f>
        <v>0.34579747299029484</v>
      </c>
      <c r="FI263" s="109">
        <f>IFERROR(BV263/MAX(AVERAGE(CM263:CN263),0),"Negativ EK")</f>
        <v>0.51097899037058647</v>
      </c>
      <c r="FJ263" s="16">
        <f>IFERROR(BW263/MAX(AVERAGE(CN263:CO263),0),"Negativ EK")</f>
        <v>0.36839235007616072</v>
      </c>
      <c r="FK263" s="16">
        <f>IFERROR(BX263/MAX(AVERAGE(CO263:CP263),0),"Negativ EK")</f>
        <v>0.47880847660935627</v>
      </c>
      <c r="FL263" s="16">
        <f>IFERROR(BY263/MAX(AVERAGE(CP263:CQ263),0),"Negativ EK")</f>
        <v>0.24348226045869834</v>
      </c>
      <c r="FM263" s="16">
        <f>IFERROR(BZ263/MAX(AVERAGE(CQ263:CR263),0),"Negativ EK")</f>
        <v>0.38124223602484475</v>
      </c>
      <c r="FN263" s="16">
        <f>IFERROR(CA263/MAX(AVERAGE(CR263:CS263),0),"Negativ EK")</f>
        <v>0.4072648217763486</v>
      </c>
      <c r="FO263" s="16">
        <f>IFERROR(CB263/MAX(AVERAGE(CS263:CT263),0),"Negativ EK")</f>
        <v>0.5136695968820234</v>
      </c>
      <c r="FP263" s="16">
        <f>IFERROR(CC263/MAX(AVERAGE(CT263:CU263),0),"Negativ EK")</f>
        <v>0.5824738601607512</v>
      </c>
      <c r="FQ263" s="16">
        <f>(FX263-FY263)/ABS(FY263)</f>
        <v>-0.31047143750176315</v>
      </c>
      <c r="FR263" s="16">
        <f>(FY263-FZ263)/ABS(FZ263)</f>
        <v>0.36534744208904218</v>
      </c>
      <c r="FS263" s="16">
        <f>(FZ263-GA263)/ABS(GA263)</f>
        <v>-0.30244606248129491</v>
      </c>
      <c r="FT263" s="16">
        <f>(GA263-GB263)/ABS(GB263)</f>
        <v>1.028939355483377</v>
      </c>
      <c r="FU263" s="109">
        <f>(GB263-GC263)/ABS(GC263)</f>
        <v>-0.31557349840652466</v>
      </c>
      <c r="FV263" s="249">
        <f>FX263-FY263</f>
        <v>-8.5975790339954505E-2</v>
      </c>
      <c r="FW263" s="249">
        <f>FY263-FZ263</f>
        <v>7.4099864589759812E-2</v>
      </c>
      <c r="FX263" s="16">
        <f>IFERROR(BD263/AVERAGE(DC263:DD263),"i.a.")</f>
        <v>0.19094433806788413</v>
      </c>
      <c r="FY263" s="109">
        <f>IFERROR(BE263/AVERAGE(DD263:DE263),"i.a.")</f>
        <v>0.27692012840783864</v>
      </c>
      <c r="FZ263" s="16">
        <f>IFERROR(BF263/AVERAGE(DE263:DF263),"i.a.")</f>
        <v>0.20282026381807883</v>
      </c>
      <c r="GA263" s="16">
        <f>IFERROR(BG263/AVERAGE(DF263:DG263),"i.a.")</f>
        <v>0.290759255892868</v>
      </c>
      <c r="GB263" s="16">
        <f>IFERROR(BH263/AVERAGE(DG263:DH263),"i.a.")</f>
        <v>0.1433060357901122</v>
      </c>
      <c r="GC263" s="16">
        <f>IFERROR(BI263/AVERAGE(DH263:DI263),"i.a.")</f>
        <v>0.20938119061209412</v>
      </c>
      <c r="GD263" s="16">
        <f>IFERROR(BJ263/AVERAGE(DI263:DJ263),"i.a.")</f>
        <v>0.21529165698349986</v>
      </c>
      <c r="GE263" s="16">
        <f>IFERROR(BK263/AVERAGE(DJ263:DK263),"i.a.")</f>
        <v>0.24342658813630627</v>
      </c>
      <c r="GF263" s="16">
        <f>IFERROR(BL263/AVERAGE(DK263:DL263),"i.a.")</f>
        <v>0.24603446989479966</v>
      </c>
      <c r="GG263" s="16">
        <f>(GN263-GO263)/ABS(GO263)</f>
        <v>-0.17664986085332587</v>
      </c>
      <c r="GH263" s="16">
        <f>(GO263-GP263)/ABS(GP263)</f>
        <v>0.19034488652340475</v>
      </c>
      <c r="GI263" s="16">
        <f>(GP263-GQ263)/ABS(GQ263)</f>
        <v>-0.20563555589937771</v>
      </c>
      <c r="GJ263" s="16">
        <f>(GQ263-GR263)/ABS(GR263)</f>
        <v>-3.0256170088801618E-3</v>
      </c>
      <c r="GK263" s="109">
        <f>(GR263-GS263)/ABS(GS263)</f>
        <v>8.7880445878651361E-2</v>
      </c>
      <c r="GL263" s="249">
        <f>GN263-GO263</f>
        <v>-0.10111664902641804</v>
      </c>
      <c r="GM263" s="249">
        <f>GO263-GP263</f>
        <v>9.1533016049065774E-2</v>
      </c>
      <c r="GN263" s="16">
        <f>IFERROR(CL263/DC263,"i.a.")</f>
        <v>0.47129619374607745</v>
      </c>
      <c r="GO263" s="109">
        <f>IFERROR(CM263/DD263,"i.a.")</f>
        <v>0.57241284277249549</v>
      </c>
      <c r="GP263" s="16">
        <f>IFERROR(CN263/DE263,"i.a.")</f>
        <v>0.48087982672342972</v>
      </c>
      <c r="GQ263" s="16">
        <f>IFERROR(CO263/DF263,"i.a.")</f>
        <v>0.60536423841059606</v>
      </c>
      <c r="GR263" s="16">
        <f>IFERROR(CP263/DG263,"i.a.")</f>
        <v>0.6072013972860405</v>
      </c>
      <c r="GS263" s="16">
        <f>IFERROR(CQ263/DH263,"i.a.")</f>
        <v>0.55815085158150857</v>
      </c>
      <c r="GT263" s="16">
        <f>IFERROR(CR263/DI263,"i.a.")</f>
        <v>0.52257640635265856</v>
      </c>
      <c r="GU263" s="16">
        <f>IFERROR(CS263/DJ263,"i.a.")</f>
        <v>0.50313685265141572</v>
      </c>
      <c r="GV263" s="16">
        <f>IFERROR(CT263/DK263,"i.a.")</f>
        <v>0.41176815159769203</v>
      </c>
      <c r="GW263" s="16">
        <f>IFERROR(CU263/DL263,"i.a.")</f>
        <v>0.42768921878802624</v>
      </c>
      <c r="GX263" s="16" t="e">
        <f>(HE263-HF263)/ABS(HF263)</f>
        <v>#VALUE!</v>
      </c>
      <c r="GY263" s="16" t="e">
        <f>(HF263-HG263)/ABS(HG263)</f>
        <v>#VALUE!</v>
      </c>
      <c r="GZ263" s="16" t="e">
        <f>(HG263-HH263)/ABS(HH263)</f>
        <v>#VALUE!</v>
      </c>
      <c r="HA263" s="16" t="e">
        <f>(HH263-HI263)/ABS(HI263)</f>
        <v>#VALUE!</v>
      </c>
      <c r="HB263" s="109" t="e">
        <f>(HI263-HJ263)/ABS(HJ263)</f>
        <v>#VALUE!</v>
      </c>
      <c r="HC263" s="249" t="e">
        <f>HE263-HF263</f>
        <v>#VALUE!</v>
      </c>
      <c r="HD263" s="249" t="e">
        <f>HF263-HG263</f>
        <v>#VALUE!</v>
      </c>
      <c r="HE263" s="16" t="str">
        <f>IFERROR((BD263/V263),"i.a.")</f>
        <v>i.a.</v>
      </c>
      <c r="HF263" s="109" t="str">
        <f>IFERROR((BE263/W263),"i.a.")</f>
        <v>i.a.</v>
      </c>
      <c r="HG263" s="16" t="str">
        <f>IFERROR((BF263/X263),"i.a.")</f>
        <v>i.a.</v>
      </c>
      <c r="HH263" s="16" t="str">
        <f>IFERROR((BG263/Y263),"i.a.")</f>
        <v>i.a.</v>
      </c>
      <c r="HI263" s="16" t="str">
        <f>IFERROR((BH263/Z263),"i.a.")</f>
        <v>i.a.</v>
      </c>
      <c r="HJ263" s="16" t="str">
        <f>IFERROR((BI263/AA263),"i.a.")</f>
        <v>i.a.</v>
      </c>
      <c r="HK263" s="16" t="str">
        <f>IFERROR((BJ263/AB263),"i.a.")</f>
        <v>i.a.</v>
      </c>
      <c r="HL263" s="16" t="str">
        <f>IFERROR((BK263/AC263),"i.a.")</f>
        <v>i.a.</v>
      </c>
      <c r="HM263" s="16" t="str">
        <f>IFERROR((BL263/AD263),"i.a.")</f>
        <v>i.a.</v>
      </c>
      <c r="HN263" s="16" t="str">
        <f>IFERROR((BM263/AE263),"i.a.")</f>
        <v>i.a.</v>
      </c>
      <c r="HO263" s="16">
        <f>(HV263-HW263)/ABS(HW263)</f>
        <v>-0.34965366875680176</v>
      </c>
      <c r="HP263" s="16">
        <f>(HW263-HX263)/ABS(HX263)</f>
        <v>0.32620353612696668</v>
      </c>
      <c r="HQ263" s="16">
        <f>(HX263-HY263)/ABS(HY263)</f>
        <v>-0.1660076139015105</v>
      </c>
      <c r="HR263" s="16">
        <f>(HY263-HZ263)/ABS(HZ263)</f>
        <v>1.135596243015099</v>
      </c>
      <c r="HS263" s="109">
        <f>(HZ263-IA263)/ABS(IA263)</f>
        <v>-0.39097063828246631</v>
      </c>
      <c r="HT263" s="246">
        <f>HV263-HW263</f>
        <v>-8.9059968102073395E-2</v>
      </c>
      <c r="HU263" s="246">
        <f>HW263-HX263</f>
        <v>6.2650267379679186E-2</v>
      </c>
      <c r="HV263" s="102">
        <f>IFERROR(BU263/DT263,"i.a.")</f>
        <v>0.16564912280701755</v>
      </c>
      <c r="HW263" s="266">
        <f>IFERROR(BV263/DU263,"i.a.")</f>
        <v>0.25470909090909094</v>
      </c>
      <c r="HX263" s="102">
        <f>IFERROR(BW263/DV263,"i.a.")</f>
        <v>0.19205882352941175</v>
      </c>
      <c r="HY263" s="102">
        <f>IFERROR(BX263/DW263,"i.a.")</f>
        <v>0.23028846153846153</v>
      </c>
      <c r="HZ263" s="102">
        <f>IFERROR(BY263/DX263,"i.a.")</f>
        <v>0.10783333333333334</v>
      </c>
      <c r="IA263" s="102">
        <f>IFERROR(BZ263/DY263,"i.a.")</f>
        <v>0.17705769230769233</v>
      </c>
      <c r="IB263" s="102">
        <f>IFERROR(CA263/DZ263,"i.a.")</f>
        <v>0.18351020408163268</v>
      </c>
      <c r="IC263" s="102">
        <f>IFERROR(CB263/EA263,"i.a.")</f>
        <v>0.18808333333333335</v>
      </c>
      <c r="ID263" s="102">
        <f>IFERROR(CC263/EB263,"i.a.")</f>
        <v>0.17060416666666667</v>
      </c>
      <c r="IE263" s="102">
        <f>IFERROR(CD263/EC263,"i.a.")</f>
        <v>0.16210869565217392</v>
      </c>
    </row>
    <row r="264" spans="1:239" customFormat="1" ht="17.25" customHeight="1" x14ac:dyDescent="0.25">
      <c r="A264" s="10" t="s">
        <v>636</v>
      </c>
      <c r="B264" s="98">
        <v>16490482</v>
      </c>
      <c r="C264" s="10" t="s">
        <v>79</v>
      </c>
      <c r="D264" s="10"/>
      <c r="E264" s="11">
        <v>701020</v>
      </c>
      <c r="F264" s="11"/>
      <c r="G264" s="11">
        <v>1</v>
      </c>
      <c r="H264" s="12">
        <v>45019</v>
      </c>
      <c r="I264" s="13" t="s">
        <v>58</v>
      </c>
      <c r="J264" s="13" t="s">
        <v>58</v>
      </c>
      <c r="K264" s="13" t="s">
        <v>58</v>
      </c>
      <c r="L264" s="13" t="s">
        <v>58</v>
      </c>
      <c r="M264" s="13" t="s">
        <v>58</v>
      </c>
      <c r="N264" s="13" t="s">
        <v>58</v>
      </c>
      <c r="O264" s="16">
        <f>(V264-W264)/ABS(W264)</f>
        <v>0.14234081895710143</v>
      </c>
      <c r="P264" s="16">
        <f>(W264-X264)/ABS(X264)</f>
        <v>0.21311108205492052</v>
      </c>
      <c r="Q264" s="16">
        <f>(X264-Y264)/ABS(Y264)</f>
        <v>7.2788732394366187E-2</v>
      </c>
      <c r="R264" s="16">
        <f>(Y264-Z264)/ABS(Z264)</f>
        <v>0.35110469022458873</v>
      </c>
      <c r="S264" s="16">
        <f>(Z264-AA264)/ABS(AA264)</f>
        <v>9.2500774106054132E-3</v>
      </c>
      <c r="T264" s="243">
        <f>V264-W264</f>
        <v>322.23199999999997</v>
      </c>
      <c r="U264" s="243">
        <f>W264-X264</f>
        <v>397.69000000000005</v>
      </c>
      <c r="V264" s="155">
        <v>2586.038</v>
      </c>
      <c r="W264" s="155">
        <v>2263.806</v>
      </c>
      <c r="X264" s="155">
        <v>1866.116</v>
      </c>
      <c r="Y264" s="155">
        <v>1739.5</v>
      </c>
      <c r="Z264" s="155">
        <v>1287.4649999999999</v>
      </c>
      <c r="AA264" s="155">
        <v>1275.665</v>
      </c>
      <c r="AB264" s="155">
        <v>1211.7170000000001</v>
      </c>
      <c r="AC264" s="155">
        <v>1062.816</v>
      </c>
      <c r="AD264" s="155">
        <v>819.63300000000004</v>
      </c>
      <c r="AE264" s="155">
        <v>814.00800000000004</v>
      </c>
      <c r="AF264" s="16">
        <f>(AM264-AN264)/ABS(AN264)</f>
        <v>6.7952707297277634E-2</v>
      </c>
      <c r="AG264" s="16">
        <f>(AN264-AO264)/ABS(AO264)</f>
        <v>8.2012402901017689E-2</v>
      </c>
      <c r="AH264" s="16">
        <f>(AO264-AP264)/ABS(AP264)</f>
        <v>-6.7747910634585462E-2</v>
      </c>
      <c r="AI264" s="16">
        <f>(AP264-AQ264)/ABS(AQ264)</f>
        <v>0.25235635255230277</v>
      </c>
      <c r="AJ264" s="16">
        <f>(AQ264-AR264)/ABS(AR264)</f>
        <v>5.7550613728084191E-2</v>
      </c>
      <c r="AK264" s="243">
        <f>AM264-AN264</f>
        <v>21.684999999999945</v>
      </c>
      <c r="AL264" s="243">
        <f>AN264-AO264</f>
        <v>24.188000000000045</v>
      </c>
      <c r="AM264" s="155">
        <v>340.80399999999997</v>
      </c>
      <c r="AN264" s="155">
        <v>319.11900000000003</v>
      </c>
      <c r="AO264" s="155">
        <v>294.93099999999998</v>
      </c>
      <c r="AP264" s="156">
        <v>316.36399999999998</v>
      </c>
      <c r="AQ264" s="155">
        <v>252.61500000000001</v>
      </c>
      <c r="AR264" s="155">
        <v>238.86799999999999</v>
      </c>
      <c r="AS264" s="155">
        <v>194.52099999999999</v>
      </c>
      <c r="AT264" s="155">
        <v>187.73599999999999</v>
      </c>
      <c r="AU264" s="155">
        <v>148.68199999999999</v>
      </c>
      <c r="AV264" s="156">
        <v>159.053</v>
      </c>
      <c r="AW264" s="16">
        <f>(BD264-BE264)/ABS(BE264)</f>
        <v>0.29972785001511948</v>
      </c>
      <c r="AX264" s="16">
        <f>(BE264-BF264)/ABS(BF264)</f>
        <v>0.2845378978170236</v>
      </c>
      <c r="AY264" s="16">
        <f>(BF264-BG264)/ABS(BG264)</f>
        <v>6.0702375989995045E-3</v>
      </c>
      <c r="AZ264" s="16">
        <f>(BG264-BH264)/ABS(BH264)</f>
        <v>0.32349493138404256</v>
      </c>
      <c r="BA264" s="16">
        <f>(BH264-BI264)/ABS(BI264)</f>
        <v>0.71437016019388755</v>
      </c>
      <c r="BB264" s="243">
        <f>BD264-BE264</f>
        <v>14.868000000000002</v>
      </c>
      <c r="BC264" s="243">
        <f>BE264-BF264</f>
        <v>10.988</v>
      </c>
      <c r="BD264" s="155">
        <v>64.472999999999999</v>
      </c>
      <c r="BE264" s="155">
        <v>49.604999999999997</v>
      </c>
      <c r="BF264" s="155">
        <v>38.616999999999997</v>
      </c>
      <c r="BG264" s="155">
        <v>38.384</v>
      </c>
      <c r="BH264" s="155">
        <v>29.001999999999999</v>
      </c>
      <c r="BI264" s="155">
        <v>16.917000000000002</v>
      </c>
      <c r="BJ264" s="155">
        <v>1.897</v>
      </c>
      <c r="BK264" s="155">
        <v>26.001999999999999</v>
      </c>
      <c r="BL264" s="155">
        <v>7.7969999999999997</v>
      </c>
      <c r="BM264" s="155">
        <v>24.923999999999999</v>
      </c>
      <c r="BN264" s="16">
        <f>(BU264-BV264)/ABS(BV264)</f>
        <v>0.14046127112842929</v>
      </c>
      <c r="BO264" s="16">
        <f>(BV264-BW264)/ABS(BW264)</f>
        <v>0.96584027741835288</v>
      </c>
      <c r="BP264" s="16">
        <f>(BW264-BX264)/ABS(BX264)</f>
        <v>-0.1217727272727272</v>
      </c>
      <c r="BQ264" s="16">
        <f>(BX264-BY264)/ABS(BY264)</f>
        <v>1.0630157539384846</v>
      </c>
      <c r="BR264" s="16">
        <f>(BY264-BZ264)/ABS(BZ264)</f>
        <v>3.9439035697728326</v>
      </c>
      <c r="BS264" s="243">
        <f>BU264-BV264</f>
        <v>5.3350000000000009</v>
      </c>
      <c r="BT264" s="243">
        <f>BV264-BW264</f>
        <v>18.660999999999998</v>
      </c>
      <c r="BU264" s="155">
        <v>43.317</v>
      </c>
      <c r="BV264" s="155">
        <v>37.981999999999999</v>
      </c>
      <c r="BW264" s="155">
        <v>19.321000000000002</v>
      </c>
      <c r="BX264" s="155">
        <v>22</v>
      </c>
      <c r="BY264" s="155">
        <v>10.664</v>
      </c>
      <c r="BZ264" s="155">
        <v>2.157</v>
      </c>
      <c r="CA264" s="155">
        <v>-14.055999999999999</v>
      </c>
      <c r="CB264" s="155">
        <v>13.877000000000001</v>
      </c>
      <c r="CC264" s="155">
        <v>-0.55400000000000005</v>
      </c>
      <c r="CD264" s="155">
        <v>15.964</v>
      </c>
      <c r="CE264" s="16">
        <f>(CL264-CM264)/ABS(CM264)</f>
        <v>0.20399147789034303</v>
      </c>
      <c r="CF264" s="16">
        <f>(CM264-CN264)/ABS(CN264)</f>
        <v>0.16308706843800724</v>
      </c>
      <c r="CG264" s="16">
        <f>(CN264-CO264)/ABS(CO264)</f>
        <v>8.9944494358488239E-2</v>
      </c>
      <c r="CH264" s="16">
        <f>(CO264-CP264)/ABS(CP264)</f>
        <v>0.27548896919248023</v>
      </c>
      <c r="CI264" s="16">
        <f>(CP264-CQ264)/ABS(CQ264)</f>
        <v>6.718786341844056E-2</v>
      </c>
      <c r="CJ264" s="243">
        <f>CL264-CM264</f>
        <v>46.915999999999997</v>
      </c>
      <c r="CK264" s="243">
        <f>CM264-CN264</f>
        <v>32.248999999999995</v>
      </c>
      <c r="CL264" s="155">
        <v>276.90600000000001</v>
      </c>
      <c r="CM264" s="155">
        <v>229.99</v>
      </c>
      <c r="CN264" s="155">
        <v>197.74100000000001</v>
      </c>
      <c r="CO264" s="155">
        <v>181.423</v>
      </c>
      <c r="CP264" s="155">
        <v>142.238</v>
      </c>
      <c r="CQ264" s="155">
        <v>133.28299999999999</v>
      </c>
      <c r="CR264" s="155">
        <v>130.816</v>
      </c>
      <c r="CS264" s="155">
        <v>142.06399999999999</v>
      </c>
      <c r="CT264" s="155">
        <v>132.78200000000001</v>
      </c>
      <c r="CU264" s="156">
        <v>133.874</v>
      </c>
      <c r="CV264" s="16">
        <f>(DC264-DD264)/ABS(DD264)</f>
        <v>0.14904475125701047</v>
      </c>
      <c r="CW264" s="16">
        <f>(DD264-DE264)/ABS(DE264)</f>
        <v>0.11969931015210804</v>
      </c>
      <c r="CX264" s="16">
        <f>(DE264-DF264)/ABS(DF264)</f>
        <v>4.021791915582279E-2</v>
      </c>
      <c r="CY264" s="16">
        <f>(DF264-DG264)/ABS(DG264)</f>
        <v>0.20168527333364747</v>
      </c>
      <c r="CZ264" s="16">
        <f>(DG264-DH264)/ABS(DH264)</f>
        <v>-3.2415721671953245E-2</v>
      </c>
      <c r="DA264" s="243">
        <f>DC264-DD264</f>
        <v>150.49599999999998</v>
      </c>
      <c r="DB264" s="243">
        <f>DD264-DE264</f>
        <v>107.94399999999996</v>
      </c>
      <c r="DC264" s="155">
        <v>1160.2329999999999</v>
      </c>
      <c r="DD264" s="155">
        <v>1009.737</v>
      </c>
      <c r="DE264" s="155">
        <v>901.79300000000001</v>
      </c>
      <c r="DF264" s="155">
        <v>866.92700000000002</v>
      </c>
      <c r="DG264" s="155">
        <v>721.42600000000004</v>
      </c>
      <c r="DH264" s="155">
        <v>745.59500000000003</v>
      </c>
      <c r="DI264" s="155">
        <v>744.73500000000001</v>
      </c>
      <c r="DJ264" s="155">
        <v>711.88699999999994</v>
      </c>
      <c r="DK264" s="155">
        <v>491.17</v>
      </c>
      <c r="DL264" s="155">
        <v>507.80900000000003</v>
      </c>
      <c r="DM264" s="16">
        <f>(DT264-DU264)/ABS(DU264)</f>
        <v>4.662004662004662E-3</v>
      </c>
      <c r="DN264" s="16">
        <f>(DU264-DV264)/ABS(DV264)</f>
        <v>9.438775510204081E-2</v>
      </c>
      <c r="DO264" s="16">
        <f>(DV264-DW264)/ABS(DW264)</f>
        <v>-4.6228710462287104E-2</v>
      </c>
      <c r="DP264" s="16">
        <f>(DW264-DX264)/ABS(DX264)</f>
        <v>0.5</v>
      </c>
      <c r="DQ264" s="16">
        <f>(DX264-DY264)/ABS(DY264)</f>
        <v>-8.0536912751677847E-2</v>
      </c>
      <c r="DR264" s="243">
        <f>DT264-DU264</f>
        <v>2</v>
      </c>
      <c r="DS264" s="243">
        <f>DU264-DV264</f>
        <v>37</v>
      </c>
      <c r="DT264" s="222">
        <v>431</v>
      </c>
      <c r="DU264" s="222">
        <v>429</v>
      </c>
      <c r="DV264" s="222">
        <v>392</v>
      </c>
      <c r="DW264" s="222">
        <v>411</v>
      </c>
      <c r="DX264" s="222">
        <v>274</v>
      </c>
      <c r="DY264" s="222">
        <v>298</v>
      </c>
      <c r="DZ264" s="222">
        <v>279</v>
      </c>
      <c r="EA264" s="222">
        <v>251</v>
      </c>
      <c r="EB264" s="222">
        <v>245</v>
      </c>
      <c r="EC264" s="223">
        <v>233</v>
      </c>
      <c r="ED264" s="14"/>
      <c r="EE264" s="14" t="s">
        <v>51</v>
      </c>
      <c r="EF264" s="209" t="s">
        <v>55</v>
      </c>
      <c r="EG264" s="15">
        <v>8600</v>
      </c>
      <c r="EH264" t="s">
        <v>198</v>
      </c>
      <c r="EI264" t="s">
        <v>130</v>
      </c>
      <c r="EJ264" s="16">
        <f>(EQ264-ER264)/ABS(ER264)</f>
        <v>0.13703993348630278</v>
      </c>
      <c r="EK264" s="16">
        <f>(ER264-ES264)/ABS(ES264)</f>
        <v>0.10848378593363353</v>
      </c>
      <c r="EL264" s="16">
        <f>(ES264-ET264)/ABS(ET264)</f>
        <v>0.12478614544409332</v>
      </c>
      <c r="EM264" s="16">
        <f>(ET264-EU264)/ABS(EU264)</f>
        <v>-9.9263539850274224E-2</v>
      </c>
      <c r="EN264" s="16">
        <f>(EU264-EV264)/ABS(EV264)</f>
        <v>9.7651544045110922E-2</v>
      </c>
      <c r="EO264" s="246">
        <f>EQ264-ER264</f>
        <v>0.72315110411630101</v>
      </c>
      <c r="EP264" s="246">
        <f>ER264-ES264</f>
        <v>0.51643706293706249</v>
      </c>
      <c r="EQ264" s="240">
        <f>IFERROR((V264/DT264),"i.a")</f>
        <v>6.0000881670533639</v>
      </c>
      <c r="ER264" s="240">
        <f>IFERROR((W264/DU264),"i.a")</f>
        <v>5.2769370629370629</v>
      </c>
      <c r="ES264" s="240">
        <f>IFERROR((X264/DV264),"i.a")</f>
        <v>4.7605000000000004</v>
      </c>
      <c r="ET264" s="240">
        <f>IFERROR((Y264/DW264),"i.a")</f>
        <v>4.2323600973236006</v>
      </c>
      <c r="EU264" s="240">
        <f>IFERROR((Z264/DX264),"i.a")</f>
        <v>4.6987773722627733</v>
      </c>
      <c r="EV264" s="240">
        <f>IFERROR((AA264/DY264),"i.a")</f>
        <v>4.280755033557047</v>
      </c>
      <c r="EW264" s="240">
        <f>IFERROR((AB264/DZ264),"i.a")</f>
        <v>4.3430716845878141</v>
      </c>
      <c r="EX264" s="240">
        <f>IFERROR((AC264/EA264),"i.a")</f>
        <v>4.234326693227092</v>
      </c>
      <c r="EY264" s="240">
        <f>IFERROR((AD264/EB264),"i.a")</f>
        <v>3.3454408163265308</v>
      </c>
      <c r="EZ264" s="240">
        <f>IFERROR((AE264/EC264),"i.a")</f>
        <v>3.4935965665236055</v>
      </c>
      <c r="FA264" s="16">
        <f>(FH264-FI264)/ABS(FI264)</f>
        <v>-3.765143153421182E-2</v>
      </c>
      <c r="FB264" s="16">
        <f>(FI264-FJ264)/ABS(FJ264)</f>
        <v>0.74262763967786394</v>
      </c>
      <c r="FC264" s="16">
        <f>(FJ264-FK264)/ABS(FK264)</f>
        <v>-0.25032989071171879</v>
      </c>
      <c r="FD264" s="16">
        <f>(FK264-FL264)/ABS(FL264)</f>
        <v>0.75617131363026469</v>
      </c>
      <c r="FE264" s="16">
        <f>(FL264-FM264)/ABS(FM264)</f>
        <v>3.7389490778323089</v>
      </c>
      <c r="FF264" s="249">
        <f>FH264-FI264</f>
        <v>-6.6868039610523122E-3</v>
      </c>
      <c r="FG264" s="249">
        <f>FI264-FJ264</f>
        <v>7.5683918442763606E-2</v>
      </c>
      <c r="FH264" s="16">
        <f>IFERROR(BU264/MAX(AVERAGE(CL264:CM264),0),"Negativ EK")</f>
        <v>0.17091079827025663</v>
      </c>
      <c r="FI264" s="16">
        <f>IFERROR(BV264/MAX(AVERAGE(CM264:CN264),0),"Negativ EK")</f>
        <v>0.17759760223130894</v>
      </c>
      <c r="FJ264" s="16">
        <f>IFERROR(BW264/MAX(AVERAGE(CN264:CO264),0),"Negativ EK")</f>
        <v>0.10191368378854533</v>
      </c>
      <c r="FK264" s="16">
        <f>IFERROR(BX264/MAX(AVERAGE(CO264:CP264),0),"Negativ EK")</f>
        <v>0.13594470757984434</v>
      </c>
      <c r="FL264" s="16">
        <f>IFERROR(BY264/MAX(AVERAGE(CP264:CQ264),0),"Negativ EK")</f>
        <v>7.7409707427020094E-2</v>
      </c>
      <c r="FM264" s="16">
        <f>IFERROR(BZ264/MAX(AVERAGE(CQ264:CR264),0),"Negativ EK")</f>
        <v>1.6334783547078936E-2</v>
      </c>
      <c r="FN264" s="16">
        <f>IFERROR(CA264/MAX(AVERAGE(CR264:CS264),0),"Negativ EK")</f>
        <v>-0.1030196423336265</v>
      </c>
      <c r="FO264" s="16">
        <f>IFERROR(CB264/MAX(AVERAGE(CS264:CT264),0),"Negativ EK")</f>
        <v>0.1009801852673861</v>
      </c>
      <c r="FP264" s="16">
        <f>IFERROR(CC264/MAX(AVERAGE(CT264:CU264),0),"Negativ EK")</f>
        <v>-4.1551662066482663E-3</v>
      </c>
      <c r="FQ264" s="16">
        <f>(FX264-FY264)/ABS(FY264)</f>
        <v>0.14493231571837478</v>
      </c>
      <c r="FR264" s="16">
        <f>(FY264-FZ264)/ABS(FZ264)</f>
        <v>0.18857034450253252</v>
      </c>
      <c r="FS264" s="16">
        <f>(FZ264-GA264)/ABS(GA264)</f>
        <v>-9.6524786228977019E-2</v>
      </c>
      <c r="FT264" s="16">
        <f>(GA264-GB264)/ABS(GB264)</f>
        <v>0.22239505810984675</v>
      </c>
      <c r="FU264" s="16">
        <f>(GB264-GC264)/ABS(GC264)</f>
        <v>0.74160920725862578</v>
      </c>
      <c r="FV264" s="249">
        <f>FX264-FY264</f>
        <v>7.5221079671362531E-3</v>
      </c>
      <c r="FW264" s="249">
        <f>FY264-FZ264</f>
        <v>8.2342270044487506E-3</v>
      </c>
      <c r="FX264" s="16">
        <f>IFERROR(BD264/AVERAGE(DC264:DD264),"i.a.")</f>
        <v>5.9422941330986148E-2</v>
      </c>
      <c r="FY264" s="16">
        <f>IFERROR(BE264/AVERAGE(DD264:DE264),"i.a.")</f>
        <v>5.1900833363849895E-2</v>
      </c>
      <c r="FZ264" s="16">
        <f>IFERROR(BF264/AVERAGE(DE264:DF264),"i.a.")</f>
        <v>4.3666606359401144E-2</v>
      </c>
      <c r="GA264" s="16">
        <f>IFERROR(BG264/AVERAGE(DF264:DG264),"i.a.")</f>
        <v>4.8331825482118895E-2</v>
      </c>
      <c r="GB264" s="16">
        <f>IFERROR(BH264/AVERAGE(DG264:DH264),"i.a.")</f>
        <v>3.9538629644701742E-2</v>
      </c>
      <c r="GC264" s="16">
        <f>IFERROR(BI264/AVERAGE(DH264:DI264),"i.a.")</f>
        <v>2.2702354512087929E-2</v>
      </c>
      <c r="GD264" s="16">
        <f>IFERROR(BJ264/AVERAGE(DI264:DJ264),"i.a.")</f>
        <v>2.6046565272253202E-3</v>
      </c>
      <c r="GE264" s="16">
        <f>IFERROR(BK264/AVERAGE(DJ264:DK264),"i.a.")</f>
        <v>4.3226547038087135E-2</v>
      </c>
      <c r="GF264" s="16">
        <f>IFERROR(BL264/AVERAGE(DK264:DL264),"i.a.")</f>
        <v>1.5609937746439113E-2</v>
      </c>
      <c r="GG264" s="16">
        <f>(GN264-GO264)/ABS(GO264)</f>
        <v>4.7819483595589185E-2</v>
      </c>
      <c r="GH264" s="16">
        <f>(GO264-GP264)/ABS(GP264)</f>
        <v>3.874947308845373E-2</v>
      </c>
      <c r="GI264" s="16">
        <f>(GP264-GQ264)/ABS(GQ264)</f>
        <v>4.7803997880579152E-2</v>
      </c>
      <c r="GJ264" s="16">
        <f>(GQ264-GR264)/ABS(GR264)</f>
        <v>6.1416826432507329E-2</v>
      </c>
      <c r="GK264" s="16">
        <f>(GR264-GS264)/ABS(GS264)</f>
        <v>0.10294047487264416</v>
      </c>
      <c r="GL264" s="249">
        <f>GN264-GO264</f>
        <v>1.0891948133176815E-2</v>
      </c>
      <c r="GM264" s="249">
        <f>GO264-GP264</f>
        <v>8.4968053178322844E-3</v>
      </c>
      <c r="GN264" s="16">
        <f>IFERROR(CL264/DC264,"i.a.")</f>
        <v>0.23866413039449835</v>
      </c>
      <c r="GO264" s="16">
        <f>IFERROR(CM264/DD264,"i.a.")</f>
        <v>0.22777218226132154</v>
      </c>
      <c r="GP264" s="16">
        <f>IFERROR(CN264/DE264,"i.a.")</f>
        <v>0.21927537694348925</v>
      </c>
      <c r="GQ264" s="16">
        <f>IFERROR(CO264/DF264,"i.a.")</f>
        <v>0.20927136886958186</v>
      </c>
      <c r="GR264" s="16">
        <f>IFERROR(CP264/DG264,"i.a.")</f>
        <v>0.19716228691508206</v>
      </c>
      <c r="GS264" s="16">
        <f>IFERROR(CQ264/DH264,"i.a.")</f>
        <v>0.17876058718204921</v>
      </c>
      <c r="GT264" s="16">
        <f>IFERROR(CR264/DI264,"i.a.")</f>
        <v>0.17565442741377807</v>
      </c>
      <c r="GU264" s="16">
        <f>IFERROR(CS264/DJ264,"i.a.")</f>
        <v>0.19955976159137617</v>
      </c>
      <c r="GV264" s="16">
        <f>IFERROR(CT264/DK264,"i.a.")</f>
        <v>0.27033817211963274</v>
      </c>
      <c r="GW264" s="16">
        <f>IFERROR(CU264/DL264,"i.a.")</f>
        <v>0.26363061702332963</v>
      </c>
      <c r="GX264" s="16">
        <f>(HE264-HF264)/ABS(HF264)</f>
        <v>0.13777589704069612</v>
      </c>
      <c r="GY264" s="16">
        <f>(HF264-HG264)/ABS(HG264)</f>
        <v>5.8879039865921724E-2</v>
      </c>
      <c r="GZ264" s="16">
        <f>(HG264-HH264)/ABS(HH264)</f>
        <v>-6.2191643872374705E-2</v>
      </c>
      <c r="HA264" s="16">
        <f>(HH264-HI264)/ABS(HI264)</f>
        <v>-2.0434951518047566E-2</v>
      </c>
      <c r="HB264" s="16">
        <f>(HI264-HJ264)/ABS(HJ264)</f>
        <v>0.69865744731214885</v>
      </c>
      <c r="HC264" s="249">
        <f>HE264-HF264</f>
        <v>3.0189748470954361E-3</v>
      </c>
      <c r="HD264" s="249">
        <f>HF264-HG264</f>
        <v>1.2184300882165412E-3</v>
      </c>
      <c r="HE264" s="16">
        <f>IFERROR((BD264/V264),"i.a.")</f>
        <v>2.4931188172795604E-2</v>
      </c>
      <c r="HF264" s="16">
        <f>IFERROR((BE264/W264),"i.a.")</f>
        <v>2.1912213325700168E-2</v>
      </c>
      <c r="HG264" s="16">
        <f>IFERROR((BF264/X264),"i.a.")</f>
        <v>2.0693783237483627E-2</v>
      </c>
      <c r="HH264" s="16">
        <f>IFERROR((BG264/Y264),"i.a.")</f>
        <v>2.2066110951422822E-2</v>
      </c>
      <c r="HI264" s="16">
        <f>IFERROR((BH264/Z264),"i.a.")</f>
        <v>2.2526437611896245E-2</v>
      </c>
      <c r="HJ264" s="16">
        <f>IFERROR((BI264/AA264),"i.a.")</f>
        <v>1.3261318606373931E-2</v>
      </c>
      <c r="HK264" s="16">
        <f>IFERROR((BJ264/AB264),"i.a.")</f>
        <v>1.565547070809438E-3</v>
      </c>
      <c r="HL264" s="16">
        <f>IFERROR((BK264/AC264),"i.a.")</f>
        <v>2.4465194351609307E-2</v>
      </c>
      <c r="HM264" s="16">
        <f>IFERROR((BL264/AD264),"i.a.")</f>
        <v>9.5127941407922804E-3</v>
      </c>
      <c r="HN264" s="16">
        <f>IFERROR((BM264/AE264),"i.a.")</f>
        <v>3.0618863696671283E-2</v>
      </c>
      <c r="HO264" s="16">
        <f>(HV264-HW264)/ABS(HW264)</f>
        <v>0.13516910745729974</v>
      </c>
      <c r="HP264" s="16">
        <f>(HW264-HX264)/ABS(HX264)</f>
        <v>0.79629228146385633</v>
      </c>
      <c r="HQ264" s="16">
        <f>(HX264-HY264)/ABS(HY264)</f>
        <v>-7.9205589053803246E-2</v>
      </c>
      <c r="HR264" s="16">
        <f>(HY264-HZ264)/ABS(HZ264)</f>
        <v>0.37534383595898968</v>
      </c>
      <c r="HS264" s="16">
        <f>(HZ264-IA264)/ABS(IA264)</f>
        <v>4.3769462182200884</v>
      </c>
      <c r="HT264" s="246">
        <f>HV264-HW264</f>
        <v>1.1967349742291744E-2</v>
      </c>
      <c r="HU264" s="246">
        <f>HW264-HX264</f>
        <v>3.9247865230008082E-2</v>
      </c>
      <c r="HV264" s="102">
        <f>IFERROR(BU264/DT264,"i.a.")</f>
        <v>0.10050348027842228</v>
      </c>
      <c r="HW264" s="102">
        <f>IFERROR(BV264/DU264,"i.a.")</f>
        <v>8.8536130536130533E-2</v>
      </c>
      <c r="HX264" s="102">
        <f>IFERROR(BW264/DV264,"i.a.")</f>
        <v>4.9288265306122452E-2</v>
      </c>
      <c r="HY264" s="102">
        <f>IFERROR(BX264/DW264,"i.a.")</f>
        <v>5.3527980535279802E-2</v>
      </c>
      <c r="HZ264" s="102">
        <f>IFERROR(BY264/DX264,"i.a.")</f>
        <v>3.891970802919708E-2</v>
      </c>
      <c r="IA264" s="102">
        <f>IFERROR(BZ264/DY264,"i.a.")</f>
        <v>7.2382550335570468E-3</v>
      </c>
      <c r="IB264" s="102">
        <f>IFERROR(CA264/DZ264,"i.a.")</f>
        <v>-5.037992831541218E-2</v>
      </c>
      <c r="IC264" s="102">
        <f>IFERROR(CB264/EA264,"i.a.")</f>
        <v>5.5286852589641437E-2</v>
      </c>
      <c r="ID264" s="102">
        <f>IFERROR(CC264/EB264,"i.a.")</f>
        <v>-2.2612244897959187E-3</v>
      </c>
      <c r="IE264" s="102">
        <f>IFERROR(CD264/EC264,"i.a.")</f>
        <v>6.8515021459227471E-2</v>
      </c>
    </row>
    <row r="265" spans="1:239" customFormat="1" ht="17.25" customHeight="1" x14ac:dyDescent="0.25">
      <c r="A265" s="17" t="s">
        <v>118</v>
      </c>
      <c r="B265" s="98">
        <v>34413215</v>
      </c>
      <c r="C265" s="10" t="s">
        <v>79</v>
      </c>
      <c r="D265" s="10"/>
      <c r="E265" s="11">
        <v>451120</v>
      </c>
      <c r="F265" s="11"/>
      <c r="G265" s="11"/>
      <c r="H265" s="12">
        <v>45020</v>
      </c>
      <c r="I265" s="13" t="s">
        <v>58</v>
      </c>
      <c r="J265" s="13" t="s">
        <v>58</v>
      </c>
      <c r="K265" s="117" t="s">
        <v>58</v>
      </c>
      <c r="L265" s="117" t="s">
        <v>58</v>
      </c>
      <c r="M265" s="13" t="s">
        <v>58</v>
      </c>
      <c r="N265" s="19" t="s">
        <v>58</v>
      </c>
      <c r="O265" s="16" t="e">
        <f>(V265-W265)/ABS(W265)</f>
        <v>#DIV/0!</v>
      </c>
      <c r="P265" s="16" t="e">
        <f>(W265-X265)/ABS(X265)</f>
        <v>#DIV/0!</v>
      </c>
      <c r="Q265" s="16" t="e">
        <f>(X265-Y265)/ABS(Y265)</f>
        <v>#DIV/0!</v>
      </c>
      <c r="R265" s="16" t="e">
        <f>(Y265-Z265)/ABS(Z265)</f>
        <v>#DIV/0!</v>
      </c>
      <c r="S265" s="16" t="e">
        <f>(Z265-AA265)/ABS(AA265)</f>
        <v>#DIV/0!</v>
      </c>
      <c r="T265" s="243">
        <f>V265-W265</f>
        <v>0</v>
      </c>
      <c r="U265" s="243">
        <f>W265-X265</f>
        <v>0</v>
      </c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6">
        <f>(AM265-AN265)/ABS(AN265)</f>
        <v>8.1765704584040796E-2</v>
      </c>
      <c r="AG265" s="16">
        <f>(AN265-AO265)/ABS(AO265)</f>
        <v>3.1379141276178496E-2</v>
      </c>
      <c r="AH265" s="16">
        <f>(AO265-AP265)/ABS(AP265)</f>
        <v>-0.12249539028887525</v>
      </c>
      <c r="AI265" s="16">
        <f>(AP265-AQ265)/ABS(AQ265)</f>
        <v>5.6245750664442231E-3</v>
      </c>
      <c r="AJ265" s="16">
        <f>(AQ265-AR265)/ABS(AR265)</f>
        <v>0.1423427239991526</v>
      </c>
      <c r="AK265" s="243">
        <f>AM265-AN265</f>
        <v>1.2040000000000006</v>
      </c>
      <c r="AL265" s="243">
        <f>AN265-AO265</f>
        <v>0.4480000000000004</v>
      </c>
      <c r="AM265" s="155">
        <v>15.929</v>
      </c>
      <c r="AN265" s="155">
        <v>14.725</v>
      </c>
      <c r="AO265" s="155">
        <v>14.276999999999999</v>
      </c>
      <c r="AP265" s="155">
        <v>16.27</v>
      </c>
      <c r="AQ265" s="155">
        <v>16.178999999999998</v>
      </c>
      <c r="AR265" s="155">
        <v>14.163</v>
      </c>
      <c r="AS265" s="155">
        <v>15.195</v>
      </c>
      <c r="AT265" s="155">
        <v>13.693</v>
      </c>
      <c r="AU265" s="155">
        <v>13.393000000000001</v>
      </c>
      <c r="AV265" s="156">
        <v>14.042999999999999</v>
      </c>
      <c r="AW265" s="16">
        <f>(BD265-BE265)/ABS(BE265)</f>
        <v>0.3229302123970525</v>
      </c>
      <c r="AX265" s="16">
        <f>(BE265-BF265)/ABS(BF265)</f>
        <v>0.47130102040816318</v>
      </c>
      <c r="AY265" s="16">
        <f>(BF265-BG265)/ABS(BG265)</f>
        <v>-0.40470766894457094</v>
      </c>
      <c r="AZ265" s="16">
        <f>(BG265-BH265)/ABS(BH265)</f>
        <v>-7.8376487053883906E-2</v>
      </c>
      <c r="BA265" s="16">
        <f>(BH265-BI265)/ABS(BI265)</f>
        <v>1.6860902255639096</v>
      </c>
      <c r="BB265" s="243">
        <f>BD265-BE265</f>
        <v>0.74500000000000011</v>
      </c>
      <c r="BC265" s="243">
        <f>BE265-BF265</f>
        <v>0.73899999999999988</v>
      </c>
      <c r="BD265" s="155">
        <v>3.052</v>
      </c>
      <c r="BE265" s="155">
        <v>2.3069999999999999</v>
      </c>
      <c r="BF265" s="155">
        <v>1.5680000000000001</v>
      </c>
      <c r="BG265" s="155">
        <v>2.6339999999999999</v>
      </c>
      <c r="BH265" s="155">
        <v>2.8580000000000001</v>
      </c>
      <c r="BI265" s="155">
        <v>1.0640000000000001</v>
      </c>
      <c r="BJ265" s="155">
        <v>2.6909999999999998</v>
      </c>
      <c r="BK265" s="155">
        <v>1.478</v>
      </c>
      <c r="BL265" s="155">
        <v>1.548</v>
      </c>
      <c r="BM265" s="155">
        <v>1.66</v>
      </c>
      <c r="BN265" s="16">
        <f>(BU265-BV265)/ABS(BV265)</f>
        <v>1.7899686520376175</v>
      </c>
      <c r="BO265" s="16">
        <f>(BV265-BW265)/ABS(BW265)</f>
        <v>1.1409395973154364</v>
      </c>
      <c r="BP265" s="16">
        <f>(BW265-BX265)/ABS(BX265)</f>
        <v>-0.67090005521811147</v>
      </c>
      <c r="BQ265" s="16">
        <f>(BX265-BY265)/ABS(BY265)</f>
        <v>-0.10963618485742374</v>
      </c>
      <c r="BR265" s="16">
        <f>(BY265-BZ265)/ABS(BZ265)</f>
        <v>18.37142857142857</v>
      </c>
      <c r="BS265" s="243">
        <f>BU265-BV265</f>
        <v>2.2839999999999998</v>
      </c>
      <c r="BT265" s="243">
        <f>BV265-BW265</f>
        <v>0.68</v>
      </c>
      <c r="BU265" s="155">
        <v>3.56</v>
      </c>
      <c r="BV265" s="155">
        <v>1.276</v>
      </c>
      <c r="BW265" s="155">
        <v>0.59599999999999997</v>
      </c>
      <c r="BX265" s="155">
        <v>1.8109999999999999</v>
      </c>
      <c r="BY265" s="155">
        <v>2.0339999999999998</v>
      </c>
      <c r="BZ265" s="155">
        <v>0.105</v>
      </c>
      <c r="CA265" s="155">
        <v>1.6359999999999999</v>
      </c>
      <c r="CB265" s="155">
        <v>0.48299999999999998</v>
      </c>
      <c r="CC265" s="155">
        <v>0.312</v>
      </c>
      <c r="CD265" s="155">
        <v>0.26400000000000001</v>
      </c>
      <c r="CE265" s="16">
        <f>(CL265-CM265)/ABS(CM265)</f>
        <v>0.35888634630053406</v>
      </c>
      <c r="CF265" s="16">
        <f>(CM265-CN265)/ABS(CN265)</f>
        <v>9.9601593625497933E-2</v>
      </c>
      <c r="CG265" s="16">
        <f>(CN265-CO265)/ABS(CO265)</f>
        <v>-0.14056586772391425</v>
      </c>
      <c r="CH265" s="16">
        <f>(CO265-CP265)/ABS(CP265)</f>
        <v>-9.0025207057974315E-4</v>
      </c>
      <c r="CI265" s="16">
        <f>(CP265-CQ265)/ABS(CQ265)</f>
        <v>0.34544573643410853</v>
      </c>
      <c r="CJ265" s="243">
        <f>CL265-CM265</f>
        <v>1.8820000000000006</v>
      </c>
      <c r="CK265" s="243">
        <f>CM265-CN265</f>
        <v>0.47499999999999964</v>
      </c>
      <c r="CL265" s="155">
        <v>7.1260000000000003</v>
      </c>
      <c r="CM265" s="155">
        <v>5.2439999999999998</v>
      </c>
      <c r="CN265" s="155">
        <v>4.7690000000000001</v>
      </c>
      <c r="CO265" s="155">
        <v>5.5490000000000004</v>
      </c>
      <c r="CP265" s="155">
        <v>5.5540000000000003</v>
      </c>
      <c r="CQ265" s="155">
        <v>4.1280000000000001</v>
      </c>
      <c r="CR265" s="155">
        <v>4.59</v>
      </c>
      <c r="CS265" s="155">
        <v>3.1739999999999999</v>
      </c>
      <c r="CT265" s="155">
        <v>2.5960000000000001</v>
      </c>
      <c r="CU265" s="156">
        <v>2.7770000000000001</v>
      </c>
      <c r="CV265" s="16">
        <f>(DC265-DD265)/ABS(DD265)</f>
        <v>-1.3140161725067405E-2</v>
      </c>
      <c r="CW265" s="16">
        <f>(DD265-DE265)/ABS(DE265)</f>
        <v>-1.5719307554553301E-2</v>
      </c>
      <c r="CX265" s="16">
        <f>(DE265-DF265)/ABS(DF265)</f>
        <v>1.9026055219492372E-2</v>
      </c>
      <c r="CY265" s="16">
        <f>(DF265-DG265)/ABS(DG265)</f>
        <v>0.10865085609381447</v>
      </c>
      <c r="CZ265" s="16">
        <f>(DG265-DH265)/ABS(DH265)</f>
        <v>3.4855769230769128E-2</v>
      </c>
      <c r="DA265" s="243">
        <f>DC265-DD265</f>
        <v>-0.39000000000000057</v>
      </c>
      <c r="DB265" s="243">
        <f>DD265-DE265</f>
        <v>-0.4740000000000002</v>
      </c>
      <c r="DC265" s="155">
        <v>29.29</v>
      </c>
      <c r="DD265" s="155">
        <v>29.68</v>
      </c>
      <c r="DE265" s="155">
        <v>30.154</v>
      </c>
      <c r="DF265" s="155">
        <v>29.591000000000001</v>
      </c>
      <c r="DG265" s="155">
        <v>26.690999999999999</v>
      </c>
      <c r="DH265" s="155">
        <v>25.792000000000002</v>
      </c>
      <c r="DI265" s="155">
        <v>26.193999999999999</v>
      </c>
      <c r="DJ265" s="155">
        <v>26.233000000000001</v>
      </c>
      <c r="DK265" s="155">
        <v>24.388000000000002</v>
      </c>
      <c r="DL265" s="155">
        <v>28.693999999999999</v>
      </c>
      <c r="DM265" s="16">
        <f>(DT265-DU265)/ABS(DU265)</f>
        <v>-3.4482758620689655E-2</v>
      </c>
      <c r="DN265" s="16">
        <f>(DU265-DV265)/ABS(DV265)</f>
        <v>0</v>
      </c>
      <c r="DO265" s="16">
        <f>(DV265-DW265)/ABS(DW265)</f>
        <v>-3.3333333333333333E-2</v>
      </c>
      <c r="DP265" s="16">
        <f>(DW265-DX265)/ABS(DX265)</f>
        <v>-3.2258064516129031E-2</v>
      </c>
      <c r="DQ265" s="16">
        <f>(DX265-DY265)/ABS(DY265)</f>
        <v>6.8965517241379309E-2</v>
      </c>
      <c r="DR265" s="243">
        <f>DT265-DU265</f>
        <v>-1</v>
      </c>
      <c r="DS265" s="243">
        <f>DU265-DV265</f>
        <v>0</v>
      </c>
      <c r="DT265" s="222">
        <v>28</v>
      </c>
      <c r="DU265" s="222">
        <v>29</v>
      </c>
      <c r="DV265" s="222">
        <v>29</v>
      </c>
      <c r="DW265" s="222">
        <v>30</v>
      </c>
      <c r="DX265" s="222">
        <v>31</v>
      </c>
      <c r="DY265" s="222">
        <v>29</v>
      </c>
      <c r="DZ265" s="222">
        <v>28</v>
      </c>
      <c r="EA265" s="222">
        <v>28</v>
      </c>
      <c r="EB265" s="222"/>
      <c r="EC265" s="223"/>
      <c r="ED265" s="14"/>
      <c r="EE265" s="14" t="s">
        <v>54</v>
      </c>
      <c r="EF265" s="209"/>
      <c r="EG265" s="15">
        <v>9620</v>
      </c>
      <c r="EH265" t="s">
        <v>119</v>
      </c>
      <c r="EI265" t="s">
        <v>88</v>
      </c>
      <c r="EJ265" s="16" t="e">
        <f>(EQ265-ER265)/ABS(ER265)</f>
        <v>#DIV/0!</v>
      </c>
      <c r="EK265" s="16" t="e">
        <f>(ER265-ES265)/ABS(ES265)</f>
        <v>#DIV/0!</v>
      </c>
      <c r="EL265" s="16" t="e">
        <f>(ES265-ET265)/ABS(ET265)</f>
        <v>#DIV/0!</v>
      </c>
      <c r="EM265" s="16" t="e">
        <f>(ET265-EU265)/ABS(EU265)</f>
        <v>#DIV/0!</v>
      </c>
      <c r="EN265" s="16" t="e">
        <f>(EU265-EV265)/ABS(EV265)</f>
        <v>#DIV/0!</v>
      </c>
      <c r="EO265" s="246">
        <f>EQ265-ER265</f>
        <v>0</v>
      </c>
      <c r="EP265" s="246">
        <f>ER265-ES265</f>
        <v>0</v>
      </c>
      <c r="EQ265" s="240">
        <f>IFERROR((V265/DT265),"i.a")</f>
        <v>0</v>
      </c>
      <c r="ER265" s="240">
        <f>IFERROR((W265/DU265),"i.a")</f>
        <v>0</v>
      </c>
      <c r="ES265" s="240">
        <f>IFERROR((X265/DV265),"i.a")</f>
        <v>0</v>
      </c>
      <c r="ET265" s="240">
        <f>IFERROR((Y265/DW265),"i.a")</f>
        <v>0</v>
      </c>
      <c r="EU265" s="240">
        <f>IFERROR((Z265/DX265),"i.a")</f>
        <v>0</v>
      </c>
      <c r="EV265" s="240">
        <f>IFERROR((AA265/DY265),"i.a")</f>
        <v>0</v>
      </c>
      <c r="EW265" s="240">
        <f>IFERROR((AB265/DZ265),"i.a")</f>
        <v>0</v>
      </c>
      <c r="EX265" s="240">
        <f>IFERROR((AC265/EA265),"i.a")</f>
        <v>0</v>
      </c>
      <c r="EY265" s="240" t="str">
        <f>IFERROR((AD265/EB265),"i.a")</f>
        <v>i.a</v>
      </c>
      <c r="EZ265" s="240" t="str">
        <f>IFERROR((AE265/EC265),"i.a")</f>
        <v>i.a</v>
      </c>
      <c r="FA265" s="16">
        <f>(FH265-FI265)/ABS(FI265)</f>
        <v>1.2583634691069252</v>
      </c>
      <c r="FB265" s="16">
        <f>(FI265-FJ265)/ABS(FJ265)</f>
        <v>1.2061534769899804</v>
      </c>
      <c r="FC265" s="16">
        <f>(FJ265-FK265)/ABS(FK265)</f>
        <v>-0.64586192218324212</v>
      </c>
      <c r="FD265" s="16">
        <f>(FK265-FL265)/ABS(FL265)</f>
        <v>-0.22358799799960175</v>
      </c>
      <c r="FE265" s="16">
        <f>(FL265-FM265)/ABS(FM265)</f>
        <v>16.442688936760408</v>
      </c>
      <c r="FF265" s="249">
        <f>FH265-FI265</f>
        <v>0.32071742466402409</v>
      </c>
      <c r="FG265" s="249">
        <f>FI265-FJ265</f>
        <v>0.13934240594805741</v>
      </c>
      <c r="FH265" s="16">
        <f>IFERROR(BU265/MAX(AVERAGE(CL265:CM265),0),"Negativ EK")</f>
        <v>0.57558609539207761</v>
      </c>
      <c r="FI265" s="16">
        <f>IFERROR(BV265/MAX(AVERAGE(CM265:CN265),0),"Negativ EK")</f>
        <v>0.25486867072805353</v>
      </c>
      <c r="FJ265" s="16">
        <f>IFERROR(BW265/MAX(AVERAGE(CN265:CO265),0),"Negativ EK")</f>
        <v>0.1155262647799961</v>
      </c>
      <c r="FK265" s="16">
        <f>IFERROR(BX265/MAX(AVERAGE(CO265:CP265),0),"Negativ EK")</f>
        <v>0.32621813924164633</v>
      </c>
      <c r="FL265" s="16">
        <f>IFERROR(BY265/MAX(AVERAGE(CP265:CQ265),0),"Negativ EK")</f>
        <v>0.4201611237347655</v>
      </c>
      <c r="FM265" s="16">
        <f>IFERROR(BZ265/MAX(AVERAGE(CQ265:CR265),0),"Negativ EK")</f>
        <v>2.4088093599449415E-2</v>
      </c>
      <c r="FN265" s="16">
        <f>IFERROR(CA265/MAX(AVERAGE(CR265:CS265),0),"Negativ EK")</f>
        <v>0.42143225141679547</v>
      </c>
      <c r="FO265" s="16">
        <f>IFERROR(CB265/MAX(AVERAGE(CS265:CT265),0),"Negativ EK")</f>
        <v>0.16741767764298093</v>
      </c>
      <c r="FP265" s="16">
        <f>IFERROR(CC265/MAX(AVERAGE(CT265:CU265),0),"Negativ EK")</f>
        <v>0.11613623673925182</v>
      </c>
      <c r="FQ265" s="16">
        <f>(FX265-FY265)/ABS(FY265)</f>
        <v>0.34231314784746902</v>
      </c>
      <c r="FR265" s="16">
        <f>(FY265-FZ265)/ABS(FZ265)</f>
        <v>0.46911253575368023</v>
      </c>
      <c r="FS265" s="16">
        <f>(FZ265-GA265)/ABS(GA265)</f>
        <v>-0.43921260395913209</v>
      </c>
      <c r="FT265" s="16">
        <f>(GA265-GB265)/ABS(GB265)</f>
        <v>-0.14058550104916281</v>
      </c>
      <c r="FU265" s="16">
        <f>(GB265-GC265)/ABS(GC265)</f>
        <v>1.6606536681623651</v>
      </c>
      <c r="FV265" s="249">
        <f>FX265-FY265</f>
        <v>2.6396912527463012E-2</v>
      </c>
      <c r="FW265" s="249">
        <f>FY265-FZ265</f>
        <v>2.4623598830421645E-2</v>
      </c>
      <c r="FX265" s="16">
        <f>IFERROR(BD265/AVERAGE(DC265:DD265),"i.a.")</f>
        <v>0.10351025945395964</v>
      </c>
      <c r="FY265" s="16">
        <f>IFERROR(BE265/AVERAGE(DD265:DE265),"i.a.")</f>
        <v>7.7113346926496629E-2</v>
      </c>
      <c r="FZ265" s="16">
        <f>IFERROR(BF265/AVERAGE(DE265:DF265),"i.a.")</f>
        <v>5.2489748096074984E-2</v>
      </c>
      <c r="GA265" s="16">
        <f>IFERROR(BG265/AVERAGE(DF265:DG265),"i.a.")</f>
        <v>9.3600085284815754E-2</v>
      </c>
      <c r="GB265" s="16">
        <f>IFERROR(BH265/AVERAGE(DG265:DH265),"i.a.")</f>
        <v>0.10891145704323305</v>
      </c>
      <c r="GC265" s="16">
        <f>IFERROR(BI265/AVERAGE(DH265:DI265),"i.a.")</f>
        <v>4.0934097641672759E-2</v>
      </c>
      <c r="GD265" s="16">
        <f>IFERROR(BJ265/AVERAGE(DI265:DJ265),"i.a.")</f>
        <v>0.10265702786732027</v>
      </c>
      <c r="GE265" s="16">
        <f>IFERROR(BK265/AVERAGE(DJ265:DK265),"i.a.")</f>
        <v>5.8394737361964398E-2</v>
      </c>
      <c r="GF265" s="16">
        <f>IFERROR(BL265/AVERAGE(DK265:DL265),"i.a.")</f>
        <v>5.8324855883350291E-2</v>
      </c>
      <c r="GG265" s="16">
        <f>(GN265-GO265)/ABS(GO265)</f>
        <v>0.37698008734038413</v>
      </c>
      <c r="GH265" s="16">
        <f>(GO265-GP265)/ABS(GP265)</f>
        <v>0.11716261638083787</v>
      </c>
      <c r="GI265" s="16">
        <f>(GP265-GQ265)/ABS(GQ265)</f>
        <v>-0.15661221038065745</v>
      </c>
      <c r="GJ265" s="16">
        <f>(GQ265-GR265)/ABS(GR265)</f>
        <v>-9.8814795985801285E-2</v>
      </c>
      <c r="GK265" s="16">
        <f>(GR265-GS265)/ABS(GS265)</f>
        <v>0.30012874879579376</v>
      </c>
      <c r="GL265" s="249">
        <f>GN265-GO265</f>
        <v>6.6606589555693207E-2</v>
      </c>
      <c r="GM265" s="249">
        <f>GO265-GP265</f>
        <v>1.8529830785972534E-2</v>
      </c>
      <c r="GN265" s="16">
        <f>IFERROR(CL265/DC265,"i.a.")</f>
        <v>0.24329122567429159</v>
      </c>
      <c r="GO265" s="16">
        <f>IFERROR(CM265/DD265,"i.a.")</f>
        <v>0.17668463611859839</v>
      </c>
      <c r="GP265" s="16">
        <f>IFERROR(CN265/DE265,"i.a.")</f>
        <v>0.15815480533262585</v>
      </c>
      <c r="GQ265" s="16">
        <f>IFERROR(CO265/DF265,"i.a.")</f>
        <v>0.18752323341556554</v>
      </c>
      <c r="GR265" s="16">
        <f>IFERROR(CP265/DG265,"i.a.")</f>
        <v>0.20808512232587764</v>
      </c>
      <c r="GS265" s="16">
        <f>IFERROR(CQ265/DH265,"i.a.")</f>
        <v>0.16004962779156326</v>
      </c>
      <c r="GT265" s="16">
        <f>IFERROR(CR265/DI265,"i.a.")</f>
        <v>0.17523096892418111</v>
      </c>
      <c r="GU265" s="16">
        <f>IFERROR(CS265/DJ265,"i.a.")</f>
        <v>0.12099264285442</v>
      </c>
      <c r="GV265" s="16">
        <f>IFERROR(CT265/DK265,"i.a.")</f>
        <v>0.10644579301295719</v>
      </c>
      <c r="GW265" s="16">
        <f>IFERROR(CU265/DL265,"i.a.")</f>
        <v>9.6779814595385802E-2</v>
      </c>
      <c r="GX265" s="16" t="e">
        <f>(HE265-HF265)/ABS(HF265)</f>
        <v>#VALUE!</v>
      </c>
      <c r="GY265" s="16" t="e">
        <f>(HF265-HG265)/ABS(HG265)</f>
        <v>#VALUE!</v>
      </c>
      <c r="GZ265" s="16" t="e">
        <f>(HG265-HH265)/ABS(HH265)</f>
        <v>#VALUE!</v>
      </c>
      <c r="HA265" s="16" t="e">
        <f>(HH265-HI265)/ABS(HI265)</f>
        <v>#VALUE!</v>
      </c>
      <c r="HB265" s="16" t="e">
        <f>(HI265-HJ265)/ABS(HJ265)</f>
        <v>#VALUE!</v>
      </c>
      <c r="HC265" s="249" t="e">
        <f>HE265-HF265</f>
        <v>#VALUE!</v>
      </c>
      <c r="HD265" s="249" t="e">
        <f>HF265-HG265</f>
        <v>#VALUE!</v>
      </c>
      <c r="HE265" s="16" t="str">
        <f>IFERROR((BD265/V265),"i.a.")</f>
        <v>i.a.</v>
      </c>
      <c r="HF265" s="16" t="str">
        <f>IFERROR((BE265/W265),"i.a.")</f>
        <v>i.a.</v>
      </c>
      <c r="HG265" s="16" t="str">
        <f>IFERROR((BF265/X265),"i.a.")</f>
        <v>i.a.</v>
      </c>
      <c r="HH265" s="16" t="str">
        <f>IFERROR((BG265/Y265),"i.a.")</f>
        <v>i.a.</v>
      </c>
      <c r="HI265" s="16" t="str">
        <f>IFERROR((BH265/Z265),"i.a.")</f>
        <v>i.a.</v>
      </c>
      <c r="HJ265" s="16" t="str">
        <f>IFERROR((BI265/AA265),"i.a.")</f>
        <v>i.a.</v>
      </c>
      <c r="HK265" s="16" t="str">
        <f>IFERROR((BJ265/AB265),"i.a.")</f>
        <v>i.a.</v>
      </c>
      <c r="HL265" s="16" t="str">
        <f>IFERROR((BK265/AC265),"i.a.")</f>
        <v>i.a.</v>
      </c>
      <c r="HM265" s="16" t="str">
        <f>IFERROR((BL265/AD265),"i.a.")</f>
        <v>i.a.</v>
      </c>
      <c r="HN265" s="16" t="str">
        <f>IFERROR((BM265/AE265),"i.a.")</f>
        <v>i.a.</v>
      </c>
      <c r="HO265" s="16">
        <f>(HV265-HW265)/ABS(HW265)</f>
        <v>1.8896103896103897</v>
      </c>
      <c r="HP265" s="16">
        <f>(HW265-HX265)/ABS(HX265)</f>
        <v>1.1409395973154361</v>
      </c>
      <c r="HQ265" s="16">
        <f>(HX265-HY265)/ABS(HY265)</f>
        <v>-0.65955178126011538</v>
      </c>
      <c r="HR265" s="16">
        <f>(HY265-HZ265)/ABS(HZ265)</f>
        <v>-7.9957391019337812E-2</v>
      </c>
      <c r="HS265" s="16">
        <f>(HZ265-IA265)/ABS(IA265)</f>
        <v>17.121658986175113</v>
      </c>
      <c r="HT265" s="246">
        <f>HV265-HW265</f>
        <v>8.3142857142857143E-2</v>
      </c>
      <c r="HU265" s="246">
        <f>HW265-HX265</f>
        <v>2.3448275862068962E-2</v>
      </c>
      <c r="HV265" s="102">
        <f>IFERROR(BU265/DT265,"i.a.")</f>
        <v>0.12714285714285714</v>
      </c>
      <c r="HW265" s="102">
        <f>IFERROR(BV265/DU265,"i.a.")</f>
        <v>4.3999999999999997E-2</v>
      </c>
      <c r="HX265" s="102">
        <f>IFERROR(BW265/DV265,"i.a.")</f>
        <v>2.0551724137931035E-2</v>
      </c>
      <c r="HY265" s="102">
        <f>IFERROR(BX265/DW265,"i.a.")</f>
        <v>6.0366666666666666E-2</v>
      </c>
      <c r="HZ265" s="102">
        <f>IFERROR(BY265/DX265,"i.a.")</f>
        <v>6.5612903225806443E-2</v>
      </c>
      <c r="IA265" s="102">
        <f>IFERROR(BZ265/DY265,"i.a.")</f>
        <v>3.6206896551724136E-3</v>
      </c>
      <c r="IB265" s="102">
        <f>IFERROR(CA265/DZ265,"i.a.")</f>
        <v>5.8428571428571427E-2</v>
      </c>
      <c r="IC265" s="102">
        <f>IFERROR(CB265/EA265,"i.a.")</f>
        <v>1.7249999999999998E-2</v>
      </c>
      <c r="ID265" s="102" t="str">
        <f>IFERROR(CC265/EB265,"i.a.")</f>
        <v>i.a.</v>
      </c>
      <c r="IE265" s="102" t="str">
        <f>IFERROR(CD265/EC265,"i.a.")</f>
        <v>i.a.</v>
      </c>
    </row>
    <row r="266" spans="1:239" customFormat="1" ht="17.25" customHeight="1" x14ac:dyDescent="0.25">
      <c r="A266" s="10" t="s">
        <v>121</v>
      </c>
      <c r="B266" s="98">
        <v>36988312</v>
      </c>
      <c r="C266" s="10" t="s">
        <v>79</v>
      </c>
      <c r="D266" s="10"/>
      <c r="E266" s="11">
        <v>451120</v>
      </c>
      <c r="F266" s="11">
        <v>452010</v>
      </c>
      <c r="G266" s="11">
        <v>1</v>
      </c>
      <c r="H266" s="12">
        <v>45021</v>
      </c>
      <c r="I266" s="13" t="s">
        <v>58</v>
      </c>
      <c r="J266" s="13" t="s">
        <v>58</v>
      </c>
      <c r="K266" s="13" t="s">
        <v>58</v>
      </c>
      <c r="L266" s="13" t="s">
        <v>58</v>
      </c>
      <c r="M266" s="13" t="s">
        <v>58</v>
      </c>
      <c r="N266" s="13" t="s">
        <v>58</v>
      </c>
      <c r="O266" s="16" t="e">
        <f>(V266-W266)/ABS(W266)</f>
        <v>#DIV/0!</v>
      </c>
      <c r="P266" s="16" t="e">
        <f>(W266-X266)/ABS(X266)</f>
        <v>#DIV/0!</v>
      </c>
      <c r="Q266" s="16" t="e">
        <f>(X266-Y266)/ABS(Y266)</f>
        <v>#DIV/0!</v>
      </c>
      <c r="R266" s="16" t="e">
        <f>(Y266-Z266)/ABS(Z266)</f>
        <v>#DIV/0!</v>
      </c>
      <c r="S266" s="16" t="e">
        <f>(Z266-AA266)/ABS(AA266)</f>
        <v>#DIV/0!</v>
      </c>
      <c r="T266" s="243">
        <f>V266-W266</f>
        <v>0</v>
      </c>
      <c r="U266" s="243">
        <f>W266-X266</f>
        <v>0</v>
      </c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6">
        <f>(AM266-AN266)/ABS(AN266)</f>
        <v>4.9064808508408803E-2</v>
      </c>
      <c r="AG266" s="16">
        <f>(AN266-AO266)/ABS(AO266)</f>
        <v>7.0559201301250721E-2</v>
      </c>
      <c r="AH266" s="16">
        <f>(AO266-AP266)/ABS(AP266)</f>
        <v>-1.3227806065973033E-2</v>
      </c>
      <c r="AI266" s="16">
        <f>(AP266-AQ266)/ABS(AQ266)</f>
        <v>-9.8740491333083824E-2</v>
      </c>
      <c r="AJ266" s="16">
        <f>(AQ266-AR266)/ABS(AR266)</f>
        <v>6.0658166234590742E-2</v>
      </c>
      <c r="AK266" s="243">
        <f>AM266-AN266</f>
        <v>1.8729999999999976</v>
      </c>
      <c r="AL266" s="243">
        <f>AN266-AO266</f>
        <v>2.5159999999999982</v>
      </c>
      <c r="AM266" s="155">
        <v>40.046999999999997</v>
      </c>
      <c r="AN266" s="155">
        <v>38.173999999999999</v>
      </c>
      <c r="AO266" s="155">
        <v>35.658000000000001</v>
      </c>
      <c r="AP266" s="155">
        <v>36.136000000000003</v>
      </c>
      <c r="AQ266" s="155">
        <v>40.094999999999999</v>
      </c>
      <c r="AR266" s="155">
        <v>37.802</v>
      </c>
      <c r="AS266" s="155">
        <v>36.048999999999999</v>
      </c>
      <c r="AT266" s="155">
        <v>26.617999999999999</v>
      </c>
      <c r="AU266" s="155">
        <v>24.608000000000001</v>
      </c>
      <c r="AV266" s="156">
        <v>24.088999999999999</v>
      </c>
      <c r="AW266" s="16">
        <f>(BD266-BE266)/ABS(BE266)</f>
        <v>7.1868027854776473E-2</v>
      </c>
      <c r="AX266" s="16">
        <f>(BE266-BF266)/ABS(BF266)</f>
        <v>0.31393799413698148</v>
      </c>
      <c r="AY266" s="16">
        <f>(BF266-BG266)/ABS(BG266)</f>
        <v>8.0015350666794549E-2</v>
      </c>
      <c r="AZ266" s="16">
        <f>(BG266-BH266)/ABS(BH266)</f>
        <v>-0.28930860493658805</v>
      </c>
      <c r="BA266" s="16">
        <f>(BH266-BI266)/ABS(BI266)</f>
        <v>0.1278068286681022</v>
      </c>
      <c r="BB266" s="243">
        <f>BD266-BE266</f>
        <v>1.0629999999999988</v>
      </c>
      <c r="BC266" s="243">
        <f>BE266-BF266</f>
        <v>3.5340000000000007</v>
      </c>
      <c r="BD266" s="155">
        <v>15.853999999999999</v>
      </c>
      <c r="BE266" s="155">
        <v>14.791</v>
      </c>
      <c r="BF266" s="155">
        <v>11.257</v>
      </c>
      <c r="BG266" s="155">
        <v>10.423</v>
      </c>
      <c r="BH266" s="155">
        <v>14.666</v>
      </c>
      <c r="BI266" s="155">
        <v>13.004</v>
      </c>
      <c r="BJ266" s="155">
        <v>13.923999999999999</v>
      </c>
      <c r="BK266" s="155">
        <v>7.2690000000000001</v>
      </c>
      <c r="BL266" s="155">
        <v>6.93</v>
      </c>
      <c r="BM266" s="155">
        <v>6.9930000000000003</v>
      </c>
      <c r="BN266" s="16">
        <f>(BU266-BV266)/ABS(BV266)</f>
        <v>6.6548295454545409E-2</v>
      </c>
      <c r="BO266" s="16">
        <f>(BV266-BW266)/ABS(BW266)</f>
        <v>0.3428707677634717</v>
      </c>
      <c r="BP266" s="16">
        <f>(BW266-BX266)/ABS(BX266)</f>
        <v>9.5267941084299493E-2</v>
      </c>
      <c r="BQ266" s="16">
        <f>(BX266-BY266)/ABS(BY266)</f>
        <v>-0.30088366318556919</v>
      </c>
      <c r="BR266" s="16">
        <f>(BY266-BZ266)/ABS(BZ266)</f>
        <v>0.12978547854785483</v>
      </c>
      <c r="BS266" s="243">
        <f>BU266-BV266</f>
        <v>0.93699999999999939</v>
      </c>
      <c r="BT266" s="243">
        <f>BV266-BW266</f>
        <v>3.5950000000000006</v>
      </c>
      <c r="BU266" s="155">
        <v>15.016999999999999</v>
      </c>
      <c r="BV266" s="155">
        <v>14.08</v>
      </c>
      <c r="BW266" s="155">
        <v>10.484999999999999</v>
      </c>
      <c r="BX266" s="155">
        <v>9.5730000000000004</v>
      </c>
      <c r="BY266" s="155">
        <v>13.693</v>
      </c>
      <c r="BZ266" s="155">
        <v>12.12</v>
      </c>
      <c r="CA266" s="155">
        <v>13.403</v>
      </c>
      <c r="CB266" s="155">
        <v>6.673</v>
      </c>
      <c r="CC266" s="155">
        <v>6.415</v>
      </c>
      <c r="CD266" s="155">
        <v>6.4219999999999997</v>
      </c>
      <c r="CE266" s="16">
        <f>(CL266-CM266)/ABS(CM266)</f>
        <v>3.2963611597587129E-2</v>
      </c>
      <c r="CF266" s="16">
        <f>(CM266-CN266)/ABS(CN266)</f>
        <v>1.9177756182694381E-2</v>
      </c>
      <c r="CG266" s="16">
        <f>(CN266-CO266)/ABS(CO266)</f>
        <v>0.19279445508953702</v>
      </c>
      <c r="CH266" s="16">
        <f>(CO266-CP266)/ABS(CP266)</f>
        <v>-1.3235294117647062E-2</v>
      </c>
      <c r="CI266" s="16">
        <f>(CP266-CQ266)/ABS(CQ266)</f>
        <v>0.12099644128113884</v>
      </c>
      <c r="CJ266" s="243">
        <f>CL266-CM266</f>
        <v>1.6940000000000026</v>
      </c>
      <c r="CK266" s="243">
        <f>CM266-CN266</f>
        <v>0.96699999999999875</v>
      </c>
      <c r="CL266" s="155">
        <v>53.084000000000003</v>
      </c>
      <c r="CM266" s="155">
        <v>51.39</v>
      </c>
      <c r="CN266" s="155">
        <v>50.423000000000002</v>
      </c>
      <c r="CO266" s="155">
        <v>42.273000000000003</v>
      </c>
      <c r="CP266" s="155">
        <v>42.84</v>
      </c>
      <c r="CQ266" s="155">
        <v>38.216000000000001</v>
      </c>
      <c r="CR266" s="155">
        <v>33.783999999999999</v>
      </c>
      <c r="CS266" s="155">
        <v>25.157</v>
      </c>
      <c r="CT266" s="155">
        <v>21.869</v>
      </c>
      <c r="CU266" s="156">
        <v>19.251000000000001</v>
      </c>
      <c r="CV266" s="16">
        <f>(DC266-DD266)/ABS(DD266)</f>
        <v>1.7660852158993389E-2</v>
      </c>
      <c r="CW266" s="16">
        <f>(DD266-DE266)/ABS(DE266)</f>
        <v>-0.13500544177302856</v>
      </c>
      <c r="CX266" s="16">
        <f>(DE266-DF266)/ABS(DF266)</f>
        <v>0.11359629792860278</v>
      </c>
      <c r="CY266" s="16">
        <f>(DF266-DG266)/ABS(DG266)</f>
        <v>-5.4701495646377489E-2</v>
      </c>
      <c r="CZ266" s="16">
        <f>(DG266-DH266)/ABS(DH266)</f>
        <v>3.1001342281879198E-2</v>
      </c>
      <c r="DA266" s="243">
        <f>DC266-DD266</f>
        <v>1.5439999999999969</v>
      </c>
      <c r="DB266" s="243">
        <f>DD266-DE266</f>
        <v>-13.644999999999996</v>
      </c>
      <c r="DC266" s="155">
        <v>88.968999999999994</v>
      </c>
      <c r="DD266" s="155">
        <v>87.424999999999997</v>
      </c>
      <c r="DE266" s="155">
        <v>101.07</v>
      </c>
      <c r="DF266" s="155">
        <v>90.76</v>
      </c>
      <c r="DG266" s="155">
        <v>96.012</v>
      </c>
      <c r="DH266" s="155">
        <v>93.125</v>
      </c>
      <c r="DI266" s="155">
        <v>103.125</v>
      </c>
      <c r="DJ266" s="155">
        <v>78.028999999999996</v>
      </c>
      <c r="DK266" s="155">
        <v>59.893000000000001</v>
      </c>
      <c r="DL266" s="155">
        <v>49.317</v>
      </c>
      <c r="DM266" s="16">
        <f>(DT266-DU266)/ABS(DU266)</f>
        <v>-1.2048192771084338E-2</v>
      </c>
      <c r="DN266" s="16">
        <f>(DU266-DV266)/ABS(DV266)</f>
        <v>0</v>
      </c>
      <c r="DO266" s="16">
        <f>(DV266-DW266)/ABS(DW266)</f>
        <v>-3.4883720930232558E-2</v>
      </c>
      <c r="DP266" s="16">
        <f>(DW266-DX266)/ABS(DX266)</f>
        <v>8.8607594936708861E-2</v>
      </c>
      <c r="DQ266" s="16">
        <f>(DX266-DY266)/ABS(DY266)</f>
        <v>5.3333333333333337E-2</v>
      </c>
      <c r="DR266" s="243">
        <f>DT266-DU266</f>
        <v>-1</v>
      </c>
      <c r="DS266" s="243">
        <f>DU266-DV266</f>
        <v>0</v>
      </c>
      <c r="DT266" s="222">
        <v>82</v>
      </c>
      <c r="DU266" s="222">
        <v>83</v>
      </c>
      <c r="DV266" s="222">
        <v>83</v>
      </c>
      <c r="DW266" s="222">
        <v>86</v>
      </c>
      <c r="DX266" s="222">
        <v>79</v>
      </c>
      <c r="DY266" s="222">
        <v>75</v>
      </c>
      <c r="DZ266" s="222">
        <v>64</v>
      </c>
      <c r="EA266" s="222">
        <v>56</v>
      </c>
      <c r="EB266" s="222">
        <v>55</v>
      </c>
      <c r="EC266" s="223">
        <v>54</v>
      </c>
      <c r="ED266" s="14"/>
      <c r="EE266" s="14" t="s">
        <v>54</v>
      </c>
      <c r="EF266" s="209"/>
      <c r="EG266" s="15">
        <v>7800</v>
      </c>
      <c r="EH266" t="s">
        <v>479</v>
      </c>
      <c r="EI266" t="s">
        <v>130</v>
      </c>
      <c r="EJ266" s="16" t="e">
        <f>(EQ266-ER266)/ABS(ER266)</f>
        <v>#DIV/0!</v>
      </c>
      <c r="EK266" s="16" t="e">
        <f>(ER266-ES266)/ABS(ES266)</f>
        <v>#DIV/0!</v>
      </c>
      <c r="EL266" s="16" t="e">
        <f>(ES266-ET266)/ABS(ET266)</f>
        <v>#DIV/0!</v>
      </c>
      <c r="EM266" s="16" t="e">
        <f>(ET266-EU266)/ABS(EU266)</f>
        <v>#DIV/0!</v>
      </c>
      <c r="EN266" s="16" t="e">
        <f>(EU266-EV266)/ABS(EV266)</f>
        <v>#DIV/0!</v>
      </c>
      <c r="EO266" s="246">
        <f>EQ266-ER266</f>
        <v>0</v>
      </c>
      <c r="EP266" s="246">
        <f>ER266-ES266</f>
        <v>0</v>
      </c>
      <c r="EQ266" s="240">
        <f>IFERROR((V266/DT266),"i.a")</f>
        <v>0</v>
      </c>
      <c r="ER266" s="240">
        <f>IFERROR((W266/DU266),"i.a")</f>
        <v>0</v>
      </c>
      <c r="ES266" s="240">
        <f>IFERROR((X266/DV266),"i.a")</f>
        <v>0</v>
      </c>
      <c r="ET266" s="240">
        <f>IFERROR((Y266/DW266),"i.a")</f>
        <v>0</v>
      </c>
      <c r="EU266" s="240">
        <f>IFERROR((Z266/DX266),"i.a")</f>
        <v>0</v>
      </c>
      <c r="EV266" s="240">
        <f>IFERROR((AA266/DY266),"i.a")</f>
        <v>0</v>
      </c>
      <c r="EW266" s="240">
        <f>IFERROR((AB266/DZ266),"i.a")</f>
        <v>0</v>
      </c>
      <c r="EX266" s="240">
        <f>IFERROR((AC266/EA266),"i.a")</f>
        <v>0</v>
      </c>
      <c r="EY266" s="240">
        <f>IFERROR((AD266/EB266),"i.a")</f>
        <v>0</v>
      </c>
      <c r="EZ266" s="240">
        <f>IFERROR((AE266/EC266),"i.a")</f>
        <v>0</v>
      </c>
      <c r="FA266" s="16">
        <f>(FH266-FI266)/ABS(FI266)</f>
        <v>3.9382828312437931E-2</v>
      </c>
      <c r="FB266" s="16">
        <f>(FI266-FJ266)/ABS(FJ266)</f>
        <v>0.22262136160021567</v>
      </c>
      <c r="FC266" s="16">
        <f>(FJ266-FK266)/ABS(FK266)</f>
        <v>5.6695032095018727E-3</v>
      </c>
      <c r="FD266" s="16">
        <f>(FK266-FL266)/ABS(FL266)</f>
        <v>-0.33420777323287271</v>
      </c>
      <c r="FE266" s="16">
        <f>(FL266-FM266)/ABS(FM266)</f>
        <v>3.5599394917777269E-3</v>
      </c>
      <c r="FF266" s="249">
        <f>FH266-FI266</f>
        <v>1.0892719449169086E-2</v>
      </c>
      <c r="FG266" s="249">
        <f>FI266-FJ266</f>
        <v>5.0362151039489544E-2</v>
      </c>
      <c r="FH266" s="16">
        <f>IFERROR(BU266/MAX(AVERAGE(CL266:CM266),0),"Negativ EK")</f>
        <v>0.28747822424718111</v>
      </c>
      <c r="FI266" s="16">
        <f>IFERROR(BV266/MAX(AVERAGE(CM266:CN266),0),"Negativ EK")</f>
        <v>0.27658550479801203</v>
      </c>
      <c r="FJ266" s="16">
        <f>IFERROR(BW266/MAX(AVERAGE(CN266:CO266),0),"Negativ EK")</f>
        <v>0.22622335375852248</v>
      </c>
      <c r="FK266" s="16">
        <f>IFERROR(BX266/MAX(AVERAGE(CO266:CP266),0),"Negativ EK")</f>
        <v>0.2249480102921998</v>
      </c>
      <c r="FL266" s="16">
        <f>IFERROR(BY266/MAX(AVERAGE(CP266:CQ266),0),"Negativ EK")</f>
        <v>0.3378651796288985</v>
      </c>
      <c r="FM266" s="16">
        <f>IFERROR(BZ266/MAX(AVERAGE(CQ266:CR266),0),"Negativ EK")</f>
        <v>0.33666666666666667</v>
      </c>
      <c r="FN266" s="16">
        <f>IFERROR(CA266/MAX(AVERAGE(CR266:CS266),0),"Negativ EK")</f>
        <v>0.45479377682767513</v>
      </c>
      <c r="FO266" s="16">
        <f>IFERROR(CB266/MAX(AVERAGE(CS266:CT266),0),"Negativ EK")</f>
        <v>0.28380045081444311</v>
      </c>
      <c r="FP266" s="16">
        <f>IFERROR(CC266/MAX(AVERAGE(CT266:CU266),0),"Negativ EK")</f>
        <v>0.31201361867704275</v>
      </c>
      <c r="FQ266" s="16">
        <f>(FX266-FY266)/ABS(FY266)</f>
        <v>0.14540043261384228</v>
      </c>
      <c r="FR266" s="16">
        <f>(FY266-FZ266)/ABS(FZ266)</f>
        <v>0.33718520605478725</v>
      </c>
      <c r="FS266" s="16">
        <f>(FZ266-GA266)/ABS(GA266)</f>
        <v>5.153848237886955E-2</v>
      </c>
      <c r="FT266" s="16">
        <f>(GA266-GB266)/ABS(GB266)</f>
        <v>-0.28030947685890517</v>
      </c>
      <c r="FU266" s="16">
        <f>(GB266-GC266)/ABS(GC266)</f>
        <v>0.1702210044894179</v>
      </c>
      <c r="FV266" s="249">
        <f>FX266-FY266</f>
        <v>2.2818831255909611E-2</v>
      </c>
      <c r="FW266" s="249">
        <f>FY266-FZ266</f>
        <v>3.9573516807159884E-2</v>
      </c>
      <c r="FX266" s="16">
        <f>IFERROR(BD266/AVERAGE(DC266:DD266),"i.a.")</f>
        <v>0.1797566810662494</v>
      </c>
      <c r="FY266" s="16">
        <f>IFERROR(BE266/AVERAGE(DD266:DE266),"i.a.")</f>
        <v>0.15693784981033979</v>
      </c>
      <c r="FZ266" s="16">
        <f>IFERROR(BF266/AVERAGE(DE266:DF266),"i.a.")</f>
        <v>0.1173643330031799</v>
      </c>
      <c r="GA266" s="16">
        <f>IFERROR(BG266/AVERAGE(DF266:DG266),"i.a.")</f>
        <v>0.111612018932174</v>
      </c>
      <c r="GB266" s="16">
        <f>IFERROR(BH266/AVERAGE(DG266:DH266),"i.a.")</f>
        <v>0.15508335227903583</v>
      </c>
      <c r="GC266" s="16">
        <f>IFERROR(BI266/AVERAGE(DH266:DI266),"i.a.")</f>
        <v>0.13252484076433121</v>
      </c>
      <c r="GD266" s="16">
        <f>IFERROR(BJ266/AVERAGE(DI266:DJ266),"i.a.")</f>
        <v>0.15372555946873931</v>
      </c>
      <c r="GE266" s="16">
        <f>IFERROR(BK266/AVERAGE(DJ266:DK266),"i.a.")</f>
        <v>0.10540740418497412</v>
      </c>
      <c r="GF266" s="16">
        <f>IFERROR(BL266/AVERAGE(DK266:DL266),"i.a.")</f>
        <v>0.12691145499496381</v>
      </c>
      <c r="GG266" s="16">
        <f>(GN266-GO266)/ABS(GO266)</f>
        <v>1.5037189851735423E-2</v>
      </c>
      <c r="GH266" s="16">
        <f>(GO266-GP266)/ABS(GP266)</f>
        <v>0.17824759299267859</v>
      </c>
      <c r="GI266" s="16">
        <f>(GP266-GQ266)/ABS(GQ266)</f>
        <v>7.1119271237027631E-2</v>
      </c>
      <c r="GJ266" s="16">
        <f>(GQ266-GR266)/ABS(GR266)</f>
        <v>4.3865722137246273E-2</v>
      </c>
      <c r="GK266" s="16">
        <f>(GR266-GS266)/ABS(GS266)</f>
        <v>8.7289022146253101E-2</v>
      </c>
      <c r="GL266" s="249">
        <f>GN266-GO266</f>
        <v>8.8391328164790783E-3</v>
      </c>
      <c r="GM266" s="249">
        <f>GO266-GP266</f>
        <v>8.8926272696842112E-2</v>
      </c>
      <c r="GN266" s="16">
        <f>IFERROR(CL266/DC266,"i.a.")</f>
        <v>0.59665726264204388</v>
      </c>
      <c r="GO266" s="16">
        <f>IFERROR(CM266/DD266,"i.a.")</f>
        <v>0.58781812982556481</v>
      </c>
      <c r="GP266" s="16">
        <f>IFERROR(CN266/DE266,"i.a.")</f>
        <v>0.49889185712872269</v>
      </c>
      <c r="GQ266" s="16">
        <f>IFERROR(CO266/DF266,"i.a.")</f>
        <v>0.46576685764654036</v>
      </c>
      <c r="GR266" s="16">
        <f>IFERROR(CP266/DG266,"i.a.")</f>
        <v>0.4461942257217848</v>
      </c>
      <c r="GS266" s="16">
        <f>IFERROR(CQ266/DH266,"i.a.")</f>
        <v>0.41037315436241611</v>
      </c>
      <c r="GT266" s="16">
        <f>IFERROR(CR266/DI266,"i.a.")</f>
        <v>0.32760242424242425</v>
      </c>
      <c r="GU266" s="16">
        <f>IFERROR(CS266/DJ266,"i.a.")</f>
        <v>0.32240577221289524</v>
      </c>
      <c r="GV266" s="16">
        <f>IFERROR(CT266/DK266,"i.a.")</f>
        <v>0.36513448984021502</v>
      </c>
      <c r="GW266" s="16">
        <f>IFERROR(CU266/DL266,"i.a.")</f>
        <v>0.39035221120506114</v>
      </c>
      <c r="GX266" s="16" t="e">
        <f>(HE266-HF266)/ABS(HF266)</f>
        <v>#VALUE!</v>
      </c>
      <c r="GY266" s="16" t="e">
        <f>(HF266-HG266)/ABS(HG266)</f>
        <v>#VALUE!</v>
      </c>
      <c r="GZ266" s="16" t="e">
        <f>(HG266-HH266)/ABS(HH266)</f>
        <v>#VALUE!</v>
      </c>
      <c r="HA266" s="16" t="e">
        <f>(HH266-HI266)/ABS(HI266)</f>
        <v>#VALUE!</v>
      </c>
      <c r="HB266" s="16" t="e">
        <f>(HI266-HJ266)/ABS(HJ266)</f>
        <v>#VALUE!</v>
      </c>
      <c r="HC266" s="249" t="e">
        <f>HE266-HF266</f>
        <v>#VALUE!</v>
      </c>
      <c r="HD266" s="249" t="e">
        <f>HF266-HG266</f>
        <v>#VALUE!</v>
      </c>
      <c r="HE266" s="16" t="str">
        <f>IFERROR((BD266/V266),"i.a.")</f>
        <v>i.a.</v>
      </c>
      <c r="HF266" s="16" t="str">
        <f>IFERROR((BE266/W266),"i.a.")</f>
        <v>i.a.</v>
      </c>
      <c r="HG266" s="16" t="str">
        <f>IFERROR((BF266/X266),"i.a.")</f>
        <v>i.a.</v>
      </c>
      <c r="HH266" s="16" t="str">
        <f>IFERROR((BG266/Y266),"i.a.")</f>
        <v>i.a.</v>
      </c>
      <c r="HI266" s="16" t="str">
        <f>IFERROR((BH266/Z266),"i.a.")</f>
        <v>i.a.</v>
      </c>
      <c r="HJ266" s="16" t="str">
        <f>IFERROR((BI266/AA266),"i.a.")</f>
        <v>i.a.</v>
      </c>
      <c r="HK266" s="16" t="str">
        <f>IFERROR((BJ266/AB266),"i.a.")</f>
        <v>i.a.</v>
      </c>
      <c r="HL266" s="16" t="str">
        <f>IFERROR((BK266/AC266),"i.a.")</f>
        <v>i.a.</v>
      </c>
      <c r="HM266" s="16" t="str">
        <f>IFERROR((BL266/AD266),"i.a.")</f>
        <v>i.a.</v>
      </c>
      <c r="HN266" s="16" t="str">
        <f>IFERROR((BM266/AE266),"i.a.")</f>
        <v>i.a.</v>
      </c>
      <c r="HO266" s="16">
        <f>(HV266-HW266)/ABS(HW266)</f>
        <v>7.955498198447894E-2</v>
      </c>
      <c r="HP266" s="16">
        <f>(HW266-HX266)/ABS(HX266)</f>
        <v>0.34287076776347164</v>
      </c>
      <c r="HQ266" s="16">
        <f>(HX266-HY266)/ABS(HY266)</f>
        <v>0.13485593895481635</v>
      </c>
      <c r="HR266" s="16">
        <f>(HY266-HZ266)/ABS(HZ266)</f>
        <v>-0.35778848129837171</v>
      </c>
      <c r="HS266" s="16">
        <f>(HZ266-IA266)/ABS(IA266)</f>
        <v>7.2581150520115267E-2</v>
      </c>
      <c r="HT266" s="246">
        <f>HV266-HW266</f>
        <v>1.3495592124595945E-2</v>
      </c>
      <c r="HU266" s="246">
        <f>HW266-HX266</f>
        <v>4.3313253012048192E-2</v>
      </c>
      <c r="HV266" s="102">
        <f>IFERROR(BU266/DT266,"i.a.")</f>
        <v>0.18313414634146341</v>
      </c>
      <c r="HW266" s="102">
        <f>IFERROR(BV266/DU266,"i.a.")</f>
        <v>0.16963855421686747</v>
      </c>
      <c r="HX266" s="102">
        <f>IFERROR(BW266/DV266,"i.a.")</f>
        <v>0.12632530120481927</v>
      </c>
      <c r="HY266" s="102">
        <f>IFERROR(BX266/DW266,"i.a.")</f>
        <v>0.1113139534883721</v>
      </c>
      <c r="HZ266" s="102">
        <f>IFERROR(BY266/DX266,"i.a.")</f>
        <v>0.17332911392405062</v>
      </c>
      <c r="IA266" s="102">
        <f>IFERROR(BZ266/DY266,"i.a.")</f>
        <v>0.16159999999999999</v>
      </c>
      <c r="IB266" s="102">
        <f>IFERROR(CA266/DZ266,"i.a.")</f>
        <v>0.20942187500000001</v>
      </c>
      <c r="IC266" s="102">
        <f>IFERROR(CB266/EA266,"i.a.")</f>
        <v>0.11916071428571429</v>
      </c>
      <c r="ID266" s="102">
        <f>IFERROR(CC266/EB266,"i.a.")</f>
        <v>0.11663636363636364</v>
      </c>
      <c r="IE266" s="102">
        <f>IFERROR(CD266/EC266,"i.a.")</f>
        <v>0.11892592592592592</v>
      </c>
    </row>
    <row r="267" spans="1:239" customFormat="1" ht="17.25" customHeight="1" x14ac:dyDescent="0.25">
      <c r="A267" s="116" t="s">
        <v>418</v>
      </c>
      <c r="B267" s="101">
        <v>27715052</v>
      </c>
      <c r="C267" s="116" t="s">
        <v>79</v>
      </c>
      <c r="D267" s="116"/>
      <c r="E267" s="119">
        <v>451120</v>
      </c>
      <c r="F267" s="119"/>
      <c r="G267" s="119"/>
      <c r="H267" s="120">
        <v>45021</v>
      </c>
      <c r="I267" s="13" t="s">
        <v>58</v>
      </c>
      <c r="J267" s="13" t="s">
        <v>58</v>
      </c>
      <c r="K267" s="121" t="s">
        <v>58</v>
      </c>
      <c r="L267" s="121" t="s">
        <v>58</v>
      </c>
      <c r="M267" s="121" t="s">
        <v>58</v>
      </c>
      <c r="N267" s="121" t="s">
        <v>58</v>
      </c>
      <c r="O267" s="16" t="e">
        <f>(V267-W267)/ABS(W267)</f>
        <v>#DIV/0!</v>
      </c>
      <c r="P267" s="16" t="e">
        <f>(W267-X267)/ABS(X267)</f>
        <v>#DIV/0!</v>
      </c>
      <c r="Q267" s="16" t="e">
        <f>(X267-Y267)/ABS(Y267)</f>
        <v>#DIV/0!</v>
      </c>
      <c r="R267" s="16" t="e">
        <f>(Y267-Z267)/ABS(Z267)</f>
        <v>#DIV/0!</v>
      </c>
      <c r="S267" s="16" t="e">
        <f>(Z267-AA267)/ABS(AA267)</f>
        <v>#DIV/0!</v>
      </c>
      <c r="T267" s="243">
        <f>V267-W267</f>
        <v>0</v>
      </c>
      <c r="U267" s="243">
        <f>W267-X267</f>
        <v>0</v>
      </c>
      <c r="V267" s="155"/>
      <c r="W267" s="155"/>
      <c r="X267" s="159"/>
      <c r="Y267" s="159"/>
      <c r="Z267" s="159"/>
      <c r="AA267" s="160"/>
      <c r="AB267" s="160"/>
      <c r="AC267" s="165"/>
      <c r="AD267" s="165"/>
      <c r="AE267" s="165"/>
      <c r="AF267" s="16">
        <f>(AM267-AN267)/ABS(AN267)</f>
        <v>0.1207486165516384</v>
      </c>
      <c r="AG267" s="16">
        <f>(AN267-AO267)/ABS(AO267)</f>
        <v>-4.6141984461182742E-2</v>
      </c>
      <c r="AH267" s="16">
        <f>(AO267-AP267)/ABS(AP267)</f>
        <v>2.4375743162901526E-3</v>
      </c>
      <c r="AI267" s="16">
        <f>(AP267-AQ267)/ABS(AQ267)</f>
        <v>-2.7273805288746222E-3</v>
      </c>
      <c r="AJ267" s="16">
        <f>(AQ267-AR267)/ABS(AR267)</f>
        <v>3.2759782009674859E-2</v>
      </c>
      <c r="AK267" s="243">
        <f>AM267-AN267</f>
        <v>1.9420000000000002</v>
      </c>
      <c r="AL267" s="243">
        <f>AN267-AO267</f>
        <v>-0.77800000000000225</v>
      </c>
      <c r="AM267" s="155">
        <v>18.024999999999999</v>
      </c>
      <c r="AN267" s="155">
        <v>16.082999999999998</v>
      </c>
      <c r="AO267" s="159">
        <v>16.861000000000001</v>
      </c>
      <c r="AP267" s="159">
        <v>16.82</v>
      </c>
      <c r="AQ267" s="159">
        <v>16.866</v>
      </c>
      <c r="AR267" s="160">
        <v>16.331</v>
      </c>
      <c r="AS267" s="160">
        <v>14.548999999999999</v>
      </c>
      <c r="AT267" s="160">
        <v>12.516999999999999</v>
      </c>
      <c r="AU267" s="160">
        <v>10.788</v>
      </c>
      <c r="AV267" s="161">
        <v>10.016999999999999</v>
      </c>
      <c r="AW267" s="16">
        <f>(BD267-BE267)/ABS(BE267)</f>
        <v>-1.3377926421404694E-2</v>
      </c>
      <c r="AX267" s="16">
        <f>(BE267-BF267)/ABS(BF267)</f>
        <v>-1.1135857461024509E-3</v>
      </c>
      <c r="AY267" s="16">
        <f>(BF267-BG267)/ABS(BG267)</f>
        <v>0.19494344644045253</v>
      </c>
      <c r="AZ267" s="16">
        <f>(BG267-BH267)/ABS(BH267)</f>
        <v>-1.6361256544502704E-2</v>
      </c>
      <c r="BA267" s="16">
        <f>(BH267-BI267)/ABS(BI267)</f>
        <v>-9.1827637444279395E-2</v>
      </c>
      <c r="BB267" s="243">
        <f>BD267-BE267</f>
        <v>-4.8000000000000043E-2</v>
      </c>
      <c r="BC267" s="243">
        <f>BE267-BF267</f>
        <v>-4.0000000000000036E-3</v>
      </c>
      <c r="BD267" s="155">
        <v>3.54</v>
      </c>
      <c r="BE267" s="155">
        <v>3.5880000000000001</v>
      </c>
      <c r="BF267" s="159">
        <v>3.5920000000000001</v>
      </c>
      <c r="BG267" s="159">
        <v>3.0059999999999998</v>
      </c>
      <c r="BH267" s="159">
        <v>3.056</v>
      </c>
      <c r="BI267" s="165">
        <v>3.3650000000000002</v>
      </c>
      <c r="BJ267" s="165">
        <v>2.6459999999999999</v>
      </c>
      <c r="BK267" s="165">
        <v>2.2770000000000001</v>
      </c>
      <c r="BL267" s="160">
        <v>1.865</v>
      </c>
      <c r="BM267" s="165">
        <v>2.133</v>
      </c>
      <c r="BN267" s="16">
        <f>(BU267-BV267)/ABS(BV267)</f>
        <v>-6.7688022284122532E-2</v>
      </c>
      <c r="BO267" s="16">
        <f>(BV267-BW267)/ABS(BW267)</f>
        <v>7.8401922499248919E-2</v>
      </c>
      <c r="BP267" s="16">
        <f>(BW267-BX267)/ABS(BX267)</f>
        <v>0.23205033308660261</v>
      </c>
      <c r="BQ267" s="16">
        <f>(BX267-BY267)/ABS(BY267)</f>
        <v>-4.8926434354100747E-2</v>
      </c>
      <c r="BR267" s="16">
        <f>(BY267-BZ267)/ABS(BZ267)</f>
        <v>-5.2999999999999936E-2</v>
      </c>
      <c r="BS267" s="243">
        <f>BU267-BV267</f>
        <v>-0.24299999999999988</v>
      </c>
      <c r="BT267" s="243">
        <f>BV267-BW267</f>
        <v>0.26099999999999968</v>
      </c>
      <c r="BU267" s="155">
        <v>3.347</v>
      </c>
      <c r="BV267" s="155">
        <v>3.59</v>
      </c>
      <c r="BW267" s="159">
        <v>3.3290000000000002</v>
      </c>
      <c r="BX267" s="159">
        <v>2.702</v>
      </c>
      <c r="BY267" s="159">
        <v>2.8410000000000002</v>
      </c>
      <c r="BZ267" s="160">
        <v>3</v>
      </c>
      <c r="CA267" s="160">
        <v>1.9379999999999999</v>
      </c>
      <c r="CB267" s="165">
        <v>1.6479999999999999</v>
      </c>
      <c r="CC267" s="165">
        <v>1.298</v>
      </c>
      <c r="CD267" s="165">
        <v>1.5289999999999999</v>
      </c>
      <c r="CE267" s="16">
        <f>(CL267-CM267)/ABS(CM267)</f>
        <v>-0.57286629933655675</v>
      </c>
      <c r="CF267" s="16">
        <f>(CM267-CN267)/ABS(CN267)</f>
        <v>0.18573333333333342</v>
      </c>
      <c r="CG267" s="16">
        <f>(CN267-CO267)/ABS(CO267)</f>
        <v>0.2079239813174425</v>
      </c>
      <c r="CH267" s="16">
        <f>(CO267-CP267)/ABS(CP267)</f>
        <v>7.3004542504866857E-3</v>
      </c>
      <c r="CI267" s="16">
        <f>(CP267-CQ267)/ABS(CQ267)</f>
        <v>1.6574585635359011E-2</v>
      </c>
      <c r="CJ267" s="243">
        <f>CL267-CM267</f>
        <v>-10.189</v>
      </c>
      <c r="CK267" s="243">
        <f>CM267-CN267</f>
        <v>2.7860000000000014</v>
      </c>
      <c r="CL267" s="155">
        <v>7.5970000000000004</v>
      </c>
      <c r="CM267" s="155">
        <v>17.786000000000001</v>
      </c>
      <c r="CN267" s="159">
        <v>15</v>
      </c>
      <c r="CO267" s="159">
        <v>12.417999999999999</v>
      </c>
      <c r="CP267" s="159">
        <v>12.327999999999999</v>
      </c>
      <c r="CQ267" s="165">
        <v>12.127000000000001</v>
      </c>
      <c r="CR267" s="165">
        <v>11.515000000000001</v>
      </c>
      <c r="CS267" s="165">
        <v>10.029</v>
      </c>
      <c r="CT267" s="160">
        <v>8.4320000000000004</v>
      </c>
      <c r="CU267" s="161">
        <v>8.8719999999999999</v>
      </c>
      <c r="CV267" s="16">
        <f>(DC267-DD267)/ABS(DD267)</f>
        <v>2.9673920291626864E-2</v>
      </c>
      <c r="CW267" s="16">
        <f>(DD267-DE267)/ABS(DE267)</f>
        <v>7.1187123637258586E-3</v>
      </c>
      <c r="CX267" s="16">
        <f>(DE267-DF267)/ABS(DF267)</f>
        <v>5.2022985257406527E-2</v>
      </c>
      <c r="CY267" s="16">
        <f>(DF267-DG267)/ABS(DG267)</f>
        <v>2.5751280316938893E-2</v>
      </c>
      <c r="CZ267" s="16">
        <f>(DG267-DH267)/ABS(DH267)</f>
        <v>3.624851985210741E-4</v>
      </c>
      <c r="DA267" s="243">
        <f>DC267-DD267</f>
        <v>1.3350000000000009</v>
      </c>
      <c r="DB267" s="243">
        <f>DD267-DE267</f>
        <v>0.31799999999999784</v>
      </c>
      <c r="DC267" s="155">
        <v>46.323999999999998</v>
      </c>
      <c r="DD267" s="155">
        <v>44.988999999999997</v>
      </c>
      <c r="DE267" s="159">
        <v>44.670999999999999</v>
      </c>
      <c r="DF267" s="159">
        <v>42.462000000000003</v>
      </c>
      <c r="DG267" s="159">
        <v>41.396000000000001</v>
      </c>
      <c r="DH267" s="165">
        <v>41.381</v>
      </c>
      <c r="DI267" s="165">
        <v>32.869</v>
      </c>
      <c r="DJ267" s="165">
        <v>32.792999999999999</v>
      </c>
      <c r="DK267" s="165">
        <v>31.896000000000001</v>
      </c>
      <c r="DL267" s="165">
        <v>28.741</v>
      </c>
      <c r="DM267" s="16">
        <f>(DT267-DU267)/ABS(DU267)</f>
        <v>7.407407407407407E-2</v>
      </c>
      <c r="DN267" s="16">
        <f>(DU267-DV267)/ABS(DV267)</f>
        <v>-3.5714285714285712E-2</v>
      </c>
      <c r="DO267" s="16">
        <f>(DV267-DW267)/ABS(DW267)</f>
        <v>-6.6666666666666666E-2</v>
      </c>
      <c r="DP267" s="16">
        <f>(DW267-DX267)/ABS(DX267)</f>
        <v>0</v>
      </c>
      <c r="DQ267" s="16">
        <f>(DX267-DY267)/ABS(DY267)</f>
        <v>7.1428571428571425E-2</v>
      </c>
      <c r="DR267" s="243">
        <f>DT267-DU267</f>
        <v>2</v>
      </c>
      <c r="DS267" s="243">
        <f>DU267-DV267</f>
        <v>-1</v>
      </c>
      <c r="DT267" s="222">
        <v>29</v>
      </c>
      <c r="DU267" s="222">
        <v>27</v>
      </c>
      <c r="DV267" s="233">
        <v>28</v>
      </c>
      <c r="DW267" s="233">
        <v>30</v>
      </c>
      <c r="DX267" s="233">
        <v>30</v>
      </c>
      <c r="DY267" s="227">
        <v>28</v>
      </c>
      <c r="DZ267" s="227"/>
      <c r="EA267" s="227"/>
      <c r="EB267" s="228"/>
      <c r="EC267" s="229"/>
      <c r="ED267" s="124"/>
      <c r="EE267" s="118" t="s">
        <v>51</v>
      </c>
      <c r="EF267" s="127"/>
      <c r="EG267" s="125">
        <v>8260</v>
      </c>
      <c r="EH267" t="s">
        <v>472</v>
      </c>
      <c r="EI267" t="s">
        <v>130</v>
      </c>
      <c r="EJ267" s="16" t="e">
        <f>(EQ267-ER267)/ABS(ER267)</f>
        <v>#DIV/0!</v>
      </c>
      <c r="EK267" s="16" t="e">
        <f>(ER267-ES267)/ABS(ES267)</f>
        <v>#DIV/0!</v>
      </c>
      <c r="EL267" s="16" t="e">
        <f>(ES267-ET267)/ABS(ET267)</f>
        <v>#DIV/0!</v>
      </c>
      <c r="EM267" s="16" t="e">
        <f>(ET267-EU267)/ABS(EU267)</f>
        <v>#DIV/0!</v>
      </c>
      <c r="EN267" s="109" t="e">
        <f>(EU267-EV267)/ABS(EV267)</f>
        <v>#DIV/0!</v>
      </c>
      <c r="EO267" s="246">
        <f>EQ267-ER267</f>
        <v>0</v>
      </c>
      <c r="EP267" s="246">
        <f>ER267-ES267</f>
        <v>0</v>
      </c>
      <c r="EQ267" s="240">
        <f>IFERROR((V267/DT267),"i.a")</f>
        <v>0</v>
      </c>
      <c r="ER267" s="265">
        <f>IFERROR((W267/DU267),"i.a")</f>
        <v>0</v>
      </c>
      <c r="ES267" s="240">
        <f>IFERROR((X267/DV267),"i.a")</f>
        <v>0</v>
      </c>
      <c r="ET267" s="240">
        <f>IFERROR((Y267/DW267),"i.a")</f>
        <v>0</v>
      </c>
      <c r="EU267" s="240">
        <f>IFERROR((Z267/DX267),"i.a")</f>
        <v>0</v>
      </c>
      <c r="EV267" s="240">
        <f>IFERROR((AA267/DY267),"i.a")</f>
        <v>0</v>
      </c>
      <c r="EW267" s="240" t="str">
        <f>IFERROR((AB267/DZ267),"i.a")</f>
        <v>i.a</v>
      </c>
      <c r="EX267" s="240" t="str">
        <f>IFERROR((AC267/EA267),"i.a")</f>
        <v>i.a</v>
      </c>
      <c r="EY267" s="240" t="str">
        <f>IFERROR((AD267/EB267),"i.a")</f>
        <v>i.a</v>
      </c>
      <c r="EZ267" s="240" t="str">
        <f>IFERROR((AE267/EC267),"i.a")</f>
        <v>i.a</v>
      </c>
      <c r="FA267" s="16">
        <f>(FH267-FI267)/ABS(FI267)</f>
        <v>0.20422253088258904</v>
      </c>
      <c r="FB267" s="16">
        <f>(FI267-FJ267)/ABS(FJ267)</f>
        <v>-9.8163121116195795E-2</v>
      </c>
      <c r="FC267" s="16">
        <f>(FJ267-FK267)/ABS(FK267)</f>
        <v>0.11198182006568921</v>
      </c>
      <c r="FD267" s="16">
        <f>(FK267-FL267)/ABS(FL267)</f>
        <v>-6.0110561388892515E-2</v>
      </c>
      <c r="FE267" s="109">
        <f>(FL267-FM267)/ABS(FM267)</f>
        <v>-8.4482764260887092E-2</v>
      </c>
      <c r="FF267" s="249">
        <f>FH267-FI267</f>
        <v>4.4723899583266918E-2</v>
      </c>
      <c r="FG267" s="249">
        <f>FI267-FJ267</f>
        <v>-2.3837262396660286E-2</v>
      </c>
      <c r="FH267" s="16">
        <f>IFERROR(BU267/MAX(AVERAGE(CL267:CM267),0),"Negativ EK")</f>
        <v>0.26371981247291493</v>
      </c>
      <c r="FI267" s="109">
        <f>IFERROR(BV267/MAX(AVERAGE(CM267:CN267),0),"Negativ EK")</f>
        <v>0.21899591288964801</v>
      </c>
      <c r="FJ267" s="16">
        <f>IFERROR(BW267/MAX(AVERAGE(CN267:CO267),0),"Negativ EK")</f>
        <v>0.24283317528630829</v>
      </c>
      <c r="FK267" s="16">
        <f>IFERROR(BX267/MAX(AVERAGE(CO267:CP267),0),"Negativ EK")</f>
        <v>0.21837872787521218</v>
      </c>
      <c r="FL267" s="16">
        <f>IFERROR(BY267/MAX(AVERAGE(CP267:CQ267),0),"Negativ EK")</f>
        <v>0.23234512369658561</v>
      </c>
      <c r="FM267" s="16">
        <f>IFERROR(BZ267/MAX(AVERAGE(CQ267:CR267),0),"Negativ EK")</f>
        <v>0.25378563573301749</v>
      </c>
      <c r="FN267" s="16">
        <f>IFERROR(CA267/MAX(AVERAGE(CR267:CS267),0),"Negativ EK")</f>
        <v>0.17991088005941328</v>
      </c>
      <c r="FO267" s="16">
        <f>IFERROR(CB267/MAX(AVERAGE(CS267:CT267),0),"Negativ EK")</f>
        <v>0.1785385407074373</v>
      </c>
      <c r="FP267" s="16">
        <f>IFERROR(CC267/MAX(AVERAGE(CT267:CU267),0),"Negativ EK")</f>
        <v>0.15002311604253352</v>
      </c>
      <c r="FQ267" s="16">
        <f>(FX267-FY267)/ABS(FY267)</f>
        <v>-3.1238321848402018E-2</v>
      </c>
      <c r="FR267" s="16">
        <f>(FY267-FZ267)/ABS(FZ267)</f>
        <v>-2.9266451782457424E-2</v>
      </c>
      <c r="FS267" s="16">
        <f>(FZ267-GA267)/ABS(GA267)</f>
        <v>0.15003004064594899</v>
      </c>
      <c r="FT267" s="16">
        <f>(GA267-GB267)/ABS(GB267)</f>
        <v>-2.9041185491954367E-2</v>
      </c>
      <c r="FU267" s="109">
        <f>(GB267-GC267)/ABS(GC267)</f>
        <v>-0.18538002198965589</v>
      </c>
      <c r="FV267" s="249">
        <f>FX267-FY267</f>
        <v>-2.5001806556338713E-3</v>
      </c>
      <c r="FW267" s="249">
        <f>FY267-FZ267</f>
        <v>-2.41298003747345E-3</v>
      </c>
      <c r="FX267" s="16">
        <f>IFERROR(BD267/AVERAGE(DC267:DD267),"i.a.")</f>
        <v>7.7535509730268432E-2</v>
      </c>
      <c r="FY267" s="109">
        <f>IFERROR(BE267/AVERAGE(DD267:DE267),"i.a.")</f>
        <v>8.0035690385902303E-2</v>
      </c>
      <c r="FZ267" s="16">
        <f>IFERROR(BF267/AVERAGE(DE267:DF267),"i.a.")</f>
        <v>8.2448670423375753E-2</v>
      </c>
      <c r="GA267" s="16">
        <f>IFERROR(BG267/AVERAGE(DF267:DG267),"i.a.")</f>
        <v>7.1692623244055412E-2</v>
      </c>
      <c r="GB267" s="16">
        <f>IFERROR(BH267/AVERAGE(DG267:DH267),"i.a.")</f>
        <v>7.383693538060089E-2</v>
      </c>
      <c r="GC267" s="16">
        <f>IFERROR(BI267/AVERAGE(DH267:DI267),"i.a.")</f>
        <v>9.0639730639730645E-2</v>
      </c>
      <c r="GD267" s="16">
        <f>IFERROR(BJ267/AVERAGE(DI267:DJ267),"i.a.")</f>
        <v>8.0594560019493763E-2</v>
      </c>
      <c r="GE267" s="16">
        <f>IFERROR(BK267/AVERAGE(DJ267:DK267),"i.a.")</f>
        <v>7.0398367574085255E-2</v>
      </c>
      <c r="GF267" s="16">
        <f>IFERROR(BL267/AVERAGE(DK267:DL267),"i.a.")</f>
        <v>6.1513597308573975E-2</v>
      </c>
      <c r="GG267" s="16">
        <f>(GN267-GO267)/ABS(GO267)</f>
        <v>-0.5851757607471797</v>
      </c>
      <c r="GH267" s="16">
        <f>(GO267-GP267)/ABS(GP267)</f>
        <v>0.17735210236576349</v>
      </c>
      <c r="GI267" s="16">
        <f>(GP267-GQ267)/ABS(GQ267)</f>
        <v>0.1481916253207059</v>
      </c>
      <c r="GJ267" s="16">
        <f>(GQ267-GR267)/ABS(GR267)</f>
        <v>-1.7987621775866824E-2</v>
      </c>
      <c r="GK267" s="109">
        <f>(GR267-GS267)/ABS(GS267)</f>
        <v>1.6206225919818164E-2</v>
      </c>
      <c r="GL267" s="249">
        <f>GN267-GO267</f>
        <v>-0.23134401921912778</v>
      </c>
      <c r="GM267" s="249">
        <f>GO267-GP267</f>
        <v>5.9552764332261476E-2</v>
      </c>
      <c r="GN267" s="16">
        <f>IFERROR(CL267/DC267,"i.a.")</f>
        <v>0.16399706415680859</v>
      </c>
      <c r="GO267" s="109">
        <f>IFERROR(CM267/DD267,"i.a.")</f>
        <v>0.39534108337593638</v>
      </c>
      <c r="GP267" s="16">
        <f>IFERROR(CN267/DE267,"i.a.")</f>
        <v>0.3357883190436749</v>
      </c>
      <c r="GQ267" s="16">
        <f>IFERROR(CO267/DF267,"i.a.")</f>
        <v>0.29244971974942296</v>
      </c>
      <c r="GR267" s="16">
        <f>IFERROR(CP267/DG267,"i.a.")</f>
        <v>0.29780655135761908</v>
      </c>
      <c r="GS267" s="16">
        <f>IFERROR(CQ267/DH267,"i.a.")</f>
        <v>0.29305720016432663</v>
      </c>
      <c r="GT267" s="16">
        <f>IFERROR(CR267/DI267,"i.a.")</f>
        <v>0.35033009826888561</v>
      </c>
      <c r="GU267" s="16">
        <f>IFERROR(CS267/DJ267,"i.a.")</f>
        <v>0.30582746317811726</v>
      </c>
      <c r="GV267" s="16">
        <f>IFERROR(CT267/DK267,"i.a.")</f>
        <v>0.26435916729370457</v>
      </c>
      <c r="GW267" s="16">
        <f>IFERROR(CU267/DL267,"i.a.")</f>
        <v>0.30868793709335096</v>
      </c>
      <c r="GX267" s="16" t="e">
        <f>(HE267-HF267)/ABS(HF267)</f>
        <v>#VALUE!</v>
      </c>
      <c r="GY267" s="16" t="e">
        <f>(HF267-HG267)/ABS(HG267)</f>
        <v>#VALUE!</v>
      </c>
      <c r="GZ267" s="16" t="e">
        <f>(HG267-HH267)/ABS(HH267)</f>
        <v>#VALUE!</v>
      </c>
      <c r="HA267" s="16" t="e">
        <f>(HH267-HI267)/ABS(HI267)</f>
        <v>#VALUE!</v>
      </c>
      <c r="HB267" s="109" t="e">
        <f>(HI267-HJ267)/ABS(HJ267)</f>
        <v>#VALUE!</v>
      </c>
      <c r="HC267" s="249" t="e">
        <f>HE267-HF267</f>
        <v>#VALUE!</v>
      </c>
      <c r="HD267" s="249" t="e">
        <f>HF267-HG267</f>
        <v>#VALUE!</v>
      </c>
      <c r="HE267" s="16" t="str">
        <f>IFERROR((BD267/V267),"i.a.")</f>
        <v>i.a.</v>
      </c>
      <c r="HF267" s="109" t="str">
        <f>IFERROR((BE267/W267),"i.a.")</f>
        <v>i.a.</v>
      </c>
      <c r="HG267" s="16" t="str">
        <f>IFERROR((BF267/X267),"i.a.")</f>
        <v>i.a.</v>
      </c>
      <c r="HH267" s="16" t="str">
        <f>IFERROR((BG267/Y267),"i.a.")</f>
        <v>i.a.</v>
      </c>
      <c r="HI267" s="16" t="str">
        <f>IFERROR((BH267/Z267),"i.a.")</f>
        <v>i.a.</v>
      </c>
      <c r="HJ267" s="16" t="str">
        <f>IFERROR((BI267/AA267),"i.a.")</f>
        <v>i.a.</v>
      </c>
      <c r="HK267" s="16" t="str">
        <f>IFERROR((BJ267/AB267),"i.a.")</f>
        <v>i.a.</v>
      </c>
      <c r="HL267" s="16" t="str">
        <f>IFERROR((BK267/AC267),"i.a.")</f>
        <v>i.a.</v>
      </c>
      <c r="HM267" s="16" t="str">
        <f>IFERROR((BL267/AD267),"i.a.")</f>
        <v>i.a.</v>
      </c>
      <c r="HN267" s="16" t="str">
        <f>IFERROR((BM267/AE267),"i.a.")</f>
        <v>i.a.</v>
      </c>
      <c r="HO267" s="16">
        <f>(HV267-HW267)/ABS(HW267)</f>
        <v>-0.13198540005763124</v>
      </c>
      <c r="HP267" s="16">
        <f>(HW267-HX267)/ABS(HX267)</f>
        <v>0.1183427344436655</v>
      </c>
      <c r="HQ267" s="16">
        <f>(HX267-HY267)/ABS(HY267)</f>
        <v>0.32005392830707413</v>
      </c>
      <c r="HR267" s="16">
        <f>(HY267-HZ267)/ABS(HZ267)</f>
        <v>-4.8926434354100698E-2</v>
      </c>
      <c r="HS267" s="109">
        <f>(HZ267-IA267)/ABS(IA267)</f>
        <v>-0.11613333333333323</v>
      </c>
      <c r="HT267" s="246">
        <f>HV267-HW267</f>
        <v>-1.7549169859514671E-2</v>
      </c>
      <c r="HU267" s="246">
        <f>HW267-HX267</f>
        <v>1.4070105820105802E-2</v>
      </c>
      <c r="HV267" s="102">
        <f>IFERROR(BU267/DT267,"i.a.")</f>
        <v>0.11541379310344828</v>
      </c>
      <c r="HW267" s="266">
        <f>IFERROR(BV267/DU267,"i.a.")</f>
        <v>0.13296296296296295</v>
      </c>
      <c r="HX267" s="102">
        <f>IFERROR(BW267/DV267,"i.a.")</f>
        <v>0.11889285714285715</v>
      </c>
      <c r="HY267" s="102">
        <f>IFERROR(BX267/DW267,"i.a.")</f>
        <v>9.006666666666667E-2</v>
      </c>
      <c r="HZ267" s="102">
        <f>IFERROR(BY267/DX267,"i.a.")</f>
        <v>9.4700000000000006E-2</v>
      </c>
      <c r="IA267" s="102">
        <f>IFERROR(BZ267/DY267,"i.a.")</f>
        <v>0.10714285714285714</v>
      </c>
      <c r="IB267" s="102" t="str">
        <f>IFERROR(CA267/DZ267,"i.a.")</f>
        <v>i.a.</v>
      </c>
      <c r="IC267" s="102" t="str">
        <f>IFERROR(CB267/EA267,"i.a.")</f>
        <v>i.a.</v>
      </c>
      <c r="ID267" s="102" t="str">
        <f>IFERROR(CC267/EB267,"i.a.")</f>
        <v>i.a.</v>
      </c>
      <c r="IE267" s="102" t="str">
        <f>IFERROR(CD267/EC267,"i.a.")</f>
        <v>i.a.</v>
      </c>
    </row>
    <row r="268" spans="1:239" customFormat="1" ht="17.25" customHeight="1" x14ac:dyDescent="0.25">
      <c r="A268" s="116" t="s">
        <v>587</v>
      </c>
      <c r="B268" s="101">
        <v>30529561</v>
      </c>
      <c r="C268" s="116" t="s">
        <v>245</v>
      </c>
      <c r="D268" s="116"/>
      <c r="E268" s="119">
        <v>453100</v>
      </c>
      <c r="F268" s="119"/>
      <c r="G268" s="11">
        <v>1</v>
      </c>
      <c r="H268" s="120">
        <v>45027</v>
      </c>
      <c r="I268" s="13" t="s">
        <v>58</v>
      </c>
      <c r="J268" s="13" t="s">
        <v>58</v>
      </c>
      <c r="K268" s="121" t="s">
        <v>58</v>
      </c>
      <c r="L268" s="121" t="s">
        <v>58</v>
      </c>
      <c r="M268" s="121" t="s">
        <v>58</v>
      </c>
      <c r="N268" s="121" t="s">
        <v>58</v>
      </c>
      <c r="O268" s="16" t="e">
        <f>(V268-W268)/ABS(W268)</f>
        <v>#DIV/0!</v>
      </c>
      <c r="P268" s="16" t="e">
        <f>(W268-X268)/ABS(X268)</f>
        <v>#DIV/0!</v>
      </c>
      <c r="Q268" s="16" t="e">
        <f>(X268-Y268)/ABS(Y268)</f>
        <v>#DIV/0!</v>
      </c>
      <c r="R268" s="16" t="e">
        <f>(Y268-Z268)/ABS(Z268)</f>
        <v>#DIV/0!</v>
      </c>
      <c r="S268" s="16" t="e">
        <f>(Z268-AA268)/ABS(AA268)</f>
        <v>#DIV/0!</v>
      </c>
      <c r="T268" s="243">
        <f>V268-W268</f>
        <v>0</v>
      </c>
      <c r="U268" s="243">
        <f>W268-X268</f>
        <v>0</v>
      </c>
      <c r="V268" s="155"/>
      <c r="W268" s="155"/>
      <c r="X268" s="159"/>
      <c r="Y268" s="159"/>
      <c r="Z268" s="159"/>
      <c r="AA268" s="160"/>
      <c r="AB268" s="160"/>
      <c r="AC268" s="165"/>
      <c r="AD268" s="165"/>
      <c r="AE268" s="165"/>
      <c r="AF268" s="16">
        <f>(AM268-AN268)/ABS(AN268)</f>
        <v>-0.12590799031477004</v>
      </c>
      <c r="AG268" s="16">
        <f>(AN268-AO268)/ABS(AO268)</f>
        <v>0.21625278573702647</v>
      </c>
      <c r="AH268" s="16">
        <f>(AO268-AP268)/ABS(AP268)</f>
        <v>0.26207935710698144</v>
      </c>
      <c r="AI268" s="16">
        <f>(AP268-AQ268)/ABS(AQ268)</f>
        <v>8.5960510526889966E-2</v>
      </c>
      <c r="AJ268" s="16">
        <f>(AQ268-AR268)/ABS(AR268)</f>
        <v>6.345707656612537E-2</v>
      </c>
      <c r="AK268" s="243">
        <f>AM268-AN268</f>
        <v>-1.9240000000000013</v>
      </c>
      <c r="AL268" s="243">
        <f>AN268-AO268</f>
        <v>2.7170000000000005</v>
      </c>
      <c r="AM268" s="155">
        <v>13.356999999999999</v>
      </c>
      <c r="AN268" s="155">
        <v>15.281000000000001</v>
      </c>
      <c r="AO268" s="159">
        <v>12.564</v>
      </c>
      <c r="AP268" s="168">
        <v>9.9550000000000001</v>
      </c>
      <c r="AQ268" s="159">
        <v>9.1669999999999998</v>
      </c>
      <c r="AR268" s="160">
        <v>8.6199999999999992</v>
      </c>
      <c r="AS268" s="160">
        <v>8.0440000000000005</v>
      </c>
      <c r="AT268" s="160">
        <v>6.5620000000000003</v>
      </c>
      <c r="AU268" s="160">
        <v>4.093</v>
      </c>
      <c r="AV268" s="161">
        <v>5.0170000000000003</v>
      </c>
      <c r="AW268" s="16">
        <f>(BD268-BE268)/ABS(BE268)</f>
        <v>-0.19853045075597009</v>
      </c>
      <c r="AX268" s="16">
        <f>(BE268-BF268)/ABS(BF268)</f>
        <v>0.1576967119254048</v>
      </c>
      <c r="AY268" s="16">
        <f>(BF268-BG268)/ABS(BG268)</f>
        <v>1.1555007052186181</v>
      </c>
      <c r="AZ268" s="16">
        <f>(BG268-BH268)/ABS(BH268)</f>
        <v>0.30631045601105483</v>
      </c>
      <c r="BA268" s="16">
        <f>(BH268-BI268)/ABS(BI268)</f>
        <v>-0.16819923371647513</v>
      </c>
      <c r="BB268" s="243">
        <f>BD268-BE268</f>
        <v>-1.4050000000000002</v>
      </c>
      <c r="BC268" s="243">
        <f>BE268-BF268</f>
        <v>0.96399999999999952</v>
      </c>
      <c r="BD268" s="155">
        <v>5.6719999999999997</v>
      </c>
      <c r="BE268" s="155">
        <v>7.077</v>
      </c>
      <c r="BF268" s="159">
        <v>6.1130000000000004</v>
      </c>
      <c r="BG268" s="159">
        <v>2.8359999999999999</v>
      </c>
      <c r="BH268" s="159">
        <v>2.1709999999999998</v>
      </c>
      <c r="BI268" s="165">
        <v>2.61</v>
      </c>
      <c r="BJ268" s="165">
        <v>2.4260000000000002</v>
      </c>
      <c r="BK268" s="165">
        <v>1.998</v>
      </c>
      <c r="BL268" s="160">
        <v>0.27700000000000002</v>
      </c>
      <c r="BM268" s="165">
        <v>3.0030000000000001</v>
      </c>
      <c r="BN268" s="16">
        <f>(BU268-BV268)/ABS(BV268)</f>
        <v>-0.21741580949697056</v>
      </c>
      <c r="BO268" s="16">
        <f>(BV268-BW268)/ABS(BW268)</f>
        <v>0.15945107008658715</v>
      </c>
      <c r="BP268" s="16">
        <f>(BW268-BX268)/ABS(BX268)</f>
        <v>1.3194391815081474</v>
      </c>
      <c r="BQ268" s="16">
        <f>(BX268-BY268)/ABS(BY268)</f>
        <v>0.3610108303249096</v>
      </c>
      <c r="BR268" s="16">
        <f>(BY268-BZ268)/ABS(BZ268)</f>
        <v>-0.19676884838442421</v>
      </c>
      <c r="BS268" s="243">
        <f>BU268-BV268</f>
        <v>-1.5430000000000001</v>
      </c>
      <c r="BT268" s="243">
        <f>BV268-BW268</f>
        <v>0.97599999999999998</v>
      </c>
      <c r="BU268" s="155">
        <v>5.5540000000000003</v>
      </c>
      <c r="BV268" s="155">
        <v>7.0970000000000004</v>
      </c>
      <c r="BW268" s="159">
        <v>6.1210000000000004</v>
      </c>
      <c r="BX268" s="159">
        <v>2.6389999999999998</v>
      </c>
      <c r="BY268" s="159">
        <v>1.9390000000000001</v>
      </c>
      <c r="BZ268" s="160">
        <v>2.4140000000000001</v>
      </c>
      <c r="CA268" s="160">
        <v>2.19</v>
      </c>
      <c r="CB268" s="165">
        <v>1.712</v>
      </c>
      <c r="CC268" s="165">
        <v>0.19</v>
      </c>
      <c r="CD268" s="165">
        <v>2.8980000000000001</v>
      </c>
      <c r="CE268" s="16">
        <f>(CL268-CM268)/ABS(CM268)</f>
        <v>-7.9881656804732561E-3</v>
      </c>
      <c r="CF268" s="16">
        <f>(CM268-CN268)/ABS(CN268)</f>
        <v>0.19249223821620082</v>
      </c>
      <c r="CG268" s="16">
        <f>(CN268-CO268)/ABS(CO268)</f>
        <v>0.37179363081986266</v>
      </c>
      <c r="CH268" s="16">
        <f>(CO268-CP268)/ABS(CP268)</f>
        <v>0.13142043587777891</v>
      </c>
      <c r="CI268" s="16">
        <f>(CP268-CQ268)/ABS(CQ268)</f>
        <v>2.6070344982582438E-2</v>
      </c>
      <c r="CJ268" s="243">
        <f>CL268-CM268</f>
        <v>-0.13499999999999801</v>
      </c>
      <c r="CK268" s="243">
        <f>CM268-CN268</f>
        <v>2.727999999999998</v>
      </c>
      <c r="CL268" s="155">
        <v>16.765000000000001</v>
      </c>
      <c r="CM268" s="155">
        <v>16.899999999999999</v>
      </c>
      <c r="CN268" s="159">
        <v>14.172000000000001</v>
      </c>
      <c r="CO268" s="159">
        <v>10.331</v>
      </c>
      <c r="CP268" s="159">
        <v>9.1310000000000002</v>
      </c>
      <c r="CQ268" s="165">
        <v>8.8989999999999991</v>
      </c>
      <c r="CR268" s="165">
        <v>7.5860000000000003</v>
      </c>
      <c r="CS268" s="165">
        <v>6.0250000000000004</v>
      </c>
      <c r="CT268" s="160">
        <v>4.32</v>
      </c>
      <c r="CU268" s="161">
        <v>4.8040000000000003</v>
      </c>
      <c r="CV268" s="16">
        <f>(DC268-DD268)/ABS(DD268)</f>
        <v>7.2030981067125729E-2</v>
      </c>
      <c r="CW268" s="16">
        <f>(DD268-DE268)/ABS(DE268)</f>
        <v>0.1469368954398895</v>
      </c>
      <c r="CX268" s="16">
        <f>(DE268-DF268)/ABS(DF268)</f>
        <v>0.14737636844092111</v>
      </c>
      <c r="CY268" s="16">
        <f>(DF268-DG268)/ABS(DG268)</f>
        <v>-1.0558865676145353E-3</v>
      </c>
      <c r="CZ268" s="16">
        <f>(DG268-DH268)/ABS(DH268)</f>
        <v>7.1131397180595357E-2</v>
      </c>
      <c r="DA268" s="243">
        <f>DC268-DD268</f>
        <v>2.5110000000000028</v>
      </c>
      <c r="DB268" s="243">
        <f>DD268-DE268</f>
        <v>4.4660000000000011</v>
      </c>
      <c r="DC268" s="155">
        <v>37.371000000000002</v>
      </c>
      <c r="DD268" s="155">
        <v>34.86</v>
      </c>
      <c r="DE268" s="159">
        <v>30.393999999999998</v>
      </c>
      <c r="DF268" s="159">
        <v>26.49</v>
      </c>
      <c r="DG268" s="159">
        <v>26.518000000000001</v>
      </c>
      <c r="DH268" s="165">
        <v>24.757000000000001</v>
      </c>
      <c r="DI268" s="165">
        <v>25.329000000000001</v>
      </c>
      <c r="DJ268" s="165">
        <v>23.966999999999999</v>
      </c>
      <c r="DK268" s="165">
        <v>16.338999999999999</v>
      </c>
      <c r="DL268" s="165">
        <v>10.597</v>
      </c>
      <c r="DM268" s="16">
        <f>(DT268-DU268)/ABS(DU268)</f>
        <v>-7.6923076923076927E-2</v>
      </c>
      <c r="DN268" s="16">
        <f>(DU268-DV268)/ABS(DV268)</f>
        <v>0.18181818181818182</v>
      </c>
      <c r="DO268" s="16">
        <f>(DV268-DW268)/ABS(DW268)</f>
        <v>0</v>
      </c>
      <c r="DP268" s="16">
        <f>(DW268-DX268)/ABS(DX268)</f>
        <v>0.22222222222222221</v>
      </c>
      <c r="DQ268" s="16">
        <f>(DX268-DY268)/ABS(DY268)</f>
        <v>0</v>
      </c>
      <c r="DR268" s="243">
        <f>DT268-DU268</f>
        <v>-1</v>
      </c>
      <c r="DS268" s="243">
        <f>DU268-DV268</f>
        <v>2</v>
      </c>
      <c r="DT268" s="222">
        <v>12</v>
      </c>
      <c r="DU268" s="222">
        <v>13</v>
      </c>
      <c r="DV268" s="233">
        <v>11</v>
      </c>
      <c r="DW268" s="233">
        <v>11</v>
      </c>
      <c r="DX268" s="233">
        <v>9</v>
      </c>
      <c r="DY268" s="227">
        <v>9</v>
      </c>
      <c r="DZ268" s="227">
        <v>7</v>
      </c>
      <c r="EA268" s="227">
        <v>7</v>
      </c>
      <c r="EB268" s="228"/>
      <c r="EC268" s="229"/>
      <c r="ED268" s="124"/>
      <c r="EE268" s="118" t="s">
        <v>51</v>
      </c>
      <c r="EF268" s="127" t="s">
        <v>55</v>
      </c>
      <c r="EG268" s="125">
        <v>6200</v>
      </c>
      <c r="EH268" s="129" t="s">
        <v>446</v>
      </c>
      <c r="EI268" s="129" t="s">
        <v>66</v>
      </c>
      <c r="EJ268" s="16" t="e">
        <f>(EQ268-ER268)/ABS(ER268)</f>
        <v>#DIV/0!</v>
      </c>
      <c r="EK268" s="16" t="e">
        <f>(ER268-ES268)/ABS(ES268)</f>
        <v>#DIV/0!</v>
      </c>
      <c r="EL268" s="16" t="e">
        <f>(ES268-ET268)/ABS(ET268)</f>
        <v>#DIV/0!</v>
      </c>
      <c r="EM268" s="16" t="e">
        <f>(ET268-EU268)/ABS(EU268)</f>
        <v>#DIV/0!</v>
      </c>
      <c r="EN268" s="16" t="e">
        <f>(EU268-EV268)/ABS(EV268)</f>
        <v>#DIV/0!</v>
      </c>
      <c r="EO268" s="246">
        <f>EQ268-ER268</f>
        <v>0</v>
      </c>
      <c r="EP268" s="246">
        <f>ER268-ES268</f>
        <v>0</v>
      </c>
      <c r="EQ268" s="240">
        <f>IFERROR((V268/DT268),"i.a")</f>
        <v>0</v>
      </c>
      <c r="ER268" s="240">
        <f>IFERROR((W268/DU268),"i.a")</f>
        <v>0</v>
      </c>
      <c r="ES268" s="240">
        <f>IFERROR((X268/DV268),"i.a")</f>
        <v>0</v>
      </c>
      <c r="ET268" s="240">
        <f>IFERROR((Y268/DW268),"i.a")</f>
        <v>0</v>
      </c>
      <c r="EU268" s="240">
        <f>IFERROR((Z268/DX268),"i.a")</f>
        <v>0</v>
      </c>
      <c r="EV268" s="240">
        <f>IFERROR((AA268/DY268),"i.a")</f>
        <v>0</v>
      </c>
      <c r="EW268" s="240">
        <f>IFERROR((AB268/DZ268),"i.a")</f>
        <v>0</v>
      </c>
      <c r="EX268" s="240">
        <f>IFERROR((AC268/EA268),"i.a")</f>
        <v>0</v>
      </c>
      <c r="EY268" s="240" t="str">
        <f>IFERROR((AD268/EB268),"i.a")</f>
        <v>i.a</v>
      </c>
      <c r="EZ268" s="240" t="str">
        <f>IFERROR((AE268/EC268),"i.a")</f>
        <v>i.a</v>
      </c>
      <c r="FA268" s="16">
        <f>(FH268-FI268)/ABS(FI268)</f>
        <v>-0.27769327291518991</v>
      </c>
      <c r="FB268" s="16">
        <f>(FI268-FJ268)/ABS(FJ268)</f>
        <v>-8.5671035970274048E-2</v>
      </c>
      <c r="FC268" s="16">
        <f>(FJ268-FK268)/ABS(FK268)</f>
        <v>0.84226116600055367</v>
      </c>
      <c r="FD268" s="16">
        <f>(FK268-FL268)/ABS(FL268)</f>
        <v>0.26086862967619573</v>
      </c>
      <c r="FE268" s="16">
        <f>(FL268-FM268)/ABS(FM268)</f>
        <v>-0.26559814007860427</v>
      </c>
      <c r="FF268" s="249">
        <f>FH268-FI268</f>
        <v>-0.12685306114051897</v>
      </c>
      <c r="FG268" s="249">
        <f>FI268-FJ268</f>
        <v>-4.2802302671023751E-2</v>
      </c>
      <c r="FH268" s="16">
        <f>IFERROR(BU268/MAX(AVERAGE(CL268:CM268),0),"Negativ EK")</f>
        <v>0.32995692856081987</v>
      </c>
      <c r="FI268" s="16">
        <f>IFERROR(BV268/MAX(AVERAGE(CM268:CN268),0),"Negativ EK")</f>
        <v>0.45680998970133885</v>
      </c>
      <c r="FJ268" s="16">
        <f>IFERROR(BW268/MAX(AVERAGE(CN268:CO268),0),"Negativ EK")</f>
        <v>0.4996122923723626</v>
      </c>
      <c r="FK268" s="16">
        <f>IFERROR(BX268/MAX(AVERAGE(CO268:CP268),0),"Negativ EK")</f>
        <v>0.27119514952214568</v>
      </c>
      <c r="FL268" s="16">
        <f>IFERROR(BY268/MAX(AVERAGE(CP268:CQ268),0),"Negativ EK")</f>
        <v>0.21508596783139211</v>
      </c>
      <c r="FM268" s="16">
        <f>IFERROR(BZ268/MAX(AVERAGE(CQ268:CR268),0),"Negativ EK")</f>
        <v>0.29287230815893239</v>
      </c>
      <c r="FN268" s="16">
        <f>IFERROR(CA268/MAX(AVERAGE(CR268:CS268),0),"Negativ EK")</f>
        <v>0.32179854529424728</v>
      </c>
      <c r="FO268" s="16">
        <f>IFERROR(CB268/MAX(AVERAGE(CS268:CT268),0),"Negativ EK")</f>
        <v>0.33098115031416142</v>
      </c>
      <c r="FP268" s="16">
        <f>IFERROR(CC268/MAX(AVERAGE(CT268:CU268),0),"Negativ EK")</f>
        <v>4.1648399824638312E-2</v>
      </c>
      <c r="FQ268" s="16">
        <f>(FX268-FY268)/ABS(FY268)</f>
        <v>-0.27594669925143051</v>
      </c>
      <c r="FR268" s="16">
        <f>(FY268-FZ268)/ABS(FZ268)</f>
        <v>9.201271357537278E-3</v>
      </c>
      <c r="FS268" s="16">
        <f>(FZ268-GA268)/ABS(GA268)</f>
        <v>1.0086277579324328</v>
      </c>
      <c r="FT268" s="16">
        <f>(GA268-GB268)/ABS(GB268)</f>
        <v>0.26360301524235669</v>
      </c>
      <c r="FU268" s="16">
        <f>(GB268-GC268)/ABS(GC268)</f>
        <v>-0.18748760253385424</v>
      </c>
      <c r="FV268" s="249">
        <f>FX268-FY268</f>
        <v>-5.9854561884401691E-2</v>
      </c>
      <c r="FW268" s="249">
        <f>FY268-FZ268</f>
        <v>1.9776166165749731E-3</v>
      </c>
      <c r="FX268" s="16">
        <f>IFERROR(BD268/AVERAGE(DC268:DD268),"i.a.")</f>
        <v>0.15705168141102852</v>
      </c>
      <c r="FY268" s="16">
        <f>IFERROR(BE268/AVERAGE(DD268:DE268),"i.a.")</f>
        <v>0.21690624329543021</v>
      </c>
      <c r="FZ268" s="16">
        <f>IFERROR(BF268/AVERAGE(DE268:DF268),"i.a.")</f>
        <v>0.21492862667885523</v>
      </c>
      <c r="GA268" s="16">
        <f>IFERROR(BG268/AVERAGE(DF268:DG268),"i.a.")</f>
        <v>0.10700271657108361</v>
      </c>
      <c r="GB268" s="16">
        <f>IFERROR(BH268/AVERAGE(DG268:DH268),"i.a.")</f>
        <v>8.4680643588493407E-2</v>
      </c>
      <c r="GC268" s="16">
        <f>IFERROR(BI268/AVERAGE(DH268:DI268),"i.a.")</f>
        <v>0.10422074032663818</v>
      </c>
      <c r="GD268" s="16">
        <f>IFERROR(BJ268/AVERAGE(DI268:DJ268),"i.a.")</f>
        <v>9.8425835767607925E-2</v>
      </c>
      <c r="GE268" s="16">
        <f>IFERROR(BK268/AVERAGE(DJ268:DK268),"i.a.")</f>
        <v>9.9141567012355492E-2</v>
      </c>
      <c r="GF268" s="16">
        <f>IFERROR(BL268/AVERAGE(DK268:DL268),"i.a.")</f>
        <v>2.0567270567270569E-2</v>
      </c>
      <c r="GG268" s="16">
        <f>(GN268-GO268)/ABS(GO268)</f>
        <v>-7.4642569254804475E-2</v>
      </c>
      <c r="GH268" s="16">
        <f>(GO268-GP268)/ABS(GP268)</f>
        <v>3.9719136211795847E-2</v>
      </c>
      <c r="GI268" s="16">
        <f>(GP268-GQ268)/ABS(GQ268)</f>
        <v>0.19559167205429245</v>
      </c>
      <c r="GJ268" s="16">
        <f>(GQ268-GR268)/ABS(GR268)</f>
        <v>0.13261635026828775</v>
      </c>
      <c r="GK268" s="16">
        <f>(GR268-GS268)/ABS(GS268)</f>
        <v>-4.206865032303362E-2</v>
      </c>
      <c r="GL268" s="249">
        <f>GN268-GO268</f>
        <v>-3.6186443499890864E-2</v>
      </c>
      <c r="GM268" s="249">
        <f>GO268-GP268</f>
        <v>1.8520089438493481E-2</v>
      </c>
      <c r="GN268" s="16">
        <f>IFERROR(CL268/DC268,"i.a.")</f>
        <v>0.44860988466993124</v>
      </c>
      <c r="GO268" s="16">
        <f>IFERROR(CM268/DD268,"i.a.")</f>
        <v>0.4847963281698221</v>
      </c>
      <c r="GP268" s="16">
        <f>IFERROR(CN268/DE268,"i.a.")</f>
        <v>0.46627623873132862</v>
      </c>
      <c r="GQ268" s="16">
        <f>IFERROR(CO268/DF268,"i.a.")</f>
        <v>0.38999622499056247</v>
      </c>
      <c r="GR268" s="16">
        <f>IFERROR(CP268/DG268,"i.a.")</f>
        <v>0.34433215174598386</v>
      </c>
      <c r="GS268" s="16">
        <f>IFERROR(CQ268/DH268,"i.a.")</f>
        <v>0.35945389182857368</v>
      </c>
      <c r="GT268" s="16">
        <f>IFERROR(CR268/DI268,"i.a.")</f>
        <v>0.29949859844447074</v>
      </c>
      <c r="GU268" s="16">
        <f>IFERROR(CS268/DJ268,"i.a.")</f>
        <v>0.25138732423749327</v>
      </c>
      <c r="GV268" s="16">
        <f>IFERROR(CT268/DK268,"i.a.")</f>
        <v>0.26439806597711002</v>
      </c>
      <c r="GW268" s="16">
        <f>IFERROR(CU268/DL268,"i.a.")</f>
        <v>0.45333584976880253</v>
      </c>
      <c r="GX268" s="16" t="e">
        <f>(HE268-HF268)/ABS(HF268)</f>
        <v>#VALUE!</v>
      </c>
      <c r="GY268" s="16" t="e">
        <f>(HF268-HG268)/ABS(HG268)</f>
        <v>#VALUE!</v>
      </c>
      <c r="GZ268" s="16" t="e">
        <f>(HG268-HH268)/ABS(HH268)</f>
        <v>#VALUE!</v>
      </c>
      <c r="HA268" s="16" t="e">
        <f>(HH268-HI268)/ABS(HI268)</f>
        <v>#VALUE!</v>
      </c>
      <c r="HB268" s="16" t="e">
        <f>(HI268-HJ268)/ABS(HJ268)</f>
        <v>#VALUE!</v>
      </c>
      <c r="HC268" s="249" t="e">
        <f>HE268-HF268</f>
        <v>#VALUE!</v>
      </c>
      <c r="HD268" s="249" t="e">
        <f>HF268-HG268</f>
        <v>#VALUE!</v>
      </c>
      <c r="HE268" s="16" t="str">
        <f>IFERROR((BD268/V268),"i.a.")</f>
        <v>i.a.</v>
      </c>
      <c r="HF268" s="16" t="str">
        <f>IFERROR((BE268/W268),"i.a.")</f>
        <v>i.a.</v>
      </c>
      <c r="HG268" s="16" t="str">
        <f>IFERROR((BF268/X268),"i.a.")</f>
        <v>i.a.</v>
      </c>
      <c r="HH268" s="16" t="str">
        <f>IFERROR((BG268/Y268),"i.a.")</f>
        <v>i.a.</v>
      </c>
      <c r="HI268" s="16" t="str">
        <f>IFERROR((BH268/Z268),"i.a.")</f>
        <v>i.a.</v>
      </c>
      <c r="HJ268" s="16" t="str">
        <f>IFERROR((BI268/AA268),"i.a.")</f>
        <v>i.a.</v>
      </c>
      <c r="HK268" s="16" t="str">
        <f>IFERROR((BJ268/AB268),"i.a.")</f>
        <v>i.a.</v>
      </c>
      <c r="HL268" s="16" t="str">
        <f>IFERROR((BK268/AC268),"i.a.")</f>
        <v>i.a.</v>
      </c>
      <c r="HM268" s="16" t="str">
        <f>IFERROR((BL268/AD268),"i.a.")</f>
        <v>i.a.</v>
      </c>
      <c r="HN268" s="16" t="str">
        <f>IFERROR((BM268/AE268),"i.a.")</f>
        <v>i.a.</v>
      </c>
      <c r="HO268" s="16">
        <f>(HV268-HW268)/ABS(HW268)</f>
        <v>-0.15220046028838474</v>
      </c>
      <c r="HP268" s="16">
        <f>(HW268-HX268)/ABS(HX268)</f>
        <v>-1.8926017619041717E-2</v>
      </c>
      <c r="HQ268" s="16">
        <f>(HX268-HY268)/ABS(HY268)</f>
        <v>1.3194391815081479</v>
      </c>
      <c r="HR268" s="16">
        <f>(HY268-HZ268)/ABS(HZ268)</f>
        <v>0.11355431572038059</v>
      </c>
      <c r="HS268" s="16">
        <f>(HZ268-IA268)/ABS(IA268)</f>
        <v>-0.19676884838442429</v>
      </c>
      <c r="HT268" s="246">
        <f>HV268-HW268</f>
        <v>-8.3089743589743581E-2</v>
      </c>
      <c r="HU268" s="246">
        <f>HW268-HX268</f>
        <v>-1.053146853146858E-2</v>
      </c>
      <c r="HV268" s="102">
        <f>IFERROR(BU268/DT268,"i.a.")</f>
        <v>0.46283333333333337</v>
      </c>
      <c r="HW268" s="102">
        <f>IFERROR(BV268/DU268,"i.a.")</f>
        <v>0.54592307692307696</v>
      </c>
      <c r="HX268" s="102">
        <f>IFERROR(BW268/DV268,"i.a.")</f>
        <v>0.55645454545454553</v>
      </c>
      <c r="HY268" s="102">
        <f>IFERROR(BX268/DW268,"i.a.")</f>
        <v>0.23990909090909088</v>
      </c>
      <c r="HZ268" s="102">
        <f>IFERROR(BY268/DX268,"i.a.")</f>
        <v>0.21544444444444444</v>
      </c>
      <c r="IA268" s="102">
        <f>IFERROR(BZ268/DY268,"i.a.")</f>
        <v>0.26822222222222225</v>
      </c>
      <c r="IB268" s="102">
        <f>IFERROR(CA268/DZ268,"i.a.")</f>
        <v>0.31285714285714283</v>
      </c>
      <c r="IC268" s="102">
        <f>IFERROR(CB268/EA268,"i.a.")</f>
        <v>0.24457142857142858</v>
      </c>
      <c r="ID268" s="102" t="str">
        <f>IFERROR(CC268/EB268,"i.a.")</f>
        <v>i.a.</v>
      </c>
      <c r="IE268" s="102" t="str">
        <f>IFERROR(CD268/EC268,"i.a.")</f>
        <v>i.a.</v>
      </c>
    </row>
    <row r="269" spans="1:239" customFormat="1" ht="17.25" customHeight="1" x14ac:dyDescent="0.25">
      <c r="A269" s="10" t="s">
        <v>695</v>
      </c>
      <c r="B269" s="101">
        <v>31086191</v>
      </c>
      <c r="C269" s="10" t="s">
        <v>67</v>
      </c>
      <c r="D269" s="10"/>
      <c r="E269" s="11">
        <v>467700</v>
      </c>
      <c r="F269" s="11"/>
      <c r="G269" s="11"/>
      <c r="H269" s="12">
        <v>45027</v>
      </c>
      <c r="I269" s="13" t="s">
        <v>59</v>
      </c>
      <c r="J269" s="13" t="s">
        <v>59</v>
      </c>
      <c r="K269" s="13" t="s">
        <v>59</v>
      </c>
      <c r="L269" s="13" t="s">
        <v>59</v>
      </c>
      <c r="M269" s="13" t="s">
        <v>59</v>
      </c>
      <c r="N269" s="19" t="s">
        <v>58</v>
      </c>
      <c r="O269" s="16" t="e">
        <f>(V269-W269)/ABS(W269)</f>
        <v>#DIV/0!</v>
      </c>
      <c r="P269" s="16" t="e">
        <f>(W269-X269)/ABS(X269)</f>
        <v>#DIV/0!</v>
      </c>
      <c r="Q269" s="16" t="e">
        <f>(X269-Y269)/ABS(Y269)</f>
        <v>#DIV/0!</v>
      </c>
      <c r="R269" s="16" t="e">
        <f>(Y269-Z269)/ABS(Z269)</f>
        <v>#DIV/0!</v>
      </c>
      <c r="S269" s="16" t="e">
        <f>(Z269-AA269)/ABS(AA269)</f>
        <v>#DIV/0!</v>
      </c>
      <c r="T269" s="243">
        <f>V269-W269</f>
        <v>0</v>
      </c>
      <c r="U269" s="243">
        <f>W269-X269</f>
        <v>0</v>
      </c>
      <c r="V269" s="155"/>
      <c r="W269" s="155"/>
      <c r="X269" s="157"/>
      <c r="Y269" s="157"/>
      <c r="Z269" s="157"/>
      <c r="AA269" s="157"/>
      <c r="AB269" s="157"/>
      <c r="AC269" s="162"/>
      <c r="AD269" s="162"/>
      <c r="AE269" s="162"/>
      <c r="AF269" s="16">
        <f>(AM269-AN269)/ABS(AN269)</f>
        <v>-0.37135771853688782</v>
      </c>
      <c r="AG269" s="16">
        <f>(AN269-AO269)/ABS(AO269)</f>
        <v>0.11987965748669292</v>
      </c>
      <c r="AH269" s="16">
        <f>(AO269-AP269)/ABS(AP269)</f>
        <v>-1.4595210946408223E-2</v>
      </c>
      <c r="AI269" s="16">
        <f>(AP269-AQ269)/ABS(AQ269)</f>
        <v>9.2245101295250653E-2</v>
      </c>
      <c r="AJ269" s="16">
        <f>(AQ269-AR269)/ABS(AR269)</f>
        <v>3.3642293168554861E-2</v>
      </c>
      <c r="AK269" s="243">
        <f>AM269-AN269</f>
        <v>-5.391</v>
      </c>
      <c r="AL269" s="243">
        <f>AN269-AO269</f>
        <v>1.5540000000000003</v>
      </c>
      <c r="AM269" s="155">
        <v>9.1259999999999994</v>
      </c>
      <c r="AN269" s="155">
        <v>14.516999999999999</v>
      </c>
      <c r="AO269" s="157">
        <v>12.962999999999999</v>
      </c>
      <c r="AP269" s="157">
        <v>13.154999999999999</v>
      </c>
      <c r="AQ269" s="157">
        <v>12.044</v>
      </c>
      <c r="AR269" s="157">
        <v>11.651999999999999</v>
      </c>
      <c r="AS269" s="157">
        <v>8.36</v>
      </c>
      <c r="AT269" s="157">
        <v>4.8620000000000001</v>
      </c>
      <c r="AU269" s="157">
        <v>6.8609999999999998</v>
      </c>
      <c r="AV269" s="158">
        <v>5.7809999999999997</v>
      </c>
      <c r="AW269" s="16">
        <f>(BD269-BE269)/ABS(BE269)</f>
        <v>-0.64890180878552983</v>
      </c>
      <c r="AX269" s="16">
        <f>(BE269-BF269)/ABS(BF269)</f>
        <v>-0.3825289190267252</v>
      </c>
      <c r="AY269" s="16">
        <f>(BF269-BG269)/ABS(BG269)</f>
        <v>-6.8029739776951606E-2</v>
      </c>
      <c r="AZ269" s="16">
        <f>(BG269-BH269)/ABS(BH269)</f>
        <v>-0.30365001294330835</v>
      </c>
      <c r="BA269" s="16">
        <f>(BH269-BI269)/ABS(BI269)</f>
        <v>0.17774390243902446</v>
      </c>
      <c r="BB269" s="243">
        <f>BD269-BE269</f>
        <v>-2.0090000000000003</v>
      </c>
      <c r="BC269" s="243">
        <f>BE269-BF269</f>
        <v>-1.9180000000000001</v>
      </c>
      <c r="BD269" s="155">
        <v>1.087</v>
      </c>
      <c r="BE269" s="155">
        <v>3.0960000000000001</v>
      </c>
      <c r="BF269" s="162">
        <v>5.0140000000000002</v>
      </c>
      <c r="BG269" s="162">
        <v>5.38</v>
      </c>
      <c r="BH269" s="162">
        <v>7.726</v>
      </c>
      <c r="BI269" s="162">
        <v>6.56</v>
      </c>
      <c r="BJ269" s="162">
        <v>3.0430000000000001</v>
      </c>
      <c r="BK269" s="162">
        <v>-0.59599999999999997</v>
      </c>
      <c r="BL269" s="157">
        <v>0.61699999999999999</v>
      </c>
      <c r="BM269" s="162">
        <v>0.19600000000000001</v>
      </c>
      <c r="BN269" s="16">
        <f>(BU269-BV269)/ABS(BV269)</f>
        <v>-0.74251069900142652</v>
      </c>
      <c r="BO269" s="16">
        <f>(BV269-BW269)/ABS(BW269)</f>
        <v>-0.40593220338983049</v>
      </c>
      <c r="BP269" s="16">
        <f>(BW269-BX269)/ABS(BX269)</f>
        <v>-7.6320939334638072E-2</v>
      </c>
      <c r="BQ269" s="16">
        <f>(BX269-BY269)/ABS(BY269)</f>
        <v>-0.29633709721839707</v>
      </c>
      <c r="BR269" s="16">
        <f>(BY269-BZ269)/ABS(BZ269)</f>
        <v>0.18505221932114874</v>
      </c>
      <c r="BS269" s="243">
        <f>BU269-BV269</f>
        <v>-2.0819999999999999</v>
      </c>
      <c r="BT269" s="243">
        <f>BV269-BW269</f>
        <v>-1.9159999999999999</v>
      </c>
      <c r="BU269" s="155">
        <v>0.72199999999999998</v>
      </c>
      <c r="BV269" s="155">
        <v>2.8039999999999998</v>
      </c>
      <c r="BW269" s="157">
        <v>4.72</v>
      </c>
      <c r="BX269" s="157">
        <v>5.1100000000000003</v>
      </c>
      <c r="BY269" s="157">
        <v>7.2619999999999996</v>
      </c>
      <c r="BZ269" s="157">
        <v>6.1280000000000001</v>
      </c>
      <c r="CA269" s="157">
        <v>2.2469999999999999</v>
      </c>
      <c r="CB269" s="162">
        <v>-0.89</v>
      </c>
      <c r="CC269" s="162">
        <v>0.502</v>
      </c>
      <c r="CD269" s="162">
        <v>8.2000000000000003E-2</v>
      </c>
      <c r="CE269" s="16">
        <f>(CL269-CM269)/ABS(CM269)</f>
        <v>3.2027112899809369E-2</v>
      </c>
      <c r="CF269" s="16">
        <f>(CM269-CN269)/ABS(CN269)</f>
        <v>9.4496221078499573E-2</v>
      </c>
      <c r="CG269" s="16">
        <f>(CN269-CO269)/ABS(CO269)</f>
        <v>0.20506230094429245</v>
      </c>
      <c r="CH269" s="16">
        <f>(CO269-CP269)/ABS(CP269)</f>
        <v>0.12003254271230987</v>
      </c>
      <c r="CI269" s="16">
        <f>(CP269-CQ269)/ABS(CQ269)</f>
        <v>0.29731265730291456</v>
      </c>
      <c r="CJ269" s="243">
        <f>CL269-CM269</f>
        <v>0.75600000000000023</v>
      </c>
      <c r="CK269" s="243">
        <f>CM269-CN269</f>
        <v>2.0380000000000003</v>
      </c>
      <c r="CL269" s="155">
        <v>24.361000000000001</v>
      </c>
      <c r="CM269" s="155">
        <v>23.605</v>
      </c>
      <c r="CN269" s="162">
        <v>21.567</v>
      </c>
      <c r="CO269" s="162">
        <v>17.896999999999998</v>
      </c>
      <c r="CP269" s="162">
        <v>15.978999999999999</v>
      </c>
      <c r="CQ269" s="162">
        <v>12.317</v>
      </c>
      <c r="CR269" s="162">
        <v>7.6539999999999999</v>
      </c>
      <c r="CS269" s="162">
        <v>5.9219999999999997</v>
      </c>
      <c r="CT269" s="157">
        <v>6.6420000000000003</v>
      </c>
      <c r="CU269" s="158">
        <v>6.2949999999999999</v>
      </c>
      <c r="CV269" s="16">
        <f>(DC269-DD269)/ABS(DD269)</f>
        <v>-0.20877063167273224</v>
      </c>
      <c r="CW269" s="16">
        <f>(DD269-DE269)/ABS(DE269)</f>
        <v>0.34004492381164381</v>
      </c>
      <c r="CX269" s="16">
        <f>(DE269-DF269)/ABS(DF269)</f>
        <v>0.18392429324389073</v>
      </c>
      <c r="CY269" s="16">
        <f>(DF269-DG269)/ABS(DG269)</f>
        <v>0.15081334436173141</v>
      </c>
      <c r="CZ269" s="16">
        <f>(DG269-DH269)/ABS(DH269)</f>
        <v>0.52947625875010562</v>
      </c>
      <c r="DA269" s="243">
        <f>DC269-DD269</f>
        <v>-13.825000000000003</v>
      </c>
      <c r="DB269" s="243">
        <f>DD269-DE269</f>
        <v>16.804000000000002</v>
      </c>
      <c r="DC269" s="155">
        <v>52.396000000000001</v>
      </c>
      <c r="DD269" s="155">
        <v>66.221000000000004</v>
      </c>
      <c r="DE269" s="162">
        <v>49.417000000000002</v>
      </c>
      <c r="DF269" s="162">
        <v>41.74</v>
      </c>
      <c r="DG269" s="162">
        <v>36.270000000000003</v>
      </c>
      <c r="DH269" s="162">
        <v>23.713999999999999</v>
      </c>
      <c r="DI269" s="162">
        <v>14.287000000000001</v>
      </c>
      <c r="DJ269" s="162">
        <v>13.814</v>
      </c>
      <c r="DK269" s="162">
        <v>12.657</v>
      </c>
      <c r="DL269" s="162">
        <v>12.69</v>
      </c>
      <c r="DM269" s="16">
        <f>(DT269-DU269)/ABS(DU269)</f>
        <v>0.26666666666666666</v>
      </c>
      <c r="DN269" s="16">
        <f>(DU269-DV269)/ABS(DV269)</f>
        <v>7.1428571428571425E-2</v>
      </c>
      <c r="DO269" s="16">
        <f>(DV269-DW269)/ABS(DW269)</f>
        <v>0.55555555555555558</v>
      </c>
      <c r="DP269" s="16">
        <f>(DW269-DX269)/ABS(DX269)</f>
        <v>0</v>
      </c>
      <c r="DQ269" s="16">
        <f>(DX269-DY269)/ABS(DY269)</f>
        <v>-0.25</v>
      </c>
      <c r="DR269" s="243">
        <f>DT269-DU269</f>
        <v>4</v>
      </c>
      <c r="DS269" s="243">
        <f>DU269-DV269</f>
        <v>1</v>
      </c>
      <c r="DT269" s="222">
        <v>19</v>
      </c>
      <c r="DU269" s="222">
        <v>15</v>
      </c>
      <c r="DV269" s="224">
        <v>14</v>
      </c>
      <c r="DW269" s="224">
        <v>9</v>
      </c>
      <c r="DX269" s="224">
        <v>9</v>
      </c>
      <c r="DY269" s="224">
        <v>12</v>
      </c>
      <c r="DZ269" s="224">
        <v>11</v>
      </c>
      <c r="EA269" s="224">
        <v>13</v>
      </c>
      <c r="EB269" s="225">
        <v>14</v>
      </c>
      <c r="EC269" s="226">
        <v>11</v>
      </c>
      <c r="ED269" s="92"/>
      <c r="EE269" s="14" t="s">
        <v>51</v>
      </c>
      <c r="EF269" s="209"/>
      <c r="EG269" s="97">
        <v>3000</v>
      </c>
      <c r="EH269" t="s">
        <v>463</v>
      </c>
      <c r="EI269" t="s">
        <v>86</v>
      </c>
      <c r="EJ269" s="16" t="e">
        <f>(EQ269-ER269)/ABS(ER269)</f>
        <v>#DIV/0!</v>
      </c>
      <c r="EK269" s="16" t="e">
        <f>(ER269-ES269)/ABS(ES269)</f>
        <v>#DIV/0!</v>
      </c>
      <c r="EL269" s="16" t="e">
        <f>(ES269-ET269)/ABS(ET269)</f>
        <v>#DIV/0!</v>
      </c>
      <c r="EM269" s="16" t="e">
        <f>(ET269-EU269)/ABS(EU269)</f>
        <v>#DIV/0!</v>
      </c>
      <c r="EN269" s="16" t="e">
        <f>(EU269-EV269)/ABS(EV269)</f>
        <v>#DIV/0!</v>
      </c>
      <c r="EO269" s="246">
        <f>EQ269-ER269</f>
        <v>0</v>
      </c>
      <c r="EP269" s="246">
        <f>ER269-ES269</f>
        <v>0</v>
      </c>
      <c r="EQ269" s="240">
        <f>IFERROR((V269/DT269),"i.a")</f>
        <v>0</v>
      </c>
      <c r="ER269" s="240">
        <f>IFERROR((W269/DU269),"i.a")</f>
        <v>0</v>
      </c>
      <c r="ES269" s="240">
        <f>IFERROR((X269/DV269),"i.a")</f>
        <v>0</v>
      </c>
      <c r="ET269" s="240">
        <f>IFERROR((Y269/DW269),"i.a")</f>
        <v>0</v>
      </c>
      <c r="EU269" s="240">
        <f>IFERROR((Z269/DX269),"i.a")</f>
        <v>0</v>
      </c>
      <c r="EV269" s="240">
        <f>IFERROR((AA269/DY269),"i.a")</f>
        <v>0</v>
      </c>
      <c r="EW269" s="240">
        <f>IFERROR((AB269/DZ269),"i.a")</f>
        <v>0</v>
      </c>
      <c r="EX269" s="240">
        <f>IFERROR((AC269/EA269),"i.a")</f>
        <v>0</v>
      </c>
      <c r="EY269" s="240">
        <f>IFERROR((AD269/EB269),"i.a")</f>
        <v>0</v>
      </c>
      <c r="EZ269" s="240">
        <f>IFERROR((AE269/EC269),"i.a")</f>
        <v>0</v>
      </c>
      <c r="FA269" s="16">
        <f>(FH269-FI269)/ABS(FI269)</f>
        <v>-0.7575093461054172</v>
      </c>
      <c r="FB269" s="16">
        <f>(FI269-FJ269)/ABS(FJ269)</f>
        <v>-0.4809994792034063</v>
      </c>
      <c r="FC269" s="16">
        <f>(FJ269-FK269)/ABS(FK269)</f>
        <v>-0.20711149759021383</v>
      </c>
      <c r="FD269" s="16">
        <f>(FK269-FL269)/ABS(FL269)</f>
        <v>-0.41224331393587682</v>
      </c>
      <c r="FE269" s="16">
        <f>(FL269-FM269)/ABS(FM269)</f>
        <v>-0.16360341136334958</v>
      </c>
      <c r="FF269" s="249">
        <f>FH269-FI269</f>
        <v>-9.4043044650650401E-2</v>
      </c>
      <c r="FG269" s="249">
        <f>FI269-FJ269</f>
        <v>-0.1150576495965983</v>
      </c>
      <c r="FH269" s="16">
        <f>IFERROR(BU269/MAX(AVERAGE(CL269:CM269),0),"Negativ EK")</f>
        <v>3.0104657465704874E-2</v>
      </c>
      <c r="FI269" s="16">
        <f>IFERROR(BV269/MAX(AVERAGE(CM269:CN269),0),"Negativ EK")</f>
        <v>0.12414770211635527</v>
      </c>
      <c r="FJ269" s="16">
        <f>IFERROR(BW269/MAX(AVERAGE(CN269:CO269),0),"Negativ EK")</f>
        <v>0.23920535171295357</v>
      </c>
      <c r="FK269" s="16">
        <f>IFERROR(BX269/MAX(AVERAGE(CO269:CP269),0),"Negativ EK")</f>
        <v>0.30168851104026451</v>
      </c>
      <c r="FL269" s="16">
        <f>IFERROR(BY269/MAX(AVERAGE(CP269:CQ269),0),"Negativ EK")</f>
        <v>0.51328809725756286</v>
      </c>
      <c r="FM269" s="16">
        <f>IFERROR(BZ269/MAX(AVERAGE(CQ269:CR269),0),"Negativ EK")</f>
        <v>0.61368985028291023</v>
      </c>
      <c r="FN269" s="16">
        <f>IFERROR(CA269/MAX(AVERAGE(CR269:CS269),0),"Negativ EK")</f>
        <v>0.33102533883323509</v>
      </c>
      <c r="FO269" s="16">
        <f>IFERROR(CB269/MAX(AVERAGE(CS269:CT269),0),"Negativ EK")</f>
        <v>-0.1416746259153136</v>
      </c>
      <c r="FP269" s="16">
        <f>IFERROR(CC269/MAX(AVERAGE(CT269:CU269),0),"Negativ EK")</f>
        <v>7.7606864033392592E-2</v>
      </c>
      <c r="FQ269" s="16">
        <f>(FX269-FY269)/ABS(FY269)</f>
        <v>-0.65771944463560095</v>
      </c>
      <c r="FR269" s="16">
        <f>(FY269-FZ269)/ABS(FZ269)</f>
        <v>-0.51324987176982639</v>
      </c>
      <c r="FS269" s="16">
        <f>(FZ269-GA269)/ABS(GA269)</f>
        <v>-0.20244194082736386</v>
      </c>
      <c r="FT269" s="16">
        <f>(GA269-GB269)/ABS(GB269)</f>
        <v>-0.46455765128049492</v>
      </c>
      <c r="FU269" s="16">
        <f>(GB269-GC269)/ABS(GC269)</f>
        <v>-0.25387693323910759</v>
      </c>
      <c r="FV269" s="249">
        <f>FX269-FY269</f>
        <v>-3.5218516414877818E-2</v>
      </c>
      <c r="FW269" s="249">
        <f>FY269-FZ269</f>
        <v>-5.6461596082668562E-2</v>
      </c>
      <c r="FX269" s="16">
        <f>IFERROR(BD269/AVERAGE(DC269:DD269),"i.a.")</f>
        <v>1.8327895664196531E-2</v>
      </c>
      <c r="FY269" s="16">
        <f>IFERROR(BE269/AVERAGE(DD269:DE269),"i.a.")</f>
        <v>5.3546412079074353E-2</v>
      </c>
      <c r="FZ269" s="16">
        <f>IFERROR(BF269/AVERAGE(DE269:DF269),"i.a.")</f>
        <v>0.11000800816174292</v>
      </c>
      <c r="GA269" s="16">
        <f>IFERROR(BG269/AVERAGE(DF269:DG269),"i.a.")</f>
        <v>0.13793103448275862</v>
      </c>
      <c r="GB269" s="16">
        <f>IFERROR(BH269/AVERAGE(DG269:DH269),"i.a.")</f>
        <v>0.25760202720725528</v>
      </c>
      <c r="GC269" s="16">
        <f>IFERROR(BI269/AVERAGE(DH269:DI269),"i.a.")</f>
        <v>0.34525407226125626</v>
      </c>
      <c r="GD269" s="16">
        <f>IFERROR(BJ269/AVERAGE(DI269:DJ269),"i.a.")</f>
        <v>0.2165759225650333</v>
      </c>
      <c r="GE269" s="16">
        <f>IFERROR(BK269/AVERAGE(DJ269:DK269),"i.a.")</f>
        <v>-4.5030410638056739E-2</v>
      </c>
      <c r="GF269" s="16">
        <f>IFERROR(BL269/AVERAGE(DK269:DL269),"i.a.")</f>
        <v>4.8684262437369313E-2</v>
      </c>
      <c r="GG269" s="16">
        <f>(GN269-GO269)/ABS(GO269)</f>
        <v>0.30433367897049934</v>
      </c>
      <c r="GH269" s="16">
        <f>(GO269-GP269)/ABS(GP269)</f>
        <v>-0.18323915741175439</v>
      </c>
      <c r="GI269" s="16">
        <f>(GP269-GQ269)/ABS(GQ269)</f>
        <v>1.7854188668166134E-2</v>
      </c>
      <c r="GJ269" s="16">
        <f>(GQ269-GR269)/ABS(GR269)</f>
        <v>-2.6746997504181129E-2</v>
      </c>
      <c r="GK269" s="16">
        <f>(GR269-GS269)/ABS(GS269)</f>
        <v>-0.15179287688774984</v>
      </c>
      <c r="GL269" s="249">
        <f>GN269-GO269</f>
        <v>0.10848215055795951</v>
      </c>
      <c r="GM269" s="249">
        <f>GO269-GP269</f>
        <v>-7.9970838130588806E-2</v>
      </c>
      <c r="GN269" s="16">
        <f>IFERROR(CL269/DC269,"i.a.")</f>
        <v>0.46494007176120317</v>
      </c>
      <c r="GO269" s="16">
        <f>IFERROR(CM269/DD269,"i.a.")</f>
        <v>0.35645792120324366</v>
      </c>
      <c r="GP269" s="16">
        <f>IFERROR(CN269/DE269,"i.a.")</f>
        <v>0.43642875933383246</v>
      </c>
      <c r="GQ269" s="16">
        <f>IFERROR(CO269/DF269,"i.a.")</f>
        <v>0.42877335888835644</v>
      </c>
      <c r="GR269" s="16">
        <f>IFERROR(CP269/DG269,"i.a.")</f>
        <v>0.44055693410532115</v>
      </c>
      <c r="GS269" s="16">
        <f>IFERROR(CQ269/DH269,"i.a.")</f>
        <v>0.51939782407016954</v>
      </c>
      <c r="GT269" s="16">
        <f>IFERROR(CR269/DI269,"i.a.")</f>
        <v>0.53573178413942746</v>
      </c>
      <c r="GU269" s="16">
        <f>IFERROR(CS269/DJ269,"i.a.")</f>
        <v>0.42869552627768925</v>
      </c>
      <c r="GV269" s="16">
        <f>IFERROR(CT269/DK269,"i.a.")</f>
        <v>0.52476890258355058</v>
      </c>
      <c r="GW269" s="16">
        <f>IFERROR(CU269/DL269,"i.a.")</f>
        <v>0.49605988967691095</v>
      </c>
      <c r="GX269" s="16" t="e">
        <f>(HE269-HF269)/ABS(HF269)</f>
        <v>#VALUE!</v>
      </c>
      <c r="GY269" s="16" t="e">
        <f>(HF269-HG269)/ABS(HG269)</f>
        <v>#VALUE!</v>
      </c>
      <c r="GZ269" s="16" t="e">
        <f>(HG269-HH269)/ABS(HH269)</f>
        <v>#VALUE!</v>
      </c>
      <c r="HA269" s="16" t="e">
        <f>(HH269-HI269)/ABS(HI269)</f>
        <v>#VALUE!</v>
      </c>
      <c r="HB269" s="16" t="e">
        <f>(HI269-HJ269)/ABS(HJ269)</f>
        <v>#VALUE!</v>
      </c>
      <c r="HC269" s="249" t="e">
        <f>HE269-HF269</f>
        <v>#VALUE!</v>
      </c>
      <c r="HD269" s="249" t="e">
        <f>HF269-HG269</f>
        <v>#VALUE!</v>
      </c>
      <c r="HE269" s="16" t="str">
        <f>IFERROR((BD269/V269),"i.a.")</f>
        <v>i.a.</v>
      </c>
      <c r="HF269" s="16" t="str">
        <f>IFERROR((BE269/W269),"i.a.")</f>
        <v>i.a.</v>
      </c>
      <c r="HG269" s="16" t="str">
        <f>IFERROR((BF269/X269),"i.a.")</f>
        <v>i.a.</v>
      </c>
      <c r="HH269" s="16" t="str">
        <f>IFERROR((BG269/Y269),"i.a.")</f>
        <v>i.a.</v>
      </c>
      <c r="HI269" s="16" t="str">
        <f>IFERROR((BH269/Z269),"i.a.")</f>
        <v>i.a.</v>
      </c>
      <c r="HJ269" s="16" t="str">
        <f>IFERROR((BI269/AA269),"i.a.")</f>
        <v>i.a.</v>
      </c>
      <c r="HK269" s="16" t="str">
        <f>IFERROR((BJ269/AB269),"i.a.")</f>
        <v>i.a.</v>
      </c>
      <c r="HL269" s="16" t="str">
        <f>IFERROR((BK269/AC269),"i.a.")</f>
        <v>i.a.</v>
      </c>
      <c r="HM269" s="16" t="str">
        <f>IFERROR((BL269/AD269),"i.a.")</f>
        <v>i.a.</v>
      </c>
      <c r="HN269" s="16" t="str">
        <f>IFERROR((BM269/AE269),"i.a.")</f>
        <v>i.a.</v>
      </c>
      <c r="HO269" s="16">
        <f>(HV269-HW269)/ABS(HW269)</f>
        <v>-0.79671897289586302</v>
      </c>
      <c r="HP269" s="16">
        <f>(HW269-HX269)/ABS(HX269)</f>
        <v>-0.44553672316384185</v>
      </c>
      <c r="HQ269" s="16">
        <f>(HX269-HY269)/ABS(HY269)</f>
        <v>-0.4062063181436959</v>
      </c>
      <c r="HR269" s="16">
        <f>(HY269-HZ269)/ABS(HZ269)</f>
        <v>-0.29633709721839707</v>
      </c>
      <c r="HS269" s="16">
        <f>(HZ269-IA269)/ABS(IA269)</f>
        <v>0.58006962576153165</v>
      </c>
      <c r="HT269" s="246">
        <f>HV269-HW269</f>
        <v>-0.14893333333333331</v>
      </c>
      <c r="HU269" s="246">
        <f>HW269-HX269</f>
        <v>-0.15020952380952382</v>
      </c>
      <c r="HV269" s="102">
        <f>IFERROR(BU269/DT269,"i.a.")</f>
        <v>3.7999999999999999E-2</v>
      </c>
      <c r="HW269" s="102">
        <f>IFERROR(BV269/DU269,"i.a.")</f>
        <v>0.18693333333333331</v>
      </c>
      <c r="HX269" s="102">
        <f>IFERROR(BW269/DV269,"i.a.")</f>
        <v>0.33714285714285713</v>
      </c>
      <c r="HY269" s="102">
        <f>IFERROR(BX269/DW269,"i.a.")</f>
        <v>0.56777777777777783</v>
      </c>
      <c r="HZ269" s="102">
        <f>IFERROR(BY269/DX269,"i.a.")</f>
        <v>0.80688888888888888</v>
      </c>
      <c r="IA269" s="102">
        <f>IFERROR(BZ269/DY269,"i.a.")</f>
        <v>0.51066666666666671</v>
      </c>
      <c r="IB269" s="102">
        <f>IFERROR(CA269/DZ269,"i.a.")</f>
        <v>0.20427272727272727</v>
      </c>
      <c r="IC269" s="102">
        <f>IFERROR(CB269/EA269,"i.a.")</f>
        <v>-6.8461538461538463E-2</v>
      </c>
      <c r="ID269" s="102">
        <f>IFERROR(CC269/EB269,"i.a.")</f>
        <v>3.5857142857142858E-2</v>
      </c>
      <c r="IE269" s="102">
        <f>IFERROR(CD269/EC269,"i.a.")</f>
        <v>7.454545454545455E-3</v>
      </c>
    </row>
    <row r="270" spans="1:239" customFormat="1" ht="17.25" customHeight="1" x14ac:dyDescent="0.25">
      <c r="A270" s="18" t="s">
        <v>148</v>
      </c>
      <c r="B270" s="98">
        <v>21076945</v>
      </c>
      <c r="C270" s="10" t="s">
        <v>79</v>
      </c>
      <c r="D270" s="10"/>
      <c r="E270" s="11">
        <v>451120</v>
      </c>
      <c r="F270" s="11"/>
      <c r="G270" s="119">
        <v>1</v>
      </c>
      <c r="H270" s="12">
        <v>45027</v>
      </c>
      <c r="I270" s="13" t="s">
        <v>58</v>
      </c>
      <c r="J270" s="13" t="s">
        <v>58</v>
      </c>
      <c r="K270" s="13" t="s">
        <v>58</v>
      </c>
      <c r="L270" s="13" t="s">
        <v>58</v>
      </c>
      <c r="M270" s="13" t="s">
        <v>58</v>
      </c>
      <c r="N270" s="13" t="s">
        <v>58</v>
      </c>
      <c r="O270" s="16" t="e">
        <f>(V270-W270)/ABS(W270)</f>
        <v>#DIV/0!</v>
      </c>
      <c r="P270" s="16" t="e">
        <f>(W270-X270)/ABS(X270)</f>
        <v>#DIV/0!</v>
      </c>
      <c r="Q270" s="16" t="e">
        <f>(X270-Y270)/ABS(Y270)</f>
        <v>#DIV/0!</v>
      </c>
      <c r="R270" s="16" t="e">
        <f>(Y270-Z270)/ABS(Z270)</f>
        <v>#DIV/0!</v>
      </c>
      <c r="S270" s="16" t="e">
        <f>(Z270-AA270)/ABS(AA270)</f>
        <v>#DIV/0!</v>
      </c>
      <c r="T270" s="243">
        <f>V270-W270</f>
        <v>0</v>
      </c>
      <c r="U270" s="243">
        <f>W270-X270</f>
        <v>0</v>
      </c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6">
        <f>(AM270-AN270)/ABS(AN270)</f>
        <v>4.1573770491803302E-2</v>
      </c>
      <c r="AG270" s="16">
        <f>(AN270-AO270)/ABS(AO270)</f>
        <v>0.11373484590291633</v>
      </c>
      <c r="AH270" s="16">
        <f>(AO270-AP270)/ABS(AP270)</f>
        <v>3.5492815729770637E-2</v>
      </c>
      <c r="AI270" s="16">
        <f>(AP270-AQ270)/ABS(AQ270)</f>
        <v>2.5276542954615983E-2</v>
      </c>
      <c r="AJ270" s="16">
        <f>(AQ270-AR270)/ABS(AR270)</f>
        <v>8.9301801801801708E-2</v>
      </c>
      <c r="AK270" s="243">
        <f>AM270-AN270</f>
        <v>0.95100000000000051</v>
      </c>
      <c r="AL270" s="243">
        <f>AN270-AO270</f>
        <v>2.3359999999999985</v>
      </c>
      <c r="AM270" s="155">
        <v>23.826000000000001</v>
      </c>
      <c r="AN270" s="155">
        <v>22.875</v>
      </c>
      <c r="AO270" s="155">
        <v>20.539000000000001</v>
      </c>
      <c r="AP270" s="155">
        <v>19.835000000000001</v>
      </c>
      <c r="AQ270" s="155">
        <v>19.346</v>
      </c>
      <c r="AR270" s="155">
        <v>17.760000000000002</v>
      </c>
      <c r="AS270" s="155">
        <v>17.388999999999999</v>
      </c>
      <c r="AT270" s="155">
        <v>15.71</v>
      </c>
      <c r="AU270" s="155">
        <v>15.23</v>
      </c>
      <c r="AV270" s="156">
        <v>15.693</v>
      </c>
      <c r="AW270" s="16">
        <f>(BD270-BE270)/ABS(BE270)</f>
        <v>-0.11350263239393009</v>
      </c>
      <c r="AX270" s="16">
        <f>(BE270-BF270)/ABS(BF270)</f>
        <v>1.267556179775281</v>
      </c>
      <c r="AY270" s="16">
        <f>(BF270-BG270)/ABS(BG270)</f>
        <v>3.9036847865742338E-2</v>
      </c>
      <c r="AZ270" s="16">
        <f>(BG270-BH270)/ABS(BH270)</f>
        <v>-2.2816399286987542E-2</v>
      </c>
      <c r="BA270" s="16">
        <f>(BH270-BI270)/ABS(BI270)</f>
        <v>0.24169986719787528</v>
      </c>
      <c r="BB270" s="243">
        <f>BD270-BE270</f>
        <v>-0.73300000000000054</v>
      </c>
      <c r="BC270" s="243">
        <f>BE270-BF270</f>
        <v>3.6100000000000003</v>
      </c>
      <c r="BD270" s="155">
        <v>5.7249999999999996</v>
      </c>
      <c r="BE270" s="155">
        <v>6.4580000000000002</v>
      </c>
      <c r="BF270" s="155">
        <v>2.8479999999999999</v>
      </c>
      <c r="BG270" s="155">
        <v>2.7410000000000001</v>
      </c>
      <c r="BH270" s="155">
        <v>2.8050000000000002</v>
      </c>
      <c r="BI270" s="155">
        <v>2.2589999999999999</v>
      </c>
      <c r="BJ270" s="155">
        <v>3.8439999999999999</v>
      </c>
      <c r="BK270" s="155">
        <v>1.9830000000000001</v>
      </c>
      <c r="BL270" s="155">
        <v>1.54</v>
      </c>
      <c r="BM270" s="155">
        <v>2.1459999999999999</v>
      </c>
      <c r="BN270" s="16">
        <f>(BU270-BV270)/ABS(BV270)</f>
        <v>-0.11327460979755828</v>
      </c>
      <c r="BO270" s="16">
        <f>(BV270-BW270)/ABS(BW270)</f>
        <v>1.2713232713232712</v>
      </c>
      <c r="BP270" s="16">
        <f>(BW270-BX270)/ABS(BX270)</f>
        <v>4.2062911485003733E-2</v>
      </c>
      <c r="BQ270" s="16">
        <f>(BX270-BY270)/ABS(BY270)</f>
        <v>-3.5626102292768955E-2</v>
      </c>
      <c r="BR270" s="16">
        <f>(BY270-BZ270)/ABS(BZ270)</f>
        <v>0.24070021881838066</v>
      </c>
      <c r="BS270" s="243">
        <f>BU270-BV270</f>
        <v>-0.73299999999999965</v>
      </c>
      <c r="BT270" s="243">
        <f>BV270-BW270</f>
        <v>3.6219999999999999</v>
      </c>
      <c r="BU270" s="155">
        <v>5.7380000000000004</v>
      </c>
      <c r="BV270" s="155">
        <v>6.4710000000000001</v>
      </c>
      <c r="BW270" s="155">
        <v>2.8490000000000002</v>
      </c>
      <c r="BX270" s="155">
        <v>2.734</v>
      </c>
      <c r="BY270" s="155">
        <v>2.835</v>
      </c>
      <c r="BZ270" s="155">
        <v>2.2850000000000001</v>
      </c>
      <c r="CA270" s="155">
        <v>3.8980000000000001</v>
      </c>
      <c r="CB270" s="155">
        <v>2.024</v>
      </c>
      <c r="CC270" s="155">
        <v>1.5449999999999999</v>
      </c>
      <c r="CD270" s="155">
        <v>2.1589999999999998</v>
      </c>
      <c r="CE270" s="16">
        <f>(CL270-CM270)/ABS(CM270)</f>
        <v>3.5337158061029411E-2</v>
      </c>
      <c r="CF270" s="16">
        <f>(CM270-CN270)/ABS(CN270)</f>
        <v>0.19946145407400021</v>
      </c>
      <c r="CG270" s="16">
        <f>(CN270-CO270)/ABS(CO270)</f>
        <v>0.28140575079872193</v>
      </c>
      <c r="CH270" s="16">
        <f>(CO270-CP270)/ABS(CP270)</f>
        <v>0.19904995403003378</v>
      </c>
      <c r="CI270" s="16">
        <f>(CP270-CQ270)/ABS(CQ270)</f>
        <v>-0.17777497795136707</v>
      </c>
      <c r="CJ270" s="243">
        <f>CL270-CM270</f>
        <v>0.42500000000000071</v>
      </c>
      <c r="CK270" s="243">
        <f>CM270-CN270</f>
        <v>2</v>
      </c>
      <c r="CL270" s="155">
        <v>12.452</v>
      </c>
      <c r="CM270" s="155">
        <v>12.026999999999999</v>
      </c>
      <c r="CN270" s="155">
        <v>10.026999999999999</v>
      </c>
      <c r="CO270" s="155">
        <v>7.8250000000000002</v>
      </c>
      <c r="CP270" s="155">
        <v>6.5259999999999998</v>
      </c>
      <c r="CQ270" s="155">
        <v>7.9370000000000003</v>
      </c>
      <c r="CR270" s="155">
        <v>9.452</v>
      </c>
      <c r="CS270" s="155">
        <v>6.4539999999999997</v>
      </c>
      <c r="CT270" s="155">
        <v>6.12</v>
      </c>
      <c r="CU270" s="156">
        <v>6.3310000000000004</v>
      </c>
      <c r="CV270" s="16">
        <f>(DC270-DD270)/ABS(DD270)</f>
        <v>-5.2683683844383822E-2</v>
      </c>
      <c r="CW270" s="16">
        <f>(DD270-DE270)/ABS(DE270)</f>
        <v>0.17884178652535962</v>
      </c>
      <c r="CX270" s="16">
        <f>(DE270-DF270)/ABS(DF270)</f>
        <v>-8.8783293735150339E-3</v>
      </c>
      <c r="CY270" s="16">
        <f>(DF270-DG270)/ABS(DG270)</f>
        <v>0.3217089496735806</v>
      </c>
      <c r="CZ270" s="16">
        <f>(DG270-DH270)/ABS(DH270)</f>
        <v>0.2993664769676796</v>
      </c>
      <c r="DA270" s="243">
        <f>DC270-DD270</f>
        <v>-1.9690000000000012</v>
      </c>
      <c r="DB270" s="243">
        <f>DD270-DE270</f>
        <v>5.6700000000000017</v>
      </c>
      <c r="DC270" s="155">
        <v>35.405000000000001</v>
      </c>
      <c r="DD270" s="155">
        <v>37.374000000000002</v>
      </c>
      <c r="DE270" s="155">
        <v>31.704000000000001</v>
      </c>
      <c r="DF270" s="155">
        <v>31.988</v>
      </c>
      <c r="DG270" s="155">
        <v>24.202000000000002</v>
      </c>
      <c r="DH270" s="155">
        <v>18.626000000000001</v>
      </c>
      <c r="DI270" s="155">
        <v>17.734999999999999</v>
      </c>
      <c r="DJ270" s="155">
        <v>12.66</v>
      </c>
      <c r="DK270" s="155">
        <v>12.182</v>
      </c>
      <c r="DL270" s="155">
        <v>15.593999999999999</v>
      </c>
      <c r="DM270" s="16">
        <f>(DT270-DU270)/ABS(DU270)</f>
        <v>2.9411764705882353E-2</v>
      </c>
      <c r="DN270" s="16">
        <f>(DU270-DV270)/ABS(DV270)</f>
        <v>-5.5555555555555552E-2</v>
      </c>
      <c r="DO270" s="16">
        <f>(DV270-DW270)/ABS(DW270)</f>
        <v>-2.7027027027027029E-2</v>
      </c>
      <c r="DP270" s="16">
        <f>(DW270-DX270)/ABS(DX270)</f>
        <v>0.12121212121212122</v>
      </c>
      <c r="DQ270" s="16">
        <f>(DX270-DY270)/ABS(DY270)</f>
        <v>0</v>
      </c>
      <c r="DR270" s="243">
        <f>DT270-DU270</f>
        <v>1</v>
      </c>
      <c r="DS270" s="243">
        <f>DU270-DV270</f>
        <v>-2</v>
      </c>
      <c r="DT270" s="222">
        <v>35</v>
      </c>
      <c r="DU270" s="222">
        <v>34</v>
      </c>
      <c r="DV270" s="222">
        <v>36</v>
      </c>
      <c r="DW270" s="222">
        <v>37</v>
      </c>
      <c r="DX270" s="222">
        <v>33</v>
      </c>
      <c r="DY270" s="222">
        <v>33</v>
      </c>
      <c r="DZ270" s="222">
        <v>31</v>
      </c>
      <c r="EA270" s="222">
        <v>31</v>
      </c>
      <c r="EB270" s="222"/>
      <c r="EC270" s="223"/>
      <c r="ED270" s="14"/>
      <c r="EE270" s="14" t="s">
        <v>49</v>
      </c>
      <c r="EF270" s="209"/>
      <c r="EG270" s="15">
        <v>4600</v>
      </c>
      <c r="EH270" t="s">
        <v>90</v>
      </c>
      <c r="EI270" t="s">
        <v>91</v>
      </c>
      <c r="EJ270" s="16" t="e">
        <f>(EQ270-ER270)/ABS(ER270)</f>
        <v>#DIV/0!</v>
      </c>
      <c r="EK270" s="16" t="e">
        <f>(ER270-ES270)/ABS(ES270)</f>
        <v>#DIV/0!</v>
      </c>
      <c r="EL270" s="16" t="e">
        <f>(ES270-ET270)/ABS(ET270)</f>
        <v>#DIV/0!</v>
      </c>
      <c r="EM270" s="16" t="e">
        <f>(ET270-EU270)/ABS(EU270)</f>
        <v>#DIV/0!</v>
      </c>
      <c r="EN270" s="16" t="e">
        <f>(EU270-EV270)/ABS(EV270)</f>
        <v>#DIV/0!</v>
      </c>
      <c r="EO270" s="246">
        <f>EQ270-ER270</f>
        <v>0</v>
      </c>
      <c r="EP270" s="246">
        <f>ER270-ES270</f>
        <v>0</v>
      </c>
      <c r="EQ270" s="240">
        <f>IFERROR((V270/DT270),"i.a")</f>
        <v>0</v>
      </c>
      <c r="ER270" s="240">
        <f>IFERROR((W270/DU270),"i.a")</f>
        <v>0</v>
      </c>
      <c r="ES270" s="240">
        <f>IFERROR((X270/DV270),"i.a")</f>
        <v>0</v>
      </c>
      <c r="ET270" s="240">
        <f>IFERROR((Y270/DW270),"i.a")</f>
        <v>0</v>
      </c>
      <c r="EU270" s="240">
        <f>IFERROR((Z270/DX270),"i.a")</f>
        <v>0</v>
      </c>
      <c r="EV270" s="240">
        <f>IFERROR((AA270/DY270),"i.a")</f>
        <v>0</v>
      </c>
      <c r="EW270" s="240">
        <f>IFERROR((AB270/DZ270),"i.a")</f>
        <v>0</v>
      </c>
      <c r="EX270" s="240">
        <f>IFERROR((AC270/EA270),"i.a")</f>
        <v>0</v>
      </c>
      <c r="EY270" s="240" t="str">
        <f>IFERROR((AD270/EB270),"i.a")</f>
        <v>i.a</v>
      </c>
      <c r="EZ270" s="240" t="str">
        <f>IFERROR((AE270/EC270),"i.a")</f>
        <v>i.a</v>
      </c>
      <c r="FA270" s="16">
        <f>(FH270-FI270)/ABS(FI270)</f>
        <v>-0.20111762100066793</v>
      </c>
      <c r="FB270" s="16">
        <f>(FI270-FJ270)/ABS(FJ270)</f>
        <v>0.83856275685422321</v>
      </c>
      <c r="FC270" s="16">
        <f>(FJ270-FK270)/ABS(FK270)</f>
        <v>-0.16229863081328214</v>
      </c>
      <c r="FD270" s="16">
        <f>(FK270-FL270)/ABS(FL270)</f>
        <v>-2.8099806108307149E-2</v>
      </c>
      <c r="FE270" s="16">
        <f>(FL270-FM270)/ABS(FM270)</f>
        <v>0.49170546256190417</v>
      </c>
      <c r="FF270" s="249">
        <f>FH270-FI270</f>
        <v>-0.11802232025893916</v>
      </c>
      <c r="FG270" s="249">
        <f>FI270-FJ270</f>
        <v>0.26765239684939302</v>
      </c>
      <c r="FH270" s="16">
        <f>IFERROR(BU270/MAX(AVERAGE(CL270:CM270),0),"Negativ EK")</f>
        <v>0.46881000040851345</v>
      </c>
      <c r="FI270" s="16">
        <f>IFERROR(BV270/MAX(AVERAGE(CM270:CN270),0),"Negativ EK")</f>
        <v>0.58683232066745261</v>
      </c>
      <c r="FJ270" s="16">
        <f>IFERROR(BW270/MAX(AVERAGE(CN270:CO270),0),"Negativ EK")</f>
        <v>0.3191799238180596</v>
      </c>
      <c r="FK270" s="16">
        <f>IFERROR(BX270/MAX(AVERAGE(CO270:CP270),0),"Negativ EK")</f>
        <v>0.38101874433837363</v>
      </c>
      <c r="FL270" s="16">
        <f>IFERROR(BY270/MAX(AVERAGE(CP270:CQ270),0),"Negativ EK")</f>
        <v>0.39203484754200368</v>
      </c>
      <c r="FM270" s="16">
        <f>IFERROR(BZ270/MAX(AVERAGE(CQ270:CR270),0),"Negativ EK")</f>
        <v>0.26280982230145494</v>
      </c>
      <c r="FN270" s="16">
        <f>IFERROR(CA270/MAX(AVERAGE(CR270:CS270),0),"Negativ EK")</f>
        <v>0.49012951087639889</v>
      </c>
      <c r="FO270" s="16">
        <f>IFERROR(CB270/MAX(AVERAGE(CS270:CT270),0),"Negativ EK")</f>
        <v>0.32193414983298874</v>
      </c>
      <c r="FP270" s="16">
        <f>IFERROR(CC270/MAX(AVERAGE(CT270:CU270),0),"Negativ EK")</f>
        <v>0.24817283752309049</v>
      </c>
      <c r="FQ270" s="16">
        <f>(FX270-FY270)/ABS(FY270)</f>
        <v>-0.15858331167655362</v>
      </c>
      <c r="FR270" s="16">
        <f>(FY270-FZ270)/ABS(FZ270)</f>
        <v>1.0907552071896582</v>
      </c>
      <c r="FS270" s="16">
        <f>(FZ270-GA270)/ABS(GA270)</f>
        <v>-8.334672358261544E-2</v>
      </c>
      <c r="FT270" s="16">
        <f>(GA270-GB270)/ABS(GB270)</f>
        <v>-0.2551909725691956</v>
      </c>
      <c r="FU270" s="16">
        <f>(GB270-GC270)/ABS(GC270)</f>
        <v>5.4203999046930698E-2</v>
      </c>
      <c r="FV270" s="249">
        <f>FX270-FY270</f>
        <v>-2.9651438281571074E-2</v>
      </c>
      <c r="FW270" s="249">
        <f>FY270-FZ270</f>
        <v>9.7546656725370412E-2</v>
      </c>
      <c r="FX270" s="16">
        <f>IFERROR(BD270/AVERAGE(DC270:DD270),"i.a.")</f>
        <v>0.15732560216545982</v>
      </c>
      <c r="FY270" s="16">
        <f>IFERROR(BE270/AVERAGE(DD270:DE270),"i.a.")</f>
        <v>0.1869770404470309</v>
      </c>
      <c r="FZ270" s="16">
        <f>IFERROR(BF270/AVERAGE(DE270:DF270),"i.a.")</f>
        <v>8.9430383721660484E-2</v>
      </c>
      <c r="GA270" s="16">
        <f>IFERROR(BG270/AVERAGE(DF270:DG270),"i.a.")</f>
        <v>9.756184374443852E-2</v>
      </c>
      <c r="GB270" s="16">
        <f>IFERROR(BH270/AVERAGE(DG270:DH270),"i.a.")</f>
        <v>0.13098907256934716</v>
      </c>
      <c r="GC270" s="16">
        <f>IFERROR(BI270/AVERAGE(DH270:DI270),"i.a.")</f>
        <v>0.12425400841561011</v>
      </c>
      <c r="GD270" s="16">
        <f>IFERROR(BJ270/AVERAGE(DI270:DJ270),"i.a.")</f>
        <v>0.25293633821352196</v>
      </c>
      <c r="GE270" s="16">
        <f>IFERROR(BK270/AVERAGE(DJ270:DK270),"i.a.")</f>
        <v>0.15964898156348123</v>
      </c>
      <c r="GF270" s="16">
        <f>IFERROR(BL270/AVERAGE(DK270:DL270),"i.a.")</f>
        <v>0.11088709677419355</v>
      </c>
      <c r="GG270" s="16">
        <f>(GN270-GO270)/ABS(GO270)</f>
        <v>9.291599902197184E-2</v>
      </c>
      <c r="GH270" s="16">
        <f>(GO270-GP270)/ABS(GP270)</f>
        <v>1.7491463048164665E-2</v>
      </c>
      <c r="GI270" s="16">
        <f>(GP270-GQ270)/ABS(GQ270)</f>
        <v>0.29288440438271229</v>
      </c>
      <c r="GJ270" s="16">
        <f>(GQ270-GR270)/ABS(GR270)</f>
        <v>-9.2803332892494664E-2</v>
      </c>
      <c r="GK270" s="16">
        <f>(GR270-GS270)/ABS(GS270)</f>
        <v>-0.36721083957202555</v>
      </c>
      <c r="GL270" s="249">
        <f>GN270-GO270</f>
        <v>2.9900484835373664E-2</v>
      </c>
      <c r="GM270" s="249">
        <f>GO270-GP270</f>
        <v>5.5320117330288632E-3</v>
      </c>
      <c r="GN270" s="16">
        <f>IFERROR(CL270/DC270,"i.a.")</f>
        <v>0.35170173704279056</v>
      </c>
      <c r="GO270" s="16">
        <f>IFERROR(CM270/DD270,"i.a.")</f>
        <v>0.3218012522074169</v>
      </c>
      <c r="GP270" s="16">
        <f>IFERROR(CN270/DE270,"i.a.")</f>
        <v>0.31626924047438804</v>
      </c>
      <c r="GQ270" s="16">
        <f>IFERROR(CO270/DF270,"i.a.")</f>
        <v>0.24462298361885709</v>
      </c>
      <c r="GR270" s="16">
        <f>IFERROR(CP270/DG270,"i.a.")</f>
        <v>0.26964713660028095</v>
      </c>
      <c r="GS270" s="16">
        <f>IFERROR(CQ270/DH270,"i.a.")</f>
        <v>0.42612477182433156</v>
      </c>
      <c r="GT270" s="16">
        <f>IFERROR(CR270/DI270,"i.a.")</f>
        <v>0.5329574288130815</v>
      </c>
      <c r="GU270" s="16">
        <f>IFERROR(CS270/DJ270,"i.a.")</f>
        <v>0.50979462875197468</v>
      </c>
      <c r="GV270" s="16">
        <f>IFERROR(CT270/DK270,"i.a.")</f>
        <v>0.502380561484157</v>
      </c>
      <c r="GW270" s="16">
        <f>IFERROR(CU270/DL270,"i.a.")</f>
        <v>0.40598948313453898</v>
      </c>
      <c r="GX270" s="16" t="e">
        <f>(HE270-HF270)/ABS(HF270)</f>
        <v>#VALUE!</v>
      </c>
      <c r="GY270" s="16" t="e">
        <f>(HF270-HG270)/ABS(HG270)</f>
        <v>#VALUE!</v>
      </c>
      <c r="GZ270" s="16" t="e">
        <f>(HG270-HH270)/ABS(HH270)</f>
        <v>#VALUE!</v>
      </c>
      <c r="HA270" s="16" t="e">
        <f>(HH270-HI270)/ABS(HI270)</f>
        <v>#VALUE!</v>
      </c>
      <c r="HB270" s="16" t="e">
        <f>(HI270-HJ270)/ABS(HJ270)</f>
        <v>#VALUE!</v>
      </c>
      <c r="HC270" s="249" t="e">
        <f>HE270-HF270</f>
        <v>#VALUE!</v>
      </c>
      <c r="HD270" s="249" t="e">
        <f>HF270-HG270</f>
        <v>#VALUE!</v>
      </c>
      <c r="HE270" s="16" t="str">
        <f>IFERROR((BD270/V270),"i.a.")</f>
        <v>i.a.</v>
      </c>
      <c r="HF270" s="16" t="str">
        <f>IFERROR((BE270/W270),"i.a.")</f>
        <v>i.a.</v>
      </c>
      <c r="HG270" s="16" t="str">
        <f>IFERROR((BF270/X270),"i.a.")</f>
        <v>i.a.</v>
      </c>
      <c r="HH270" s="16" t="str">
        <f>IFERROR((BG270/Y270),"i.a.")</f>
        <v>i.a.</v>
      </c>
      <c r="HI270" s="16" t="str">
        <f>IFERROR((BH270/Z270),"i.a.")</f>
        <v>i.a.</v>
      </c>
      <c r="HJ270" s="16" t="str">
        <f>IFERROR((BI270/AA270),"i.a.")</f>
        <v>i.a.</v>
      </c>
      <c r="HK270" s="16" t="str">
        <f>IFERROR((BJ270/AB270),"i.a.")</f>
        <v>i.a.</v>
      </c>
      <c r="HL270" s="16" t="str">
        <f>IFERROR((BK270/AC270),"i.a.")</f>
        <v>i.a.</v>
      </c>
      <c r="HM270" s="16" t="str">
        <f>IFERROR((BL270/AD270),"i.a.")</f>
        <v>i.a.</v>
      </c>
      <c r="HN270" s="16" t="str">
        <f>IFERROR((BM270/AE270),"i.a.")</f>
        <v>i.a.</v>
      </c>
      <c r="HO270" s="16">
        <f>(HV270-HW270)/ABS(HW270)</f>
        <v>-0.13860962094619936</v>
      </c>
      <c r="HP270" s="16">
        <f>(HW270-HX270)/ABS(HX270)</f>
        <v>1.404930522577581</v>
      </c>
      <c r="HQ270" s="16">
        <f>(HX270-HY270)/ABS(HY270)</f>
        <v>7.1009103470698276E-2</v>
      </c>
      <c r="HR270" s="16">
        <f>(HY270-HZ270)/ABS(HZ270)</f>
        <v>-0.13988273988273983</v>
      </c>
      <c r="HS270" s="16">
        <f>(HZ270-IA270)/ABS(IA270)</f>
        <v>0.24070021881838069</v>
      </c>
      <c r="HT270" s="246">
        <f>HV270-HW270</f>
        <v>-2.6380672268907529E-2</v>
      </c>
      <c r="HU270" s="246">
        <f>HW270-HX270</f>
        <v>0.1111846405228758</v>
      </c>
      <c r="HV270" s="102">
        <f>IFERROR(BU270/DT270,"i.a.")</f>
        <v>0.16394285714285717</v>
      </c>
      <c r="HW270" s="102">
        <f>IFERROR(BV270/DU270,"i.a.")</f>
        <v>0.1903235294117647</v>
      </c>
      <c r="HX270" s="102">
        <f>IFERROR(BW270/DV270,"i.a.")</f>
        <v>7.9138888888888897E-2</v>
      </c>
      <c r="HY270" s="102">
        <f>IFERROR(BX270/DW270,"i.a.")</f>
        <v>7.3891891891891895E-2</v>
      </c>
      <c r="HZ270" s="102">
        <f>IFERROR(BY270/DX270,"i.a.")</f>
        <v>8.5909090909090907E-2</v>
      </c>
      <c r="IA270" s="102">
        <f>IFERROR(BZ270/DY270,"i.a.")</f>
        <v>6.9242424242424244E-2</v>
      </c>
      <c r="IB270" s="102">
        <f>IFERROR(CA270/DZ270,"i.a.")</f>
        <v>0.12574193548387097</v>
      </c>
      <c r="IC270" s="102">
        <f>IFERROR(CB270/EA270,"i.a.")</f>
        <v>6.5290322580645169E-2</v>
      </c>
      <c r="ID270" s="102" t="str">
        <f>IFERROR(CC270/EB270,"i.a.")</f>
        <v>i.a.</v>
      </c>
      <c r="IE270" s="102" t="str">
        <f>IFERROR(CD270/EC270,"i.a.")</f>
        <v>i.a.</v>
      </c>
    </row>
    <row r="271" spans="1:239" customFormat="1" ht="17.25" customHeight="1" x14ac:dyDescent="0.25">
      <c r="A271" s="10" t="s">
        <v>288</v>
      </c>
      <c r="B271" s="98">
        <v>26611792</v>
      </c>
      <c r="C271" s="10" t="s">
        <v>272</v>
      </c>
      <c r="D271" s="10"/>
      <c r="E271" s="11">
        <v>466900</v>
      </c>
      <c r="F271" s="11"/>
      <c r="G271" s="119">
        <v>1</v>
      </c>
      <c r="H271" s="12">
        <v>45028</v>
      </c>
      <c r="I271" s="13" t="s">
        <v>58</v>
      </c>
      <c r="J271" s="13" t="s">
        <v>58</v>
      </c>
      <c r="K271" s="13" t="s">
        <v>58</v>
      </c>
      <c r="L271" s="13" t="s">
        <v>58</v>
      </c>
      <c r="M271" s="13" t="s">
        <v>58</v>
      </c>
      <c r="N271" s="13" t="s">
        <v>58</v>
      </c>
      <c r="O271" s="16" t="e">
        <f>(V271-W271)/ABS(W271)</f>
        <v>#DIV/0!</v>
      </c>
      <c r="P271" s="16" t="e">
        <f>(W271-X271)/ABS(X271)</f>
        <v>#DIV/0!</v>
      </c>
      <c r="Q271" s="16" t="e">
        <f>(X271-Y271)/ABS(Y271)</f>
        <v>#DIV/0!</v>
      </c>
      <c r="R271" s="16" t="e">
        <f>(Y271-Z271)/ABS(Z271)</f>
        <v>#DIV/0!</v>
      </c>
      <c r="S271" s="16" t="e">
        <f>(Z271-AA271)/ABS(AA271)</f>
        <v>#DIV/0!</v>
      </c>
      <c r="T271" s="243">
        <f>V271-W271</f>
        <v>0</v>
      </c>
      <c r="U271" s="243">
        <f>W271-X271</f>
        <v>0</v>
      </c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6">
        <f>(AM271-AN271)/ABS(AN271)</f>
        <v>-2.1872863978127013E-2</v>
      </c>
      <c r="AG271" s="16">
        <f>(AN271-AO271)/ABS(AO271)</f>
        <v>0.3676656585097608</v>
      </c>
      <c r="AH271" s="16">
        <f>(AO271-AP271)/ABS(AP271)</f>
        <v>-1.8300583027423999E-2</v>
      </c>
      <c r="AI271" s="16">
        <f>(AP271-AQ271)/ABS(AQ271)</f>
        <v>-1.1315115286080259E-2</v>
      </c>
      <c r="AJ271" s="16">
        <f>(AQ271-AR271)/ABS(AR271)</f>
        <v>6.1108908648128256E-2</v>
      </c>
      <c r="AK271" s="243">
        <f>AM271-AN271</f>
        <v>-0.54399999999999693</v>
      </c>
      <c r="AL271" s="243">
        <f>AN271-AO271</f>
        <v>6.6859999999999999</v>
      </c>
      <c r="AM271" s="155">
        <v>24.327000000000002</v>
      </c>
      <c r="AN271" s="155">
        <v>24.870999999999999</v>
      </c>
      <c r="AO271" s="155">
        <v>18.184999999999999</v>
      </c>
      <c r="AP271" s="156">
        <v>18.524000000000001</v>
      </c>
      <c r="AQ271" s="155">
        <v>18.736000000000001</v>
      </c>
      <c r="AR271" s="155">
        <v>17.657</v>
      </c>
      <c r="AS271" s="155">
        <v>18.423999999999999</v>
      </c>
      <c r="AT271" s="155">
        <v>15.541</v>
      </c>
      <c r="AU271" s="155">
        <v>14.784000000000001</v>
      </c>
      <c r="AV271" s="156">
        <v>14.257</v>
      </c>
      <c r="AW271" s="16">
        <f>(BD271-BE271)/ABS(BE271)</f>
        <v>-0.27111054247697031</v>
      </c>
      <c r="AX271" s="16">
        <f>(BE271-BF271)/ABS(BF271)</f>
        <v>2.8693069306930692</v>
      </c>
      <c r="AY271" s="16">
        <f>(BF271-BG271)/ABS(BG271)</f>
        <v>-0.47532467532467532</v>
      </c>
      <c r="AZ271" s="16">
        <f>(BG271-BH271)/ABS(BH271)</f>
        <v>-0.23671689135606652</v>
      </c>
      <c r="BA271" s="16">
        <f>(BH271-BI271)/ABS(BI271)</f>
        <v>0.50747160789001777</v>
      </c>
      <c r="BB271" s="243">
        <f>BD271-BE271</f>
        <v>-2.1189999999999998</v>
      </c>
      <c r="BC271" s="243">
        <f>BE271-BF271</f>
        <v>5.7959999999999994</v>
      </c>
      <c r="BD271" s="155">
        <v>5.6970000000000001</v>
      </c>
      <c r="BE271" s="155">
        <v>7.8159999999999998</v>
      </c>
      <c r="BF271" s="155">
        <v>2.02</v>
      </c>
      <c r="BG271" s="155">
        <v>3.85</v>
      </c>
      <c r="BH271" s="155">
        <v>5.0439999999999996</v>
      </c>
      <c r="BI271" s="155">
        <v>3.3460000000000001</v>
      </c>
      <c r="BJ271" s="155">
        <v>4.3419999999999996</v>
      </c>
      <c r="BK271" s="155">
        <v>1.837</v>
      </c>
      <c r="BL271" s="155">
        <v>1.478</v>
      </c>
      <c r="BM271" s="155">
        <v>2.282</v>
      </c>
      <c r="BN271" s="16">
        <f>(BU271-BV271)/ABS(BV271)</f>
        <v>-0.2581590515518849</v>
      </c>
      <c r="BO271" s="16">
        <f>(BV271-BW271)/ABS(BW271)</f>
        <v>3.6368128474366892</v>
      </c>
      <c r="BP271" s="16">
        <f>(BW271-BX271)/ABS(BX271)</f>
        <v>-0.54965229485396383</v>
      </c>
      <c r="BQ271" s="16">
        <f>(BX271-BY271)/ABS(BY271)</f>
        <v>-0.26392301392301393</v>
      </c>
      <c r="BR271" s="16">
        <f>(BY271-BZ271)/ABS(BZ271)</f>
        <v>0.51535836177474414</v>
      </c>
      <c r="BS271" s="243">
        <f>BU271-BV271</f>
        <v>-1.9379999999999997</v>
      </c>
      <c r="BT271" s="243">
        <f>BV271-BW271</f>
        <v>5.8879999999999999</v>
      </c>
      <c r="BU271" s="155">
        <v>5.569</v>
      </c>
      <c r="BV271" s="155">
        <v>7.5069999999999997</v>
      </c>
      <c r="BW271" s="155">
        <v>1.619</v>
      </c>
      <c r="BX271" s="155">
        <v>3.5950000000000002</v>
      </c>
      <c r="BY271" s="155">
        <v>4.8840000000000003</v>
      </c>
      <c r="BZ271" s="155">
        <v>3.2229999999999999</v>
      </c>
      <c r="CA271" s="155">
        <v>4.2768819999999996</v>
      </c>
      <c r="CB271" s="155">
        <v>1.7430000000000001</v>
      </c>
      <c r="CC271" s="155">
        <v>1.3420000000000001</v>
      </c>
      <c r="CD271" s="155">
        <v>2.218</v>
      </c>
      <c r="CE271" s="16">
        <f>(CL271-CM271)/ABS(CM271)</f>
        <v>8.4057423498299907E-2</v>
      </c>
      <c r="CF271" s="16">
        <f>(CM271-CN271)/ABS(CN271)</f>
        <v>0.58218768679019717</v>
      </c>
      <c r="CG271" s="16">
        <f>(CN271-CO271)/ABS(CO271)</f>
        <v>-5.140805140805145E-2</v>
      </c>
      <c r="CH271" s="16">
        <f>(CO271-CP271)/ABS(CP271)</f>
        <v>-5.6667925953895462E-4</v>
      </c>
      <c r="CI271" s="16">
        <f>(CP271-CQ271)/ABS(CQ271)</f>
        <v>0.23865231633130546</v>
      </c>
      <c r="CJ271" s="243">
        <f>CL271-CM271</f>
        <v>1.3349999999999991</v>
      </c>
      <c r="CK271" s="243">
        <f>CM271-CN271</f>
        <v>5.8439999999999994</v>
      </c>
      <c r="CL271" s="155">
        <v>17.216999999999999</v>
      </c>
      <c r="CM271" s="155">
        <v>15.882</v>
      </c>
      <c r="CN271" s="155">
        <v>10.038</v>
      </c>
      <c r="CO271" s="155">
        <v>10.582000000000001</v>
      </c>
      <c r="CP271" s="155">
        <v>10.587999999999999</v>
      </c>
      <c r="CQ271" s="155">
        <v>8.548</v>
      </c>
      <c r="CR271" s="155">
        <v>8.0410000000000004</v>
      </c>
      <c r="CS271" s="155">
        <v>5.21</v>
      </c>
      <c r="CT271" s="155">
        <v>3.887</v>
      </c>
      <c r="CU271" s="156">
        <v>3.391</v>
      </c>
      <c r="CV271" s="16">
        <f>(DC271-DD271)/ABS(DD271)</f>
        <v>-8.6929346467323296E-2</v>
      </c>
      <c r="CW271" s="16">
        <f>(DD271-DE271)/ABS(DE271)</f>
        <v>0.16949796789567548</v>
      </c>
      <c r="CX271" s="16">
        <f>(DE271-DF271)/ABS(DF271)</f>
        <v>0.13737944795477219</v>
      </c>
      <c r="CY271" s="16">
        <f>(DF271-DG271)/ABS(DG271)</f>
        <v>0.15796364756623538</v>
      </c>
      <c r="CZ271" s="16">
        <f>(DG271-DH271)/ABS(DH271)</f>
        <v>0.1359083154717641</v>
      </c>
      <c r="DA271" s="243">
        <f>DC271-DD271</f>
        <v>-3.4769999999999968</v>
      </c>
      <c r="DB271" s="243">
        <f>DD271-DE271</f>
        <v>5.796999999999997</v>
      </c>
      <c r="DC271" s="155">
        <v>36.521000000000001</v>
      </c>
      <c r="DD271" s="155">
        <v>39.997999999999998</v>
      </c>
      <c r="DE271" s="155">
        <v>34.201000000000001</v>
      </c>
      <c r="DF271" s="155">
        <v>30.07</v>
      </c>
      <c r="DG271" s="155">
        <v>25.968</v>
      </c>
      <c r="DH271" s="155">
        <v>22.861000000000001</v>
      </c>
      <c r="DI271" s="155">
        <v>18.143000000000001</v>
      </c>
      <c r="DJ271" s="155">
        <v>20.47</v>
      </c>
      <c r="DK271" s="155">
        <v>18.507999999999999</v>
      </c>
      <c r="DL271" s="155">
        <v>14.648</v>
      </c>
      <c r="DM271" s="16">
        <f>(DT271-DU271)/ABS(DU271)</f>
        <v>0</v>
      </c>
      <c r="DN271" s="16">
        <f>(DU271-DV271)/ABS(DV271)</f>
        <v>8.5714285714285715E-2</v>
      </c>
      <c r="DO271" s="16">
        <f>(DV271-DW271)/ABS(DW271)</f>
        <v>6.0606060606060608E-2</v>
      </c>
      <c r="DP271" s="16">
        <f>(DW271-DX271)/ABS(DX271)</f>
        <v>3.125E-2</v>
      </c>
      <c r="DQ271" s="16">
        <f>(DX271-DY271)/ABS(DY271)</f>
        <v>3.2258064516129031E-2</v>
      </c>
      <c r="DR271" s="243">
        <f>DT271-DU271</f>
        <v>0</v>
      </c>
      <c r="DS271" s="243">
        <f>DU271-DV271</f>
        <v>3</v>
      </c>
      <c r="DT271" s="222">
        <v>38</v>
      </c>
      <c r="DU271" s="222">
        <v>38</v>
      </c>
      <c r="DV271" s="222">
        <v>35</v>
      </c>
      <c r="DW271" s="222">
        <v>33</v>
      </c>
      <c r="DX271" s="222">
        <v>32</v>
      </c>
      <c r="DY271" s="222">
        <v>31</v>
      </c>
      <c r="DZ271" s="222">
        <v>30</v>
      </c>
      <c r="EA271" s="222">
        <v>29</v>
      </c>
      <c r="EB271" s="222">
        <v>28</v>
      </c>
      <c r="EC271" s="223">
        <v>25</v>
      </c>
      <c r="ED271" s="14"/>
      <c r="EE271" s="14" t="s">
        <v>51</v>
      </c>
      <c r="EF271" s="209"/>
      <c r="EG271" s="15">
        <v>7200</v>
      </c>
      <c r="EH271" t="s">
        <v>482</v>
      </c>
      <c r="EI271" t="s">
        <v>66</v>
      </c>
      <c r="EJ271" s="16" t="e">
        <f>(EQ271-ER271)/ABS(ER271)</f>
        <v>#DIV/0!</v>
      </c>
      <c r="EK271" s="16" t="e">
        <f>(ER271-ES271)/ABS(ES271)</f>
        <v>#DIV/0!</v>
      </c>
      <c r="EL271" s="16" t="e">
        <f>(ES271-ET271)/ABS(ET271)</f>
        <v>#DIV/0!</v>
      </c>
      <c r="EM271" s="16" t="e">
        <f>(ET271-EU271)/ABS(EU271)</f>
        <v>#DIV/0!</v>
      </c>
      <c r="EN271" s="16" t="e">
        <f>(EU271-EV271)/ABS(EV271)</f>
        <v>#DIV/0!</v>
      </c>
      <c r="EO271" s="246">
        <f>EQ271-ER271</f>
        <v>0</v>
      </c>
      <c r="EP271" s="246">
        <f>ER271-ES271</f>
        <v>0</v>
      </c>
      <c r="EQ271" s="240">
        <f>IFERROR((V271/DT271),"i.a")</f>
        <v>0</v>
      </c>
      <c r="ER271" s="240">
        <f>IFERROR((W271/DU271),"i.a")</f>
        <v>0</v>
      </c>
      <c r="ES271" s="240">
        <f>IFERROR((X271/DV271),"i.a")</f>
        <v>0</v>
      </c>
      <c r="ET271" s="240">
        <f>IFERROR((Y271/DW271),"i.a")</f>
        <v>0</v>
      </c>
      <c r="EU271" s="240">
        <f>IFERROR((Z271/DX271),"i.a")</f>
        <v>0</v>
      </c>
      <c r="EV271" s="240">
        <f>IFERROR((AA271/DY271),"i.a")</f>
        <v>0</v>
      </c>
      <c r="EW271" s="240">
        <f>IFERROR((AB271/DZ271),"i.a")</f>
        <v>0</v>
      </c>
      <c r="EX271" s="240">
        <f>IFERROR((AC271/EA271),"i.a")</f>
        <v>0</v>
      </c>
      <c r="EY271" s="240">
        <f>IFERROR((AD271/EB271),"i.a")</f>
        <v>0</v>
      </c>
      <c r="EZ271" s="240">
        <f>IFERROR((AE271/EC271),"i.a")</f>
        <v>0</v>
      </c>
      <c r="FA271" s="16">
        <f>(FH271-FI271)/ABS(FI271)</f>
        <v>-0.41906047361626786</v>
      </c>
      <c r="FB271" s="16">
        <f>(FI271-FJ271)/ABS(FJ271)</f>
        <v>2.6886991093419956</v>
      </c>
      <c r="FC271" s="16">
        <f>(FJ271-FK271)/ABS(FK271)</f>
        <v>-0.53764011067208606</v>
      </c>
      <c r="FD271" s="16">
        <f>(FK271-FL271)/ABS(FL271)</f>
        <v>-0.33464481787580524</v>
      </c>
      <c r="FE271" s="16">
        <f>(FL271-FM271)/ABS(FM271)</f>
        <v>0.31366429052472983</v>
      </c>
      <c r="FF271" s="249">
        <f>FH271-FI271</f>
        <v>-0.24273819254917611</v>
      </c>
      <c r="FG271" s="249">
        <f>FI271-FJ271</f>
        <v>0.42221181940103691</v>
      </c>
      <c r="FH271" s="16">
        <f>IFERROR(BU271/MAX(AVERAGE(CL271:CM271),0),"Negativ EK")</f>
        <v>0.33650563461131761</v>
      </c>
      <c r="FI271" s="16">
        <f>IFERROR(BV271/MAX(AVERAGE(CM271:CN271),0),"Negativ EK")</f>
        <v>0.57924382716049372</v>
      </c>
      <c r="FJ271" s="16">
        <f>IFERROR(BW271/MAX(AVERAGE(CN271:CO271),0),"Negativ EK")</f>
        <v>0.15703200775945683</v>
      </c>
      <c r="FK271" s="16">
        <f>IFERROR(BX271/MAX(AVERAGE(CO271:CP271),0),"Negativ EK")</f>
        <v>0.33963155408597068</v>
      </c>
      <c r="FL271" s="16">
        <f>IFERROR(BY271/MAX(AVERAGE(CP271:CQ271),0),"Negativ EK")</f>
        <v>0.51045150501672243</v>
      </c>
      <c r="FM271" s="16">
        <f>IFERROR(BZ271/MAX(AVERAGE(CQ271:CR271),0),"Negativ EK")</f>
        <v>0.38857073964675387</v>
      </c>
      <c r="FN271" s="16">
        <f>IFERROR(CA271/MAX(AVERAGE(CR271:CS271),0),"Negativ EK")</f>
        <v>0.64551837597162465</v>
      </c>
      <c r="FO271" s="16">
        <f>IFERROR(CB271/MAX(AVERAGE(CS271:CT271),0),"Negativ EK")</f>
        <v>0.38320325381994069</v>
      </c>
      <c r="FP271" s="16">
        <f>IFERROR(CC271/MAX(AVERAGE(CT271:CU271),0),"Negativ EK")</f>
        <v>0.36878263259137123</v>
      </c>
      <c r="FQ271" s="16">
        <f>(FX271-FY271)/ABS(FY271)</f>
        <v>-0.29320993663336847</v>
      </c>
      <c r="FR271" s="16">
        <f>(FY271-FZ271)/ABS(FZ271)</f>
        <v>2.3515846000966896</v>
      </c>
      <c r="FS271" s="16">
        <f>(FZ271-GA271)/ABS(GA271)</f>
        <v>-0.54253464479849633</v>
      </c>
      <c r="FT271" s="16">
        <f>(GA271-GB271)/ABS(GB271)</f>
        <v>-0.33490933095444825</v>
      </c>
      <c r="FU271" s="16">
        <f>(GB271-GC271)/ABS(GC271)</f>
        <v>0.26589456695656871</v>
      </c>
      <c r="FV271" s="249">
        <f>FX271-FY271</f>
        <v>-6.1772500026318622E-2</v>
      </c>
      <c r="FW271" s="249">
        <f>FY271-FZ271</f>
        <v>0.14781786162329238</v>
      </c>
      <c r="FX271" s="16">
        <f>IFERROR(BD271/AVERAGE(DC271:DD271),"i.a.")</f>
        <v>0.1489041937296619</v>
      </c>
      <c r="FY271" s="16">
        <f>IFERROR(BE271/AVERAGE(DD271:DE271),"i.a.")</f>
        <v>0.21067669375598053</v>
      </c>
      <c r="FZ271" s="16">
        <f>IFERROR(BF271/AVERAGE(DE271:DF271),"i.a.")</f>
        <v>6.2858832132688142E-2</v>
      </c>
      <c r="GA271" s="16">
        <f>IFERROR(BG271/AVERAGE(DF271:DG271),"i.a.")</f>
        <v>0.13740675969877583</v>
      </c>
      <c r="GB271" s="16">
        <f>IFERROR(BH271/AVERAGE(DG271:DH271),"i.a.")</f>
        <v>0.20659853775420342</v>
      </c>
      <c r="GC271" s="16">
        <f>IFERROR(BI271/AVERAGE(DH271:DI271),"i.a.")</f>
        <v>0.1632035898936689</v>
      </c>
      <c r="GD271" s="16">
        <f>IFERROR(BJ271/AVERAGE(DI271:DJ271),"i.a.")</f>
        <v>0.22489835029653224</v>
      </c>
      <c r="GE271" s="16">
        <f>IFERROR(BK271/AVERAGE(DJ271:DK271),"i.a.")</f>
        <v>9.4258299553594341E-2</v>
      </c>
      <c r="GF271" s="16">
        <f>IFERROR(BL271/AVERAGE(DK271:DL271),"i.a.")</f>
        <v>8.9154300880685253E-2</v>
      </c>
      <c r="GG271" s="16">
        <f>(GN271-GO271)/ABS(GO271)</f>
        <v>0.18726565058692249</v>
      </c>
      <c r="GH271" s="16">
        <f>(GO271-GP271)/ABS(GP271)</f>
        <v>0.35287767078132748</v>
      </c>
      <c r="GI271" s="16">
        <f>(GP271-GQ271)/ABS(GQ271)</f>
        <v>-0.16598462342738832</v>
      </c>
      <c r="GJ271" s="16">
        <f>(GQ271-GR271)/ABS(GR271)</f>
        <v>-0.13690440728339565</v>
      </c>
      <c r="GK271" s="16">
        <f>(GR271-GS271)/ABS(GS271)</f>
        <v>9.045096286390851E-2</v>
      </c>
      <c r="GL271" s="249">
        <f>GN271-GO271</f>
        <v>7.4357544442759715E-2</v>
      </c>
      <c r="GM271" s="249">
        <f>GO271-GP271</f>
        <v>0.10356966343975221</v>
      </c>
      <c r="GN271" s="16">
        <f>IFERROR(CL271/DC271,"i.a.")</f>
        <v>0.47142739793543437</v>
      </c>
      <c r="GO271" s="16">
        <f>IFERROR(CM271/DD271,"i.a.")</f>
        <v>0.39706985349267465</v>
      </c>
      <c r="GP271" s="16">
        <f>IFERROR(CN271/DE271,"i.a.")</f>
        <v>0.29350019005292244</v>
      </c>
      <c r="GQ271" s="16">
        <f>IFERROR(CO271/DF271,"i.a.")</f>
        <v>0.35191220485533758</v>
      </c>
      <c r="GR271" s="16">
        <f>IFERROR(CP271/DG271,"i.a.")</f>
        <v>0.40773259396179912</v>
      </c>
      <c r="GS271" s="16">
        <f>IFERROR(CQ271/DH271,"i.a.")</f>
        <v>0.37391190236647565</v>
      </c>
      <c r="GT271" s="16">
        <f>IFERROR(CR271/DI271,"i.a.")</f>
        <v>0.44320123463594774</v>
      </c>
      <c r="GU271" s="16">
        <f>IFERROR(CS271/DJ271,"i.a.")</f>
        <v>0.2545188080117245</v>
      </c>
      <c r="GV271" s="16">
        <f>IFERROR(CT271/DK271,"i.a.")</f>
        <v>0.21001728982061812</v>
      </c>
      <c r="GW271" s="16">
        <f>IFERROR(CU271/DL271,"i.a.")</f>
        <v>0.2314991807755325</v>
      </c>
      <c r="GX271" s="16" t="e">
        <f>(HE271-HF271)/ABS(HF271)</f>
        <v>#VALUE!</v>
      </c>
      <c r="GY271" s="16" t="e">
        <f>(HF271-HG271)/ABS(HG271)</f>
        <v>#VALUE!</v>
      </c>
      <c r="GZ271" s="16" t="e">
        <f>(HG271-HH271)/ABS(HH271)</f>
        <v>#VALUE!</v>
      </c>
      <c r="HA271" s="16" t="e">
        <f>(HH271-HI271)/ABS(HI271)</f>
        <v>#VALUE!</v>
      </c>
      <c r="HB271" s="16" t="e">
        <f>(HI271-HJ271)/ABS(HJ271)</f>
        <v>#VALUE!</v>
      </c>
      <c r="HC271" s="249" t="e">
        <f>HE271-HF271</f>
        <v>#VALUE!</v>
      </c>
      <c r="HD271" s="249" t="e">
        <f>HF271-HG271</f>
        <v>#VALUE!</v>
      </c>
      <c r="HE271" s="16" t="str">
        <f>IFERROR((BD271/V271),"i.a.")</f>
        <v>i.a.</v>
      </c>
      <c r="HF271" s="16" t="str">
        <f>IFERROR((BE271/W271),"i.a.")</f>
        <v>i.a.</v>
      </c>
      <c r="HG271" s="16" t="str">
        <f>IFERROR((BF271/X271),"i.a.")</f>
        <v>i.a.</v>
      </c>
      <c r="HH271" s="16" t="str">
        <f>IFERROR((BG271/Y271),"i.a.")</f>
        <v>i.a.</v>
      </c>
      <c r="HI271" s="16" t="str">
        <f>IFERROR((BH271/Z271),"i.a.")</f>
        <v>i.a.</v>
      </c>
      <c r="HJ271" s="16" t="str">
        <f>IFERROR((BI271/AA271),"i.a.")</f>
        <v>i.a.</v>
      </c>
      <c r="HK271" s="16" t="str">
        <f>IFERROR((BJ271/AB271),"i.a.")</f>
        <v>i.a.</v>
      </c>
      <c r="HL271" s="16" t="str">
        <f>IFERROR((BK271/AC271),"i.a.")</f>
        <v>i.a.</v>
      </c>
      <c r="HM271" s="16" t="str">
        <f>IFERROR((BL271/AD271),"i.a.")</f>
        <v>i.a.</v>
      </c>
      <c r="HN271" s="16" t="str">
        <f>IFERROR((BM271/AE271),"i.a.")</f>
        <v>i.a.</v>
      </c>
      <c r="HO271" s="16">
        <f>(HV271-HW271)/ABS(HW271)</f>
        <v>-0.25815905155188484</v>
      </c>
      <c r="HP271" s="16">
        <f>(HW271-HX271)/ABS(HX271)</f>
        <v>3.2707486752706347</v>
      </c>
      <c r="HQ271" s="16">
        <f>(HX271-HY271)/ABS(HY271)</f>
        <v>-0.5753864494337374</v>
      </c>
      <c r="HR271" s="16">
        <f>(HY271-HZ271)/ABS(HZ271)</f>
        <v>-0.28622837713746807</v>
      </c>
      <c r="HS271" s="16">
        <f>(HZ271-IA271)/ABS(IA271)</f>
        <v>0.46800341296928333</v>
      </c>
      <c r="HT271" s="246">
        <f>HV271-HW271</f>
        <v>-5.099999999999999E-2</v>
      </c>
      <c r="HU271" s="246">
        <f>HW271-HX271</f>
        <v>0.15129548872180451</v>
      </c>
      <c r="HV271" s="102">
        <f>IFERROR(BU271/DT271,"i.a.")</f>
        <v>0.14655263157894738</v>
      </c>
      <c r="HW271" s="102">
        <f>IFERROR(BV271/DU271,"i.a.")</f>
        <v>0.19755263157894737</v>
      </c>
      <c r="HX271" s="102">
        <f>IFERROR(BW271/DV271,"i.a.")</f>
        <v>4.6257142857142858E-2</v>
      </c>
      <c r="HY271" s="102">
        <f>IFERROR(BX271/DW271,"i.a.")</f>
        <v>0.10893939393939395</v>
      </c>
      <c r="HZ271" s="102">
        <f>IFERROR(BY271/DX271,"i.a.")</f>
        <v>0.15262500000000001</v>
      </c>
      <c r="IA271" s="102">
        <f>IFERROR(BZ271/DY271,"i.a.")</f>
        <v>0.10396774193548387</v>
      </c>
      <c r="IB271" s="102">
        <f>IFERROR(CA271/DZ271,"i.a.")</f>
        <v>0.14256273333333333</v>
      </c>
      <c r="IC271" s="102">
        <f>IFERROR(CB271/EA271,"i.a.")</f>
        <v>6.0103448275862073E-2</v>
      </c>
      <c r="ID271" s="102">
        <f>IFERROR(CC271/EB271,"i.a.")</f>
        <v>4.7928571428571431E-2</v>
      </c>
      <c r="IE271" s="102">
        <f>IFERROR(CD271/EC271,"i.a.")</f>
        <v>8.8719999999999993E-2</v>
      </c>
    </row>
    <row r="272" spans="1:239" customFormat="1" ht="17.25" customHeight="1" x14ac:dyDescent="0.25">
      <c r="A272" s="179" t="s">
        <v>585</v>
      </c>
      <c r="B272" s="101">
        <v>73178916</v>
      </c>
      <c r="C272" s="116" t="s">
        <v>47</v>
      </c>
      <c r="D272" s="116"/>
      <c r="E272" s="119">
        <v>453100</v>
      </c>
      <c r="F272" s="119"/>
      <c r="G272" s="11">
        <v>1</v>
      </c>
      <c r="H272" s="120">
        <v>45029</v>
      </c>
      <c r="I272" s="13" t="s">
        <v>59</v>
      </c>
      <c r="J272" s="13" t="s">
        <v>59</v>
      </c>
      <c r="K272" s="121" t="s">
        <v>59</v>
      </c>
      <c r="L272" s="121" t="s">
        <v>59</v>
      </c>
      <c r="M272" s="121" t="s">
        <v>59</v>
      </c>
      <c r="N272" s="121" t="s">
        <v>59</v>
      </c>
      <c r="O272" s="16" t="e">
        <f>(V272-W272)/ABS(W272)</f>
        <v>#DIV/0!</v>
      </c>
      <c r="P272" s="16" t="e">
        <f>(W272-X272)/ABS(X272)</f>
        <v>#DIV/0!</v>
      </c>
      <c r="Q272" s="16" t="e">
        <f>(X272-Y272)/ABS(Y272)</f>
        <v>#DIV/0!</v>
      </c>
      <c r="R272" s="16" t="e">
        <f>(Y272-Z272)/ABS(Z272)</f>
        <v>#DIV/0!</v>
      </c>
      <c r="S272" s="16" t="e">
        <f>(Z272-AA272)/ABS(AA272)</f>
        <v>#DIV/0!</v>
      </c>
      <c r="T272" s="243">
        <f>V272-W272</f>
        <v>0</v>
      </c>
      <c r="U272" s="243">
        <f>W272-X272</f>
        <v>0</v>
      </c>
      <c r="V272" s="155"/>
      <c r="W272" s="155"/>
      <c r="X272" s="159"/>
      <c r="Y272" s="159"/>
      <c r="Z272" s="159"/>
      <c r="AA272" s="160"/>
      <c r="AB272" s="160"/>
      <c r="AC272" s="165"/>
      <c r="AD272" s="165"/>
      <c r="AE272" s="165"/>
      <c r="AF272" s="16">
        <f>(AM272-AN272)/ABS(AN272)</f>
        <v>8.7265949334914637E-3</v>
      </c>
      <c r="AG272" s="16">
        <f>(AN272-AO272)/ABS(AO272)</f>
        <v>-0.14122526193247956</v>
      </c>
      <c r="AH272" s="16">
        <f>(AO272-AP272)/ABS(AP272)</f>
        <v>5.3397703167288712E-3</v>
      </c>
      <c r="AI272" s="16">
        <f>(AP272-AQ272)/ABS(AQ272)</f>
        <v>-9.1869270625747373E-2</v>
      </c>
      <c r="AJ272" s="16">
        <f>(AQ272-AR272)/ABS(AR272)</f>
        <v>7.5208913649025128E-2</v>
      </c>
      <c r="AK272" s="243">
        <f>AM272-AN272</f>
        <v>0.10299999999999976</v>
      </c>
      <c r="AL272" s="243">
        <f>AN272-AO272</f>
        <v>-1.9409999999999989</v>
      </c>
      <c r="AM272" s="155">
        <v>11.906000000000001</v>
      </c>
      <c r="AN272" s="155">
        <v>11.803000000000001</v>
      </c>
      <c r="AO272" s="159">
        <v>13.744</v>
      </c>
      <c r="AP272" s="159">
        <v>13.670999999999999</v>
      </c>
      <c r="AQ272" s="159">
        <v>15.054</v>
      </c>
      <c r="AR272" s="160">
        <v>14.000999999999999</v>
      </c>
      <c r="AS272" s="160">
        <v>12.917999999999999</v>
      </c>
      <c r="AT272" s="160">
        <v>12.025</v>
      </c>
      <c r="AU272" s="160">
        <v>11.193</v>
      </c>
      <c r="AV272" s="161">
        <v>11.275</v>
      </c>
      <c r="AW272" s="16">
        <f>(BD272-BE272)/ABS(BE272)</f>
        <v>1.8104575163398695</v>
      </c>
      <c r="AX272" s="16">
        <f>(BE272-BF272)/ABS(BF272)</f>
        <v>-1.2783371809355404</v>
      </c>
      <c r="AY272" s="16">
        <f>(BF272-BG272)/ABS(BG272)</f>
        <v>2.9988836363636362</v>
      </c>
      <c r="AZ272" s="16">
        <f>(BG272-BH272)/ABS(BH272)</f>
        <v>-1.3157290470723306</v>
      </c>
      <c r="BA272" s="16">
        <f>(BH272-BI272)/ABS(BI272)</f>
        <v>-0.15354713313896981</v>
      </c>
      <c r="BB272" s="243">
        <f>BD272-BE272</f>
        <v>0.27700000000000002</v>
      </c>
      <c r="BC272" s="243">
        <f>BE272-BF272</f>
        <v>-0.70269300000000001</v>
      </c>
      <c r="BD272" s="155">
        <v>0.124</v>
      </c>
      <c r="BE272" s="155">
        <v>-0.153</v>
      </c>
      <c r="BF272" s="159">
        <v>0.54969299999999999</v>
      </c>
      <c r="BG272" s="159">
        <v>-0.27500000000000002</v>
      </c>
      <c r="BH272" s="159">
        <v>0.871</v>
      </c>
      <c r="BI272" s="165">
        <v>1.0289999999999999</v>
      </c>
      <c r="BJ272" s="165">
        <v>1.1220000000000001</v>
      </c>
      <c r="BK272" s="165">
        <v>1.111</v>
      </c>
      <c r="BL272" s="160">
        <v>0.45</v>
      </c>
      <c r="BM272" s="165">
        <v>0.217</v>
      </c>
      <c r="BN272" s="16">
        <f>(BU272-BV272)/ABS(BV272)</f>
        <v>61</v>
      </c>
      <c r="BO272" s="16">
        <f>(BV272-BW272)/ABS(BW272)</f>
        <v>-1.0084269662921348</v>
      </c>
      <c r="BP272" s="16">
        <f>(BW272-BX272)/ABS(BX272)</f>
        <v>7.1913043478260859</v>
      </c>
      <c r="BQ272" s="16">
        <f>(BX272-BY272)/ABS(BY272)</f>
        <v>-1.1282051282051282</v>
      </c>
      <c r="BR272" s="16">
        <f>(BY272-BZ272)/ABS(BZ272)</f>
        <v>-0.21108179419525064</v>
      </c>
      <c r="BS272" s="243">
        <f>BU272-BV272</f>
        <v>0.36599999999999999</v>
      </c>
      <c r="BT272" s="243">
        <f>BV272-BW272</f>
        <v>-0.71799999999999997</v>
      </c>
      <c r="BU272" s="155">
        <v>0.36</v>
      </c>
      <c r="BV272" s="155">
        <v>-6.0000000000000001E-3</v>
      </c>
      <c r="BW272" s="159">
        <v>0.71199999999999997</v>
      </c>
      <c r="BX272" s="159">
        <v>-0.115</v>
      </c>
      <c r="BY272" s="159">
        <v>0.89700000000000002</v>
      </c>
      <c r="BZ272" s="160">
        <v>1.137</v>
      </c>
      <c r="CA272" s="160">
        <v>1.246</v>
      </c>
      <c r="CB272" s="165">
        <v>1.3140000000000001</v>
      </c>
      <c r="CC272" s="165">
        <v>0.60699999999999998</v>
      </c>
      <c r="CD272" s="165">
        <v>0.219</v>
      </c>
      <c r="CE272" s="16">
        <f>(CL272-CM272)/ABS(CM272)</f>
        <v>3.3064807021762697E-2</v>
      </c>
      <c r="CF272" s="16">
        <f>(CM272-CN272)/ABS(CN272)</f>
        <v>-1.2009126936471462E-3</v>
      </c>
      <c r="CG272" s="16">
        <f>(CN272-CO272)/ABS(CO272)</f>
        <v>7.0996784565916349E-2</v>
      </c>
      <c r="CH272" s="16">
        <f>(CO272-CP272)/ABS(CP272)</f>
        <v>-1.2949092294020494E-2</v>
      </c>
      <c r="CI272" s="16">
        <f>(CP272-CQ272)/ABS(CQ272)</f>
        <v>0.12448251249107779</v>
      </c>
      <c r="CJ272" s="243">
        <f>CL272-CM272</f>
        <v>0.27500000000000036</v>
      </c>
      <c r="CK272" s="243">
        <f>CM272-CN272</f>
        <v>-9.9999999999997868E-3</v>
      </c>
      <c r="CL272" s="155">
        <v>8.5920000000000005</v>
      </c>
      <c r="CM272" s="155">
        <v>8.3170000000000002</v>
      </c>
      <c r="CN272" s="159">
        <v>8.327</v>
      </c>
      <c r="CO272" s="159">
        <v>7.7750000000000004</v>
      </c>
      <c r="CP272" s="159">
        <v>7.8769999999999998</v>
      </c>
      <c r="CQ272" s="165">
        <v>7.0049999999999999</v>
      </c>
      <c r="CR272" s="165">
        <v>8.7270000000000003</v>
      </c>
      <c r="CS272" s="165">
        <v>8.1590000000000007</v>
      </c>
      <c r="CT272" s="160">
        <v>8.3800000000000008</v>
      </c>
      <c r="CU272" s="161">
        <v>7.9370000000000003</v>
      </c>
      <c r="CV272" s="16">
        <f>(DC272-DD272)/ABS(DD272)</f>
        <v>0.11029880562757677</v>
      </c>
      <c r="CW272" s="16">
        <f>(DD272-DE272)/ABS(DE272)</f>
        <v>1.0045936547460686E-2</v>
      </c>
      <c r="CX272" s="16">
        <f>(DE272-DF272)/ABS(DF272)</f>
        <v>-2.6578628442475626E-2</v>
      </c>
      <c r="CY272" s="16">
        <f>(DF272-DG272)/ABS(DG272)</f>
        <v>-7.151171814372187E-2</v>
      </c>
      <c r="CZ272" s="16">
        <f>(DG272-DH272)/ABS(DH272)</f>
        <v>0.27830960765835011</v>
      </c>
      <c r="DA272" s="243">
        <f>DC272-DD272</f>
        <v>2.5949999999999989</v>
      </c>
      <c r="DB272" s="243">
        <f>DD272-DE272</f>
        <v>0.23400000000000176</v>
      </c>
      <c r="DC272" s="155">
        <v>26.122</v>
      </c>
      <c r="DD272" s="155">
        <v>23.527000000000001</v>
      </c>
      <c r="DE272" s="159">
        <v>23.292999999999999</v>
      </c>
      <c r="DF272" s="159">
        <v>23.928999999999998</v>
      </c>
      <c r="DG272" s="159">
        <v>25.771999999999998</v>
      </c>
      <c r="DH272" s="165">
        <v>20.161000000000001</v>
      </c>
      <c r="DI272" s="165">
        <v>19.994</v>
      </c>
      <c r="DJ272" s="165">
        <v>18.559999999999999</v>
      </c>
      <c r="DK272" s="165">
        <v>16.690999999999999</v>
      </c>
      <c r="DL272" s="165">
        <v>17.292999999999999</v>
      </c>
      <c r="DM272" s="16">
        <f>(DT272-DU272)/ABS(DU272)</f>
        <v>0</v>
      </c>
      <c r="DN272" s="16">
        <f>(DU272-DV272)/ABS(DV272)</f>
        <v>-6.25E-2</v>
      </c>
      <c r="DO272" s="16">
        <f>(DV272-DW272)/ABS(DW272)</f>
        <v>-8.5714285714285715E-2</v>
      </c>
      <c r="DP272" s="16">
        <f>(DW272-DX272)/ABS(DX272)</f>
        <v>-5.4054054054054057E-2</v>
      </c>
      <c r="DQ272" s="16">
        <f>(DX272-DY272)/ABS(DY272)</f>
        <v>5.7142857142857141E-2</v>
      </c>
      <c r="DR272" s="243">
        <f>DT272-DU272</f>
        <v>0</v>
      </c>
      <c r="DS272" s="243">
        <f>DU272-DV272</f>
        <v>-2</v>
      </c>
      <c r="DT272" s="222">
        <v>30</v>
      </c>
      <c r="DU272" s="222">
        <v>30</v>
      </c>
      <c r="DV272" s="233">
        <v>32</v>
      </c>
      <c r="DW272" s="233">
        <v>35</v>
      </c>
      <c r="DX272" s="233">
        <v>37</v>
      </c>
      <c r="DY272" s="227">
        <v>35</v>
      </c>
      <c r="DZ272" s="227">
        <v>33</v>
      </c>
      <c r="EA272" s="227"/>
      <c r="EB272" s="228"/>
      <c r="EC272" s="229"/>
      <c r="ED272" s="124"/>
      <c r="EE272" s="118" t="s">
        <v>49</v>
      </c>
      <c r="EF272" s="127"/>
      <c r="EG272" s="125">
        <v>8960</v>
      </c>
      <c r="EH272" s="129" t="s">
        <v>129</v>
      </c>
      <c r="EI272" s="129" t="s">
        <v>130</v>
      </c>
      <c r="EJ272" s="16" t="e">
        <f>(EQ272-ER272)/ABS(ER272)</f>
        <v>#DIV/0!</v>
      </c>
      <c r="EK272" s="16" t="e">
        <f>(ER272-ES272)/ABS(ES272)</f>
        <v>#DIV/0!</v>
      </c>
      <c r="EL272" s="16" t="e">
        <f>(ES272-ET272)/ABS(ET272)</f>
        <v>#DIV/0!</v>
      </c>
      <c r="EM272" s="16" t="e">
        <f>(ET272-EU272)/ABS(EU272)</f>
        <v>#DIV/0!</v>
      </c>
      <c r="EN272" s="16" t="e">
        <f>(EU272-EV272)/ABS(EV272)</f>
        <v>#DIV/0!</v>
      </c>
      <c r="EO272" s="246">
        <f>EQ272-ER272</f>
        <v>0</v>
      </c>
      <c r="EP272" s="246">
        <f>ER272-ES272</f>
        <v>0</v>
      </c>
      <c r="EQ272" s="240">
        <f>IFERROR((V272/DT272),"i.a")</f>
        <v>0</v>
      </c>
      <c r="ER272" s="240">
        <f>IFERROR((W272/DU272),"i.a")</f>
        <v>0</v>
      </c>
      <c r="ES272" s="240">
        <f>IFERROR((X272/DV272),"i.a")</f>
        <v>0</v>
      </c>
      <c r="ET272" s="240">
        <f>IFERROR((Y272/DW272),"i.a")</f>
        <v>0</v>
      </c>
      <c r="EU272" s="240">
        <f>IFERROR((Z272/DX272),"i.a")</f>
        <v>0</v>
      </c>
      <c r="EV272" s="240">
        <f>IFERROR((AA272/DY272),"i.a")</f>
        <v>0</v>
      </c>
      <c r="EW272" s="240">
        <f>IFERROR((AB272/DZ272),"i.a")</f>
        <v>0</v>
      </c>
      <c r="EX272" s="240" t="str">
        <f>IFERROR((AC272/EA272),"i.a")</f>
        <v>i.a</v>
      </c>
      <c r="EY272" s="240" t="str">
        <f>IFERROR((AD272/EB272),"i.a")</f>
        <v>i.a</v>
      </c>
      <c r="EZ272" s="240" t="str">
        <f>IFERROR((AE272/EC272),"i.a")</f>
        <v>i.a</v>
      </c>
      <c r="FA272" s="16">
        <f>(FH272-FI272)/ABS(FI272)</f>
        <v>60.059672363829911</v>
      </c>
      <c r="FB272" s="16">
        <f>(FI272-FJ272)/ABS(FJ272)</f>
        <v>-1.0081525481396272</v>
      </c>
      <c r="FC272" s="16">
        <f>(FJ272-FK272)/ABS(FK272)</f>
        <v>7.0182769626241406</v>
      </c>
      <c r="FD272" s="16">
        <f>(FK272-FL272)/ABS(FL272)</f>
        <v>-1.1218980780698131</v>
      </c>
      <c r="FE272" s="16">
        <f>(FL272-FM272)/ABS(FM272)</f>
        <v>-0.16602195849211693</v>
      </c>
      <c r="FF272" s="249">
        <f>FH272-FI272</f>
        <v>4.3301854624246516E-2</v>
      </c>
      <c r="FG272" s="249">
        <f>FI272-FJ272</f>
        <v>-8.9157199636742582E-2</v>
      </c>
      <c r="FH272" s="16">
        <f>IFERROR(BU272/MAX(AVERAGE(CL272:CM272),0),"Negativ EK")</f>
        <v>4.2580874090720922E-2</v>
      </c>
      <c r="FI272" s="16">
        <f>IFERROR(BV272/MAX(AVERAGE(CM272:CN272),0),"Negativ EK")</f>
        <v>-7.2098053352559488E-4</v>
      </c>
      <c r="FJ272" s="16">
        <f>IFERROR(BW272/MAX(AVERAGE(CN272:CO272),0),"Negativ EK")</f>
        <v>8.8436219103216987E-2</v>
      </c>
      <c r="FK272" s="16">
        <f>IFERROR(BX272/MAX(AVERAGE(CO272:CP272),0),"Negativ EK")</f>
        <v>-1.4694607717863531E-2</v>
      </c>
      <c r="FL272" s="16">
        <f>IFERROR(BY272/MAX(AVERAGE(CP272:CQ272),0),"Negativ EK")</f>
        <v>0.12054831339873673</v>
      </c>
      <c r="FM272" s="16">
        <f>IFERROR(BZ272/MAX(AVERAGE(CQ272:CR272),0),"Negativ EK")</f>
        <v>0.14454614797864226</v>
      </c>
      <c r="FN272" s="16">
        <f>IFERROR(CA272/MAX(AVERAGE(CR272:CS272),0),"Negativ EK")</f>
        <v>0.14757787516285678</v>
      </c>
      <c r="FO272" s="16">
        <f>IFERROR(CB272/MAX(AVERAGE(CS272:CT272),0),"Negativ EK")</f>
        <v>0.1588971521857428</v>
      </c>
      <c r="FP272" s="16">
        <f>IFERROR(CC272/MAX(AVERAGE(CT272:CU272),0),"Negativ EK")</f>
        <v>7.4400931543788684E-2</v>
      </c>
      <c r="FQ272" s="16">
        <f>(FX272-FY272)/ABS(FY272)</f>
        <v>1.7642776473852984</v>
      </c>
      <c r="FR272" s="16">
        <f>(FY272-FZ272)/ABS(FZ272)</f>
        <v>-1.2807270046590791</v>
      </c>
      <c r="FS272" s="16">
        <f>(FZ272-GA272)/ABS(GA272)</f>
        <v>3.1038184662002686</v>
      </c>
      <c r="FT272" s="16">
        <f>(GA272-GB272)/ABS(GB272)</f>
        <v>-1.2917925659277152</v>
      </c>
      <c r="FU272" s="16">
        <f>(GB272-GC272)/ABS(GC272)</f>
        <v>-0.26002405963458364</v>
      </c>
      <c r="FV272" s="249">
        <f>FX272-FY272</f>
        <v>1.1530733876546375E-2</v>
      </c>
      <c r="FW272" s="249">
        <f>FY272-FZ272</f>
        <v>-2.9816893370550306E-2</v>
      </c>
      <c r="FX272" s="16">
        <f>IFERROR(BD272/AVERAGE(DC272:DD272),"i.a.")</f>
        <v>4.9950653588189085E-3</v>
      </c>
      <c r="FY272" s="16">
        <f>IFERROR(BE272/AVERAGE(DD272:DE272),"i.a.")</f>
        <v>-6.5356685177274665E-3</v>
      </c>
      <c r="FZ272" s="16">
        <f>IFERROR(BF272/AVERAGE(DE272:DF272),"i.a.")</f>
        <v>2.328122485282284E-2</v>
      </c>
      <c r="GA272" s="16">
        <f>IFERROR(BG272/AVERAGE(DF272:DG272),"i.a.")</f>
        <v>-1.1066175730870608E-2</v>
      </c>
      <c r="GB272" s="16">
        <f>IFERROR(BH272/AVERAGE(DG272:DH272),"i.a.")</f>
        <v>3.7924803518167766E-2</v>
      </c>
      <c r="GC272" s="16">
        <f>IFERROR(BI272/AVERAGE(DH272:DI272),"i.a.")</f>
        <v>5.1251400821815458E-2</v>
      </c>
      <c r="GD272" s="16">
        <f>IFERROR(BJ272/AVERAGE(DI272:DJ272),"i.a.")</f>
        <v>5.8204077397935365E-2</v>
      </c>
      <c r="GE272" s="16">
        <f>IFERROR(BK272/AVERAGE(DJ272:DK272),"i.a.")</f>
        <v>6.3033672803608415E-2</v>
      </c>
      <c r="GF272" s="16">
        <f>IFERROR(BL272/AVERAGE(DK272:DL272),"i.a.")</f>
        <v>2.6483050847457633E-2</v>
      </c>
      <c r="GG272" s="16">
        <f>(GN272-GO272)/ABS(GO272)</f>
        <v>-6.9561453380253782E-2</v>
      </c>
      <c r="GH272" s="16">
        <f>(GO272-GP272)/ABS(GP272)</f>
        <v>-1.1134987859613399E-2</v>
      </c>
      <c r="GI272" s="16">
        <f>(GP272-GQ272)/ABS(GQ272)</f>
        <v>0.10023964529591779</v>
      </c>
      <c r="GJ272" s="16">
        <f>(GQ272-GR272)/ABS(GR272)</f>
        <v>6.3073090952338332E-2</v>
      </c>
      <c r="GK272" s="16">
        <f>(GR272-GS272)/ABS(GS272)</f>
        <v>-0.12033633655391036</v>
      </c>
      <c r="GL272" s="249">
        <f>GN272-GO272</f>
        <v>-2.4590581364541619E-2</v>
      </c>
      <c r="GM272" s="249">
        <f>GO272-GP272</f>
        <v>-3.9806398448890556E-3</v>
      </c>
      <c r="GN272" s="16">
        <f>IFERROR(CL272/DC272,"i.a.")</f>
        <v>0.32891815328075952</v>
      </c>
      <c r="GO272" s="16">
        <f>IFERROR(CM272/DD272,"i.a.")</f>
        <v>0.35350873464530114</v>
      </c>
      <c r="GP272" s="16">
        <f>IFERROR(CN272/DE272,"i.a.")</f>
        <v>0.35748937449019019</v>
      </c>
      <c r="GQ272" s="16">
        <f>IFERROR(CO272/DF272,"i.a.")</f>
        <v>0.3249195536796356</v>
      </c>
      <c r="GR272" s="16">
        <f>IFERROR(CP272/DG272,"i.a.")</f>
        <v>0.30564178177867452</v>
      </c>
      <c r="GS272" s="16">
        <f>IFERROR(CQ272/DH272,"i.a.")</f>
        <v>0.3474530033232478</v>
      </c>
      <c r="GT272" s="16">
        <f>IFERROR(CR272/DI272,"i.a.")</f>
        <v>0.43648094428328499</v>
      </c>
      <c r="GU272" s="16">
        <f>IFERROR(CS272/DJ272,"i.a.")</f>
        <v>0.43960129310344837</v>
      </c>
      <c r="GV272" s="16">
        <f>IFERROR(CT272/DK272,"i.a.")</f>
        <v>0.50206698220597934</v>
      </c>
      <c r="GW272" s="16">
        <f>IFERROR(CU272/DL272,"i.a.")</f>
        <v>0.45897183831608168</v>
      </c>
      <c r="GX272" s="16" t="e">
        <f>(HE272-HF272)/ABS(HF272)</f>
        <v>#VALUE!</v>
      </c>
      <c r="GY272" s="16" t="e">
        <f>(HF272-HG272)/ABS(HG272)</f>
        <v>#VALUE!</v>
      </c>
      <c r="GZ272" s="16" t="e">
        <f>(HG272-HH272)/ABS(HH272)</f>
        <v>#VALUE!</v>
      </c>
      <c r="HA272" s="16" t="e">
        <f>(HH272-HI272)/ABS(HI272)</f>
        <v>#VALUE!</v>
      </c>
      <c r="HB272" s="16" t="e">
        <f>(HI272-HJ272)/ABS(HJ272)</f>
        <v>#VALUE!</v>
      </c>
      <c r="HC272" s="249" t="e">
        <f>HE272-HF272</f>
        <v>#VALUE!</v>
      </c>
      <c r="HD272" s="249" t="e">
        <f>HF272-HG272</f>
        <v>#VALUE!</v>
      </c>
      <c r="HE272" s="16" t="str">
        <f>IFERROR((BD272/V272),"i.a.")</f>
        <v>i.a.</v>
      </c>
      <c r="HF272" s="16" t="str">
        <f>IFERROR((BE272/W272),"i.a.")</f>
        <v>i.a.</v>
      </c>
      <c r="HG272" s="16" t="str">
        <f>IFERROR((BF272/X272),"i.a.")</f>
        <v>i.a.</v>
      </c>
      <c r="HH272" s="16" t="str">
        <f>IFERROR((BG272/Y272),"i.a.")</f>
        <v>i.a.</v>
      </c>
      <c r="HI272" s="16" t="str">
        <f>IFERROR((BH272/Z272),"i.a.")</f>
        <v>i.a.</v>
      </c>
      <c r="HJ272" s="16" t="str">
        <f>IFERROR((BI272/AA272),"i.a.")</f>
        <v>i.a.</v>
      </c>
      <c r="HK272" s="16" t="str">
        <f>IFERROR((BJ272/AB272),"i.a.")</f>
        <v>i.a.</v>
      </c>
      <c r="HL272" s="16" t="str">
        <f>IFERROR((BK272/AC272),"i.a.")</f>
        <v>i.a.</v>
      </c>
      <c r="HM272" s="16" t="str">
        <f>IFERROR((BL272/AD272),"i.a.")</f>
        <v>i.a.</v>
      </c>
      <c r="HN272" s="16" t="str">
        <f>IFERROR((BM272/AE272),"i.a.")</f>
        <v>i.a.</v>
      </c>
      <c r="HO272" s="16">
        <f>(HV272-HW272)/ABS(HW272)</f>
        <v>61</v>
      </c>
      <c r="HP272" s="16">
        <f>(HW272-HX272)/ABS(HX272)</f>
        <v>-1.0089887640449438</v>
      </c>
      <c r="HQ272" s="16">
        <f>(HX272-HY272)/ABS(HY272)</f>
        <v>7.7717391304347823</v>
      </c>
      <c r="HR272" s="16">
        <f>(HY272-HZ272)/ABS(HZ272)</f>
        <v>-1.1355311355311357</v>
      </c>
      <c r="HS272" s="16">
        <f>(HZ272-IA272)/ABS(IA272)</f>
        <v>-0.2537260215360479</v>
      </c>
      <c r="HT272" s="246">
        <f>HV272-HW272</f>
        <v>1.2200000000000001E-2</v>
      </c>
      <c r="HU272" s="246">
        <f>HW272-HX272</f>
        <v>-2.2449999999999998E-2</v>
      </c>
      <c r="HV272" s="102">
        <f>IFERROR(BU272/DT272,"i.a.")</f>
        <v>1.2E-2</v>
      </c>
      <c r="HW272" s="102">
        <f>IFERROR(BV272/DU272,"i.a.")</f>
        <v>-2.0000000000000001E-4</v>
      </c>
      <c r="HX272" s="102">
        <f>IFERROR(BW272/DV272,"i.a.")</f>
        <v>2.2249999999999999E-2</v>
      </c>
      <c r="HY272" s="102">
        <f>IFERROR(BX272/DW272,"i.a.")</f>
        <v>-3.2857142857142859E-3</v>
      </c>
      <c r="HZ272" s="102">
        <f>IFERROR(BY272/DX272,"i.a.")</f>
        <v>2.4243243243243243E-2</v>
      </c>
      <c r="IA272" s="102">
        <f>IFERROR(BZ272/DY272,"i.a.")</f>
        <v>3.2485714285714284E-2</v>
      </c>
      <c r="IB272" s="102">
        <f>IFERROR(CA272/DZ272,"i.a.")</f>
        <v>3.7757575757575761E-2</v>
      </c>
      <c r="IC272" s="102" t="str">
        <f>IFERROR(CB272/EA272,"i.a.")</f>
        <v>i.a.</v>
      </c>
      <c r="ID272" s="102" t="str">
        <f>IFERROR(CC272/EB272,"i.a.")</f>
        <v>i.a.</v>
      </c>
      <c r="IE272" s="102" t="str">
        <f>IFERROR(CD272/EC272,"i.a.")</f>
        <v>i.a.</v>
      </c>
    </row>
    <row r="273" spans="1:239" customFormat="1" ht="17.100000000000001" customHeight="1" x14ac:dyDescent="0.25">
      <c r="A273" s="10" t="s">
        <v>693</v>
      </c>
      <c r="B273" s="101">
        <v>17702572</v>
      </c>
      <c r="C273" s="10" t="s">
        <v>256</v>
      </c>
      <c r="D273" s="10"/>
      <c r="E273" s="11">
        <v>649100</v>
      </c>
      <c r="F273" s="11">
        <v>771100</v>
      </c>
      <c r="G273" s="11"/>
      <c r="H273" s="12">
        <v>45030</v>
      </c>
      <c r="I273" s="13" t="s">
        <v>58</v>
      </c>
      <c r="J273" s="13" t="s">
        <v>58</v>
      </c>
      <c r="K273" s="13" t="s">
        <v>58</v>
      </c>
      <c r="L273" s="13" t="s">
        <v>58</v>
      </c>
      <c r="M273" s="13" t="s">
        <v>58</v>
      </c>
      <c r="N273" s="19" t="s">
        <v>58</v>
      </c>
      <c r="O273" s="16">
        <f>(V273-W273)/ABS(W273)</f>
        <v>8.8746495514958293E-2</v>
      </c>
      <c r="P273" s="16">
        <f>(W273-X273)/ABS(X273)</f>
        <v>-7.2658678869588148E-4</v>
      </c>
      <c r="Q273" s="16">
        <f>(X273-Y273)/ABS(Y273)</f>
        <v>-5.4749695394765138E-2</v>
      </c>
      <c r="R273" s="16">
        <f>(Y273-Z273)/ABS(Z273)</f>
        <v>-5.9468944099378883E-2</v>
      </c>
      <c r="S273" s="16">
        <f>(Z273-AA273)/ABS(AA273)</f>
        <v>5.4009819967266774E-2</v>
      </c>
      <c r="T273" s="243">
        <f>V273-W273</f>
        <v>25.387</v>
      </c>
      <c r="U273" s="243">
        <f>W273-X273</f>
        <v>-0.20799999999996999</v>
      </c>
      <c r="V273" s="155">
        <v>311.44900000000001</v>
      </c>
      <c r="W273" s="155">
        <v>286.06200000000001</v>
      </c>
      <c r="X273" s="157">
        <v>286.27</v>
      </c>
      <c r="Y273" s="157">
        <v>302.851</v>
      </c>
      <c r="Z273" s="157">
        <v>322</v>
      </c>
      <c r="AA273" s="157">
        <v>305.5</v>
      </c>
      <c r="AB273" s="157">
        <v>238.6</v>
      </c>
      <c r="AC273" s="162">
        <v>198.7</v>
      </c>
      <c r="AD273" s="162">
        <v>159.9</v>
      </c>
      <c r="AE273" s="162"/>
      <c r="AF273" s="16">
        <f>(AM273-AN273)/ABS(AN273)</f>
        <v>8.4143547765713797E-2</v>
      </c>
      <c r="AG273" s="16">
        <f>(AN273-AO273)/ABS(AO273)</f>
        <v>2.3957683807778594E-2</v>
      </c>
      <c r="AH273" s="16">
        <f>(AO273-AP273)/ABS(AP273)</f>
        <v>-1.7057204803202167E-2</v>
      </c>
      <c r="AI273" s="16">
        <f>(AP273-AQ273)/ABS(AQ273)</f>
        <v>-3.6400160707111301E-2</v>
      </c>
      <c r="AJ273" s="16">
        <f>(AQ273-AR273)/ABS(AR273)</f>
        <v>2.8087567121024417E-2</v>
      </c>
      <c r="AK273" s="243">
        <f>AM273-AN273</f>
        <v>20.312000000000012</v>
      </c>
      <c r="AL273" s="243">
        <f>AN273-AO273</f>
        <v>5.6479999999999961</v>
      </c>
      <c r="AM273" s="155">
        <v>261.709</v>
      </c>
      <c r="AN273" s="155">
        <v>241.39699999999999</v>
      </c>
      <c r="AO273" s="157">
        <v>235.749</v>
      </c>
      <c r="AP273" s="170">
        <v>239.84</v>
      </c>
      <c r="AQ273" s="157">
        <v>248.9</v>
      </c>
      <c r="AR273" s="157">
        <v>242.1</v>
      </c>
      <c r="AS273" s="157">
        <v>188.3</v>
      </c>
      <c r="AT273" s="157">
        <v>148.5</v>
      </c>
      <c r="AU273" s="157">
        <v>107.3</v>
      </c>
      <c r="AV273" s="158"/>
      <c r="AW273" s="16">
        <f>(BD273-BE273)/ABS(BE273)</f>
        <v>5.0595140274680128</v>
      </c>
      <c r="AX273" s="16">
        <f>(BE273-BF273)/ABS(BF273)</f>
        <v>-0.65992015968063866</v>
      </c>
      <c r="AY273" s="16">
        <f>(BF273-BG273)/ABS(BG273)</f>
        <v>-0.26201979731322184</v>
      </c>
      <c r="AZ273" s="16">
        <f>(BG273-BH273)/ABS(BH273)</f>
        <v>-7.2568306010928924E-2</v>
      </c>
      <c r="BA273" s="16">
        <f>(BH273-BI273)/ABS(BI273)</f>
        <v>-6.3938618925831206E-2</v>
      </c>
      <c r="BB273" s="243">
        <f>BD273-BE273</f>
        <v>43.102000000000004</v>
      </c>
      <c r="BC273" s="243">
        <f>BE273-BF273</f>
        <v>-16.530999999999999</v>
      </c>
      <c r="BD273" s="155">
        <v>51.621000000000002</v>
      </c>
      <c r="BE273" s="155">
        <v>8.5190000000000001</v>
      </c>
      <c r="BF273" s="162">
        <v>25.05</v>
      </c>
      <c r="BG273" s="162">
        <v>33.944000000000003</v>
      </c>
      <c r="BH273" s="162">
        <v>36.6</v>
      </c>
      <c r="BI273" s="162">
        <v>39.1</v>
      </c>
      <c r="BJ273" s="162">
        <v>35.200000000000003</v>
      </c>
      <c r="BK273" s="162">
        <v>27.5</v>
      </c>
      <c r="BL273" s="157">
        <v>16.600000000000001</v>
      </c>
      <c r="BM273" s="162"/>
      <c r="BN273" s="16">
        <f>(BU273-BV273)/ABS(BV273)</f>
        <v>7.5493277457656704</v>
      </c>
      <c r="BO273" s="16">
        <f>(BV273-BW273)/ABS(BW273)</f>
        <v>-1.4899478141842759</v>
      </c>
      <c r="BP273" s="16">
        <f>(BW273-BX273)/ABS(BX273)</f>
        <v>-0.38417364733154213</v>
      </c>
      <c r="BQ273" s="16">
        <f>(BX273-BY273)/ABS(BY273)</f>
        <v>1.5026737967914565E-2</v>
      </c>
      <c r="BR273" s="16">
        <f>(BY273-BZ273)/ABS(BZ273)</f>
        <v>-0.11374407582938398</v>
      </c>
      <c r="BS273" s="243">
        <f>BU273-BV273</f>
        <v>43.234999999999999</v>
      </c>
      <c r="BT273" s="243">
        <f>BV273-BW273</f>
        <v>-17.416</v>
      </c>
      <c r="BU273" s="155">
        <v>37.508000000000003</v>
      </c>
      <c r="BV273" s="155">
        <v>-5.7270000000000003</v>
      </c>
      <c r="BW273" s="157">
        <v>11.689</v>
      </c>
      <c r="BX273" s="157">
        <v>18.981000000000002</v>
      </c>
      <c r="BY273" s="157">
        <v>18.7</v>
      </c>
      <c r="BZ273" s="157">
        <v>21.1</v>
      </c>
      <c r="CA273" s="157">
        <v>19.2</v>
      </c>
      <c r="CB273" s="162">
        <v>11.5</v>
      </c>
      <c r="CC273" s="162">
        <v>4.9000000000000004</v>
      </c>
      <c r="CD273" s="162">
        <v>1.2</v>
      </c>
      <c r="CE273" s="16">
        <f>(CL273-CM273)/ABS(CM273)</f>
        <v>0.41291058092657462</v>
      </c>
      <c r="CF273" s="16">
        <f>(CM273-CN273)/ABS(CN273)</f>
        <v>-7.4004375698046215E-2</v>
      </c>
      <c r="CG273" s="16">
        <f>(CN273-CO273)/ABS(CO273)</f>
        <v>4.8718003572689302E-2</v>
      </c>
      <c r="CH273" s="16">
        <f>(CO273-CP273)/ABS(CP273)</f>
        <v>9.3415204678362507E-2</v>
      </c>
      <c r="CI273" s="16">
        <f>(CP273-CQ273)/ABS(CQ273)</f>
        <v>9.2651757188498399E-2</v>
      </c>
      <c r="CJ273" s="243">
        <f>CL273-CM273</f>
        <v>74.973000000000013</v>
      </c>
      <c r="CK273" s="243">
        <f>CM273-CN273</f>
        <v>-14.510999999999996</v>
      </c>
      <c r="CL273" s="155">
        <v>256.54500000000002</v>
      </c>
      <c r="CM273" s="155">
        <v>181.572</v>
      </c>
      <c r="CN273" s="162">
        <v>196.083</v>
      </c>
      <c r="CO273" s="162">
        <v>186.97399999999999</v>
      </c>
      <c r="CP273" s="162">
        <v>171</v>
      </c>
      <c r="CQ273" s="162">
        <v>156.5</v>
      </c>
      <c r="CR273" s="162">
        <v>140.1</v>
      </c>
      <c r="CS273" s="162">
        <v>134.80000000000001</v>
      </c>
      <c r="CT273" s="157">
        <v>73.5</v>
      </c>
      <c r="CU273" s="158">
        <v>64.599999999999994</v>
      </c>
      <c r="CV273" s="16">
        <f>(DC273-DD273)/ABS(DD273)</f>
        <v>4.0690286297331117E-2</v>
      </c>
      <c r="CW273" s="16">
        <f>(DD273-DE273)/ABS(DE273)</f>
        <v>8.9296597630885946E-2</v>
      </c>
      <c r="CX273" s="16">
        <f>(DE273-DF273)/ABS(DF273)</f>
        <v>-4.0045052631169031E-2</v>
      </c>
      <c r="CY273" s="16">
        <f>(DF273-DG273)/ABS(DG273)</f>
        <v>-4.2235362543621277E-3</v>
      </c>
      <c r="CZ273" s="16">
        <f>(DG273-DH273)/ABS(DH273)</f>
        <v>-4.1887248072815207E-2</v>
      </c>
      <c r="DA273" s="243">
        <f>DC273-DD273</f>
        <v>43.708000000000084</v>
      </c>
      <c r="DB273" s="243">
        <f>DD273-DE273</f>
        <v>88.05600000000004</v>
      </c>
      <c r="DC273" s="155">
        <v>1117.8710000000001</v>
      </c>
      <c r="DD273" s="155">
        <v>1074.163</v>
      </c>
      <c r="DE273" s="162">
        <v>986.10699999999997</v>
      </c>
      <c r="DF273" s="162">
        <v>1027.2429999999999</v>
      </c>
      <c r="DG273" s="162">
        <v>1031.5999999999999</v>
      </c>
      <c r="DH273" s="162">
        <v>1076.7</v>
      </c>
      <c r="DI273" s="162">
        <v>937.4</v>
      </c>
      <c r="DJ273" s="162">
        <v>833.3</v>
      </c>
      <c r="DK273" s="162">
        <v>730.5</v>
      </c>
      <c r="DL273" s="162">
        <v>583.26800000000003</v>
      </c>
      <c r="DM273" s="16">
        <f>(DT273-DU273)/ABS(DU273)</f>
        <v>0.24324324324324326</v>
      </c>
      <c r="DN273" s="16" t="e">
        <f>(DU273-DV273)/ABS(DV273)</f>
        <v>#DIV/0!</v>
      </c>
      <c r="DO273" s="16" t="e">
        <f>(DV273-DW273)/ABS(DW273)</f>
        <v>#DIV/0!</v>
      </c>
      <c r="DP273" s="16" t="e">
        <f>(DW273-DX273)/ABS(DX273)</f>
        <v>#DIV/0!</v>
      </c>
      <c r="DQ273" s="16" t="e">
        <f>(DX273-DY273)/ABS(DY273)</f>
        <v>#DIV/0!</v>
      </c>
      <c r="DR273" s="243">
        <f>DT273-DU273</f>
        <v>9</v>
      </c>
      <c r="DS273" s="243">
        <f>DU273-DV273</f>
        <v>37</v>
      </c>
      <c r="DT273" s="222">
        <v>46</v>
      </c>
      <c r="DU273" s="222">
        <v>37</v>
      </c>
      <c r="DV273" s="224"/>
      <c r="DW273" s="224"/>
      <c r="DX273" s="224"/>
      <c r="DY273" s="224"/>
      <c r="DZ273" s="224"/>
      <c r="EA273" s="224"/>
      <c r="EB273" s="225"/>
      <c r="EC273" s="224"/>
      <c r="ED273" s="92" t="s">
        <v>694</v>
      </c>
      <c r="EE273" s="14" t="s">
        <v>51</v>
      </c>
      <c r="EF273" s="209"/>
      <c r="EG273" s="97">
        <v>2100</v>
      </c>
      <c r="EH273" t="s">
        <v>477</v>
      </c>
      <c r="EI273" t="s">
        <v>86</v>
      </c>
      <c r="EJ273" s="16">
        <f>(EQ273-ER273)/ABS(ER273)</f>
        <v>-0.12426912317275098</v>
      </c>
      <c r="EK273" s="16" t="e">
        <f>(ER273-ES273)/ABS(ES273)</f>
        <v>#VALUE!</v>
      </c>
      <c r="EL273" s="16" t="e">
        <f>(ES273-ET273)/ABS(ET273)</f>
        <v>#VALUE!</v>
      </c>
      <c r="EM273" s="16" t="e">
        <f>(ET273-EU273)/ABS(EU273)</f>
        <v>#VALUE!</v>
      </c>
      <c r="EN273" s="109" t="e">
        <f>(EU273-EV273)/ABS(EV273)</f>
        <v>#VALUE!</v>
      </c>
      <c r="EO273" s="246">
        <f>EQ273-ER273</f>
        <v>-0.96077497062279704</v>
      </c>
      <c r="EP273" s="246" t="e">
        <f>ER273-ES273</f>
        <v>#VALUE!</v>
      </c>
      <c r="EQ273" s="240">
        <f>IFERROR((V273/DT273),"i.a")</f>
        <v>6.7706304347826087</v>
      </c>
      <c r="ER273" s="265">
        <f>IFERROR((W273/DU273),"i.a")</f>
        <v>7.7314054054054058</v>
      </c>
      <c r="ES273" s="240" t="str">
        <f>IFERROR((X273/DV273),"i.a")</f>
        <v>i.a</v>
      </c>
      <c r="ET273" s="240" t="str">
        <f>IFERROR((Y273/DW273),"i.a")</f>
        <v>i.a</v>
      </c>
      <c r="EU273" s="240" t="str">
        <f>IFERROR((Z273/DX273),"i.a")</f>
        <v>i.a</v>
      </c>
      <c r="EV273" s="240" t="str">
        <f>IFERROR((AA273/DY273),"i.a")</f>
        <v>i.a</v>
      </c>
      <c r="EW273" s="240" t="str">
        <f>IFERROR((AB273/DZ273),"i.a")</f>
        <v>i.a</v>
      </c>
      <c r="EX273" s="240" t="str">
        <f>IFERROR((AC273/EA273),"i.a")</f>
        <v>i.a</v>
      </c>
      <c r="EY273" s="240" t="str">
        <f>IFERROR((AD273/EB273),"i.a")</f>
        <v>i.a</v>
      </c>
      <c r="EZ273" s="240" t="str">
        <f>IFERROR((AE273/EC273),"i.a")</f>
        <v>i.a</v>
      </c>
      <c r="FA273" s="16">
        <f>(FH273-FI273)/ABS(FI273)</f>
        <v>6.6454928017564585</v>
      </c>
      <c r="FB273" s="16">
        <f>(FI273-FJ273)/ABS(FJ273)</f>
        <v>-1.4969560574015599</v>
      </c>
      <c r="FC273" s="16">
        <f>(FJ273-FK273)/ABS(FK273)</f>
        <v>-0.42449864440504015</v>
      </c>
      <c r="FD273" s="16">
        <f>(FK273-FL273)/ABS(FL273)</f>
        <v>-7.1381562112075164E-2</v>
      </c>
      <c r="FE273" s="109">
        <f>(FL273-FM273)/ABS(FM273)</f>
        <v>-0.19736333707174131</v>
      </c>
      <c r="FF273" s="249">
        <f>FH273-FI273</f>
        <v>0.20155293734047872</v>
      </c>
      <c r="FG273" s="249">
        <f>FI273-FJ273</f>
        <v>-9.1359350462029587E-2</v>
      </c>
      <c r="FH273" s="16">
        <f>IFERROR(BU273/MAX(AVERAGE(CL273:CM273),0),"Negativ EK")</f>
        <v>0.17122366856342028</v>
      </c>
      <c r="FI273" s="109">
        <f>IFERROR(BV273/MAX(AVERAGE(CM273:CN273),0),"Negativ EK")</f>
        <v>-3.0329268777058431E-2</v>
      </c>
      <c r="FJ273" s="16">
        <f>IFERROR(BW273/MAX(AVERAGE(CN273:CO273),0),"Negativ EK")</f>
        <v>6.1030081684971163E-2</v>
      </c>
      <c r="FK273" s="16">
        <f>IFERROR(BX273/MAX(AVERAGE(CO273:CP273),0),"Negativ EK")</f>
        <v>0.1060468078687279</v>
      </c>
      <c r="FL273" s="16">
        <f>IFERROR(BY273/MAX(AVERAGE(CP273:CQ273),0),"Negativ EK")</f>
        <v>0.11419847328244274</v>
      </c>
      <c r="FM273" s="16">
        <f>IFERROR(BZ273/MAX(AVERAGE(CQ273:CR273),0),"Negativ EK")</f>
        <v>0.14227916385704653</v>
      </c>
      <c r="FN273" s="16">
        <f>IFERROR(CA273/MAX(AVERAGE(CR273:CS273),0),"Negativ EK")</f>
        <v>0.13968715896689707</v>
      </c>
      <c r="FO273" s="16">
        <f>IFERROR(CB273/MAX(AVERAGE(CS273:CT273),0),"Negativ EK")</f>
        <v>0.11041766682669227</v>
      </c>
      <c r="FP273" s="16">
        <f>IFERROR(CC273/MAX(AVERAGE(CT273:CU273),0),"Negativ EK")</f>
        <v>7.0963070238957288E-2</v>
      </c>
      <c r="FQ273" s="16">
        <f>(FX273-FY273)/ABS(FY273)</f>
        <v>4.6952743275749924</v>
      </c>
      <c r="FR273" s="16">
        <f>(FY273-FZ273)/ABS(FZ273)</f>
        <v>-0.66766504074369581</v>
      </c>
      <c r="FS273" s="16">
        <f>(FZ273-GA273)/ABS(GA273)</f>
        <v>-0.24534463732572348</v>
      </c>
      <c r="FT273" s="16">
        <f>(GA273-GB273)/ABS(GB273)</f>
        <v>-5.0289779047183944E-2</v>
      </c>
      <c r="FU273" s="109">
        <f>(GB273-GC273)/ABS(GC273)</f>
        <v>-0.10576235468316503</v>
      </c>
      <c r="FV273" s="249">
        <f>FX273-FY273</f>
        <v>3.8828932126965268E-2</v>
      </c>
      <c r="FW273" s="249">
        <f>FY273-FZ273</f>
        <v>-1.6614110085806821E-2</v>
      </c>
      <c r="FX273" s="16">
        <f>IFERROR(BD273/AVERAGE(DC273:DD273),"i.a.")</f>
        <v>4.7098722008873953E-2</v>
      </c>
      <c r="FY273" s="109">
        <f>IFERROR(BE273/AVERAGE(DD273:DE273),"i.a.")</f>
        <v>8.2697898819086828E-3</v>
      </c>
      <c r="FZ273" s="16">
        <f>IFERROR(BF273/AVERAGE(DE273:DF273),"i.a.")</f>
        <v>2.4883899967715502E-2</v>
      </c>
      <c r="GA273" s="16">
        <f>IFERROR(BG273/AVERAGE(DF273:DG273),"i.a.")</f>
        <v>3.2973859590070737E-2</v>
      </c>
      <c r="GB273" s="16">
        <f>IFERROR(BH273/AVERAGE(DG273:DH273),"i.a.")</f>
        <v>3.4719916520419294E-2</v>
      </c>
      <c r="GC273" s="16">
        <f>IFERROR(BI273/AVERAGE(DH273:DI273),"i.a.")</f>
        <v>3.8826274762921408E-2</v>
      </c>
      <c r="GD273" s="16">
        <f>IFERROR(BJ273/AVERAGE(DI273:DJ273),"i.a.")</f>
        <v>3.9758287682837304E-2</v>
      </c>
      <c r="GE273" s="16">
        <f>IFERROR(BK273/AVERAGE(DJ273:DK273),"i.a.")</f>
        <v>3.5170737946028902E-2</v>
      </c>
      <c r="GF273" s="16">
        <f>IFERROR(BL273/AVERAGE(DK273:DL273),"i.a.")</f>
        <v>2.5270824072438972E-2</v>
      </c>
      <c r="GG273" s="16">
        <f>(GN273-GO273)/ABS(GO273)</f>
        <v>0.3576667328697426</v>
      </c>
      <c r="GH273" s="16">
        <f>(GO273-GP273)/ABS(GP273)</f>
        <v>-0.14991414981383014</v>
      </c>
      <c r="GI273" s="16">
        <f>(GP273-GQ273)/ABS(GQ273)</f>
        <v>9.2465856285392986E-2</v>
      </c>
      <c r="GJ273" s="16">
        <f>(GQ273-GR273)/ABS(GR273)</f>
        <v>9.8052870787339277E-2</v>
      </c>
      <c r="GK273" s="109">
        <f>(GR273-GS273)/ABS(GS273)</f>
        <v>0.14042084816290848</v>
      </c>
      <c r="GL273" s="249">
        <f>GN273-GO273</f>
        <v>6.0458481646291029E-2</v>
      </c>
      <c r="GM273" s="249">
        <f>GO273-GP273</f>
        <v>-2.9809763279182944E-2</v>
      </c>
      <c r="GN273" s="16">
        <f>IFERROR(CL273/DC273,"i.a.")</f>
        <v>0.22949427975142034</v>
      </c>
      <c r="GO273" s="109">
        <f>IFERROR(CM273/DD273,"i.a.")</f>
        <v>0.16903579810512931</v>
      </c>
      <c r="GP273" s="16">
        <f>IFERROR(CN273/DE273,"i.a.")</f>
        <v>0.19884556138431225</v>
      </c>
      <c r="GQ273" s="16">
        <f>IFERROR(CO273/DF273,"i.a.")</f>
        <v>0.18201535566560201</v>
      </c>
      <c r="GR273" s="16">
        <f>IFERROR(CP273/DG273,"i.a.")</f>
        <v>0.16576192322605662</v>
      </c>
      <c r="GS273" s="16">
        <f>IFERROR(CQ273/DH273,"i.a.")</f>
        <v>0.14535153710411441</v>
      </c>
      <c r="GT273" s="16">
        <f>IFERROR(CR273/DI273,"i.a.")</f>
        <v>0.14945594196714315</v>
      </c>
      <c r="GU273" s="16">
        <f>IFERROR(CS273/DJ273,"i.a.")</f>
        <v>0.16176647065882638</v>
      </c>
      <c r="GV273" s="16">
        <f>IFERROR(CT273/DK273,"i.a.")</f>
        <v>0.10061601642710473</v>
      </c>
      <c r="GW273" s="16">
        <f>IFERROR(CU273/DL273,"i.a.")</f>
        <v>0.11075526173217114</v>
      </c>
      <c r="GX273" s="16">
        <f>(HE273-HF273)/ABS(HF273)</f>
        <v>4.5655876298384479</v>
      </c>
      <c r="GY273" s="16">
        <f>(HF273-HG273)/ABS(HG273)</f>
        <v>-0.65967288249322331</v>
      </c>
      <c r="GZ273" s="16">
        <f>(HG273-HH273)/ABS(HH273)</f>
        <v>-0.21927536114893822</v>
      </c>
      <c r="HA273" s="16">
        <f>(HH273-HI273)/ABS(HI273)</f>
        <v>-1.3927622941707596E-2</v>
      </c>
      <c r="HB273" s="109">
        <f>(HI273-HJ273)/ABS(HJ273)</f>
        <v>-0.11190449714857585</v>
      </c>
      <c r="HC273" s="249">
        <f>HE273-HF273</f>
        <v>0.13596437492079946</v>
      </c>
      <c r="HD273" s="249">
        <f>HF273-HG273</f>
        <v>-5.7724545731146278E-2</v>
      </c>
      <c r="HE273" s="16">
        <f>IFERROR((BD273/V273),"i.a.")</f>
        <v>0.16574463234751116</v>
      </c>
      <c r="HF273" s="109">
        <f>IFERROR((BE273/W273),"i.a.")</f>
        <v>2.9780257426711691E-2</v>
      </c>
      <c r="HG273" s="16">
        <f>IFERROR((BF273/X273),"i.a.")</f>
        <v>8.7504803157857969E-2</v>
      </c>
      <c r="HH273" s="16">
        <f>IFERROR((BG273/Y273),"i.a.")</f>
        <v>0.11208151863457609</v>
      </c>
      <c r="HI273" s="16">
        <f>IFERROR((BH273/Z273),"i.a.")</f>
        <v>0.11366459627329192</v>
      </c>
      <c r="HJ273" s="16">
        <f>IFERROR((BI273/AA273),"i.a.")</f>
        <v>0.12798690671031096</v>
      </c>
      <c r="HK273" s="16">
        <f>IFERROR((BJ273/AB273),"i.a.")</f>
        <v>0.14752724224643757</v>
      </c>
      <c r="HL273" s="16">
        <f>IFERROR((BK273/AC273),"i.a.")</f>
        <v>0.13839959738298943</v>
      </c>
      <c r="HM273" s="16">
        <f>IFERROR((BL273/AD273),"i.a.")</f>
        <v>0.10381488430268919</v>
      </c>
      <c r="HN273" s="16" t="str">
        <f>IFERROR((BM273/AE273),"i.a.")</f>
        <v>i.a.</v>
      </c>
      <c r="HO273" s="16">
        <f>(HV273-HW273)/ABS(HW273)</f>
        <v>6.2679375346376052</v>
      </c>
      <c r="HP273" s="16" t="e">
        <f>(HW273-HX273)/ABS(HX273)</f>
        <v>#VALUE!</v>
      </c>
      <c r="HQ273" s="16" t="e">
        <f>(HX273-HY273)/ABS(HY273)</f>
        <v>#VALUE!</v>
      </c>
      <c r="HR273" s="16" t="e">
        <f>(HY273-HZ273)/ABS(HZ273)</f>
        <v>#VALUE!</v>
      </c>
      <c r="HS273" s="109" t="e">
        <f>(HZ273-IA273)/ABS(IA273)</f>
        <v>#VALUE!</v>
      </c>
      <c r="HT273" s="246">
        <f>HV273-HW273</f>
        <v>0.97017508813160991</v>
      </c>
      <c r="HU273" s="246" t="e">
        <f>HW273-HX273</f>
        <v>#VALUE!</v>
      </c>
      <c r="HV273" s="102">
        <f>IFERROR(BU273/DT273,"i.a.")</f>
        <v>0.81539130434782614</v>
      </c>
      <c r="HW273" s="266">
        <f>IFERROR(BV273/DU273,"i.a.")</f>
        <v>-0.1547837837837838</v>
      </c>
      <c r="HX273" s="102" t="str">
        <f>IFERROR(BW273/DV273,"i.a.")</f>
        <v>i.a.</v>
      </c>
      <c r="HY273" s="102" t="str">
        <f>IFERROR(BX273/DW273,"i.a.")</f>
        <v>i.a.</v>
      </c>
      <c r="HZ273" s="102" t="str">
        <f>IFERROR(BY273/DX273,"i.a.")</f>
        <v>i.a.</v>
      </c>
      <c r="IA273" s="102" t="str">
        <f>IFERROR(BZ273/DY273,"i.a.")</f>
        <v>i.a.</v>
      </c>
      <c r="IB273" s="102" t="str">
        <f>IFERROR(CA273/DZ273,"i.a.")</f>
        <v>i.a.</v>
      </c>
      <c r="IC273" s="102" t="str">
        <f>IFERROR(CB273/EA273,"i.a.")</f>
        <v>i.a.</v>
      </c>
      <c r="ID273" s="102" t="str">
        <f>IFERROR(CC273/EB273,"i.a.")</f>
        <v>i.a.</v>
      </c>
      <c r="IE273" s="102" t="str">
        <f>IFERROR(CD273/EC273,"i.a.")</f>
        <v>i.a.</v>
      </c>
    </row>
    <row r="274" spans="1:239" customFormat="1" ht="17.25" customHeight="1" x14ac:dyDescent="0.25">
      <c r="A274" s="10" t="s">
        <v>247</v>
      </c>
      <c r="B274" s="98">
        <v>20268530</v>
      </c>
      <c r="C274" s="10" t="s">
        <v>245</v>
      </c>
      <c r="D274" s="10"/>
      <c r="E274" s="11">
        <v>453100</v>
      </c>
      <c r="F274" s="11"/>
      <c r="G274" s="11">
        <v>1</v>
      </c>
      <c r="H274" s="12">
        <v>45033</v>
      </c>
      <c r="I274" s="13" t="s">
        <v>248</v>
      </c>
      <c r="J274" s="13" t="s">
        <v>248</v>
      </c>
      <c r="K274" s="13" t="s">
        <v>248</v>
      </c>
      <c r="L274" s="13" t="s">
        <v>248</v>
      </c>
      <c r="M274" s="13" t="s">
        <v>248</v>
      </c>
      <c r="N274" s="13" t="s">
        <v>248</v>
      </c>
      <c r="O274" s="16">
        <f>(V274-W274)/ABS(W274)</f>
        <v>-1.0320805022792168E-3</v>
      </c>
      <c r="P274" s="16">
        <f>(W274-X274)/ABS(X274)</f>
        <v>0.28771573604060924</v>
      </c>
      <c r="Q274" s="16">
        <f>(X274-Y274)/ABS(Y274)</f>
        <v>-9.2576463100063663E-2</v>
      </c>
      <c r="R274" s="16">
        <f>(Y274-Z274)/ABS(Z274)</f>
        <v>-9.1929547044687088E-2</v>
      </c>
      <c r="S274" s="16">
        <f>(Z274-AA274)/ABS(AA274)</f>
        <v>1.6591158597869176E-2</v>
      </c>
      <c r="T274" s="243">
        <f>V274-W274</f>
        <v>-7.2000000000002728E-2</v>
      </c>
      <c r="U274" s="243">
        <f>W274-X274</f>
        <v>15.587000000000003</v>
      </c>
      <c r="V274" s="155">
        <v>69.69</v>
      </c>
      <c r="W274" s="155">
        <v>69.762</v>
      </c>
      <c r="X274" s="155">
        <v>54.174999999999997</v>
      </c>
      <c r="Y274" s="155">
        <v>59.701999999999998</v>
      </c>
      <c r="Z274" s="155">
        <v>65.745999999999995</v>
      </c>
      <c r="AA274" s="155">
        <v>64.673000000000002</v>
      </c>
      <c r="AB274" s="155">
        <v>68.915999999999997</v>
      </c>
      <c r="AC274" s="155">
        <v>46.631999999999998</v>
      </c>
      <c r="AD274" s="155">
        <v>58.253999999999998</v>
      </c>
      <c r="AE274" s="155">
        <v>58.798000000000002</v>
      </c>
      <c r="AF274" s="16">
        <f>(AM274-AN274)/ABS(AN274)</f>
        <v>-2.7929710229255365E-3</v>
      </c>
      <c r="AG274" s="16">
        <f>(AN274-AO274)/ABS(AO274)</f>
        <v>0.47874720357941836</v>
      </c>
      <c r="AH274" s="16">
        <f>(AO274-AP274)/ABS(AP274)</f>
        <v>-0.14644535840188014</v>
      </c>
      <c r="AI274" s="16">
        <f>(AP274-AQ274)/ABS(AQ274)</f>
        <v>-0.13571156531674494</v>
      </c>
      <c r="AJ274" s="16">
        <f>(AQ274-AR274)/ABS(AR274)</f>
        <v>8.3046885741784704E-2</v>
      </c>
      <c r="AK274" s="243">
        <f>AM274-AN274</f>
        <v>-2.3999999999999133E-2</v>
      </c>
      <c r="AL274" s="243">
        <f>AN274-AO274</f>
        <v>2.782</v>
      </c>
      <c r="AM274" s="155">
        <v>8.5690000000000008</v>
      </c>
      <c r="AN274" s="155">
        <v>8.593</v>
      </c>
      <c r="AO274" s="155">
        <v>5.8109999999999999</v>
      </c>
      <c r="AP274" s="155">
        <v>6.8079999999999998</v>
      </c>
      <c r="AQ274" s="155">
        <v>7.8769999999999998</v>
      </c>
      <c r="AR274" s="155">
        <v>7.2729999999999997</v>
      </c>
      <c r="AS274" s="155">
        <v>6.0529999999999999</v>
      </c>
      <c r="AT274" s="155">
        <v>4.577</v>
      </c>
      <c r="AU274" s="155">
        <v>6.6349999999999998</v>
      </c>
      <c r="AV274" s="156">
        <v>5.9219999999999997</v>
      </c>
      <c r="AW274" s="16">
        <f>(BD274-BE274)/ABS(BE274)</f>
        <v>4.9043062200956847E-2</v>
      </c>
      <c r="AX274" s="16">
        <f>(BE274-BF274)/ABS(BF274)</f>
        <v>37.883720930232563</v>
      </c>
      <c r="AY274" s="16">
        <f>(BF274-BG274)/ABS(BG274)</f>
        <v>-0.90046296296296291</v>
      </c>
      <c r="AZ274" s="16">
        <f>(BG274-BH274)/ABS(BH274)</f>
        <v>-0.57086092715231784</v>
      </c>
      <c r="BA274" s="16">
        <f>(BH274-BI274)/ABS(BI274)</f>
        <v>0.55670103092783507</v>
      </c>
      <c r="BB274" s="243">
        <f>BD274-BE274</f>
        <v>0.12299999999999978</v>
      </c>
      <c r="BC274" s="243">
        <f>BE274-BF274</f>
        <v>2.4435000000000002</v>
      </c>
      <c r="BD274" s="155">
        <v>2.6309999999999998</v>
      </c>
      <c r="BE274" s="155">
        <v>2.508</v>
      </c>
      <c r="BF274" s="155">
        <v>6.4500000000000002E-2</v>
      </c>
      <c r="BG274" s="155">
        <v>0.64800000000000002</v>
      </c>
      <c r="BH274" s="155">
        <v>1.51</v>
      </c>
      <c r="BI274" s="155">
        <v>0.97</v>
      </c>
      <c r="BJ274" s="155">
        <v>-0.21199999999999999</v>
      </c>
      <c r="BK274" s="155">
        <v>1.0009999999999999</v>
      </c>
      <c r="BL274" s="155">
        <v>0.47099999999999997</v>
      </c>
      <c r="BM274" s="155">
        <v>0.55300000000000005</v>
      </c>
      <c r="BN274" s="16">
        <f>(BU274-BV274)/ABS(BV274)</f>
        <v>-3.6704730831973479E-3</v>
      </c>
      <c r="BO274" s="16">
        <f>(BV274-BW274)/ABS(BW274)</f>
        <v>65.526315789473685</v>
      </c>
      <c r="BP274" s="16">
        <f>(BW274-BX274)/ABS(BX274)</f>
        <v>-1.0853932584269663</v>
      </c>
      <c r="BQ274" s="16">
        <f>(BX274-BY274)/ABS(BY274)</f>
        <v>-0.64141821112006447</v>
      </c>
      <c r="BR274" s="16">
        <f>(BY274-BZ274)/ABS(BZ274)</f>
        <v>0.63936591809775445</v>
      </c>
      <c r="BS274" s="243">
        <f>BU274-BV274</f>
        <v>-8.999999999999897E-3</v>
      </c>
      <c r="BT274" s="243">
        <f>BV274-BW274</f>
        <v>2.4899999999999998</v>
      </c>
      <c r="BU274" s="155">
        <v>2.4430000000000001</v>
      </c>
      <c r="BV274" s="155">
        <v>2.452</v>
      </c>
      <c r="BW274" s="155">
        <v>-3.7999999999999999E-2</v>
      </c>
      <c r="BX274" s="155">
        <v>0.44500000000000001</v>
      </c>
      <c r="BY274" s="155">
        <v>1.2410000000000001</v>
      </c>
      <c r="BZ274" s="155">
        <v>0.75700000000000001</v>
      </c>
      <c r="CA274" s="155">
        <v>-0.41</v>
      </c>
      <c r="CB274" s="155">
        <v>0.872</v>
      </c>
      <c r="CC274" s="155">
        <v>0.16900000000000001</v>
      </c>
      <c r="CD274" s="155">
        <v>0.26700000000000002</v>
      </c>
      <c r="CE274" s="16">
        <f>(CL274-CM274)/ABS(CM274)</f>
        <v>8.4612504679895173E-2</v>
      </c>
      <c r="CF274" s="16">
        <f>(CM274-CN274)/ABS(CN274)</f>
        <v>0.21838293990192714</v>
      </c>
      <c r="CG274" s="16">
        <f>(CN274-CO274)/ABS(CO274)</f>
        <v>-3.6479507746401574E-2</v>
      </c>
      <c r="CH274" s="16">
        <f>(CO274-CP274)/ABS(CP274)</f>
        <v>-6.7329370772699154E-2</v>
      </c>
      <c r="CI274" s="16">
        <f>(CP274-CQ274)/ABS(CQ274)</f>
        <v>0.10974638917320595</v>
      </c>
      <c r="CJ274" s="243">
        <f>CL274-CM274</f>
        <v>0.90399999999999991</v>
      </c>
      <c r="CK274" s="243">
        <f>CM274-CN274</f>
        <v>1.9149999999999991</v>
      </c>
      <c r="CL274" s="155">
        <v>11.587999999999999</v>
      </c>
      <c r="CM274" s="155">
        <v>10.683999999999999</v>
      </c>
      <c r="CN274" s="155">
        <v>8.7690000000000001</v>
      </c>
      <c r="CO274" s="155">
        <v>9.1010000000000009</v>
      </c>
      <c r="CP274" s="155">
        <v>9.7579999999999991</v>
      </c>
      <c r="CQ274" s="155">
        <v>8.7929999999999993</v>
      </c>
      <c r="CR274" s="155">
        <v>8.2050000000000001</v>
      </c>
      <c r="CS274" s="155">
        <v>9.0150000000000006</v>
      </c>
      <c r="CT274" s="155">
        <v>8.3469999999999995</v>
      </c>
      <c r="CU274" s="156">
        <v>8.2230000000000008</v>
      </c>
      <c r="CV274" s="16">
        <f>(DC274-DD274)/ABS(DD274)</f>
        <v>-3.4685884380385376E-2</v>
      </c>
      <c r="CW274" s="16">
        <f>(DD274-DE274)/ABS(DE274)</f>
        <v>0.37963083041542389</v>
      </c>
      <c r="CX274" s="16">
        <f>(DE274-DF274)/ABS(DF274)</f>
        <v>1.956895411873591E-2</v>
      </c>
      <c r="CY274" s="16">
        <f>(DF274-DG274)/ABS(DG274)</f>
        <v>-0.19684955752212388</v>
      </c>
      <c r="CZ274" s="16">
        <f>(DG274-DH274)/ABS(DH274)</f>
        <v>-3.4584102248650141E-2</v>
      </c>
      <c r="DA274" s="243">
        <f>DC274-DD274</f>
        <v>-1.1069999999999993</v>
      </c>
      <c r="DB274" s="243">
        <f>DD274-DE274</f>
        <v>8.782</v>
      </c>
      <c r="DC274" s="155">
        <v>30.808</v>
      </c>
      <c r="DD274" s="155">
        <v>31.914999999999999</v>
      </c>
      <c r="DE274" s="155">
        <v>23.132999999999999</v>
      </c>
      <c r="DF274" s="155">
        <v>22.689</v>
      </c>
      <c r="DG274" s="155">
        <v>28.25</v>
      </c>
      <c r="DH274" s="155">
        <v>29.262</v>
      </c>
      <c r="DI274" s="155">
        <v>25.102</v>
      </c>
      <c r="DJ274" s="155">
        <v>31.765999999999998</v>
      </c>
      <c r="DK274" s="155">
        <v>23.62</v>
      </c>
      <c r="DL274" s="155">
        <v>26.11</v>
      </c>
      <c r="DM274" s="16">
        <f>(DT274-DU274)/ABS(DU274)</f>
        <v>0</v>
      </c>
      <c r="DN274" s="16">
        <f>(DU274-DV274)/ABS(DV274)</f>
        <v>0</v>
      </c>
      <c r="DO274" s="16">
        <f>(DV274-DW274)/ABS(DW274)</f>
        <v>-0.15384615384615385</v>
      </c>
      <c r="DP274" s="16">
        <f>(DW274-DX274)/ABS(DX274)</f>
        <v>-7.1428571428571425E-2</v>
      </c>
      <c r="DQ274" s="16">
        <f>(DX274-DY274)/ABS(DY274)</f>
        <v>0</v>
      </c>
      <c r="DR274" s="243">
        <f>DT274-DU274</f>
        <v>0</v>
      </c>
      <c r="DS274" s="243">
        <f>DU274-DV274</f>
        <v>0</v>
      </c>
      <c r="DT274" s="222">
        <v>11</v>
      </c>
      <c r="DU274" s="222">
        <v>11</v>
      </c>
      <c r="DV274" s="222">
        <v>11</v>
      </c>
      <c r="DW274" s="222">
        <v>13</v>
      </c>
      <c r="DX274" s="222">
        <v>14</v>
      </c>
      <c r="DY274" s="222">
        <v>14</v>
      </c>
      <c r="DZ274" s="222">
        <v>13</v>
      </c>
      <c r="EA274" s="222">
        <v>11</v>
      </c>
      <c r="EB274" s="222">
        <v>13</v>
      </c>
      <c r="EC274" s="223">
        <v>12</v>
      </c>
      <c r="ED274" s="14"/>
      <c r="EE274" s="14" t="s">
        <v>49</v>
      </c>
      <c r="EF274" s="209" t="s">
        <v>55</v>
      </c>
      <c r="EG274" s="15">
        <v>8464</v>
      </c>
      <c r="EH274" t="s">
        <v>483</v>
      </c>
      <c r="EI274" t="s">
        <v>130</v>
      </c>
      <c r="EJ274" s="16">
        <f>(EQ274-ER274)/ABS(ER274)</f>
        <v>-1.0320805022791914E-3</v>
      </c>
      <c r="EK274" s="16">
        <f>(ER274-ES274)/ABS(ES274)</f>
        <v>0.28771573604060913</v>
      </c>
      <c r="EL274" s="16">
        <f>(ES274-ET274)/ABS(ET274)</f>
        <v>7.240963451810653E-2</v>
      </c>
      <c r="EM274" s="16">
        <f>(ET274-EU274)/ABS(EU274)</f>
        <v>-2.2077973740432272E-2</v>
      </c>
      <c r="EN274" s="109">
        <f>(EU274-EV274)/ABS(EV274)</f>
        <v>1.6591158597869204E-2</v>
      </c>
      <c r="EO274" s="246">
        <f>EQ274-ER274</f>
        <v>-6.545454545454632E-3</v>
      </c>
      <c r="EP274" s="246">
        <f>ER274-ES274</f>
        <v>1.4169999999999998</v>
      </c>
      <c r="EQ274" s="240">
        <f>IFERROR((V274/DT274),"i.a")</f>
        <v>6.335454545454545</v>
      </c>
      <c r="ER274" s="265">
        <f>IFERROR((W274/DU274),"i.a")</f>
        <v>6.3419999999999996</v>
      </c>
      <c r="ES274" s="240">
        <f>IFERROR((X274/DV274),"i.a")</f>
        <v>4.9249999999999998</v>
      </c>
      <c r="ET274" s="240">
        <f>IFERROR((Y274/DW274),"i.a")</f>
        <v>4.5924615384615386</v>
      </c>
      <c r="EU274" s="240">
        <f>IFERROR((Z274/DX274),"i.a")</f>
        <v>4.6961428571428572</v>
      </c>
      <c r="EV274" s="240">
        <f>IFERROR((AA274/DY274),"i.a")</f>
        <v>4.6195000000000004</v>
      </c>
      <c r="EW274" s="240">
        <f>IFERROR((AB274/DZ274),"i.a")</f>
        <v>5.3012307692307692</v>
      </c>
      <c r="EX274" s="240">
        <f>IFERROR((AC274/EA274),"i.a")</f>
        <v>4.2392727272727271</v>
      </c>
      <c r="EY274" s="240">
        <f>IFERROR((AD274/EB274),"i.a")</f>
        <v>4.4810769230769232</v>
      </c>
      <c r="EZ274" s="240">
        <f>IFERROR((AE274/EC274),"i.a")</f>
        <v>4.8998333333333335</v>
      </c>
      <c r="FA274" s="16">
        <f>(FH274-FI274)/ABS(FI274)</f>
        <v>-0.12977737575823622</v>
      </c>
      <c r="FB274" s="16">
        <f>(FI274-FJ274)/ABS(FJ274)</f>
        <v>60.275446623034739</v>
      </c>
      <c r="FC274" s="16">
        <f>(FJ274-FK274)/ABS(FK274)</f>
        <v>-1.0901192759190912</v>
      </c>
      <c r="FD274" s="16">
        <f>(FK274-FL274)/ABS(FL274)</f>
        <v>-0.64727447025231011</v>
      </c>
      <c r="FE274" s="109">
        <f>(FL274-FM274)/ABS(FM274)</f>
        <v>0.5021261320589524</v>
      </c>
      <c r="FF274" s="249">
        <f>FH274-FI274</f>
        <v>-3.2716200622957409E-2</v>
      </c>
      <c r="FG274" s="249">
        <f>FI274-FJ274</f>
        <v>0.25634773046170339</v>
      </c>
      <c r="FH274" s="16">
        <f>IFERROR(BU274/MAX(AVERAGE(CL274:CM274),0),"Negativ EK")</f>
        <v>0.21937859195402301</v>
      </c>
      <c r="FI274" s="109">
        <f>IFERROR(BV274/MAX(AVERAGE(CM274:CN274),0),"Negativ EK")</f>
        <v>0.25209479257698042</v>
      </c>
      <c r="FJ274" s="16">
        <f>IFERROR(BW274/MAX(AVERAGE(CN274:CO274),0),"Negativ EK")</f>
        <v>-4.2529378847229989E-3</v>
      </c>
      <c r="FK274" s="16">
        <f>IFERROR(BX274/MAX(AVERAGE(CO274:CP274),0),"Negativ EK")</f>
        <v>4.7192321968290998E-2</v>
      </c>
      <c r="FL274" s="16">
        <f>IFERROR(BY274/MAX(AVERAGE(CP274:CQ274),0),"Negativ EK")</f>
        <v>0.1337933265053097</v>
      </c>
      <c r="FM274" s="16">
        <f>IFERROR(BZ274/MAX(AVERAGE(CQ274:CR274),0),"Negativ EK")</f>
        <v>8.9069302270855411E-2</v>
      </c>
      <c r="FN274" s="16">
        <f>IFERROR(CA274/MAX(AVERAGE(CR274:CS274),0),"Negativ EK")</f>
        <v>-4.7619047619047616E-2</v>
      </c>
      <c r="FO274" s="16">
        <f>IFERROR(CB274/MAX(AVERAGE(CS274:CT274),0),"Negativ EK")</f>
        <v>0.10044925699804169</v>
      </c>
      <c r="FP274" s="16">
        <f>IFERROR(CC274/MAX(AVERAGE(CT274:CU274),0),"Negativ EK")</f>
        <v>2.0398310199155101E-2</v>
      </c>
      <c r="FQ274" s="16">
        <f>(FX274-FY274)/ABS(FY274)</f>
        <v>-7.9321421359975164E-2</v>
      </c>
      <c r="FR274" s="16">
        <f>(FY274-FZ274)/ABS(FZ274)</f>
        <v>31.366840947266319</v>
      </c>
      <c r="FS274" s="16">
        <f>(FZ274-GA274)/ABS(GA274)</f>
        <v>-0.88934753765375518</v>
      </c>
      <c r="FT274" s="16">
        <f>(GA274-GB274)/ABS(GB274)</f>
        <v>-0.51548624123724662</v>
      </c>
      <c r="FU274" s="109">
        <f>(GB274-GC274)/ABS(GC274)</f>
        <v>0.47149281620115524</v>
      </c>
      <c r="FV274" s="249">
        <f>FX274-FY274</f>
        <v>-7.2278057248516825E-3</v>
      </c>
      <c r="FW274" s="249">
        <f>FY274-FZ274</f>
        <v>8.8305235087891301E-2</v>
      </c>
      <c r="FX274" s="16">
        <f>IFERROR(BD274/AVERAGE(DC274:DD274),"i.a.")</f>
        <v>8.3892670950050222E-2</v>
      </c>
      <c r="FY274" s="109">
        <f>IFERROR(BE274/AVERAGE(DD274:DE274),"i.a.")</f>
        <v>9.1120476674901904E-2</v>
      </c>
      <c r="FZ274" s="16">
        <f>IFERROR(BF274/AVERAGE(DE274:DF274),"i.a.")</f>
        <v>2.8152415870106064E-3</v>
      </c>
      <c r="GA274" s="16">
        <f>IFERROR(BG274/AVERAGE(DF274:DG274),"i.a.")</f>
        <v>2.5442195567247101E-2</v>
      </c>
      <c r="GB274" s="16">
        <f>IFERROR(BH274/AVERAGE(DG274:DH274),"i.a.")</f>
        <v>5.2510780358881626E-2</v>
      </c>
      <c r="GC274" s="16">
        <f>IFERROR(BI274/AVERAGE(DH274:DI274),"i.a.")</f>
        <v>3.5685380030902797E-2</v>
      </c>
      <c r="GD274" s="16">
        <f>IFERROR(BJ274/AVERAGE(DI274:DJ274),"i.a.")</f>
        <v>-7.4558626995850042E-3</v>
      </c>
      <c r="GE274" s="16">
        <f>IFERROR(BK274/AVERAGE(DJ274:DK274),"i.a.")</f>
        <v>3.6146318564258116E-2</v>
      </c>
      <c r="GF274" s="16">
        <f>IFERROR(BL274/AVERAGE(DK274:DL274),"i.a.")</f>
        <v>1.8942288357128492E-2</v>
      </c>
      <c r="GG274" s="16">
        <f>(GN274-GO274)/ABS(GO274)</f>
        <v>0.12358504566537437</v>
      </c>
      <c r="GH274" s="16">
        <f>(GO274-GP274)/ABS(GP274)</f>
        <v>-0.11687756388058033</v>
      </c>
      <c r="GI274" s="16">
        <f>(GP274-GQ274)/ABS(GQ274)</f>
        <v>-5.4972703551554113E-2</v>
      </c>
      <c r="GJ274" s="16">
        <f>(GQ274-GR274)/ABS(GR274)</f>
        <v>0.16126516266346008</v>
      </c>
      <c r="GK274" s="109">
        <f>(GR274-GS274)/ABS(GS274)</f>
        <v>0.14950084389332235</v>
      </c>
      <c r="GL274" s="249">
        <f>GN274-GO274</f>
        <v>4.1371851101013934E-2</v>
      </c>
      <c r="GM274" s="249">
        <f>GO274-GP274</f>
        <v>-4.4304645211118709E-2</v>
      </c>
      <c r="GN274" s="16">
        <f>IFERROR(CL274/DC274,"i.a.")</f>
        <v>0.37613606855362242</v>
      </c>
      <c r="GO274" s="109">
        <f>IFERROR(CM274/DD274,"i.a.")</f>
        <v>0.33476421745260848</v>
      </c>
      <c r="GP274" s="16">
        <f>IFERROR(CN274/DE274,"i.a.")</f>
        <v>0.37906886266372719</v>
      </c>
      <c r="GQ274" s="16">
        <f>IFERROR(CO274/DF274,"i.a.")</f>
        <v>0.40111948521309887</v>
      </c>
      <c r="GR274" s="16">
        <f>IFERROR(CP274/DG274,"i.a.")</f>
        <v>0.34541592920353981</v>
      </c>
      <c r="GS274" s="16">
        <f>IFERROR(CQ274/DH274,"i.a.")</f>
        <v>0.30049210580274754</v>
      </c>
      <c r="GT274" s="16">
        <f>IFERROR(CR274/DI274,"i.a.")</f>
        <v>0.32686638514859373</v>
      </c>
      <c r="GU274" s="16">
        <f>IFERROR(CS274/DJ274,"i.a.")</f>
        <v>0.28379399357803947</v>
      </c>
      <c r="GV274" s="16">
        <f>IFERROR(CT274/DK274,"i.a.")</f>
        <v>0.35338696020321758</v>
      </c>
      <c r="GW274" s="16">
        <f>IFERROR(CU274/DL274,"i.a.")</f>
        <v>0.31493680582152433</v>
      </c>
      <c r="GX274" s="16">
        <f>(HE274-HF274)/ABS(HF274)</f>
        <v>5.0126877676325926E-2</v>
      </c>
      <c r="GY274" s="16">
        <f>(HF274-HG274)/ABS(HG274)</f>
        <v>29.195888612645117</v>
      </c>
      <c r="GZ274" s="16">
        <f>(HG274-HH274)/ABS(HH274)</f>
        <v>-0.89030807226238695</v>
      </c>
      <c r="HA274" s="16">
        <f>(HH274-HI274)/ABS(HI274)</f>
        <v>-0.52741654411169292</v>
      </c>
      <c r="HB274" s="109">
        <f>(HI274-HJ274)/ABS(HJ274)</f>
        <v>0.53129507153584832</v>
      </c>
      <c r="HC274" s="249">
        <f>HE274-HF274</f>
        <v>1.8021015626304496E-3</v>
      </c>
      <c r="HD274" s="249">
        <f>HF274-HG274</f>
        <v>3.476021809904218E-2</v>
      </c>
      <c r="HE274" s="16">
        <f>IFERROR((BD274/V274),"i.a.")</f>
        <v>3.775290572535514E-2</v>
      </c>
      <c r="HF274" s="109">
        <f>IFERROR((BE274/W274),"i.a.")</f>
        <v>3.5950804162724691E-2</v>
      </c>
      <c r="HG274" s="16">
        <f>IFERROR((BF274/X274),"i.a.")</f>
        <v>1.1905860636825104E-3</v>
      </c>
      <c r="HH274" s="16">
        <f>IFERROR((BG274/Y274),"i.a.")</f>
        <v>1.0853907741784196E-2</v>
      </c>
      <c r="HI274" s="16">
        <f>IFERROR((BH274/Z274),"i.a.")</f>
        <v>2.2967176710370213E-2</v>
      </c>
      <c r="HJ274" s="16">
        <f>IFERROR((BI274/AA274),"i.a.")</f>
        <v>1.4998531071699163E-2</v>
      </c>
      <c r="HK274" s="16">
        <f>IFERROR((BJ274/AB274),"i.a.")</f>
        <v>-3.0762087178594229E-3</v>
      </c>
      <c r="HL274" s="16">
        <f>IFERROR((BK274/AC274),"i.a.")</f>
        <v>2.1465946131411905E-2</v>
      </c>
      <c r="HM274" s="16">
        <f>IFERROR((BL274/AD274),"i.a.")</f>
        <v>8.0852816973941699E-3</v>
      </c>
      <c r="HN274" s="16">
        <f>IFERROR((BM274/AE274),"i.a.")</f>
        <v>9.4050818055035883E-3</v>
      </c>
      <c r="HO274" s="16">
        <f>(HV274-HW274)/ABS(HW274)</f>
        <v>-3.6704730831974381E-3</v>
      </c>
      <c r="HP274" s="16">
        <f>(HW274-HX274)/ABS(HX274)</f>
        <v>65.526315789473685</v>
      </c>
      <c r="HQ274" s="16">
        <f>(HX274-HY274)/ABS(HY274)</f>
        <v>-1.1009193054136874</v>
      </c>
      <c r="HR274" s="16">
        <f>(HY274-HZ274)/ABS(HZ274)</f>
        <v>-0.61383499659083862</v>
      </c>
      <c r="HS274" s="109">
        <f>(HZ274-IA274)/ABS(IA274)</f>
        <v>0.63936591809775445</v>
      </c>
      <c r="HT274" s="246">
        <f>HV274-HW274</f>
        <v>-8.18181818181829E-4</v>
      </c>
      <c r="HU274" s="246">
        <f>HW274-HX274</f>
        <v>0.22636363636363638</v>
      </c>
      <c r="HV274" s="102">
        <f>IFERROR(BU274/DT274,"i.a.")</f>
        <v>0.22209090909090909</v>
      </c>
      <c r="HW274" s="266">
        <f>IFERROR(BV274/DU274,"i.a.")</f>
        <v>0.22290909090909092</v>
      </c>
      <c r="HX274" s="102">
        <f>IFERROR(BW274/DV274,"i.a.")</f>
        <v>-3.4545454545454545E-3</v>
      </c>
      <c r="HY274" s="102">
        <f>IFERROR(BX274/DW274,"i.a.")</f>
        <v>3.4230769230769231E-2</v>
      </c>
      <c r="HZ274" s="102">
        <f>IFERROR(BY274/DX274,"i.a.")</f>
        <v>8.8642857142857148E-2</v>
      </c>
      <c r="IA274" s="102">
        <f>IFERROR(BZ274/DY274,"i.a.")</f>
        <v>5.4071428571428569E-2</v>
      </c>
      <c r="IB274" s="102">
        <f>IFERROR(CA274/DZ274,"i.a.")</f>
        <v>-3.1538461538461536E-2</v>
      </c>
      <c r="IC274" s="102">
        <f>IFERROR(CB274/EA274,"i.a.")</f>
        <v>7.9272727272727272E-2</v>
      </c>
      <c r="ID274" s="102">
        <f>IFERROR(CC274/EB274,"i.a.")</f>
        <v>1.3000000000000001E-2</v>
      </c>
      <c r="IE274" s="102">
        <f>IFERROR(CD274/EC274,"i.a.")</f>
        <v>2.2250000000000002E-2</v>
      </c>
    </row>
    <row r="275" spans="1:239" customFormat="1" ht="17.25" customHeight="1" x14ac:dyDescent="0.25">
      <c r="A275" s="10" t="s">
        <v>116</v>
      </c>
      <c r="B275" s="98">
        <v>17915215</v>
      </c>
      <c r="C275" s="10" t="s">
        <v>79</v>
      </c>
      <c r="D275" s="10"/>
      <c r="E275" s="11">
        <v>451120</v>
      </c>
      <c r="F275" s="11"/>
      <c r="G275" s="11">
        <v>1</v>
      </c>
      <c r="H275" s="12">
        <v>45033</v>
      </c>
      <c r="I275" s="13" t="s">
        <v>58</v>
      </c>
      <c r="J275" s="13" t="s">
        <v>58</v>
      </c>
      <c r="K275" s="117" t="s">
        <v>58</v>
      </c>
      <c r="L275" s="117" t="s">
        <v>58</v>
      </c>
      <c r="M275" s="13" t="s">
        <v>58</v>
      </c>
      <c r="N275" s="13" t="s">
        <v>58</v>
      </c>
      <c r="O275" s="16" t="e">
        <f>(V275-W275)/ABS(W275)</f>
        <v>#DIV/0!</v>
      </c>
      <c r="P275" s="16" t="e">
        <f>(W275-X275)/ABS(X275)</f>
        <v>#DIV/0!</v>
      </c>
      <c r="Q275" s="16" t="e">
        <f>(X275-Y275)/ABS(Y275)</f>
        <v>#DIV/0!</v>
      </c>
      <c r="R275" s="16" t="e">
        <f>(Y275-Z275)/ABS(Z275)</f>
        <v>#DIV/0!</v>
      </c>
      <c r="S275" s="16" t="e">
        <f>(Z275-AA275)/ABS(AA275)</f>
        <v>#DIV/0!</v>
      </c>
      <c r="T275" s="243">
        <f>V275-W275</f>
        <v>0</v>
      </c>
      <c r="U275" s="243">
        <f>W275-X275</f>
        <v>0</v>
      </c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6">
        <f>(AM275-AN275)/ABS(AN275)</f>
        <v>-0.95172680127992937</v>
      </c>
      <c r="AG275" s="16">
        <f>(AN275-AO275)/ABS(AO275)</f>
        <v>5.2796654469419904E-2</v>
      </c>
      <c r="AH275" s="16">
        <f>(AO275-AP275)/ABS(AP275)</f>
        <v>7.5726335520149943E-2</v>
      </c>
      <c r="AI275" s="16">
        <f>(AP275-AQ275)/ABS(AQ275)</f>
        <v>-5.9304102503820406E-2</v>
      </c>
      <c r="AJ275" s="16">
        <f>(AQ275-AR275)/ABS(AR275)</f>
        <v>0.24754362809796154</v>
      </c>
      <c r="AK275" s="243">
        <f>AM275-AN275</f>
        <v>-17.251000000000001</v>
      </c>
      <c r="AL275" s="243">
        <f>AN275-AO275</f>
        <v>0.90900000000000247</v>
      </c>
      <c r="AM275" s="155">
        <v>0.875</v>
      </c>
      <c r="AN275" s="155">
        <v>18.126000000000001</v>
      </c>
      <c r="AO275" s="155">
        <v>17.216999999999999</v>
      </c>
      <c r="AP275" s="156">
        <v>16.004999999999999</v>
      </c>
      <c r="AQ275" s="155">
        <v>17.013999999999999</v>
      </c>
      <c r="AR275" s="155">
        <v>13.638</v>
      </c>
      <c r="AS275" s="155">
        <v>14.196999999999999</v>
      </c>
      <c r="AT275" s="155">
        <v>12.343999999999999</v>
      </c>
      <c r="AU275" s="155">
        <v>12.093</v>
      </c>
      <c r="AV275" s="156">
        <v>11.656000000000001</v>
      </c>
      <c r="AW275" s="16">
        <f>(BD275-BE275)/ABS(BE275)</f>
        <v>-0.86010558069381604</v>
      </c>
      <c r="AX275" s="16">
        <f>(BE275-BF275)/ABS(BF275)</f>
        <v>1.4623955431754876</v>
      </c>
      <c r="AY275" s="16">
        <f>(BF275-BG275)/ABS(BG275)</f>
        <v>4.7657342657342658</v>
      </c>
      <c r="AZ275" s="16">
        <f>(BG275-BH275)/ABS(BH275)</f>
        <v>-1.0981132075471698</v>
      </c>
      <c r="BA275" s="16">
        <f>(BH275-BI275)/ABS(BI275)</f>
        <v>5.3106936416185059E-2</v>
      </c>
      <c r="BB275" s="243">
        <f>BD275-BE275</f>
        <v>-2.2810000000000001</v>
      </c>
      <c r="BC275" s="243">
        <f>BE275-BF275</f>
        <v>1.5750000000000002</v>
      </c>
      <c r="BD275" s="155">
        <v>0.371</v>
      </c>
      <c r="BE275" s="155">
        <v>2.6520000000000001</v>
      </c>
      <c r="BF275" s="155">
        <v>1.077</v>
      </c>
      <c r="BG275" s="155">
        <v>-0.28599999999999998</v>
      </c>
      <c r="BH275" s="155">
        <v>2.915</v>
      </c>
      <c r="BI275" s="155">
        <v>2.7679999999999998</v>
      </c>
      <c r="BJ275" s="155">
        <v>3.7879999999999998</v>
      </c>
      <c r="BK275" s="155">
        <v>2.3780000000000001</v>
      </c>
      <c r="BL275" s="155">
        <v>2.37</v>
      </c>
      <c r="BM275" s="155">
        <v>2.3540000000000001</v>
      </c>
      <c r="BN275" s="16">
        <f>(BU275-BV275)/ABS(BV275)</f>
        <v>-0.20312499999999994</v>
      </c>
      <c r="BO275" s="16">
        <f>(BV275-BW275)/ABS(BW275)</f>
        <v>2.1240105540897094</v>
      </c>
      <c r="BP275" s="16">
        <f>(BW275-BX275)/ABS(BX275)</f>
        <v>1.8046709129511678</v>
      </c>
      <c r="BQ275" s="16">
        <f>(BX275-BY275)/ABS(BY275)</f>
        <v>-1.405684754521964</v>
      </c>
      <c r="BR275" s="16">
        <f>(BY275-BZ275)/ABS(BZ275)</f>
        <v>9.9952629085741276E-2</v>
      </c>
      <c r="BS275" s="243">
        <f>BU275-BV275</f>
        <v>-0.48099999999999987</v>
      </c>
      <c r="BT275" s="243">
        <f>BV275-BW275</f>
        <v>1.6099999999999999</v>
      </c>
      <c r="BU275" s="155">
        <v>1.887</v>
      </c>
      <c r="BV275" s="155">
        <v>2.3679999999999999</v>
      </c>
      <c r="BW275" s="155">
        <v>0.75800000000000001</v>
      </c>
      <c r="BX275" s="155">
        <v>-0.94199999999999995</v>
      </c>
      <c r="BY275" s="155">
        <v>2.3220000000000001</v>
      </c>
      <c r="BZ275" s="155">
        <v>2.1110000000000002</v>
      </c>
      <c r="CA275" s="155">
        <v>3.105</v>
      </c>
      <c r="CB275" s="155">
        <v>1.3089999999999999</v>
      </c>
      <c r="CC275" s="155">
        <v>0.752</v>
      </c>
      <c r="CD275" s="155">
        <v>0.92200000000000004</v>
      </c>
      <c r="CE275" s="16">
        <f>(CL275-CM275)/ABS(CM275)</f>
        <v>2.976704055220028E-2</v>
      </c>
      <c r="CF275" s="16">
        <f>(CM275-CN275)/ABS(CN275)</f>
        <v>9.3224335796258453E-2</v>
      </c>
      <c r="CG275" s="16">
        <f>(CN275-CO275)/ABS(CO275)</f>
        <v>2.7459214989500779E-2</v>
      </c>
      <c r="CH275" s="16">
        <f>(CO275-CP275)/ABS(CP275)</f>
        <v>-7.4635045588162072E-2</v>
      </c>
      <c r="CI275" s="16">
        <f>(CP275-CQ275)/ABS(CQ275)</f>
        <v>5.470310036784027E-2</v>
      </c>
      <c r="CJ275" s="243">
        <f>CL275-CM275</f>
        <v>0.62100000000000222</v>
      </c>
      <c r="CK275" s="243">
        <f>CM275-CN275</f>
        <v>1.7789999999999999</v>
      </c>
      <c r="CL275" s="155">
        <v>21.483000000000001</v>
      </c>
      <c r="CM275" s="155">
        <v>20.861999999999998</v>
      </c>
      <c r="CN275" s="155">
        <v>19.082999999999998</v>
      </c>
      <c r="CO275" s="155">
        <v>18.573</v>
      </c>
      <c r="CP275" s="155">
        <v>20.071000000000002</v>
      </c>
      <c r="CQ275" s="155">
        <v>19.03</v>
      </c>
      <c r="CR275" s="155">
        <v>18.393000000000001</v>
      </c>
      <c r="CS275" s="155">
        <v>16.172999999999998</v>
      </c>
      <c r="CT275" s="155">
        <v>15.378</v>
      </c>
      <c r="CU275" s="156">
        <v>15.127000000000001</v>
      </c>
      <c r="CV275" s="16">
        <f>(DC275-DD275)/ABS(DD275)</f>
        <v>2.3617333140651096E-2</v>
      </c>
      <c r="CW275" s="16">
        <f>(DD275-DE275)/ABS(DE275)</f>
        <v>-5.0643827293573543E-2</v>
      </c>
      <c r="CX275" s="16">
        <f>(DE275-DF275)/ABS(DF275)</f>
        <v>-3.4934745602420922E-2</v>
      </c>
      <c r="CY275" s="16">
        <f>(DF275-DG275)/ABS(DG275)</f>
        <v>-5.1880279038071853E-2</v>
      </c>
      <c r="CZ275" s="16">
        <f>(DG275-DH275)/ABS(DH275)</f>
        <v>3.6063319832038858E-2</v>
      </c>
      <c r="DA275" s="243">
        <f>DC275-DD275</f>
        <v>1.1439999999999984</v>
      </c>
      <c r="DB275" s="243">
        <f>DD275-DE275</f>
        <v>-2.5840000000000032</v>
      </c>
      <c r="DC275" s="155">
        <v>49.582999999999998</v>
      </c>
      <c r="DD275" s="155">
        <v>48.439</v>
      </c>
      <c r="DE275" s="155">
        <v>51.023000000000003</v>
      </c>
      <c r="DF275" s="155">
        <v>52.87</v>
      </c>
      <c r="DG275" s="155">
        <v>55.762999999999998</v>
      </c>
      <c r="DH275" s="155">
        <v>53.822000000000003</v>
      </c>
      <c r="DI275" s="155">
        <v>51.325000000000003</v>
      </c>
      <c r="DJ275" s="155">
        <v>51.981999999999999</v>
      </c>
      <c r="DK275" s="155">
        <v>51.304000000000002</v>
      </c>
      <c r="DL275" s="155">
        <v>49.67</v>
      </c>
      <c r="DM275" s="16">
        <f>(DT275-DU275)/ABS(DU275)</f>
        <v>0</v>
      </c>
      <c r="DN275" s="16">
        <f>(DU275-DV275)/ABS(DV275)</f>
        <v>-0.11764705882352941</v>
      </c>
      <c r="DO275" s="16">
        <f>(DV275-DW275)/ABS(DW275)</f>
        <v>3.0303030303030304E-2</v>
      </c>
      <c r="DP275" s="16">
        <f>(DW275-DX275)/ABS(DX275)</f>
        <v>0.1</v>
      </c>
      <c r="DQ275" s="16">
        <f>(DX275-DY275)/ABS(DY275)</f>
        <v>0.2</v>
      </c>
      <c r="DR275" s="243">
        <f>DT275-DU275</f>
        <v>0</v>
      </c>
      <c r="DS275" s="243">
        <f>DU275-DV275</f>
        <v>-4</v>
      </c>
      <c r="DT275" s="222">
        <v>30</v>
      </c>
      <c r="DU275" s="222">
        <v>30</v>
      </c>
      <c r="DV275" s="222">
        <v>34</v>
      </c>
      <c r="DW275" s="222">
        <v>33</v>
      </c>
      <c r="DX275" s="222">
        <v>30</v>
      </c>
      <c r="DY275" s="222">
        <v>25</v>
      </c>
      <c r="DZ275" s="222">
        <v>25</v>
      </c>
      <c r="EA275" s="222">
        <v>26</v>
      </c>
      <c r="EB275" s="222">
        <v>25</v>
      </c>
      <c r="EC275" s="222">
        <v>24</v>
      </c>
      <c r="ED275" s="14"/>
      <c r="EE275" s="14" t="s">
        <v>51</v>
      </c>
      <c r="EF275" s="209"/>
      <c r="EG275" s="15">
        <v>6400</v>
      </c>
      <c r="EH275" t="s">
        <v>469</v>
      </c>
      <c r="EI275" t="s">
        <v>66</v>
      </c>
      <c r="EJ275" s="16" t="e">
        <f>(EQ275-ER275)/ABS(ER275)</f>
        <v>#DIV/0!</v>
      </c>
      <c r="EK275" s="16" t="e">
        <f>(ER275-ES275)/ABS(ES275)</f>
        <v>#DIV/0!</v>
      </c>
      <c r="EL275" s="16" t="e">
        <f>(ES275-ET275)/ABS(ET275)</f>
        <v>#DIV/0!</v>
      </c>
      <c r="EM275" s="16" t="e">
        <f>(ET275-EU275)/ABS(EU275)</f>
        <v>#DIV/0!</v>
      </c>
      <c r="EN275" s="16" t="e">
        <f>(EU275-EV275)/ABS(EV275)</f>
        <v>#DIV/0!</v>
      </c>
      <c r="EO275" s="246">
        <f>EQ275-ER275</f>
        <v>0</v>
      </c>
      <c r="EP275" s="246">
        <f>ER275-ES275</f>
        <v>0</v>
      </c>
      <c r="EQ275" s="240">
        <f>IFERROR((V275/DT275),"i.a")</f>
        <v>0</v>
      </c>
      <c r="ER275" s="240">
        <f>IFERROR((W275/DU275),"i.a")</f>
        <v>0</v>
      </c>
      <c r="ES275" s="240">
        <f>IFERROR((X275/DV275),"i.a")</f>
        <v>0</v>
      </c>
      <c r="ET275" s="240">
        <f>IFERROR((Y275/DW275),"i.a")</f>
        <v>0</v>
      </c>
      <c r="EU275" s="240">
        <f>IFERROR((Z275/DX275),"i.a")</f>
        <v>0</v>
      </c>
      <c r="EV275" s="240">
        <f>IFERROR((AA275/DY275),"i.a")</f>
        <v>0</v>
      </c>
      <c r="EW275" s="240">
        <f>IFERROR((AB275/DZ275),"i.a")</f>
        <v>0</v>
      </c>
      <c r="EX275" s="240">
        <f>IFERROR((AC275/EA275),"i.a")</f>
        <v>0</v>
      </c>
      <c r="EY275" s="240">
        <f>IFERROR((AD275/EB275),"i.a")</f>
        <v>0</v>
      </c>
      <c r="EZ275" s="240">
        <f>IFERROR((AE275/EC275),"i.a")</f>
        <v>0</v>
      </c>
      <c r="FA275" s="16">
        <f>(FH275-FI275)/ABS(FI275)</f>
        <v>-0.24828971838469724</v>
      </c>
      <c r="FB275" s="16">
        <f>(FI275-FJ275)/ABS(FJ275)</f>
        <v>1.9449929008587341</v>
      </c>
      <c r="FC275" s="16">
        <f>(FJ275-FK275)/ABS(FK275)</f>
        <v>1.8257834809880213</v>
      </c>
      <c r="FD275" s="16">
        <f>(FK275-FL275)/ABS(FL275)</f>
        <v>-1.4104823410248242</v>
      </c>
      <c r="FE275" s="16">
        <f>(FL275-FM275)/ABS(FM275)</f>
        <v>5.2748708173082498E-2</v>
      </c>
      <c r="FF275" s="249">
        <f>FH275-FI275</f>
        <v>-2.9437979879081894E-2</v>
      </c>
      <c r="FG275" s="249">
        <f>FI275-FJ275</f>
        <v>7.8303835715472725E-2</v>
      </c>
      <c r="FH275" s="16">
        <f>IFERROR(BU275/MAX(AVERAGE(CL275:CM275),0),"Negativ EK")</f>
        <v>8.9125044279135673E-2</v>
      </c>
      <c r="FI275" s="16">
        <f>IFERROR(BV275/MAX(AVERAGE(CM275:CN275),0),"Negativ EK")</f>
        <v>0.11856302415821757</v>
      </c>
      <c r="FJ275" s="16">
        <f>IFERROR(BW275/MAX(AVERAGE(CN275:CO275),0),"Negativ EK")</f>
        <v>4.0259188442744849E-2</v>
      </c>
      <c r="FK275" s="16">
        <f>IFERROR(BX275/MAX(AVERAGE(CO275:CP275),0),"Negativ EK")</f>
        <v>-4.8752717110030007E-2</v>
      </c>
      <c r="FL275" s="16">
        <f>IFERROR(BY275/MAX(AVERAGE(CP275:CQ275),0),"Negativ EK")</f>
        <v>0.11876934093757194</v>
      </c>
      <c r="FM275" s="16">
        <f>IFERROR(BZ275/MAX(AVERAGE(CQ275:CR275),0),"Negativ EK")</f>
        <v>0.11281832028431714</v>
      </c>
      <c r="FN275" s="16">
        <f>IFERROR(CA275/MAX(AVERAGE(CR275:CS275),0),"Negativ EK")</f>
        <v>0.17965630966846033</v>
      </c>
      <c r="FO275" s="16">
        <f>IFERROR(CB275/MAX(AVERAGE(CS275:CT275),0),"Negativ EK")</f>
        <v>8.2976767772812279E-2</v>
      </c>
      <c r="FP275" s="16">
        <f>IFERROR(CC275/MAX(AVERAGE(CT275:CU275),0),"Negativ EK")</f>
        <v>4.9303392886412056E-2</v>
      </c>
      <c r="FQ275" s="16">
        <f>(FX275-FY275)/ABS(FY275)</f>
        <v>-0.85805045058219909</v>
      </c>
      <c r="FR275" s="16">
        <f>(FY275-FZ275)/ABS(FZ275)</f>
        <v>1.5720944699194757</v>
      </c>
      <c r="FS275" s="16">
        <f>(FZ275-GA275)/ABS(GA275)</f>
        <v>4.9375416100171376</v>
      </c>
      <c r="FT275" s="16">
        <f>(GA275-GB275)/ABS(GB275)</f>
        <v>-1.0989730178588146</v>
      </c>
      <c r="FU275" s="16">
        <f>(GB275-GC275)/ABS(GC275)</f>
        <v>1.0457955407698262E-2</v>
      </c>
      <c r="FV275" s="249">
        <f>FX275-FY275</f>
        <v>-4.5757169470631839E-2</v>
      </c>
      <c r="FW275" s="249">
        <f>FY275-FZ275</f>
        <v>3.2594029320614004E-2</v>
      </c>
      <c r="FX275" s="16">
        <f>IFERROR(BD275/AVERAGE(DC275:DD275),"i.a.")</f>
        <v>7.5697292444553274E-3</v>
      </c>
      <c r="FY275" s="16">
        <f>IFERROR(BE275/AVERAGE(DD275:DE275),"i.a.")</f>
        <v>5.3326898715087168E-2</v>
      </c>
      <c r="FZ275" s="16">
        <f>IFERROR(BF275/AVERAGE(DE275:DF275),"i.a.")</f>
        <v>2.073286939447316E-2</v>
      </c>
      <c r="GA275" s="16">
        <f>IFERROR(BG275/AVERAGE(DF275:DG275),"i.a.")</f>
        <v>-5.2654349967321164E-3</v>
      </c>
      <c r="GB275" s="16">
        <f>IFERROR(BH275/AVERAGE(DG275:DH275),"i.a.")</f>
        <v>5.3200711776246745E-2</v>
      </c>
      <c r="GC275" s="16">
        <f>IFERROR(BI275/AVERAGE(DH275:DI275),"i.a.")</f>
        <v>5.2650099384670974E-2</v>
      </c>
      <c r="GD275" s="16">
        <f>IFERROR(BJ275/AVERAGE(DI275:DJ275),"i.a.")</f>
        <v>7.3334817582545231E-2</v>
      </c>
      <c r="GE275" s="16">
        <f>IFERROR(BK275/AVERAGE(DJ275:DK275),"i.a.")</f>
        <v>4.6046898902077728E-2</v>
      </c>
      <c r="GF275" s="16">
        <f>IFERROR(BL275/AVERAGE(DK275:DL275),"i.a.")</f>
        <v>4.6942777348624398E-2</v>
      </c>
      <c r="GG275" s="16">
        <f>(GN275-GO275)/ABS(GO275)</f>
        <v>6.0078187545737176E-3</v>
      </c>
      <c r="GH275" s="16">
        <f>(GO275-GP275)/ABS(GP275)</f>
        <v>0.15154287424043647</v>
      </c>
      <c r="GI275" s="16">
        <f>(GP275-GQ275)/ABS(GQ275)</f>
        <v>6.4652582100129294E-2</v>
      </c>
      <c r="GJ275" s="16">
        <f>(GQ275-GR275)/ABS(GR275)</f>
        <v>-2.3999887405573631E-2</v>
      </c>
      <c r="GK275" s="16">
        <f>(GR275-GS275)/ABS(GS275)</f>
        <v>1.7990966554846478E-2</v>
      </c>
      <c r="GL275" s="249">
        <f>GN275-GO275</f>
        <v>2.5874835330604862E-3</v>
      </c>
      <c r="GM275" s="249">
        <f>GO275-GP275</f>
        <v>5.6678217061526148E-2</v>
      </c>
      <c r="GN275" s="16">
        <f>IFERROR(CL275/DC275,"i.a.")</f>
        <v>0.43327350099832607</v>
      </c>
      <c r="GO275" s="16">
        <f>IFERROR(CM275/DD275,"i.a.")</f>
        <v>0.43068601746526558</v>
      </c>
      <c r="GP275" s="16">
        <f>IFERROR(CN275/DE275,"i.a.")</f>
        <v>0.37400780040373943</v>
      </c>
      <c r="GQ275" s="16">
        <f>IFERROR(CO275/DF275,"i.a.")</f>
        <v>0.35129563079250997</v>
      </c>
      <c r="GR275" s="16">
        <f>IFERROR(CP275/DG275,"i.a.")</f>
        <v>0.35993400642002765</v>
      </c>
      <c r="GS275" s="16">
        <f>IFERROR(CQ275/DH275,"i.a.")</f>
        <v>0.35357288840994389</v>
      </c>
      <c r="GT275" s="16">
        <f>IFERROR(CR275/DI275,"i.a.")</f>
        <v>0.35836337067705798</v>
      </c>
      <c r="GU275" s="16">
        <f>IFERROR(CS275/DJ275,"i.a.")</f>
        <v>0.3111269285521911</v>
      </c>
      <c r="GV275" s="16">
        <f>IFERROR(CT275/DK275,"i.a.")</f>
        <v>0.29974271012006859</v>
      </c>
      <c r="GW275" s="16">
        <f>IFERROR(CU275/DL275,"i.a.")</f>
        <v>0.30455003019931548</v>
      </c>
      <c r="GX275" s="16" t="e">
        <f>(HE275-HF275)/ABS(HF275)</f>
        <v>#VALUE!</v>
      </c>
      <c r="GY275" s="16" t="e">
        <f>(HF275-HG275)/ABS(HG275)</f>
        <v>#VALUE!</v>
      </c>
      <c r="GZ275" s="16" t="e">
        <f>(HG275-HH275)/ABS(HH275)</f>
        <v>#VALUE!</v>
      </c>
      <c r="HA275" s="16" t="e">
        <f>(HH275-HI275)/ABS(HI275)</f>
        <v>#VALUE!</v>
      </c>
      <c r="HB275" s="16" t="e">
        <f>(HI275-HJ275)/ABS(HJ275)</f>
        <v>#VALUE!</v>
      </c>
      <c r="HC275" s="249" t="e">
        <f>HE275-HF275</f>
        <v>#VALUE!</v>
      </c>
      <c r="HD275" s="249" t="e">
        <f>HF275-HG275</f>
        <v>#VALUE!</v>
      </c>
      <c r="HE275" s="16" t="str">
        <f>IFERROR((BD275/V275),"i.a.")</f>
        <v>i.a.</v>
      </c>
      <c r="HF275" s="16" t="str">
        <f>IFERROR((BE275/W275),"i.a.")</f>
        <v>i.a.</v>
      </c>
      <c r="HG275" s="16" t="str">
        <f>IFERROR((BF275/X275),"i.a.")</f>
        <v>i.a.</v>
      </c>
      <c r="HH275" s="16" t="str">
        <f>IFERROR((BG275/Y275),"i.a.")</f>
        <v>i.a.</v>
      </c>
      <c r="HI275" s="16" t="str">
        <f>IFERROR((BH275/Z275),"i.a.")</f>
        <v>i.a.</v>
      </c>
      <c r="HJ275" s="16" t="str">
        <f>IFERROR((BI275/AA275),"i.a.")</f>
        <v>i.a.</v>
      </c>
      <c r="HK275" s="16" t="str">
        <f>IFERROR((BJ275/AB275),"i.a.")</f>
        <v>i.a.</v>
      </c>
      <c r="HL275" s="16" t="str">
        <f>IFERROR((BK275/AC275),"i.a.")</f>
        <v>i.a.</v>
      </c>
      <c r="HM275" s="16" t="str">
        <f>IFERROR((BL275/AD275),"i.a.")</f>
        <v>i.a.</v>
      </c>
      <c r="HN275" s="16" t="str">
        <f>IFERROR((BM275/AE275),"i.a.")</f>
        <v>i.a.</v>
      </c>
      <c r="HO275" s="16">
        <f>(HV275-HW275)/ABS(HW275)</f>
        <v>-0.20312499999999997</v>
      </c>
      <c r="HP275" s="16">
        <f>(HW275-HX275)/ABS(HX275)</f>
        <v>2.5405452946350038</v>
      </c>
      <c r="HQ275" s="16">
        <f>(HX275-HY275)/ABS(HY275)</f>
        <v>1.7810041213937804</v>
      </c>
      <c r="HR275" s="16">
        <f>(HY275-HZ275)/ABS(HZ275)</f>
        <v>-1.3688043222926944</v>
      </c>
      <c r="HS275" s="16">
        <f>(HZ275-IA275)/ABS(IA275)</f>
        <v>-8.3372809095215744E-2</v>
      </c>
      <c r="HT275" s="246">
        <f>HV275-HW275</f>
        <v>-1.603333333333333E-2</v>
      </c>
      <c r="HU275" s="246">
        <f>HW275-HX275</f>
        <v>5.6639215686274502E-2</v>
      </c>
      <c r="HV275" s="102">
        <f>IFERROR(BU275/DT275,"i.a.")</f>
        <v>6.2899999999999998E-2</v>
      </c>
      <c r="HW275" s="102">
        <f>IFERROR(BV275/DU275,"i.a.")</f>
        <v>7.8933333333333328E-2</v>
      </c>
      <c r="HX275" s="102">
        <f>IFERROR(BW275/DV275,"i.a.")</f>
        <v>2.2294117647058825E-2</v>
      </c>
      <c r="HY275" s="102">
        <f>IFERROR(BX275/DW275,"i.a.")</f>
        <v>-2.8545454545454544E-2</v>
      </c>
      <c r="HZ275" s="102">
        <f>IFERROR(BY275/DX275,"i.a.")</f>
        <v>7.7399999999999997E-2</v>
      </c>
      <c r="IA275" s="102">
        <f>IFERROR(BZ275/DY275,"i.a.")</f>
        <v>8.4440000000000015E-2</v>
      </c>
      <c r="IB275" s="102">
        <f>IFERROR(CA275/DZ275,"i.a.")</f>
        <v>0.1242</v>
      </c>
      <c r="IC275" s="102">
        <f>IFERROR(CB275/EA275,"i.a.")</f>
        <v>5.0346153846153846E-2</v>
      </c>
      <c r="ID275" s="102">
        <f>IFERROR(CC275/EB275,"i.a.")</f>
        <v>3.0079999999999999E-2</v>
      </c>
      <c r="IE275" s="102">
        <f>IFERROR(CD275/EC275,"i.a.")</f>
        <v>3.8416666666666668E-2</v>
      </c>
    </row>
    <row r="276" spans="1:239" customFormat="1" ht="17.25" customHeight="1" x14ac:dyDescent="0.25">
      <c r="A276" s="335" t="s">
        <v>748</v>
      </c>
      <c r="B276" s="98">
        <v>10957346</v>
      </c>
      <c r="C276" s="10" t="s">
        <v>744</v>
      </c>
      <c r="D276" s="10"/>
      <c r="E276" s="11">
        <v>620200</v>
      </c>
      <c r="F276" s="11"/>
      <c r="G276" s="11">
        <v>1</v>
      </c>
      <c r="H276" s="12">
        <v>45035</v>
      </c>
      <c r="I276" s="13" t="s">
        <v>58</v>
      </c>
      <c r="J276" s="13" t="s">
        <v>58</v>
      </c>
      <c r="K276" s="13" t="s">
        <v>58</v>
      </c>
      <c r="L276" s="13" t="s">
        <v>58</v>
      </c>
      <c r="M276" s="13" t="s">
        <v>58</v>
      </c>
      <c r="N276" s="13" t="s">
        <v>58</v>
      </c>
      <c r="O276" s="16" t="e">
        <f>(V276-W276)/ABS(W276)</f>
        <v>#DIV/0!</v>
      </c>
      <c r="P276" s="16" t="e">
        <f>(W276-X276)/ABS(X276)</f>
        <v>#DIV/0!</v>
      </c>
      <c r="Q276" s="16" t="e">
        <f>(X276-Y276)/ABS(Y276)</f>
        <v>#DIV/0!</v>
      </c>
      <c r="R276" s="16" t="e">
        <f>(Y276-Z276)/ABS(Z276)</f>
        <v>#DIV/0!</v>
      </c>
      <c r="S276" s="16" t="e">
        <f>(Z276-AA276)/ABS(AA276)</f>
        <v>#DIV/0!</v>
      </c>
      <c r="T276" s="243">
        <f>V276-W276</f>
        <v>0</v>
      </c>
      <c r="U276" s="243">
        <f>W276-X276</f>
        <v>0</v>
      </c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6">
        <f>(AM276-AN276)/ABS(AN276)</f>
        <v>0.33922050823459271</v>
      </c>
      <c r="AG276" s="16">
        <f>(AN276-AO276)/ABS(AO276)</f>
        <v>0.2709793521500285</v>
      </c>
      <c r="AH276" s="16">
        <f>(AO276-AP276)/ABS(AP276)</f>
        <v>0.34069841269841267</v>
      </c>
      <c r="AI276" s="16">
        <f>(AP276-AQ276)/ABS(AQ276)</f>
        <v>0.18849984907938419</v>
      </c>
      <c r="AJ276" s="16">
        <f>(AQ276-AR276)/ABS(AR276)</f>
        <v>0.30484442693974007</v>
      </c>
      <c r="AK276" s="243">
        <f>AM276-AN276</f>
        <v>4.5519999999999996</v>
      </c>
      <c r="AL276" s="243">
        <f>AN276-AO276</f>
        <v>2.8610000000000007</v>
      </c>
      <c r="AM276" s="155">
        <v>17.971</v>
      </c>
      <c r="AN276" s="155">
        <v>13.419</v>
      </c>
      <c r="AO276" s="155">
        <v>10.558</v>
      </c>
      <c r="AP276" s="155">
        <v>7.875</v>
      </c>
      <c r="AQ276" s="155">
        <v>6.6260000000000003</v>
      </c>
      <c r="AR276" s="155">
        <v>5.0780000000000003</v>
      </c>
      <c r="AS276" s="155">
        <v>3.8879999999999999</v>
      </c>
      <c r="AT276" s="155">
        <v>3.2839999999999998</v>
      </c>
      <c r="AU276" s="155"/>
      <c r="AV276" s="156"/>
      <c r="AW276" s="16">
        <f>(BD276-BE276)/ABS(BE276)</f>
        <v>0.32072398190045237</v>
      </c>
      <c r="AX276" s="16">
        <f>(BE276-BF276)/ABS(BF276)</f>
        <v>0.46668436421555626</v>
      </c>
      <c r="AY276" s="16">
        <f>(BF276-BG276)/ABS(BG276)</f>
        <v>0.74478925428439102</v>
      </c>
      <c r="AZ276" s="16">
        <f>(BG276-BH276)/ABS(BH276)</f>
        <v>9.7610574478901743E-2</v>
      </c>
      <c r="BA276" s="16">
        <f>(BH276-BI276)/ABS(BI276)</f>
        <v>0.98887765419615781</v>
      </c>
      <c r="BB276" s="243">
        <f>BD276-BE276</f>
        <v>1.7719999999999994</v>
      </c>
      <c r="BC276" s="243">
        <f>BE276-BF276</f>
        <v>1.7580000000000005</v>
      </c>
      <c r="BD276" s="155">
        <v>7.2969999999999997</v>
      </c>
      <c r="BE276" s="155">
        <v>5.5250000000000004</v>
      </c>
      <c r="BF276" s="155">
        <v>3.7669999999999999</v>
      </c>
      <c r="BG276" s="155">
        <v>2.1589999999999998</v>
      </c>
      <c r="BH276" s="155">
        <v>1.9670000000000001</v>
      </c>
      <c r="BI276" s="155">
        <v>0.98899999999999999</v>
      </c>
      <c r="BJ276" s="155">
        <v>0.46100000000000002</v>
      </c>
      <c r="BK276" s="155">
        <v>9.4E-2</v>
      </c>
      <c r="BL276" s="155"/>
      <c r="BM276" s="155"/>
      <c r="BN276" s="16">
        <f>(BU276-BV276)/ABS(BV276)</f>
        <v>0.30184842883548985</v>
      </c>
      <c r="BO276" s="16">
        <f>(BV276-BW276)/ABS(BW276)</f>
        <v>0.46414073071718548</v>
      </c>
      <c r="BP276" s="16">
        <f>(BW276-BX276)/ABS(BX276)</f>
        <v>0.74210278170674204</v>
      </c>
      <c r="BQ276" s="16">
        <f>(BX276-BY276)/ABS(BY276)</f>
        <v>0.11105290728129909</v>
      </c>
      <c r="BR276" s="16">
        <f>(BY276-BZ276)/ABS(BZ276)</f>
        <v>1.1001100110011002</v>
      </c>
      <c r="BS276" s="243">
        <f>BU276-BV276</f>
        <v>1.633</v>
      </c>
      <c r="BT276" s="243">
        <f>BV276-BW276</f>
        <v>1.7150000000000003</v>
      </c>
      <c r="BU276" s="155">
        <v>7.0430000000000001</v>
      </c>
      <c r="BV276" s="155">
        <v>5.41</v>
      </c>
      <c r="BW276" s="155">
        <v>3.6949999999999998</v>
      </c>
      <c r="BX276" s="155">
        <v>2.121</v>
      </c>
      <c r="BY276" s="155">
        <v>1.909</v>
      </c>
      <c r="BZ276" s="155">
        <v>0.90900000000000003</v>
      </c>
      <c r="CA276" s="155">
        <v>0.25600000000000001</v>
      </c>
      <c r="CB276" s="155">
        <v>5.2999999999999999E-2</v>
      </c>
      <c r="CC276" s="155"/>
      <c r="CD276" s="155"/>
      <c r="CE276" s="16">
        <f>(CL276-CM276)/ABS(CM276)</f>
        <v>0.40120839516641937</v>
      </c>
      <c r="CF276" s="16">
        <f>(CM276-CN276)/ABS(CN276)</f>
        <v>0.49272151898734157</v>
      </c>
      <c r="CG276" s="16">
        <f>(CN276-CO276)/ABS(CO276)</f>
        <v>0.58953722334004033</v>
      </c>
      <c r="CH276" s="16">
        <f>(CO276-CP276)/ABS(CP276)</f>
        <v>0.51063829787234039</v>
      </c>
      <c r="CI276" s="16">
        <f>(CP276-CQ276)/ABS(CQ276)</f>
        <v>1.3047285464098077</v>
      </c>
      <c r="CJ276" s="243">
        <f>CL276-CM276</f>
        <v>3.7850000000000001</v>
      </c>
      <c r="CK276" s="243">
        <f>CM276-CN276</f>
        <v>3.113999999999999</v>
      </c>
      <c r="CL276" s="155">
        <v>13.218999999999999</v>
      </c>
      <c r="CM276" s="155">
        <v>9.4339999999999993</v>
      </c>
      <c r="CN276" s="155">
        <v>6.32</v>
      </c>
      <c r="CO276" s="155">
        <v>3.976</v>
      </c>
      <c r="CP276" s="155">
        <v>2.6320000000000001</v>
      </c>
      <c r="CQ276" s="155">
        <v>1.1419999999999999</v>
      </c>
      <c r="CR276" s="155">
        <v>0.42699999999999999</v>
      </c>
      <c r="CS276" s="155">
        <v>0.249</v>
      </c>
      <c r="CT276" s="155"/>
      <c r="CU276" s="156"/>
      <c r="CV276" s="16">
        <f>(DC276-DD276)/ABS(DD276)</f>
        <v>0.37940275650842253</v>
      </c>
      <c r="CW276" s="16">
        <f>(DD276-DE276)/ABS(DE276)</f>
        <v>0.54693514954101274</v>
      </c>
      <c r="CX276" s="16">
        <f>(DE276-DF276)/ABS(DF276)</f>
        <v>0.48244073748902555</v>
      </c>
      <c r="CY276" s="16">
        <f>(DF276-DG276)/ABS(DG276)</f>
        <v>0.32596041909196738</v>
      </c>
      <c r="CZ276" s="16">
        <f>(DG276-DH276)/ABS(DH276)</f>
        <v>0.47679083094555863</v>
      </c>
      <c r="DA276" s="243">
        <f>DC276-DD276</f>
        <v>5.945999999999998</v>
      </c>
      <c r="DB276" s="243">
        <f>DD276-DE276</f>
        <v>5.5410000000000004</v>
      </c>
      <c r="DC276" s="155">
        <v>21.617999999999999</v>
      </c>
      <c r="DD276" s="155">
        <v>15.672000000000001</v>
      </c>
      <c r="DE276" s="155">
        <v>10.131</v>
      </c>
      <c r="DF276" s="155">
        <v>6.8339999999999996</v>
      </c>
      <c r="DG276" s="155">
        <v>5.1539999999999999</v>
      </c>
      <c r="DH276" s="155">
        <v>3.49</v>
      </c>
      <c r="DI276" s="155">
        <v>3.22</v>
      </c>
      <c r="DJ276" s="155">
        <v>2.532</v>
      </c>
      <c r="DK276" s="155"/>
      <c r="DL276" s="155"/>
      <c r="DM276" s="16">
        <f>(DT276-DU276)/ABS(DU276)</f>
        <v>0.27272727272727271</v>
      </c>
      <c r="DN276" s="16">
        <f>(DU276-DV276)/ABS(DV276)</f>
        <v>0.22222222222222221</v>
      </c>
      <c r="DO276" s="16">
        <f>(DV276-DW276)/ABS(DW276)</f>
        <v>0.125</v>
      </c>
      <c r="DP276" s="16">
        <f>(DW276-DX276)/ABS(DX276)</f>
        <v>0.33333333333333331</v>
      </c>
      <c r="DQ276" s="16">
        <f>(DX276-DY276)/ABS(DY276)</f>
        <v>0.2</v>
      </c>
      <c r="DR276" s="243">
        <f>DT276-DU276</f>
        <v>3</v>
      </c>
      <c r="DS276" s="243">
        <f>DU276-DV276</f>
        <v>2</v>
      </c>
      <c r="DT276" s="222">
        <v>14</v>
      </c>
      <c r="DU276" s="222">
        <v>11</v>
      </c>
      <c r="DV276" s="222">
        <v>9</v>
      </c>
      <c r="DW276" s="222">
        <v>8</v>
      </c>
      <c r="DX276" s="222">
        <v>6</v>
      </c>
      <c r="DY276" s="222">
        <v>5</v>
      </c>
      <c r="DZ276" s="222">
        <v>4</v>
      </c>
      <c r="EA276" s="222">
        <v>5</v>
      </c>
      <c r="EB276" s="222"/>
      <c r="EC276" s="223"/>
      <c r="ED276" t="s">
        <v>782</v>
      </c>
      <c r="EE276" s="14" t="s">
        <v>51</v>
      </c>
      <c r="EF276" s="209"/>
      <c r="EG276" s="15">
        <v>1200</v>
      </c>
      <c r="EH276" t="s">
        <v>496</v>
      </c>
      <c r="EI276" t="s">
        <v>86</v>
      </c>
      <c r="EJ276" s="16" t="e">
        <f>(EQ276-ER276)/ABS(ER276)</f>
        <v>#DIV/0!</v>
      </c>
      <c r="EK276" s="16" t="e">
        <f>(ER276-ES276)/ABS(ES276)</f>
        <v>#DIV/0!</v>
      </c>
      <c r="EL276" s="16" t="e">
        <f>(ES276-ET276)/ABS(ET276)</f>
        <v>#DIV/0!</v>
      </c>
      <c r="EM276" s="16" t="e">
        <f>(ET276-EU276)/ABS(EU276)</f>
        <v>#DIV/0!</v>
      </c>
      <c r="EN276" s="16" t="e">
        <f>(EU276-EV276)/ABS(EV276)</f>
        <v>#DIV/0!</v>
      </c>
      <c r="EO276" s="246">
        <f>EQ276-ER276</f>
        <v>0</v>
      </c>
      <c r="EP276" s="246">
        <f>ER276-ES276</f>
        <v>0</v>
      </c>
      <c r="EQ276" s="240">
        <f>IFERROR((V276/DT276),"i.a")</f>
        <v>0</v>
      </c>
      <c r="ER276" s="240">
        <f>IFERROR((W276/DU276),"i.a")</f>
        <v>0</v>
      </c>
      <c r="ES276" s="240">
        <f>IFERROR((X276/DV276),"i.a")</f>
        <v>0</v>
      </c>
      <c r="ET276" s="240">
        <f>IFERROR((Y276/DW276),"i.a")</f>
        <v>0</v>
      </c>
      <c r="EU276" s="240">
        <f>IFERROR((Z276/DX276),"i.a")</f>
        <v>0</v>
      </c>
      <c r="EV276" s="240">
        <f>IFERROR((AA276/DY276),"i.a")</f>
        <v>0</v>
      </c>
      <c r="EW276" s="240">
        <f>IFERROR((AB276/DZ276),"i.a")</f>
        <v>0</v>
      </c>
      <c r="EX276" s="240">
        <f>IFERROR((AC276/EA276),"i.a")</f>
        <v>0</v>
      </c>
      <c r="EY276" s="240" t="str">
        <f>IFERROR((AD276/EB276),"i.a")</f>
        <v>i.a</v>
      </c>
      <c r="EZ276" s="240" t="str">
        <f>IFERROR((AE276/EC276),"i.a")</f>
        <v>i.a</v>
      </c>
      <c r="FA276" s="16">
        <f>(FH276-FI276)/ABS(FI276)</f>
        <v>-9.4631168151048023E-2</v>
      </c>
      <c r="FB276" s="16">
        <f>(FI276-FJ276)/ABS(FJ276)</f>
        <v>-4.3113306876720721E-2</v>
      </c>
      <c r="FC276" s="16">
        <f>(FJ276-FK276)/ABS(FK276)</f>
        <v>0.1180861675911181</v>
      </c>
      <c r="FD276" s="16">
        <f>(FK276-FL276)/ABS(FL276)</f>
        <v>-0.36544889950368908</v>
      </c>
      <c r="FE276" s="16">
        <f>(FL276-FM276)/ABS(FM276)</f>
        <v>-0.12690179987792111</v>
      </c>
      <c r="FF276" s="249">
        <f>FH276-FI276</f>
        <v>-6.4993604125576976E-2</v>
      </c>
      <c r="FG276" s="249">
        <f>FI276-FJ276</f>
        <v>-3.0944768630435715E-2</v>
      </c>
      <c r="FH276" s="16">
        <f>IFERROR(BU276/MAX(AVERAGE(CL276:CM276),0),"Negativ EK")</f>
        <v>0.62181609499845503</v>
      </c>
      <c r="FI276" s="16">
        <f>IFERROR(BV276/MAX(AVERAGE(CM276:CN276),0),"Negativ EK")</f>
        <v>0.686809699124032</v>
      </c>
      <c r="FJ276" s="16">
        <f>IFERROR(BW276/MAX(AVERAGE(CN276:CO276),0),"Negativ EK")</f>
        <v>0.71775446775446772</v>
      </c>
      <c r="FK276" s="16">
        <f>IFERROR(BX276/MAX(AVERAGE(CO276:CP276),0),"Negativ EK")</f>
        <v>0.64194915254237284</v>
      </c>
      <c r="FL276" s="16">
        <f>IFERROR(BY276/MAX(AVERAGE(CP276:CQ276),0),"Negativ EK")</f>
        <v>1.0116587175410705</v>
      </c>
      <c r="FM276" s="16">
        <f>IFERROR(BZ276/MAX(AVERAGE(CQ276:CR276),0),"Negativ EK")</f>
        <v>1.1586998087954112</v>
      </c>
      <c r="FN276" s="16">
        <f>IFERROR(CA276/MAX(AVERAGE(CR276:CS276),0),"Negativ EK")</f>
        <v>0.75739644970414211</v>
      </c>
      <c r="FO276" s="16">
        <f>IFERROR(CB276/MAX(AVERAGE(CS276:CT276),0),"Negativ EK")</f>
        <v>0.21285140562248994</v>
      </c>
      <c r="FP276" s="16" t="str">
        <f>IFERROR(CC276/MAX(AVERAGE(CT276:CU276),0),"Negativ EK")</f>
        <v>Negativ EK</v>
      </c>
      <c r="FQ276" s="16">
        <f>(FX276-FY276)/ABS(FY276)</f>
        <v>-8.6118506168480199E-2</v>
      </c>
      <c r="FR276" s="16">
        <f>(FY276-FZ276)/ABS(FZ276)</f>
        <v>-3.5681888194515704E-2</v>
      </c>
      <c r="FS276" s="16">
        <f>(FZ276-GA276)/ABS(GA276)</f>
        <v>0.23292269851820085</v>
      </c>
      <c r="FT276" s="16">
        <f>(GA276-GB276)/ABS(GB276)</f>
        <v>-0.20856307926296069</v>
      </c>
      <c r="FU276" s="16">
        <f>(GB276-GC276)/ABS(GC276)</f>
        <v>0.54388813739660113</v>
      </c>
      <c r="FV276" s="249">
        <f>FX276-FY276</f>
        <v>-3.6879800533337448E-2</v>
      </c>
      <c r="FW276" s="249">
        <f>FY276-FZ276</f>
        <v>-1.5845997386235267E-2</v>
      </c>
      <c r="FX276" s="16">
        <f>IFERROR(BD276/AVERAGE(DC276:DD276),"i.a.")</f>
        <v>0.39136497720568514</v>
      </c>
      <c r="FY276" s="16">
        <f>IFERROR(BE276/AVERAGE(DD276:DE276),"i.a.")</f>
        <v>0.42824477773902259</v>
      </c>
      <c r="FZ276" s="16">
        <f>IFERROR(BF276/AVERAGE(DE276:DF276),"i.a.")</f>
        <v>0.44409077512525785</v>
      </c>
      <c r="GA276" s="16">
        <f>IFERROR(BG276/AVERAGE(DF276:DG276),"i.a.")</f>
        <v>0.36019352686019351</v>
      </c>
      <c r="GB276" s="16">
        <f>IFERROR(BH276/AVERAGE(DG276:DH276),"i.a.")</f>
        <v>0.45511337343822306</v>
      </c>
      <c r="GC276" s="16">
        <f>IFERROR(BI276/AVERAGE(DH276:DI276),"i.a.")</f>
        <v>0.29478390461997017</v>
      </c>
      <c r="GD276" s="16">
        <f>IFERROR(BJ276/AVERAGE(DI276:DJ276),"i.a.")</f>
        <v>0.16029207232267037</v>
      </c>
      <c r="GE276" s="16">
        <f>IFERROR(BK276/AVERAGE(DJ276:DK276),"i.a.")</f>
        <v>3.7124802527646127E-2</v>
      </c>
      <c r="GF276" s="16" t="str">
        <f>IFERROR(BL276/AVERAGE(DK276:DL276),"i.a.")</f>
        <v>i.a.</v>
      </c>
      <c r="GG276" s="16">
        <f>(GN276-GO276)/ABS(GO276)</f>
        <v>1.5808028913318849E-2</v>
      </c>
      <c r="GH276" s="16">
        <f>(GO276-GP276)/ABS(GP276)</f>
        <v>-3.5045832767945533E-2</v>
      </c>
      <c r="GI276" s="16">
        <f>(GP276-GQ276)/ABS(GQ276)</f>
        <v>7.224335053852865E-2</v>
      </c>
      <c r="GJ276" s="16">
        <f>(GQ276-GR276)/ABS(GR276)</f>
        <v>0.13927857583173003</v>
      </c>
      <c r="GK276" s="16">
        <f>(GR276-GS276)/ABS(GS276)</f>
        <v>0.56063302812771232</v>
      </c>
      <c r="GL276" s="249">
        <f>GN276-GO276</f>
        <v>9.5158846840384115E-3</v>
      </c>
      <c r="GM276" s="249">
        <f>GO276-GP276</f>
        <v>-2.1862566685758145E-2</v>
      </c>
      <c r="GN276" s="16">
        <f>IFERROR(CL276/DC276,"i.a.")</f>
        <v>0.61148117309649364</v>
      </c>
      <c r="GO276" s="16">
        <f>IFERROR(CM276/DD276,"i.a.")</f>
        <v>0.60196528841245522</v>
      </c>
      <c r="GP276" s="16">
        <f>IFERROR(CN276/DE276,"i.a.")</f>
        <v>0.62382785509821337</v>
      </c>
      <c r="GQ276" s="16">
        <f>IFERROR(CO276/DF276,"i.a.")</f>
        <v>0.5817968978636231</v>
      </c>
      <c r="GR276" s="16">
        <f>IFERROR(CP276/DG276,"i.a.")</f>
        <v>0.51067132324408226</v>
      </c>
      <c r="GS276" s="16">
        <f>IFERROR(CQ276/DH276,"i.a.")</f>
        <v>0.32722063037249277</v>
      </c>
      <c r="GT276" s="16">
        <f>IFERROR(CR276/DI276,"i.a.")</f>
        <v>0.1326086956521739</v>
      </c>
      <c r="GU276" s="16">
        <f>IFERROR(CS276/DJ276,"i.a.")</f>
        <v>9.8341232227488154E-2</v>
      </c>
      <c r="GV276" s="16" t="str">
        <f>IFERROR(CT276/DK276,"i.a.")</f>
        <v>i.a.</v>
      </c>
      <c r="GW276" s="16" t="str">
        <f>IFERROR(CU276/DL276,"i.a.")</f>
        <v>i.a.</v>
      </c>
      <c r="GX276" s="16" t="e">
        <f>(HE276-HF276)/ABS(HF276)</f>
        <v>#VALUE!</v>
      </c>
      <c r="GY276" s="16" t="e">
        <f>(HF276-HG276)/ABS(HG276)</f>
        <v>#VALUE!</v>
      </c>
      <c r="GZ276" s="16" t="e">
        <f>(HG276-HH276)/ABS(HH276)</f>
        <v>#VALUE!</v>
      </c>
      <c r="HA276" s="16" t="e">
        <f>(HH276-HI276)/ABS(HI276)</f>
        <v>#VALUE!</v>
      </c>
      <c r="HB276" s="16" t="e">
        <f>(HI276-HJ276)/ABS(HJ276)</f>
        <v>#VALUE!</v>
      </c>
      <c r="HC276" s="249" t="e">
        <f>HE276-HF276</f>
        <v>#VALUE!</v>
      </c>
      <c r="HD276" s="249" t="e">
        <f>HF276-HG276</f>
        <v>#VALUE!</v>
      </c>
      <c r="HE276" s="16" t="str">
        <f>IFERROR((BD276/V276),"i.a.")</f>
        <v>i.a.</v>
      </c>
      <c r="HF276" s="16" t="str">
        <f>IFERROR((BE276/W276),"i.a.")</f>
        <v>i.a.</v>
      </c>
      <c r="HG276" s="16" t="str">
        <f>IFERROR((BF276/X276),"i.a.")</f>
        <v>i.a.</v>
      </c>
      <c r="HH276" s="16" t="str">
        <f>IFERROR((BG276/Y276),"i.a.")</f>
        <v>i.a.</v>
      </c>
      <c r="HI276" s="16" t="str">
        <f>IFERROR((BH276/Z276),"i.a.")</f>
        <v>i.a.</v>
      </c>
      <c r="HJ276" s="16" t="str">
        <f>IFERROR((BI276/AA276),"i.a.")</f>
        <v>i.a.</v>
      </c>
      <c r="HK276" s="16" t="str">
        <f>IFERROR((BJ276/AB276),"i.a.")</f>
        <v>i.a.</v>
      </c>
      <c r="HL276" s="16" t="str">
        <f>IFERROR((BK276/AC276),"i.a.")</f>
        <v>i.a.</v>
      </c>
      <c r="HM276" s="16" t="str">
        <f>IFERROR((BL276/AD276),"i.a.")</f>
        <v>i.a.</v>
      </c>
      <c r="HN276" s="16" t="str">
        <f>IFERROR((BM276/AE276),"i.a.")</f>
        <v>i.a.</v>
      </c>
      <c r="HO276" s="16">
        <f>(HV276-HW276)/ABS(HW276)</f>
        <v>2.2880908370742092E-2</v>
      </c>
      <c r="HP276" s="16">
        <f>(HW276-HX276)/ABS(HX276)</f>
        <v>0.19793332513224257</v>
      </c>
      <c r="HQ276" s="16">
        <f>(HX276-HY276)/ABS(HY276)</f>
        <v>0.54853580596154861</v>
      </c>
      <c r="HR276" s="16">
        <f>(HY276-HZ276)/ABS(HZ276)</f>
        <v>-0.16671031953902563</v>
      </c>
      <c r="HS276" s="16">
        <f>(HZ276-IA276)/ABS(IA276)</f>
        <v>0.75009167583424985</v>
      </c>
      <c r="HT276" s="246">
        <f>HV276-HW276</f>
        <v>1.1253246753246793E-2</v>
      </c>
      <c r="HU276" s="246">
        <f>HW276-HX276</f>
        <v>8.1262626262626259E-2</v>
      </c>
      <c r="HV276" s="102">
        <f>IFERROR(BU276/DT276,"i.a.")</f>
        <v>0.50307142857142861</v>
      </c>
      <c r="HW276" s="102">
        <f>IFERROR(BV276/DU276,"i.a.")</f>
        <v>0.49181818181818182</v>
      </c>
      <c r="HX276" s="102">
        <f>IFERROR(BW276/DV276,"i.a.")</f>
        <v>0.41055555555555556</v>
      </c>
      <c r="HY276" s="102">
        <f>IFERROR(BX276/DW276,"i.a.")</f>
        <v>0.265125</v>
      </c>
      <c r="HZ276" s="102">
        <f>IFERROR(BY276/DX276,"i.a.")</f>
        <v>0.31816666666666665</v>
      </c>
      <c r="IA276" s="102">
        <f>IFERROR(BZ276/DY276,"i.a.")</f>
        <v>0.18180000000000002</v>
      </c>
      <c r="IB276" s="102">
        <f>IFERROR(CA276/DZ276,"i.a.")</f>
        <v>6.4000000000000001E-2</v>
      </c>
      <c r="IC276" s="102">
        <f>IFERROR(CB276/EA276,"i.a.")</f>
        <v>1.06E-2</v>
      </c>
      <c r="ID276" s="102" t="str">
        <f>IFERROR(CC276/EB276,"i.a.")</f>
        <v>i.a.</v>
      </c>
      <c r="IE276" s="102" t="str">
        <f>IFERROR(CD276/EC276,"i.a.")</f>
        <v>i.a.</v>
      </c>
    </row>
    <row r="277" spans="1:239" customFormat="1" ht="17.25" customHeight="1" x14ac:dyDescent="0.25">
      <c r="A277" s="17" t="s">
        <v>128</v>
      </c>
      <c r="B277" s="98">
        <v>29214395</v>
      </c>
      <c r="C277" s="10" t="s">
        <v>79</v>
      </c>
      <c r="D277" s="10"/>
      <c r="E277" s="11">
        <v>451120</v>
      </c>
      <c r="F277" s="11"/>
      <c r="G277" s="11">
        <v>1</v>
      </c>
      <c r="H277" s="12">
        <v>45035</v>
      </c>
      <c r="I277" s="13" t="s">
        <v>58</v>
      </c>
      <c r="J277" s="13" t="s">
        <v>58</v>
      </c>
      <c r="K277" s="13" t="s">
        <v>58</v>
      </c>
      <c r="L277" s="13" t="s">
        <v>58</v>
      </c>
      <c r="M277" s="13" t="s">
        <v>58</v>
      </c>
      <c r="N277" s="19" t="s">
        <v>58</v>
      </c>
      <c r="O277" s="16" t="e">
        <f>(V277-W277)/ABS(W277)</f>
        <v>#DIV/0!</v>
      </c>
      <c r="P277" s="16" t="e">
        <f>(W277-X277)/ABS(X277)</f>
        <v>#DIV/0!</v>
      </c>
      <c r="Q277" s="16" t="e">
        <f>(X277-Y277)/ABS(Y277)</f>
        <v>#DIV/0!</v>
      </c>
      <c r="R277" s="16" t="e">
        <f>(Y277-Z277)/ABS(Z277)</f>
        <v>#DIV/0!</v>
      </c>
      <c r="S277" s="16" t="e">
        <f>(Z277-AA277)/ABS(AA277)</f>
        <v>#DIV/0!</v>
      </c>
      <c r="T277" s="243">
        <f>V277-W277</f>
        <v>0</v>
      </c>
      <c r="U277" s="243">
        <f>W277-X277</f>
        <v>0</v>
      </c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6">
        <f>(AM277-AN277)/ABS(AN277)</f>
        <v>1.6951869514687686E-2</v>
      </c>
      <c r="AG277" s="16">
        <f>(AN277-AO277)/ABS(AO277)</f>
        <v>-7.9118956743003191E-3</v>
      </c>
      <c r="AH277" s="16">
        <f>(AO277-AP277)/ABS(AP277)</f>
        <v>-3.3544668587896162E-2</v>
      </c>
      <c r="AI277" s="16">
        <f>(AP277-AQ277)/ABS(AQ277)</f>
        <v>-2.5390405572407626E-2</v>
      </c>
      <c r="AJ277" s="16">
        <f>(AQ277-AR277)/ABS(AR277)</f>
        <v>-2.9950207779563175E-4</v>
      </c>
      <c r="AK277" s="243">
        <f>AM277-AN277</f>
        <v>0.42300000000000182</v>
      </c>
      <c r="AL277" s="243">
        <f>AN277-AO277</f>
        <v>-0.19900000000000162</v>
      </c>
      <c r="AM277" s="155">
        <v>25.376000000000001</v>
      </c>
      <c r="AN277" s="155">
        <v>24.952999999999999</v>
      </c>
      <c r="AO277" s="155">
        <v>25.152000000000001</v>
      </c>
      <c r="AP277" s="155">
        <v>26.024999999999999</v>
      </c>
      <c r="AQ277" s="155">
        <v>26.702999999999999</v>
      </c>
      <c r="AR277" s="155">
        <v>26.710999999999999</v>
      </c>
      <c r="AS277" s="155">
        <v>23.895</v>
      </c>
      <c r="AT277" s="155">
        <v>23.085000000000001</v>
      </c>
      <c r="AU277" s="155">
        <v>20.298999999999999</v>
      </c>
      <c r="AV277" s="156">
        <v>21.506</v>
      </c>
      <c r="AW277" s="16">
        <f>(BD277-BE277)/ABS(BE277)</f>
        <v>-2.1143592572164041E-2</v>
      </c>
      <c r="AX277" s="16">
        <f>(BE277-BF277)/ABS(BF277)</f>
        <v>0.12655343827671908</v>
      </c>
      <c r="AY277" s="16">
        <f>(BF277-BG277)/ABS(BG277)</f>
        <v>7.5125208681136217E-3</v>
      </c>
      <c r="AZ277" s="16">
        <f>(BG277-BH277)/ABS(BH277)</f>
        <v>-0.36905859117840684</v>
      </c>
      <c r="BA277" s="16">
        <f>(BH277-BI277)/ABS(BI277)</f>
        <v>-8.6480635073370254E-2</v>
      </c>
      <c r="BB277" s="243">
        <f>BD277-BE277</f>
        <v>-0.11500000000000021</v>
      </c>
      <c r="BC277" s="243">
        <f>BE277-BF277</f>
        <v>0.61099999999999977</v>
      </c>
      <c r="BD277" s="155">
        <v>5.3239999999999998</v>
      </c>
      <c r="BE277" s="155">
        <v>5.4390000000000001</v>
      </c>
      <c r="BF277" s="155">
        <v>4.8280000000000003</v>
      </c>
      <c r="BG277" s="155">
        <v>4.7919999999999998</v>
      </c>
      <c r="BH277" s="155">
        <v>7.5949999999999998</v>
      </c>
      <c r="BI277" s="155">
        <v>8.3140000000000001</v>
      </c>
      <c r="BJ277" s="155">
        <v>6.5330000000000004</v>
      </c>
      <c r="BK277" s="155">
        <v>6.5830000000000002</v>
      </c>
      <c r="BL277" s="155">
        <v>3.9279999999999999</v>
      </c>
      <c r="BM277" s="155">
        <v>5.54</v>
      </c>
      <c r="BN277" s="16">
        <f>(BU277-BV277)/ABS(BV277)</f>
        <v>-1.2274797069887206E-2</v>
      </c>
      <c r="BO277" s="16">
        <f>(BV277-BW277)/ABS(BW277)</f>
        <v>0.15451428571428574</v>
      </c>
      <c r="BP277" s="16">
        <f>(BW277-BX277)/ABS(BX277)</f>
        <v>-2.5395411004678077E-2</v>
      </c>
      <c r="BQ277" s="16">
        <f>(BX277-BY277)/ABS(BY277)</f>
        <v>-0.38082758620689655</v>
      </c>
      <c r="BR277" s="16">
        <f>(BY277-BZ277)/ABS(BZ277)</f>
        <v>-8.6441532258064516E-2</v>
      </c>
      <c r="BS277" s="243">
        <f>BU277-BV277</f>
        <v>-6.2000000000000277E-2</v>
      </c>
      <c r="BT277" s="243">
        <f>BV277-BW277</f>
        <v>0.67600000000000016</v>
      </c>
      <c r="BU277" s="155">
        <v>4.9889999999999999</v>
      </c>
      <c r="BV277" s="155">
        <v>5.0510000000000002</v>
      </c>
      <c r="BW277" s="155">
        <v>4.375</v>
      </c>
      <c r="BX277" s="155">
        <v>4.4889999999999999</v>
      </c>
      <c r="BY277" s="155">
        <v>7.25</v>
      </c>
      <c r="BZ277" s="155">
        <v>7.9359999999999999</v>
      </c>
      <c r="CA277" s="155">
        <v>6.3369999999999997</v>
      </c>
      <c r="CB277" s="155">
        <v>6.3730000000000002</v>
      </c>
      <c r="CC277" s="155">
        <v>3.734</v>
      </c>
      <c r="CD277" s="155">
        <v>5.4880000000000004</v>
      </c>
      <c r="CE277" s="16">
        <f>(CL277-CM277)/ABS(CM277)</f>
        <v>2.6434688785487857E-2</v>
      </c>
      <c r="CF277" s="16">
        <f>(CM277-CN277)/ABS(CN277)</f>
        <v>-3.9629231595915684E-3</v>
      </c>
      <c r="CG277" s="16">
        <f>(CN277-CO277)/ABS(CO277)</f>
        <v>2.8034801822952673E-2</v>
      </c>
      <c r="CH277" s="16">
        <f>(CO277-CP277)/ABS(CP277)</f>
        <v>-0.12171750864212513</v>
      </c>
      <c r="CI277" s="16">
        <f>(CP277-CQ277)/ABS(CQ277)</f>
        <v>7.5392943324854925E-2</v>
      </c>
      <c r="CJ277" s="243">
        <f>CL277-CM277</f>
        <v>0.39199999999999946</v>
      </c>
      <c r="CK277" s="243">
        <f>CM277-CN277</f>
        <v>-5.8999999999999275E-2</v>
      </c>
      <c r="CL277" s="155">
        <v>15.221</v>
      </c>
      <c r="CM277" s="155">
        <v>14.829000000000001</v>
      </c>
      <c r="CN277" s="155">
        <v>14.888</v>
      </c>
      <c r="CO277" s="155">
        <v>14.481999999999999</v>
      </c>
      <c r="CP277" s="155">
        <v>16.489000000000001</v>
      </c>
      <c r="CQ277" s="155">
        <v>15.333</v>
      </c>
      <c r="CR277" s="155">
        <v>14.097</v>
      </c>
      <c r="CS277" s="155">
        <v>14.006</v>
      </c>
      <c r="CT277" s="155">
        <v>11.928000000000001</v>
      </c>
      <c r="CU277" s="156">
        <v>13.103</v>
      </c>
      <c r="CV277" s="16">
        <f>(DC277-DD277)/ABS(DD277)</f>
        <v>0.39831755373592631</v>
      </c>
      <c r="CW277" s="16">
        <f>(DD277-DE277)/ABS(DE277)</f>
        <v>-0.26539627340867966</v>
      </c>
      <c r="CX277" s="16">
        <f>(DE277-DF277)/ABS(DF277)</f>
        <v>-7.2242931571948651E-2</v>
      </c>
      <c r="CY277" s="16">
        <f>(DF277-DG277)/ABS(DG277)</f>
        <v>0.16844116148751909</v>
      </c>
      <c r="CZ277" s="16">
        <f>(DG277-DH277)/ABS(DH277)</f>
        <v>-9.1729323308270758E-2</v>
      </c>
      <c r="DA277" s="243">
        <f>DC277-DD277</f>
        <v>12.452999999999999</v>
      </c>
      <c r="DB277" s="243">
        <f>DD277-DE277</f>
        <v>-11.294999999999998</v>
      </c>
      <c r="DC277" s="155">
        <v>43.716999999999999</v>
      </c>
      <c r="DD277" s="155">
        <v>31.263999999999999</v>
      </c>
      <c r="DE277" s="155">
        <v>42.558999999999997</v>
      </c>
      <c r="DF277" s="155">
        <v>45.872999999999998</v>
      </c>
      <c r="DG277" s="155">
        <v>39.26</v>
      </c>
      <c r="DH277" s="155">
        <v>43.225000000000001</v>
      </c>
      <c r="DI277" s="155">
        <v>36.024000000000001</v>
      </c>
      <c r="DJ277" s="155">
        <v>31.459</v>
      </c>
      <c r="DK277" s="155">
        <v>30.390999999999998</v>
      </c>
      <c r="DL277" s="155">
        <v>30.86</v>
      </c>
      <c r="DM277" s="16">
        <f>(DT277-DU277)/ABS(DU277)</f>
        <v>6.8181818181818177E-2</v>
      </c>
      <c r="DN277" s="16">
        <f>(DU277-DV277)/ABS(DV277)</f>
        <v>-0.15384615384615385</v>
      </c>
      <c r="DO277" s="16">
        <f>(DV277-DW277)/ABS(DW277)</f>
        <v>1.9607843137254902E-2</v>
      </c>
      <c r="DP277" s="16">
        <f>(DW277-DX277)/ABS(DX277)</f>
        <v>8.5106382978723402E-2</v>
      </c>
      <c r="DQ277" s="16">
        <f>(DX277-DY277)/ABS(DY277)</f>
        <v>2.1739130434782608E-2</v>
      </c>
      <c r="DR277" s="243">
        <f>DT277-DU277</f>
        <v>3</v>
      </c>
      <c r="DS277" s="243">
        <f>DU277-DV277</f>
        <v>-8</v>
      </c>
      <c r="DT277" s="222">
        <v>47</v>
      </c>
      <c r="DU277" s="222">
        <v>44</v>
      </c>
      <c r="DV277" s="222">
        <v>52</v>
      </c>
      <c r="DW277" s="222">
        <v>51</v>
      </c>
      <c r="DX277" s="222">
        <v>47</v>
      </c>
      <c r="DY277" s="222">
        <v>46</v>
      </c>
      <c r="DZ277" s="222">
        <v>45</v>
      </c>
      <c r="EA277" s="222">
        <v>45</v>
      </c>
      <c r="EB277" s="222"/>
      <c r="EC277" s="223"/>
      <c r="ED277" s="14"/>
      <c r="EE277" s="14" t="s">
        <v>51</v>
      </c>
      <c r="EF277" s="209"/>
      <c r="EG277" s="15">
        <v>8960</v>
      </c>
      <c r="EH277" t="s">
        <v>129</v>
      </c>
      <c r="EI277" t="s">
        <v>130</v>
      </c>
      <c r="EJ277" s="16" t="e">
        <f>(EQ277-ER277)/ABS(ER277)</f>
        <v>#DIV/0!</v>
      </c>
      <c r="EK277" s="16" t="e">
        <f>(ER277-ES277)/ABS(ES277)</f>
        <v>#DIV/0!</v>
      </c>
      <c r="EL277" s="16" t="e">
        <f>(ES277-ET277)/ABS(ET277)</f>
        <v>#DIV/0!</v>
      </c>
      <c r="EM277" s="16" t="e">
        <f>(ET277-EU277)/ABS(EU277)</f>
        <v>#DIV/0!</v>
      </c>
      <c r="EN277" s="16" t="e">
        <f>(EU277-EV277)/ABS(EV277)</f>
        <v>#DIV/0!</v>
      </c>
      <c r="EO277" s="246">
        <f>EQ277-ER277</f>
        <v>0</v>
      </c>
      <c r="EP277" s="246">
        <f>ER277-ES277</f>
        <v>0</v>
      </c>
      <c r="EQ277" s="240">
        <f>IFERROR((V277/DT277),"i.a")</f>
        <v>0</v>
      </c>
      <c r="ER277" s="240">
        <f>IFERROR((W277/DU277),"i.a")</f>
        <v>0</v>
      </c>
      <c r="ES277" s="240">
        <f>IFERROR((X277/DV277),"i.a")</f>
        <v>0</v>
      </c>
      <c r="ET277" s="240">
        <f>IFERROR((Y277/DW277),"i.a")</f>
        <v>0</v>
      </c>
      <c r="EU277" s="240">
        <f>IFERROR((Z277/DX277),"i.a")</f>
        <v>0</v>
      </c>
      <c r="EV277" s="240">
        <f>IFERROR((AA277/DY277),"i.a")</f>
        <v>0</v>
      </c>
      <c r="EW277" s="240">
        <f>IFERROR((AB277/DZ277),"i.a")</f>
        <v>0</v>
      </c>
      <c r="EX277" s="240">
        <f>IFERROR((AC277/EA277),"i.a")</f>
        <v>0</v>
      </c>
      <c r="EY277" s="240" t="str">
        <f>IFERROR((AD277/EB277),"i.a")</f>
        <v>i.a</v>
      </c>
      <c r="EZ277" s="240" t="str">
        <f>IFERROR((AE277/EC277),"i.a")</f>
        <v>i.a</v>
      </c>
      <c r="FA277" s="16">
        <f>(FH277-FI277)/ABS(FI277)</f>
        <v>-2.322030431034414E-2</v>
      </c>
      <c r="FB277" s="16">
        <f>(FI277-FJ277)/ABS(FJ277)</f>
        <v>0.14103323254125832</v>
      </c>
      <c r="FC277" s="16">
        <f>(FJ277-FK277)/ABS(FK277)</f>
        <v>2.7731655627310718E-2</v>
      </c>
      <c r="FD277" s="16">
        <f>(FK277-FL277)/ABS(FL277)</f>
        <v>-0.36381438921170967</v>
      </c>
      <c r="FE277" s="16">
        <f>(FL277-FM277)/ABS(FM277)</f>
        <v>-0.15511200723885493</v>
      </c>
      <c r="FF277" s="249">
        <f>FH277-FI277</f>
        <v>-7.8935126070295292E-3</v>
      </c>
      <c r="FG277" s="249">
        <f>FI277-FJ277</f>
        <v>4.2017050893292829E-2</v>
      </c>
      <c r="FH277" s="16">
        <f>IFERROR(BU277/MAX(AVERAGE(CL277:CM277),0),"Negativ EK")</f>
        <v>0.33204658901830281</v>
      </c>
      <c r="FI277" s="16">
        <f>IFERROR(BV277/MAX(AVERAGE(CM277:CN277),0),"Negativ EK")</f>
        <v>0.33994010162533234</v>
      </c>
      <c r="FJ277" s="16">
        <f>IFERROR(BW277/MAX(AVERAGE(CN277:CO277),0),"Negativ EK")</f>
        <v>0.29792305073203951</v>
      </c>
      <c r="FK277" s="16">
        <f>IFERROR(BX277/MAX(AVERAGE(CO277:CP277),0),"Negativ EK")</f>
        <v>0.28988408511187885</v>
      </c>
      <c r="FL277" s="16">
        <f>IFERROR(BY277/MAX(AVERAGE(CP277:CQ277),0),"Negativ EK")</f>
        <v>0.45565960656149829</v>
      </c>
      <c r="FM277" s="16">
        <f>IFERROR(BZ277/MAX(AVERAGE(CQ277:CR277),0),"Negativ EK")</f>
        <v>0.53931362555215767</v>
      </c>
      <c r="FN277" s="16">
        <f>IFERROR(CA277/MAX(AVERAGE(CR277:CS277),0),"Negativ EK")</f>
        <v>0.45098388072447776</v>
      </c>
      <c r="FO277" s="16">
        <f>IFERROR(CB277/MAX(AVERAGE(CS277:CT277),0),"Negativ EK")</f>
        <v>0.49147836816534279</v>
      </c>
      <c r="FP277" s="16">
        <f>IFERROR(CC277/MAX(AVERAGE(CT277:CU277),0),"Negativ EK")</f>
        <v>0.29835004594303066</v>
      </c>
      <c r="FQ277" s="16">
        <f>(FX277-FY277)/ABS(FY277)</f>
        <v>-3.6260965237258386E-2</v>
      </c>
      <c r="FR277" s="16">
        <f>(FY277-FZ277)/ABS(FZ277)</f>
        <v>0.34948963945771394</v>
      </c>
      <c r="FS277" s="16">
        <f>(FZ277-GA277)/ABS(GA277)</f>
        <v>-3.0073237752565582E-2</v>
      </c>
      <c r="FT277" s="16">
        <f>(GA277-GB277)/ABS(GB277)</f>
        <v>-0.38868356446208735</v>
      </c>
      <c r="FU277" s="16">
        <f>(GB277-GC277)/ABS(GC277)</f>
        <v>-0.12231925621542739</v>
      </c>
      <c r="FV277" s="249">
        <f>FX277-FY277</f>
        <v>-5.3431421081627239E-3</v>
      </c>
      <c r="FW277" s="249">
        <f>FY277-FZ277</f>
        <v>3.8161208144152414E-2</v>
      </c>
      <c r="FX277" s="16">
        <f>IFERROR(BD277/AVERAGE(DC277:DD277),"i.a.")</f>
        <v>0.14200930902495298</v>
      </c>
      <c r="FY277" s="16">
        <f>IFERROR(BE277/AVERAGE(DD277:DE277),"i.a.")</f>
        <v>0.14735245113311571</v>
      </c>
      <c r="FZ277" s="16">
        <f>IFERROR(BF277/AVERAGE(DE277:DF277),"i.a.")</f>
        <v>0.10919124298896329</v>
      </c>
      <c r="GA277" s="16">
        <f>IFERROR(BG277/AVERAGE(DF277:DG277),"i.a.")</f>
        <v>0.11257679160842447</v>
      </c>
      <c r="GB277" s="16">
        <f>IFERROR(BH277/AVERAGE(DG277:DH277),"i.a.")</f>
        <v>0.18415469479299265</v>
      </c>
      <c r="GC277" s="16">
        <f>IFERROR(BI277/AVERAGE(DH277:DI277),"i.a.")</f>
        <v>0.20981968226728415</v>
      </c>
      <c r="GD277" s="16">
        <f>IFERROR(BJ277/AVERAGE(DI277:DJ277),"i.a.")</f>
        <v>0.19361913370774861</v>
      </c>
      <c r="GE277" s="16">
        <f>IFERROR(BK277/AVERAGE(DJ277:DK277),"i.a.")</f>
        <v>0.21286984640258694</v>
      </c>
      <c r="GF277" s="16">
        <f>IFERROR(BL277/AVERAGE(DK277:DL277),"i.a.")</f>
        <v>0.12825913046317611</v>
      </c>
      <c r="GG277" s="16">
        <f>(GN277-GO277)/ABS(GO277)</f>
        <v>-0.26595022279228925</v>
      </c>
      <c r="GH277" s="16">
        <f>(GO277-GP277)/ABS(GP277)</f>
        <v>0.35588350669303154</v>
      </c>
      <c r="GI277" s="16">
        <f>(GP277-GQ277)/ABS(GQ277)</f>
        <v>0.10808619713866184</v>
      </c>
      <c r="GJ277" s="16">
        <f>(GQ277-GR277)/ABS(GR277)</f>
        <v>-0.24832972313321192</v>
      </c>
      <c r="GK277" s="16">
        <f>(GR277-GS277)/ABS(GS277)</f>
        <v>0.18400050879309363</v>
      </c>
      <c r="GL277" s="249">
        <f>GN277-GO277</f>
        <v>-0.12614431466820808</v>
      </c>
      <c r="GM277" s="249">
        <f>GO277-GP277</f>
        <v>0.12449525711708109</v>
      </c>
      <c r="GN277" s="16">
        <f>IFERROR(CL277/DC277,"i.a.")</f>
        <v>0.34817119198481139</v>
      </c>
      <c r="GO277" s="16">
        <f>IFERROR(CM277/DD277,"i.a.")</f>
        <v>0.47431550665301947</v>
      </c>
      <c r="GP277" s="16">
        <f>IFERROR(CN277/DE277,"i.a.")</f>
        <v>0.34982024953593838</v>
      </c>
      <c r="GQ277" s="16">
        <f>IFERROR(CO277/DF277,"i.a.")</f>
        <v>0.3156976870926253</v>
      </c>
      <c r="GR277" s="16">
        <f>IFERROR(CP277/DG277,"i.a.")</f>
        <v>0.41999490575649517</v>
      </c>
      <c r="GS277" s="16">
        <f>IFERROR(CQ277/DH277,"i.a.")</f>
        <v>0.35472527472527471</v>
      </c>
      <c r="GT277" s="16">
        <f>IFERROR(CR277/DI277,"i.a.")</f>
        <v>0.39132245169886742</v>
      </c>
      <c r="GU277" s="16">
        <f>IFERROR(CS277/DJ277,"i.a.")</f>
        <v>0.4452144060523221</v>
      </c>
      <c r="GV277" s="16">
        <f>IFERROR(CT277/DK277,"i.a.")</f>
        <v>0.39248461715639504</v>
      </c>
      <c r="GW277" s="16">
        <f>IFERROR(CU277/DL277,"i.a.")</f>
        <v>0.4245949449125081</v>
      </c>
      <c r="GX277" s="16" t="e">
        <f>(HE277-HF277)/ABS(HF277)</f>
        <v>#VALUE!</v>
      </c>
      <c r="GY277" s="16" t="e">
        <f>(HF277-HG277)/ABS(HG277)</f>
        <v>#VALUE!</v>
      </c>
      <c r="GZ277" s="16" t="e">
        <f>(HG277-HH277)/ABS(HH277)</f>
        <v>#VALUE!</v>
      </c>
      <c r="HA277" s="16" t="e">
        <f>(HH277-HI277)/ABS(HI277)</f>
        <v>#VALUE!</v>
      </c>
      <c r="HB277" s="16" t="e">
        <f>(HI277-HJ277)/ABS(HJ277)</f>
        <v>#VALUE!</v>
      </c>
      <c r="HC277" s="249" t="e">
        <f>HE277-HF277</f>
        <v>#VALUE!</v>
      </c>
      <c r="HD277" s="249" t="e">
        <f>HF277-HG277</f>
        <v>#VALUE!</v>
      </c>
      <c r="HE277" s="16" t="str">
        <f>IFERROR((BD277/V277),"i.a.")</f>
        <v>i.a.</v>
      </c>
      <c r="HF277" s="16" t="str">
        <f>IFERROR((BE277/W277),"i.a.")</f>
        <v>i.a.</v>
      </c>
      <c r="HG277" s="16" t="str">
        <f>IFERROR((BF277/X277),"i.a.")</f>
        <v>i.a.</v>
      </c>
      <c r="HH277" s="16" t="str">
        <f>IFERROR((BG277/Y277),"i.a.")</f>
        <v>i.a.</v>
      </c>
      <c r="HI277" s="16" t="str">
        <f>IFERROR((BH277/Z277),"i.a.")</f>
        <v>i.a.</v>
      </c>
      <c r="HJ277" s="16" t="str">
        <f>IFERROR((BI277/AA277),"i.a.")</f>
        <v>i.a.</v>
      </c>
      <c r="HK277" s="16" t="str">
        <f>IFERROR((BJ277/AB277),"i.a.")</f>
        <v>i.a.</v>
      </c>
      <c r="HL277" s="16" t="str">
        <f>IFERROR((BK277/AC277),"i.a.")</f>
        <v>i.a.</v>
      </c>
      <c r="HM277" s="16" t="str">
        <f>IFERROR((BL277/AD277),"i.a.")</f>
        <v>i.a.</v>
      </c>
      <c r="HN277" s="16" t="str">
        <f>IFERROR((BM277/AE277),"i.a.")</f>
        <v>i.a.</v>
      </c>
      <c r="HO277" s="16">
        <f>(HV277-HW277)/ABS(HW277)</f>
        <v>-7.5321086618617833E-2</v>
      </c>
      <c r="HP277" s="16">
        <f>(HW277-HX277)/ABS(HX277)</f>
        <v>0.36442597402597393</v>
      </c>
      <c r="HQ277" s="16">
        <f>(HX277-HY277)/ABS(HY277)</f>
        <v>-4.4137806946895751E-2</v>
      </c>
      <c r="HR277" s="16">
        <f>(HY277-HZ277)/ABS(HZ277)</f>
        <v>-0.42939012846517916</v>
      </c>
      <c r="HS277" s="16">
        <f>(HZ277-IA277)/ABS(IA277)</f>
        <v>-0.10587894646533973</v>
      </c>
      <c r="HT277" s="246">
        <f>HV277-HW277</f>
        <v>-8.6465183752417879E-3</v>
      </c>
      <c r="HU277" s="246">
        <f>HW277-HX277</f>
        <v>3.0660839160839157E-2</v>
      </c>
      <c r="HV277" s="102">
        <f>IFERROR(BU277/DT277,"i.a.")</f>
        <v>0.10614893617021276</v>
      </c>
      <c r="HW277" s="102">
        <f>IFERROR(BV277/DU277,"i.a.")</f>
        <v>0.11479545454545455</v>
      </c>
      <c r="HX277" s="102">
        <f>IFERROR(BW277/DV277,"i.a.")</f>
        <v>8.4134615384615391E-2</v>
      </c>
      <c r="HY277" s="102">
        <f>IFERROR(BX277/DW277,"i.a.")</f>
        <v>8.8019607843137254E-2</v>
      </c>
      <c r="HZ277" s="102">
        <f>IFERROR(BY277/DX277,"i.a.")</f>
        <v>0.15425531914893617</v>
      </c>
      <c r="IA277" s="102">
        <f>IFERROR(BZ277/DY277,"i.a.")</f>
        <v>0.17252173913043478</v>
      </c>
      <c r="IB277" s="102">
        <f>IFERROR(CA277/DZ277,"i.a.")</f>
        <v>0.14082222222222221</v>
      </c>
      <c r="IC277" s="102">
        <f>IFERROR(CB277/EA277,"i.a.")</f>
        <v>0.14162222222222223</v>
      </c>
      <c r="ID277" s="102" t="str">
        <f>IFERROR(CC277/EB277,"i.a.")</f>
        <v>i.a.</v>
      </c>
      <c r="IE277" s="102" t="str">
        <f>IFERROR(CD277/EC277,"i.a.")</f>
        <v>i.a.</v>
      </c>
    </row>
    <row r="278" spans="1:239" customFormat="1" ht="17.25" customHeight="1" x14ac:dyDescent="0.25">
      <c r="A278" s="20" t="s">
        <v>125</v>
      </c>
      <c r="B278" s="98">
        <v>19232441</v>
      </c>
      <c r="C278" s="10" t="s">
        <v>79</v>
      </c>
      <c r="D278" s="10"/>
      <c r="E278" s="11">
        <v>451120</v>
      </c>
      <c r="F278" s="11">
        <v>452010</v>
      </c>
      <c r="G278" s="11"/>
      <c r="H278" s="12">
        <v>45037</v>
      </c>
      <c r="I278" s="13" t="s">
        <v>58</v>
      </c>
      <c r="J278" s="13" t="s">
        <v>58</v>
      </c>
      <c r="K278" s="13" t="s">
        <v>58</v>
      </c>
      <c r="L278" s="13" t="s">
        <v>58</v>
      </c>
      <c r="M278" s="13" t="s">
        <v>58</v>
      </c>
      <c r="N278" s="13" t="s">
        <v>58</v>
      </c>
      <c r="O278" s="16" t="e">
        <f>(V278-W278)/ABS(W278)</f>
        <v>#DIV/0!</v>
      </c>
      <c r="P278" s="16" t="e">
        <f>(W278-X278)/ABS(X278)</f>
        <v>#DIV/0!</v>
      </c>
      <c r="Q278" s="16" t="e">
        <f>(X278-Y278)/ABS(Y278)</f>
        <v>#DIV/0!</v>
      </c>
      <c r="R278" s="16" t="e">
        <f>(Y278-Z278)/ABS(Z278)</f>
        <v>#DIV/0!</v>
      </c>
      <c r="S278" s="16" t="e">
        <f>(Z278-AA278)/ABS(AA278)</f>
        <v>#DIV/0!</v>
      </c>
      <c r="T278" s="243">
        <f>V278-W278</f>
        <v>0</v>
      </c>
      <c r="U278" s="243">
        <f>W278-X278</f>
        <v>0</v>
      </c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6">
        <f>(AM278-AN278)/ABS(AN278)</f>
        <v>-5.0887247117309957E-2</v>
      </c>
      <c r="AG278" s="16">
        <f>(AN278-AO278)/ABS(AO278)</f>
        <v>6.720212217227918E-2</v>
      </c>
      <c r="AH278" s="16">
        <f>(AO278-AP278)/ABS(AP278)</f>
        <v>-8.1923961574888404E-2</v>
      </c>
      <c r="AI278" s="16">
        <f>(AP278-AQ278)/ABS(AQ278)</f>
        <v>1.3548299688388818E-3</v>
      </c>
      <c r="AJ278" s="16">
        <f>(AQ278-AR278)/ABS(AR278)</f>
        <v>-0.11863394829542052</v>
      </c>
      <c r="AK278" s="243">
        <f>AM278-AN278</f>
        <v>-0.7370000000000001</v>
      </c>
      <c r="AL278" s="243">
        <f>AN278-AO278</f>
        <v>0.91200000000000081</v>
      </c>
      <c r="AM278" s="155">
        <v>13.746</v>
      </c>
      <c r="AN278" s="155">
        <v>14.483000000000001</v>
      </c>
      <c r="AO278" s="155">
        <v>13.571</v>
      </c>
      <c r="AP278" s="155">
        <v>14.782</v>
      </c>
      <c r="AQ278" s="155">
        <v>14.762</v>
      </c>
      <c r="AR278" s="155">
        <v>16.748999999999999</v>
      </c>
      <c r="AS278" s="155">
        <v>14.704000000000001</v>
      </c>
      <c r="AT278" s="155">
        <v>14.305</v>
      </c>
      <c r="AU278" s="155">
        <v>12.914</v>
      </c>
      <c r="AV278" s="156">
        <v>12.769</v>
      </c>
      <c r="AW278" s="16">
        <f>(BD278-BE278)/ABS(BE278)</f>
        <v>-0.44047619047619047</v>
      </c>
      <c r="AX278" s="16">
        <f>(BE278-BF278)/ABS(BF278)</f>
        <v>0.61111111111111105</v>
      </c>
      <c r="AY278" s="16">
        <f>(BF278-BG278)/ABS(BG278)</f>
        <v>-0.44655929721815524</v>
      </c>
      <c r="AZ278" s="16">
        <f>(BG278-BH278)/ABS(BH278)</f>
        <v>0.47277628032345026</v>
      </c>
      <c r="BA278" s="16">
        <f>(BH278-BI278)/ABS(BI278)</f>
        <v>-0.5643494598403006</v>
      </c>
      <c r="BB278" s="243">
        <f>BD278-BE278</f>
        <v>-1.073</v>
      </c>
      <c r="BC278" s="243">
        <f>BE278-BF278</f>
        <v>0.92399999999999993</v>
      </c>
      <c r="BD278" s="155">
        <v>1.363</v>
      </c>
      <c r="BE278" s="155">
        <v>2.4359999999999999</v>
      </c>
      <c r="BF278" s="155">
        <v>1.512</v>
      </c>
      <c r="BG278" s="155">
        <v>2.7320000000000002</v>
      </c>
      <c r="BH278" s="155">
        <v>1.855</v>
      </c>
      <c r="BI278" s="155">
        <v>4.258</v>
      </c>
      <c r="BJ278" s="155">
        <v>2.8180000000000001</v>
      </c>
      <c r="BK278" s="155">
        <v>2.8690000000000002</v>
      </c>
      <c r="BL278" s="155">
        <v>0.93100000000000005</v>
      </c>
      <c r="BM278" s="155">
        <v>1.1000000000000001</v>
      </c>
      <c r="BN278" s="16">
        <f>(BU278-BV278)/ABS(BV278)</f>
        <v>-0.52423112767940361</v>
      </c>
      <c r="BO278" s="16">
        <f>(BV278-BW278)/ABS(BW278)</f>
        <v>0.9212175470008952</v>
      </c>
      <c r="BP278" s="16">
        <f>(BW278-BX278)/ABS(BX278)</f>
        <v>-0.51392515230635338</v>
      </c>
      <c r="BQ278" s="16">
        <f>(BX278-BY278)/ABS(BY278)</f>
        <v>0.74090909090909085</v>
      </c>
      <c r="BR278" s="16">
        <f>(BY278-BZ278)/ABS(BZ278)</f>
        <v>-0.63066592053721315</v>
      </c>
      <c r="BS278" s="243">
        <f>BU278-BV278</f>
        <v>-1.125</v>
      </c>
      <c r="BT278" s="243">
        <f>BV278-BW278</f>
        <v>1.0289999999999999</v>
      </c>
      <c r="BU278" s="155">
        <v>1.0209999999999999</v>
      </c>
      <c r="BV278" s="155">
        <v>2.1459999999999999</v>
      </c>
      <c r="BW278" s="155">
        <v>1.117</v>
      </c>
      <c r="BX278" s="155">
        <v>2.298</v>
      </c>
      <c r="BY278" s="155">
        <v>1.32</v>
      </c>
      <c r="BZ278" s="155">
        <v>3.5739999999999998</v>
      </c>
      <c r="CA278" s="155">
        <v>2.41</v>
      </c>
      <c r="CB278" s="155">
        <v>2.3370000000000002</v>
      </c>
      <c r="CC278" s="155">
        <v>0.52500000000000002</v>
      </c>
      <c r="CD278" s="155">
        <v>0.745</v>
      </c>
      <c r="CE278" s="16">
        <f>(CL278-CM278)/ABS(CM278)</f>
        <v>1.9983518747424708E-2</v>
      </c>
      <c r="CF278" s="16">
        <f>(CM278-CN278)/ABS(CN278)</f>
        <v>0.13597004446524699</v>
      </c>
      <c r="CG278" s="16">
        <f>(CN278-CO278)/ABS(CO278)</f>
        <v>6.358926048045041E-3</v>
      </c>
      <c r="CH278" s="16">
        <f>(CO278-CP278)/ABS(CP278)</f>
        <v>0.26651752423564518</v>
      </c>
      <c r="CI278" s="16">
        <f>(CP278-CQ278)/ABS(CQ278)</f>
        <v>-6.7454798331015337E-2</v>
      </c>
      <c r="CJ278" s="243">
        <f>CL278-CM278</f>
        <v>0.19399999999999906</v>
      </c>
      <c r="CK278" s="243">
        <f>CM278-CN278</f>
        <v>1.1620000000000008</v>
      </c>
      <c r="CL278" s="155">
        <v>9.9019999999999992</v>
      </c>
      <c r="CM278" s="155">
        <v>9.7080000000000002</v>
      </c>
      <c r="CN278" s="155">
        <v>8.5459999999999994</v>
      </c>
      <c r="CO278" s="155">
        <v>8.4920000000000009</v>
      </c>
      <c r="CP278" s="155">
        <v>6.7050000000000001</v>
      </c>
      <c r="CQ278" s="155">
        <v>7.19</v>
      </c>
      <c r="CR278" s="155">
        <v>5.9139999999999997</v>
      </c>
      <c r="CS278" s="155">
        <v>5.85</v>
      </c>
      <c r="CT278" s="155">
        <v>5.077</v>
      </c>
      <c r="CU278" s="156">
        <v>5.2809999999999997</v>
      </c>
      <c r="CV278" s="16">
        <f>(DC278-DD278)/ABS(DD278)</f>
        <v>6.6857500082255661E-2</v>
      </c>
      <c r="CW278" s="16">
        <f>(DD278-DE278)/ABS(DE278)</f>
        <v>0.10951702989814915</v>
      </c>
      <c r="CX278" s="16">
        <f>(DE278-DF278)/ABS(DF278)</f>
        <v>-2.150383997142348E-2</v>
      </c>
      <c r="CY278" s="16">
        <f>(DF278-DG278)/ABS(DG278)</f>
        <v>-0.17213744972793946</v>
      </c>
      <c r="CZ278" s="16">
        <f>(DG278-DH278)/ABS(DH278)</f>
        <v>-0.18210182609747241</v>
      </c>
      <c r="DA278" s="243">
        <f>DC278-DD278</f>
        <v>2.0319999999999965</v>
      </c>
      <c r="DB278" s="243">
        <f>DD278-DE278</f>
        <v>3</v>
      </c>
      <c r="DC278" s="155">
        <v>32.424999999999997</v>
      </c>
      <c r="DD278" s="155">
        <v>30.393000000000001</v>
      </c>
      <c r="DE278" s="155">
        <v>27.393000000000001</v>
      </c>
      <c r="DF278" s="155">
        <v>27.995000000000001</v>
      </c>
      <c r="DG278" s="155">
        <v>33.816000000000003</v>
      </c>
      <c r="DH278" s="155">
        <v>41.344999999999999</v>
      </c>
      <c r="DI278" s="155">
        <v>37.536999999999999</v>
      </c>
      <c r="DJ278" s="155">
        <v>26.928000000000001</v>
      </c>
      <c r="DK278" s="155">
        <v>26.742999999999999</v>
      </c>
      <c r="DL278" s="155">
        <v>30.015999999999998</v>
      </c>
      <c r="DM278" s="16">
        <f>(DT278-DU278)/ABS(DU278)</f>
        <v>4.5454545454545456E-2</v>
      </c>
      <c r="DN278" s="16">
        <f>(DU278-DV278)/ABS(DV278)</f>
        <v>0</v>
      </c>
      <c r="DO278" s="16">
        <f>(DV278-DW278)/ABS(DW278)</f>
        <v>4.7619047619047616E-2</v>
      </c>
      <c r="DP278" s="16">
        <f>(DW278-DX278)/ABS(DX278)</f>
        <v>-8.6956521739130432E-2</v>
      </c>
      <c r="DQ278" s="16">
        <f>(DX278-DY278)/ABS(DY278)</f>
        <v>4.5454545454545456E-2</v>
      </c>
      <c r="DR278" s="243">
        <f>DT278-DU278</f>
        <v>1</v>
      </c>
      <c r="DS278" s="243">
        <f>DU278-DV278</f>
        <v>0</v>
      </c>
      <c r="DT278" s="222">
        <v>23</v>
      </c>
      <c r="DU278" s="222">
        <v>22</v>
      </c>
      <c r="DV278" s="222">
        <v>22</v>
      </c>
      <c r="DW278" s="222">
        <v>21</v>
      </c>
      <c r="DX278" s="222">
        <v>23</v>
      </c>
      <c r="DY278" s="222">
        <v>22</v>
      </c>
      <c r="DZ278" s="222">
        <v>22</v>
      </c>
      <c r="EA278" s="222">
        <v>22</v>
      </c>
      <c r="EB278" s="222">
        <v>21</v>
      </c>
      <c r="EC278" s="223">
        <v>21</v>
      </c>
      <c r="ED278" s="14"/>
      <c r="EE278" s="14" t="s">
        <v>51</v>
      </c>
      <c r="EF278" s="209"/>
      <c r="EG278" s="15">
        <v>5500</v>
      </c>
      <c r="EH278" t="s">
        <v>473</v>
      </c>
      <c r="EI278" t="s">
        <v>66</v>
      </c>
      <c r="EJ278" s="16" t="e">
        <f>(EQ278-ER278)/ABS(ER278)</f>
        <v>#DIV/0!</v>
      </c>
      <c r="EK278" s="16" t="e">
        <f>(ER278-ES278)/ABS(ES278)</f>
        <v>#DIV/0!</v>
      </c>
      <c r="EL278" s="16" t="e">
        <f>(ES278-ET278)/ABS(ET278)</f>
        <v>#DIV/0!</v>
      </c>
      <c r="EM278" s="16" t="e">
        <f>(ET278-EU278)/ABS(EU278)</f>
        <v>#DIV/0!</v>
      </c>
      <c r="EN278" s="16" t="e">
        <f>(EU278-EV278)/ABS(EV278)</f>
        <v>#DIV/0!</v>
      </c>
      <c r="EO278" s="246">
        <f>EQ278-ER278</f>
        <v>0</v>
      </c>
      <c r="EP278" s="246">
        <f>ER278-ES278</f>
        <v>0</v>
      </c>
      <c r="EQ278" s="240">
        <f>IFERROR((V278/DT278),"i.a")</f>
        <v>0</v>
      </c>
      <c r="ER278" s="240">
        <f>IFERROR((W278/DU278),"i.a")</f>
        <v>0</v>
      </c>
      <c r="ES278" s="240">
        <f>IFERROR((X278/DV278),"i.a")</f>
        <v>0</v>
      </c>
      <c r="ET278" s="240">
        <f>IFERROR((Y278/DW278),"i.a")</f>
        <v>0</v>
      </c>
      <c r="EU278" s="240">
        <f>IFERROR((Z278/DX278),"i.a")</f>
        <v>0</v>
      </c>
      <c r="EV278" s="240">
        <f>IFERROR((AA278/DY278),"i.a")</f>
        <v>0</v>
      </c>
      <c r="EW278" s="240">
        <f>IFERROR((AB278/DZ278),"i.a")</f>
        <v>0</v>
      </c>
      <c r="EX278" s="240">
        <f>IFERROR((AC278/EA278),"i.a")</f>
        <v>0</v>
      </c>
      <c r="EY278" s="240">
        <f>IFERROR((AD278/EB278),"i.a")</f>
        <v>0</v>
      </c>
      <c r="EZ278" s="240">
        <f>IFERROR((AE278/EC278),"i.a")</f>
        <v>0</v>
      </c>
      <c r="FA278" s="16">
        <f>(FH278-FI278)/ABS(FI278)</f>
        <v>-0.55712978096174559</v>
      </c>
      <c r="FB278" s="16">
        <f>(FI278-FJ278)/ABS(FJ278)</f>
        <v>0.79323460971848692</v>
      </c>
      <c r="FC278" s="16">
        <f>(FJ278-FK278)/ABS(FK278)</f>
        <v>-0.566446797722717</v>
      </c>
      <c r="FD278" s="16">
        <f>(FK278-FL278)/ABS(FL278)</f>
        <v>0.59175704534985962</v>
      </c>
      <c r="FE278" s="16">
        <f>(FL278-FM278)/ABS(FM278)</f>
        <v>-0.65169098400285308</v>
      </c>
      <c r="FF278" s="249">
        <f>FH278-FI278</f>
        <v>-0.13099600196602457</v>
      </c>
      <c r="FG278" s="249">
        <f>FI278-FJ278</f>
        <v>0.10400787170507686</v>
      </c>
      <c r="FH278" s="16">
        <f>IFERROR(BU278/MAX(AVERAGE(CL278:CM278),0),"Negativ EK")</f>
        <v>0.1041305456399796</v>
      </c>
      <c r="FI278" s="16">
        <f>IFERROR(BV278/MAX(AVERAGE(CM278:CN278),0),"Negativ EK")</f>
        <v>0.23512654760600418</v>
      </c>
      <c r="FJ278" s="16">
        <f>IFERROR(BW278/MAX(AVERAGE(CN278:CO278),0),"Negativ EK")</f>
        <v>0.13111867590092732</v>
      </c>
      <c r="FK278" s="16">
        <f>IFERROR(BX278/MAX(AVERAGE(CO278:CP278),0),"Negativ EK")</f>
        <v>0.30242811081134435</v>
      </c>
      <c r="FL278" s="16">
        <f>IFERROR(BY278/MAX(AVERAGE(CP278:CQ278),0),"Negativ EK")</f>
        <v>0.18999640158330336</v>
      </c>
      <c r="FM278" s="16">
        <f>IFERROR(BZ278/MAX(AVERAGE(CQ278:CR278),0),"Negativ EK")</f>
        <v>0.54548229548229554</v>
      </c>
      <c r="FN278" s="16">
        <f>IFERROR(CA278/MAX(AVERAGE(CR278:CS278),0),"Negativ EK")</f>
        <v>0.40972458347500856</v>
      </c>
      <c r="FO278" s="16">
        <f>IFERROR(CB278/MAX(AVERAGE(CS278:CT278),0),"Negativ EK")</f>
        <v>0.42774778072664049</v>
      </c>
      <c r="FP278" s="16">
        <f>IFERROR(CC278/MAX(AVERAGE(CT278:CU278),0),"Negativ EK")</f>
        <v>0.10137092102722534</v>
      </c>
      <c r="FQ278" s="16">
        <f>(FX278-FY278)/ABS(FY278)</f>
        <v>-0.48529652556364644</v>
      </c>
      <c r="FR278" s="16">
        <f>(FY278-FZ278)/ABS(FZ278)</f>
        <v>0.54425331779708286</v>
      </c>
      <c r="FS278" s="16">
        <f>(FZ278-GA278)/ABS(GA278)</f>
        <v>-0.38238023976946978</v>
      </c>
      <c r="FT278" s="16">
        <f>(GA278-GB278)/ABS(GB278)</f>
        <v>0.79086793621508822</v>
      </c>
      <c r="FU278" s="16">
        <f>(GB278-GC278)/ABS(GC278)</f>
        <v>-0.54278168320169484</v>
      </c>
      <c r="FV278" s="249">
        <f>FX278-FY278</f>
        <v>-4.0915873612052837E-2</v>
      </c>
      <c r="FW278" s="249">
        <f>FY278-FZ278</f>
        <v>2.9714415270787504E-2</v>
      </c>
      <c r="FX278" s="16">
        <f>IFERROR(BD278/AVERAGE(DC278:DD278),"i.a.")</f>
        <v>4.339520519596294E-2</v>
      </c>
      <c r="FY278" s="16">
        <f>IFERROR(BE278/AVERAGE(DD278:DE278),"i.a.")</f>
        <v>8.4311078808015777E-2</v>
      </c>
      <c r="FZ278" s="16">
        <f>IFERROR(BF278/AVERAGE(DE278:DF278),"i.a.")</f>
        <v>5.4596663537228272E-2</v>
      </c>
      <c r="GA278" s="16">
        <f>IFERROR(BG278/AVERAGE(DF278:DG278),"i.a.")</f>
        <v>8.8398505120447807E-2</v>
      </c>
      <c r="GB278" s="16">
        <f>IFERROR(BH278/AVERAGE(DG278:DH278),"i.a.")</f>
        <v>4.9360705685129257E-2</v>
      </c>
      <c r="GC278" s="16">
        <f>IFERROR(BI278/AVERAGE(DH278:DI278),"i.a.")</f>
        <v>0.10795872315610658</v>
      </c>
      <c r="GD278" s="16">
        <f>IFERROR(BJ278/AVERAGE(DI278:DJ278),"i.a.")</f>
        <v>8.7427286124253462E-2</v>
      </c>
      <c r="GE278" s="16">
        <f>IFERROR(BK278/AVERAGE(DJ278:DK278),"i.a.")</f>
        <v>0.10691062212367947</v>
      </c>
      <c r="GF278" s="16">
        <f>IFERROR(BL278/AVERAGE(DK278:DL278),"i.a.")</f>
        <v>3.2805370073468523E-2</v>
      </c>
      <c r="GG278" s="16">
        <f>(GN278-GO278)/ABS(GO278)</f>
        <v>-4.3936496984102298E-2</v>
      </c>
      <c r="GH278" s="16">
        <f>(GO278-GP278)/ABS(GP278)</f>
        <v>2.3841918469269599E-2</v>
      </c>
      <c r="GI278" s="16">
        <f>(GP278-GQ278)/ABS(GQ278)</f>
        <v>2.8475089793561097E-2</v>
      </c>
      <c r="GJ278" s="16">
        <f>(GQ278-GR278)/ABS(GR278)</f>
        <v>0.52986449721566642</v>
      </c>
      <c r="GK278" s="16">
        <f>(GR278-GS278)/ABS(GS278)</f>
        <v>0.14017273962042132</v>
      </c>
      <c r="GL278" s="249">
        <f>GN278-GO278</f>
        <v>-1.4034004959091406E-2</v>
      </c>
      <c r="GM278" s="249">
        <f>GO278-GP278</f>
        <v>7.4381424173466937E-3</v>
      </c>
      <c r="GN278" s="16">
        <f>IFERROR(CL278/DC278,"i.a.")</f>
        <v>0.30538164996144951</v>
      </c>
      <c r="GO278" s="16">
        <f>IFERROR(CM278/DD278,"i.a.")</f>
        <v>0.31941565492054091</v>
      </c>
      <c r="GP278" s="16">
        <f>IFERROR(CN278/DE278,"i.a.")</f>
        <v>0.31197751250319422</v>
      </c>
      <c r="GQ278" s="16">
        <f>IFERROR(CO278/DF278,"i.a.")</f>
        <v>0.30333988212180751</v>
      </c>
      <c r="GR278" s="16">
        <f>IFERROR(CP278/DG278,"i.a.")</f>
        <v>0.19827892122072391</v>
      </c>
      <c r="GS278" s="16">
        <f>IFERROR(CQ278/DH278,"i.a.")</f>
        <v>0.17390252751239571</v>
      </c>
      <c r="GT278" s="16">
        <f>IFERROR(CR278/DI278,"i.a.")</f>
        <v>0.15755121613341502</v>
      </c>
      <c r="GU278" s="16">
        <f>IFERROR(CS278/DJ278,"i.a.")</f>
        <v>0.21724598930481281</v>
      </c>
      <c r="GV278" s="16">
        <f>IFERROR(CT278/DK278,"i.a.")</f>
        <v>0.18984407134577275</v>
      </c>
      <c r="GW278" s="16">
        <f>IFERROR(CU278/DL278,"i.a.")</f>
        <v>0.17593949893390193</v>
      </c>
      <c r="GX278" s="16" t="e">
        <f>(HE278-HF278)/ABS(HF278)</f>
        <v>#VALUE!</v>
      </c>
      <c r="GY278" s="16" t="e">
        <f>(HF278-HG278)/ABS(HG278)</f>
        <v>#VALUE!</v>
      </c>
      <c r="GZ278" s="16" t="e">
        <f>(HG278-HH278)/ABS(HH278)</f>
        <v>#VALUE!</v>
      </c>
      <c r="HA278" s="16" t="e">
        <f>(HH278-HI278)/ABS(HI278)</f>
        <v>#VALUE!</v>
      </c>
      <c r="HB278" s="16" t="e">
        <f>(HI278-HJ278)/ABS(HJ278)</f>
        <v>#VALUE!</v>
      </c>
      <c r="HC278" s="249" t="e">
        <f>HE278-HF278</f>
        <v>#VALUE!</v>
      </c>
      <c r="HD278" s="249" t="e">
        <f>HF278-HG278</f>
        <v>#VALUE!</v>
      </c>
      <c r="HE278" s="16" t="str">
        <f>IFERROR((BD278/V278),"i.a.")</f>
        <v>i.a.</v>
      </c>
      <c r="HF278" s="16" t="str">
        <f>IFERROR((BE278/W278),"i.a.")</f>
        <v>i.a.</v>
      </c>
      <c r="HG278" s="16" t="str">
        <f>IFERROR((BF278/X278),"i.a.")</f>
        <v>i.a.</v>
      </c>
      <c r="HH278" s="16" t="str">
        <f>IFERROR((BG278/Y278),"i.a.")</f>
        <v>i.a.</v>
      </c>
      <c r="HI278" s="16" t="str">
        <f>IFERROR((BH278/Z278),"i.a.")</f>
        <v>i.a.</v>
      </c>
      <c r="HJ278" s="16" t="str">
        <f>IFERROR((BI278/AA278),"i.a.")</f>
        <v>i.a.</v>
      </c>
      <c r="HK278" s="16" t="str">
        <f>IFERROR((BJ278/AB278),"i.a.")</f>
        <v>i.a.</v>
      </c>
      <c r="HL278" s="16" t="str">
        <f>IFERROR((BK278/AC278),"i.a.")</f>
        <v>i.a.</v>
      </c>
      <c r="HM278" s="16" t="str">
        <f>IFERROR((BL278/AD278),"i.a.")</f>
        <v>i.a.</v>
      </c>
      <c r="HN278" s="16" t="str">
        <f>IFERROR((BM278/AE278),"i.a.")</f>
        <v>i.a.</v>
      </c>
      <c r="HO278" s="16">
        <f>(HV278-HW278)/ABS(HW278)</f>
        <v>-0.54491673082377734</v>
      </c>
      <c r="HP278" s="16">
        <f>(HW278-HX278)/ABS(HX278)</f>
        <v>0.9212175470008952</v>
      </c>
      <c r="HQ278" s="16">
        <f>(HX278-HY278)/ABS(HY278)</f>
        <v>-0.53601946356515551</v>
      </c>
      <c r="HR278" s="16">
        <f>(HY278-HZ278)/ABS(HZ278)</f>
        <v>0.90670995670995658</v>
      </c>
      <c r="HS278" s="16">
        <f>(HZ278-IA278)/ABS(IA278)</f>
        <v>-0.64672392399211687</v>
      </c>
      <c r="HT278" s="246">
        <f>HV278-HW278</f>
        <v>-5.3154150197628466E-2</v>
      </c>
      <c r="HU278" s="246">
        <f>HW278-HX278</f>
        <v>4.6772727272727271E-2</v>
      </c>
      <c r="HV278" s="102">
        <f>IFERROR(BU278/DT278,"i.a.")</f>
        <v>4.439130434782608E-2</v>
      </c>
      <c r="HW278" s="102">
        <f>IFERROR(BV278/DU278,"i.a.")</f>
        <v>9.7545454545454546E-2</v>
      </c>
      <c r="HX278" s="102">
        <f>IFERROR(BW278/DV278,"i.a.")</f>
        <v>5.0772727272727275E-2</v>
      </c>
      <c r="HY278" s="102">
        <f>IFERROR(BX278/DW278,"i.a.")</f>
        <v>0.10942857142857143</v>
      </c>
      <c r="HZ278" s="102">
        <f>IFERROR(BY278/DX278,"i.a.")</f>
        <v>5.7391304347826091E-2</v>
      </c>
      <c r="IA278" s="102">
        <f>IFERROR(BZ278/DY278,"i.a.")</f>
        <v>0.16245454545454543</v>
      </c>
      <c r="IB278" s="102">
        <f>IFERROR(CA278/DZ278,"i.a.")</f>
        <v>0.10954545454545456</v>
      </c>
      <c r="IC278" s="102">
        <f>IFERROR(CB278/EA278,"i.a.")</f>
        <v>0.10622727272727274</v>
      </c>
      <c r="ID278" s="102">
        <f>IFERROR(CC278/EB278,"i.a.")</f>
        <v>2.5000000000000001E-2</v>
      </c>
      <c r="IE278" s="102">
        <f>IFERROR(CD278/EC278,"i.a.")</f>
        <v>3.5476190476190474E-2</v>
      </c>
    </row>
    <row r="279" spans="1:239" customFormat="1" ht="17.25" customHeight="1" x14ac:dyDescent="0.25">
      <c r="A279" s="10" t="s">
        <v>132</v>
      </c>
      <c r="B279" s="180">
        <v>45445216</v>
      </c>
      <c r="C279" s="10" t="s">
        <v>79</v>
      </c>
      <c r="D279" s="10"/>
      <c r="E279" s="11">
        <v>451120</v>
      </c>
      <c r="F279" s="11" t="s">
        <v>133</v>
      </c>
      <c r="G279" s="119">
        <v>1</v>
      </c>
      <c r="H279" s="12">
        <v>45040</v>
      </c>
      <c r="I279" s="13" t="s">
        <v>58</v>
      </c>
      <c r="J279" s="13" t="s">
        <v>58</v>
      </c>
      <c r="K279" s="13" t="s">
        <v>58</v>
      </c>
      <c r="L279" s="13" t="s">
        <v>58</v>
      </c>
      <c r="M279" s="13" t="s">
        <v>58</v>
      </c>
      <c r="N279" s="13" t="s">
        <v>58</v>
      </c>
      <c r="O279" s="16">
        <f>(V279-W279)/ABS(W279)</f>
        <v>-1.7043203792730766E-2</v>
      </c>
      <c r="P279" s="16">
        <f>(W279-X279)/ABS(X279)</f>
        <v>9.5393149605479066E-2</v>
      </c>
      <c r="Q279" s="16">
        <f>(X279-Y279)/ABS(Y279)</f>
        <v>-4.6397229937070988E-2</v>
      </c>
      <c r="R279" s="16">
        <f>(Y279-Z279)/ABS(Z279)</f>
        <v>3.6934441366574297E-2</v>
      </c>
      <c r="S279" s="16">
        <f>(Z279-AA279)/ABS(AA279)</f>
        <v>-7.5680563487530966E-2</v>
      </c>
      <c r="T279" s="243">
        <f>V279-W279</f>
        <v>-5.3779999999999859</v>
      </c>
      <c r="U279" s="243">
        <f>W279-X279</f>
        <v>27.479999999999961</v>
      </c>
      <c r="V279" s="155">
        <v>310.173</v>
      </c>
      <c r="W279" s="155">
        <v>315.55099999999999</v>
      </c>
      <c r="X279" s="156">
        <v>288.07100000000003</v>
      </c>
      <c r="Y279" s="156">
        <v>302.08699999999999</v>
      </c>
      <c r="Z279" s="156">
        <v>291.327</v>
      </c>
      <c r="AA279" s="156">
        <v>315.18</v>
      </c>
      <c r="AB279" s="156">
        <v>286.70549299999999</v>
      </c>
      <c r="AC279" s="156">
        <v>300.11500000000001</v>
      </c>
      <c r="AD279" s="156">
        <v>254.68</v>
      </c>
      <c r="AE279" s="156">
        <v>292.95999999999998</v>
      </c>
      <c r="AF279" s="16">
        <f>(AM279-AN279)/ABS(AN279)</f>
        <v>-6.8224421291250767E-2</v>
      </c>
      <c r="AG279" s="16">
        <f>(AN279-AO279)/ABS(AO279)</f>
        <v>1.3139588808161977E-2</v>
      </c>
      <c r="AH279" s="16">
        <f>(AO279-AP279)/ABS(AP279)</f>
        <v>6.5131486098696859E-2</v>
      </c>
      <c r="AI279" s="16">
        <f>(AP279-AQ279)/ABS(AQ279)</f>
        <v>-5.9528813184382162E-2</v>
      </c>
      <c r="AJ279" s="16">
        <f>(AQ279-AR279)/ABS(AR279)</f>
        <v>-2.6048175119576057E-2</v>
      </c>
      <c r="AK279" s="243">
        <f>AM279-AN279</f>
        <v>-3.1300000000000026</v>
      </c>
      <c r="AL279" s="243">
        <f>AN279-AO279</f>
        <v>0.59499999999999886</v>
      </c>
      <c r="AM279" s="155">
        <v>42.747999999999998</v>
      </c>
      <c r="AN279" s="155">
        <v>45.878</v>
      </c>
      <c r="AO279" s="156">
        <v>45.283000000000001</v>
      </c>
      <c r="AP279" s="156">
        <v>42.514000000000003</v>
      </c>
      <c r="AQ279" s="156">
        <v>45.204999999999998</v>
      </c>
      <c r="AR279" s="156">
        <v>46.414000000000001</v>
      </c>
      <c r="AS279" s="156">
        <v>44.586777999999995</v>
      </c>
      <c r="AT279" s="156">
        <v>48.268999999999998</v>
      </c>
      <c r="AU279" s="156">
        <v>43.296999999999997</v>
      </c>
      <c r="AV279" s="156">
        <v>45.655999999999999</v>
      </c>
      <c r="AW279" s="16">
        <f>(BD279-BE279)/ABS(BE279)</f>
        <v>-0.36916081025217035</v>
      </c>
      <c r="AX279" s="16">
        <f>(BE279-BF279)/ABS(BF279)</f>
        <v>-0.1692994505494505</v>
      </c>
      <c r="AY279" s="16">
        <f>(BF279-BG279)/ABS(BG279)</f>
        <v>2.4502369668246446</v>
      </c>
      <c r="AZ279" s="16">
        <f>(BG279-BH279)/ABS(BH279)</f>
        <v>-0.65558049377678029</v>
      </c>
      <c r="BA279" s="16">
        <f>(BH279-BI279)/ABS(BI279)</f>
        <v>-0.2840029218407597</v>
      </c>
      <c r="BB279" s="243">
        <f>BD279-BE279</f>
        <v>-1.786</v>
      </c>
      <c r="BC279" s="243">
        <f>BE279-BF279</f>
        <v>-0.98599999999999977</v>
      </c>
      <c r="BD279" s="155">
        <v>3.052</v>
      </c>
      <c r="BE279" s="155">
        <v>4.8380000000000001</v>
      </c>
      <c r="BF279" s="156">
        <v>5.8239999999999998</v>
      </c>
      <c r="BG279" s="156">
        <v>1.6879999999999999</v>
      </c>
      <c r="BH279" s="156">
        <v>4.9009999999999998</v>
      </c>
      <c r="BI279" s="156">
        <v>6.8449999999999998</v>
      </c>
      <c r="BJ279" s="156">
        <v>5.4524290000000004</v>
      </c>
      <c r="BK279" s="156">
        <v>9.3620000000000001</v>
      </c>
      <c r="BL279" s="156">
        <v>4.343</v>
      </c>
      <c r="BM279" s="156">
        <v>7.1550000000000002</v>
      </c>
      <c r="BN279" s="16">
        <f>(BU279-BV279)/ABS(BV279)</f>
        <v>-0.42670793720981648</v>
      </c>
      <c r="BO279" s="16">
        <f>(BV279-BW279)/ABS(BW279)</f>
        <v>-0.18489817985222573</v>
      </c>
      <c r="BP279" s="16">
        <f>(BW279-BX279)/ABS(BX279)</f>
        <v>2.6315445026178015</v>
      </c>
      <c r="BQ279" s="16">
        <f>(BX279-BY279)/ABS(BY279)</f>
        <v>-0.63189592869188149</v>
      </c>
      <c r="BR279" s="16">
        <f>(BY279-BZ279)/ABS(BZ279)</f>
        <v>-0.26815937940761636</v>
      </c>
      <c r="BS279" s="243">
        <f>BU279-BV279</f>
        <v>-1.9299999999999997</v>
      </c>
      <c r="BT279" s="243">
        <f>BV279-BW279</f>
        <v>-1.0260000000000007</v>
      </c>
      <c r="BU279" s="155">
        <v>2.593</v>
      </c>
      <c r="BV279" s="155">
        <v>4.5229999999999997</v>
      </c>
      <c r="BW279" s="156">
        <v>5.5490000000000004</v>
      </c>
      <c r="BX279" s="156">
        <v>1.528</v>
      </c>
      <c r="BY279" s="156">
        <v>4.1509999999999998</v>
      </c>
      <c r="BZ279" s="156">
        <v>5.6719999999999997</v>
      </c>
      <c r="CA279" s="156">
        <v>4.2631180000000004</v>
      </c>
      <c r="CB279" s="156">
        <v>8.1370000000000005</v>
      </c>
      <c r="CC279" s="156">
        <v>2.7069999999999999</v>
      </c>
      <c r="CD279" s="156">
        <v>5.0289999999999999</v>
      </c>
      <c r="CE279" s="16">
        <f>(CL279-CM279)/ABS(CM279)</f>
        <v>1.9269498352251894E-2</v>
      </c>
      <c r="CF279" s="16">
        <f>(CM279-CN279)/ABS(CN279)</f>
        <v>7.5038134133740025E-2</v>
      </c>
      <c r="CG279" s="16">
        <f>(CN279-CO279)/ABS(CO279)</f>
        <v>0.26757313041851172</v>
      </c>
      <c r="CH279" s="16">
        <f>(CO279-CP279)/ABS(CP279)</f>
        <v>-0.47836413326392502</v>
      </c>
      <c r="CI279" s="16">
        <f>(CP279-CQ279)/ABS(CQ279)</f>
        <v>2.391898194416683E-2</v>
      </c>
      <c r="CJ279" s="243">
        <f>CL279-CM279</f>
        <v>0.42099999999999937</v>
      </c>
      <c r="CK279" s="243">
        <f>CM279-CN279</f>
        <v>1.5249999999999986</v>
      </c>
      <c r="CL279" s="155">
        <v>22.268999999999998</v>
      </c>
      <c r="CM279" s="155">
        <v>21.847999999999999</v>
      </c>
      <c r="CN279" s="156">
        <v>20.323</v>
      </c>
      <c r="CO279" s="156">
        <v>16.033000000000001</v>
      </c>
      <c r="CP279" s="156">
        <v>30.736000000000001</v>
      </c>
      <c r="CQ279" s="156">
        <v>30.018000000000001</v>
      </c>
      <c r="CR279" s="156">
        <v>30.709447000000001</v>
      </c>
      <c r="CS279" s="156">
        <v>27.323</v>
      </c>
      <c r="CT279" s="156">
        <v>23.960999999999999</v>
      </c>
      <c r="CU279" s="156">
        <v>23.446999999999999</v>
      </c>
      <c r="CV279" s="16">
        <f>(DC279-DD279)/ABS(DD279)</f>
        <v>-1.3372129016281762E-2</v>
      </c>
      <c r="CW279" s="16">
        <f>(DD279-DE279)/ABS(DE279)</f>
        <v>9.4506462487083387E-2</v>
      </c>
      <c r="CX279" s="16">
        <f>(DE279-DF279)/ABS(DF279)</f>
        <v>-0.20397788565264288</v>
      </c>
      <c r="CY279" s="16">
        <f>(DF279-DG279)/ABS(DG279)</f>
        <v>-0.29942563482466744</v>
      </c>
      <c r="CZ279" s="16">
        <f>(DG279-DH279)/ABS(DH279)</f>
        <v>2.6681538237718738E-2</v>
      </c>
      <c r="DA279" s="243">
        <f>DC279-DD279</f>
        <v>-0.86399999999999721</v>
      </c>
      <c r="DB279" s="243">
        <f>DD279-DE279</f>
        <v>5.5789999999999935</v>
      </c>
      <c r="DC279" s="155">
        <v>63.747999999999998</v>
      </c>
      <c r="DD279" s="155">
        <v>64.611999999999995</v>
      </c>
      <c r="DE279" s="156">
        <v>59.033000000000001</v>
      </c>
      <c r="DF279" s="156">
        <v>74.16</v>
      </c>
      <c r="DG279" s="156">
        <v>105.85599999999999</v>
      </c>
      <c r="DH279" s="156">
        <v>103.105</v>
      </c>
      <c r="DI279" s="156">
        <v>106.22089200000001</v>
      </c>
      <c r="DJ279" s="156">
        <v>105.79600000000001</v>
      </c>
      <c r="DK279" s="156">
        <v>98.82</v>
      </c>
      <c r="DL279" s="156">
        <v>98.394000000000005</v>
      </c>
      <c r="DM279" s="16">
        <f>(DT279-DU279)/ABS(DU279)</f>
        <v>-3.614457831325301E-2</v>
      </c>
      <c r="DN279" s="16">
        <f>(DU279-DV279)/ABS(DV279)</f>
        <v>-1.1904761904761904E-2</v>
      </c>
      <c r="DO279" s="16">
        <f>(DV279-DW279)/ABS(DW279)</f>
        <v>-3.4482758620689655E-2</v>
      </c>
      <c r="DP279" s="16">
        <f>(DW279-DX279)/ABS(DX279)</f>
        <v>0</v>
      </c>
      <c r="DQ279" s="16">
        <f>(DX279-DY279)/ABS(DY279)</f>
        <v>3.5714285714285712E-2</v>
      </c>
      <c r="DR279" s="243">
        <f>DT279-DU279</f>
        <v>-3</v>
      </c>
      <c r="DS279" s="243">
        <f>DU279-DV279</f>
        <v>-1</v>
      </c>
      <c r="DT279" s="222">
        <v>80</v>
      </c>
      <c r="DU279" s="222">
        <v>83</v>
      </c>
      <c r="DV279" s="223">
        <v>84</v>
      </c>
      <c r="DW279" s="223">
        <v>87</v>
      </c>
      <c r="DX279" s="223">
        <v>87</v>
      </c>
      <c r="DY279" s="223">
        <v>84</v>
      </c>
      <c r="DZ279" s="223">
        <v>86</v>
      </c>
      <c r="EA279" s="223">
        <v>90</v>
      </c>
      <c r="EB279" s="223">
        <v>93</v>
      </c>
      <c r="EC279" s="223">
        <v>94</v>
      </c>
      <c r="ED279" s="147"/>
      <c r="EE279" s="147" t="s">
        <v>221</v>
      </c>
      <c r="EF279" s="211" t="s">
        <v>55</v>
      </c>
      <c r="EG279" s="181">
        <v>5200</v>
      </c>
      <c r="EH279" t="s">
        <v>488</v>
      </c>
      <c r="EI279" t="s">
        <v>66</v>
      </c>
      <c r="EJ279" s="16">
        <f>(EQ279-ER279)/ABS(ER279)</f>
        <v>1.981767606504178E-2</v>
      </c>
      <c r="EK279" s="16">
        <f>(ER279-ES279)/ABS(ES279)</f>
        <v>0.1085906574320511</v>
      </c>
      <c r="EL279" s="16">
        <f>(ES279-ET279)/ABS(ET279)</f>
        <v>-1.2339988149109228E-2</v>
      </c>
      <c r="EM279" s="16">
        <f>(ET279-EU279)/ABS(EU279)</f>
        <v>3.693444136657436E-2</v>
      </c>
      <c r="EN279" s="16">
        <f>(EU279-EV279)/ABS(EV279)</f>
        <v>-0.10755364750520235</v>
      </c>
      <c r="EO279" s="246">
        <f>EQ279-ER279</f>
        <v>7.5343222891566253E-2</v>
      </c>
      <c r="EP279" s="246">
        <f>ER279-ES279</f>
        <v>0.37240261044176659</v>
      </c>
      <c r="EQ279" s="240">
        <f>IFERROR((V279/DT279),"i.a")</f>
        <v>3.8771624999999998</v>
      </c>
      <c r="ER279" s="240">
        <f>IFERROR((W279/DU279),"i.a")</f>
        <v>3.8018192771084336</v>
      </c>
      <c r="ES279" s="240">
        <f>IFERROR((X279/DV279),"i.a")</f>
        <v>3.429416666666667</v>
      </c>
      <c r="ET279" s="240">
        <f>IFERROR((Y279/DW279),"i.a")</f>
        <v>3.4722643678160918</v>
      </c>
      <c r="EU279" s="240">
        <f>IFERROR((Z279/DX279),"i.a")</f>
        <v>3.3485862068965515</v>
      </c>
      <c r="EV279" s="240">
        <f>IFERROR((AA279/DY279),"i.a")</f>
        <v>3.7521428571428572</v>
      </c>
      <c r="EW279" s="240">
        <f>IFERROR((AB279/DZ279),"i.a")</f>
        <v>3.3337848023255812</v>
      </c>
      <c r="EX279" s="240">
        <f>IFERROR((AC279/EA279),"i.a")</f>
        <v>3.3346111111111112</v>
      </c>
      <c r="EY279" s="240">
        <f>IFERROR((AD279/EB279),"i.a")</f>
        <v>2.7384946236559142</v>
      </c>
      <c r="EZ279" s="240">
        <f>IFERROR((AE279/EC279),"i.a")</f>
        <v>3.116595744680851</v>
      </c>
      <c r="FA279" s="16">
        <f>(FH279-FI279)/ABS(FI279)</f>
        <v>-0.45199583879400612</v>
      </c>
      <c r="FB279" s="16">
        <f>(FI279-FJ279)/ABS(FJ279)</f>
        <v>-0.29729335862814532</v>
      </c>
      <c r="FC279" s="16">
        <f>(FJ279-FK279)/ABS(FK279)</f>
        <v>3.671682936597314</v>
      </c>
      <c r="FD279" s="16">
        <f>(FK279-FL279)/ABS(FL279)</f>
        <v>-0.52182439760838517</v>
      </c>
      <c r="FE279" s="16">
        <f>(FL279-FM279)/ABS(FM279)</f>
        <v>-0.26847923594378836</v>
      </c>
      <c r="FF279" s="249">
        <f>FH279-FI279</f>
        <v>-9.6956542593976416E-2</v>
      </c>
      <c r="FG279" s="249">
        <f>FI279-FJ279</f>
        <v>-9.0751504402441313E-2</v>
      </c>
      <c r="FH279" s="16">
        <f>IFERROR(BU279/MAX(AVERAGE(CL279:CM279),0),"Negativ EK")</f>
        <v>0.11755105741550877</v>
      </c>
      <c r="FI279" s="16">
        <f>IFERROR(BV279/MAX(AVERAGE(CM279:CN279),0),"Negativ EK")</f>
        <v>0.21450760000948518</v>
      </c>
      <c r="FJ279" s="16">
        <f>IFERROR(BW279/MAX(AVERAGE(CN279:CO279),0),"Negativ EK")</f>
        <v>0.3052591044119265</v>
      </c>
      <c r="FK279" s="16">
        <f>IFERROR(BX279/MAX(AVERAGE(CO279:CP279),0),"Negativ EK")</f>
        <v>6.5342427676452347E-2</v>
      </c>
      <c r="FL279" s="16">
        <f>IFERROR(BY279/MAX(AVERAGE(CP279:CQ279),0),"Negativ EK")</f>
        <v>0.13664943872008425</v>
      </c>
      <c r="FM279" s="16">
        <f>IFERROR(BZ279/MAX(AVERAGE(CQ279:CR279),0),"Negativ EK")</f>
        <v>0.18680185913298808</v>
      </c>
      <c r="FN279" s="16">
        <f>IFERROR(CA279/MAX(AVERAGE(CR279:CS279),0),"Negativ EK")</f>
        <v>0.14692187630826598</v>
      </c>
      <c r="FO279" s="16">
        <f>IFERROR(CB279/MAX(AVERAGE(CS279:CT279),0),"Negativ EK")</f>
        <v>0.31733094142422591</v>
      </c>
      <c r="FP279" s="16">
        <f>IFERROR(CC279/MAX(AVERAGE(CT279:CU279),0),"Negativ EK")</f>
        <v>0.11420013499831251</v>
      </c>
      <c r="FQ279" s="16">
        <f>(FX279-FY279)/ABS(FY279)</f>
        <v>-0.39233319089770641</v>
      </c>
      <c r="FR279" s="16">
        <f>(FY279-FZ279)/ABS(FZ279)</f>
        <v>-0.10515185989755325</v>
      </c>
      <c r="FS279" s="16">
        <f>(FZ279-GA279)/ABS(GA279)</f>
        <v>3.6631418904890292</v>
      </c>
      <c r="FT279" s="16">
        <f>(GA279-GB279)/ABS(GB279)</f>
        <v>-0.60020084636971027</v>
      </c>
      <c r="FU279" s="16">
        <f>(GB279-GC279)/ABS(GC279)</f>
        <v>-0.28275263300292064</v>
      </c>
      <c r="FV279" s="249">
        <f>FX279-FY279</f>
        <v>-3.0702543209399552E-2</v>
      </c>
      <c r="FW279" s="249">
        <f>FY279-FZ279</f>
        <v>-9.1957450022651377E-3</v>
      </c>
      <c r="FX279" s="16">
        <f>IFERROR(BD279/AVERAGE(DC279:DD279),"i.a.")</f>
        <v>4.7553755063882833E-2</v>
      </c>
      <c r="FY279" s="16">
        <f>IFERROR(BE279/AVERAGE(DD279:DE279),"i.a.")</f>
        <v>7.8256298273282385E-2</v>
      </c>
      <c r="FZ279" s="16">
        <f>IFERROR(BF279/AVERAGE(DE279:DF279),"i.a.")</f>
        <v>8.7452043275547522E-2</v>
      </c>
      <c r="GA279" s="16">
        <f>IFERROR(BG279/AVERAGE(DF279:DG279),"i.a.")</f>
        <v>1.8753888543240602E-2</v>
      </c>
      <c r="GB279" s="16">
        <f>IFERROR(BH279/AVERAGE(DG279:DH279),"i.a.")</f>
        <v>4.6908274749833695E-2</v>
      </c>
      <c r="GC279" s="16">
        <f>IFERROR(BI279/AVERAGE(DH279:DI279),"i.a.")</f>
        <v>6.5400414010895497E-2</v>
      </c>
      <c r="GD279" s="16">
        <f>IFERROR(BJ279/AVERAGE(DI279:DJ279),"i.a.")</f>
        <v>5.1433911218734404E-2</v>
      </c>
      <c r="GE279" s="16">
        <f>IFERROR(BK279/AVERAGE(DJ279:DK279),"i.a.")</f>
        <v>9.1507995464675307E-2</v>
      </c>
      <c r="GF279" s="16">
        <f>IFERROR(BL279/AVERAGE(DK279:DL279),"i.a.")</f>
        <v>4.4043526321660732E-2</v>
      </c>
      <c r="GG279" s="16">
        <f>(GN279-GO279)/ABS(GO279)</f>
        <v>3.3084031303502723E-2</v>
      </c>
      <c r="GH279" s="16">
        <f>(GO279-GP279)/ABS(GP279)</f>
        <v>-1.7787312382884262E-2</v>
      </c>
      <c r="GI279" s="16">
        <f>(GP279-GQ279)/ABS(GQ279)</f>
        <v>0.59238431643041722</v>
      </c>
      <c r="GJ279" s="16">
        <f>(GQ279-GR279)/ABS(GR279)</f>
        <v>-0.25541685127812896</v>
      </c>
      <c r="GK279" s="16">
        <f>(GR279-GS279)/ABS(GS279)</f>
        <v>-2.6907626081344332E-3</v>
      </c>
      <c r="GL279" s="249">
        <f>GN279-GO279</f>
        <v>1.1187084688895677E-2</v>
      </c>
      <c r="GM279" s="249">
        <f>GO279-GP279</f>
        <v>-6.1235503795734059E-3</v>
      </c>
      <c r="GN279" s="16">
        <f>IFERROR(CL279/DC279,"i.a.")</f>
        <v>0.34932860638765134</v>
      </c>
      <c r="GO279" s="16">
        <f>IFERROR(CM279/DD279,"i.a.")</f>
        <v>0.33814152169875566</v>
      </c>
      <c r="GP279" s="16">
        <f>IFERROR(CN279/DE279,"i.a.")</f>
        <v>0.34426507207832907</v>
      </c>
      <c r="GQ279" s="16">
        <f>IFERROR(CO279/DF279,"i.a.")</f>
        <v>0.21619471413160737</v>
      </c>
      <c r="GR279" s="16">
        <f>IFERROR(CP279/DG279,"i.a.")</f>
        <v>0.29035671100362759</v>
      </c>
      <c r="GS279" s="16">
        <f>IFERROR(CQ279/DH279,"i.a.")</f>
        <v>0.29114009989816209</v>
      </c>
      <c r="GT279" s="16">
        <f>IFERROR(CR279/DI279,"i.a.")</f>
        <v>0.28910929311344891</v>
      </c>
      <c r="GU279" s="16">
        <f>IFERROR(CS279/DJ279,"i.a.")</f>
        <v>0.25826118189723618</v>
      </c>
      <c r="GV279" s="16">
        <f>IFERROR(CT279/DK279,"i.a.")</f>
        <v>0.24247115968427443</v>
      </c>
      <c r="GW279" s="16">
        <f>IFERROR(CU279/DL279,"i.a.")</f>
        <v>0.23829705063316867</v>
      </c>
      <c r="GX279" s="16">
        <f>(HE279-HF279)/ABS(HF279)</f>
        <v>-0.35822287186790153</v>
      </c>
      <c r="GY279" s="16">
        <f>(HF279-HG279)/ABS(HG279)</f>
        <v>-0.24164164277479935</v>
      </c>
      <c r="GZ279" s="16">
        <f>(HG279-HH279)/ABS(HH279)</f>
        <v>2.6181071145556345</v>
      </c>
      <c r="HA279" s="16">
        <f>(HH279-HI279)/ABS(HI279)</f>
        <v>-0.6678483301516055</v>
      </c>
      <c r="HB279" s="16">
        <f>(HI279-HJ279)/ABS(HJ279)</f>
        <v>-0.22537918183268491</v>
      </c>
      <c r="HC279" s="249">
        <f>HE279-HF279</f>
        <v>-5.4922413622422606E-3</v>
      </c>
      <c r="HD279" s="249">
        <f>HF279-HG279</f>
        <v>-4.8853266296171125E-3</v>
      </c>
      <c r="HE279" s="16">
        <f>IFERROR((BD279/V279),"i.a.")</f>
        <v>9.8396701195784288E-3</v>
      </c>
      <c r="HF279" s="16">
        <f>IFERROR((BE279/W279),"i.a.")</f>
        <v>1.5331911481820689E-2</v>
      </c>
      <c r="HG279" s="16">
        <f>IFERROR((BF279/X279),"i.a.")</f>
        <v>2.0217238111437802E-2</v>
      </c>
      <c r="HH279" s="16">
        <f>IFERROR((BG279/Y279),"i.a.")</f>
        <v>5.5877942447043402E-3</v>
      </c>
      <c r="HI279" s="16">
        <f>IFERROR((BH279/Z279),"i.a.")</f>
        <v>1.6823020180072566E-2</v>
      </c>
      <c r="HJ279" s="16">
        <f>IFERROR((BI279/AA279),"i.a.")</f>
        <v>2.171774858810838E-2</v>
      </c>
      <c r="HK279" s="16">
        <f>IFERROR((BJ279/AB279),"i.a.")</f>
        <v>1.9017525415880331E-2</v>
      </c>
      <c r="HL279" s="16">
        <f>IFERROR((BK279/AC279),"i.a.")</f>
        <v>3.119470869500025E-2</v>
      </c>
      <c r="HM279" s="16">
        <f>IFERROR((BL279/AD279),"i.a.")</f>
        <v>1.705277210617245E-2</v>
      </c>
      <c r="HN279" s="16">
        <f>IFERROR((BM279/AE279),"i.a.")</f>
        <v>2.4423129437465867E-2</v>
      </c>
      <c r="HO279" s="16">
        <f>(HV279-HW279)/ABS(HW279)</f>
        <v>-0.40520948485518465</v>
      </c>
      <c r="HP279" s="16">
        <f>(HW279-HX279)/ABS(HX279)</f>
        <v>-0.17507767599502369</v>
      </c>
      <c r="HQ279" s="16">
        <f>(HX279-HY279)/ABS(HY279)</f>
        <v>2.761242520568437</v>
      </c>
      <c r="HR279" s="16">
        <f>(HY279-HZ279)/ABS(HZ279)</f>
        <v>-0.63189592869188138</v>
      </c>
      <c r="HS279" s="16">
        <f>(HZ279-IA279)/ABS(IA279)</f>
        <v>-0.29339526287631923</v>
      </c>
      <c r="HT279" s="246">
        <f>HV279-HW279</f>
        <v>-2.2081475903614457E-2</v>
      </c>
      <c r="HU279" s="246">
        <f>HW279-HX279</f>
        <v>-1.1565547905909364E-2</v>
      </c>
      <c r="HV279" s="102">
        <f>IFERROR(BU279/DT279,"i.a.")</f>
        <v>3.2412499999999997E-2</v>
      </c>
      <c r="HW279" s="102">
        <f>IFERROR(BV279/DU279,"i.a.")</f>
        <v>5.4493975903614454E-2</v>
      </c>
      <c r="HX279" s="102">
        <f>IFERROR(BW279/DV279,"i.a.")</f>
        <v>6.6059523809523818E-2</v>
      </c>
      <c r="HY279" s="102">
        <f>IFERROR(BX279/DW279,"i.a.")</f>
        <v>1.7563218390804599E-2</v>
      </c>
      <c r="HZ279" s="102">
        <f>IFERROR(BY279/DX279,"i.a.")</f>
        <v>4.7712643678160915E-2</v>
      </c>
      <c r="IA279" s="102">
        <f>IFERROR(BZ279/DY279,"i.a.")</f>
        <v>6.7523809523809514E-2</v>
      </c>
      <c r="IB279" s="102">
        <f>IFERROR(CA279/DZ279,"i.a.")</f>
        <v>4.9571139534883728E-2</v>
      </c>
      <c r="IC279" s="102">
        <f>IFERROR(CB279/EA279,"i.a.")</f>
        <v>9.0411111111111123E-2</v>
      </c>
      <c r="ID279" s="102">
        <f>IFERROR(CC279/EB279,"i.a.")</f>
        <v>2.9107526881720427E-2</v>
      </c>
      <c r="IE279" s="102">
        <f>IFERROR(CD279/EC279,"i.a.")</f>
        <v>5.3499999999999999E-2</v>
      </c>
    </row>
    <row r="280" spans="1:239" customFormat="1" ht="17.25" customHeight="1" x14ac:dyDescent="0.25">
      <c r="A280" s="18" t="s">
        <v>383</v>
      </c>
      <c r="B280" s="98">
        <v>12053940</v>
      </c>
      <c r="C280" s="10" t="s">
        <v>79</v>
      </c>
      <c r="D280" s="10"/>
      <c r="E280" s="11">
        <v>642020</v>
      </c>
      <c r="F280" s="11"/>
      <c r="G280" s="11">
        <v>1</v>
      </c>
      <c r="H280" s="12">
        <v>45040</v>
      </c>
      <c r="I280" s="13" t="s">
        <v>58</v>
      </c>
      <c r="J280" s="13" t="s">
        <v>58</v>
      </c>
      <c r="K280" s="13" t="s">
        <v>58</v>
      </c>
      <c r="L280" s="13" t="s">
        <v>58</v>
      </c>
      <c r="M280" s="13" t="s">
        <v>58</v>
      </c>
      <c r="N280" s="13" t="s">
        <v>58</v>
      </c>
      <c r="O280" s="16" t="e">
        <f>(V280-W280)/ABS(W280)</f>
        <v>#DIV/0!</v>
      </c>
      <c r="P280" s="16" t="e">
        <f>(W280-X280)/ABS(X280)</f>
        <v>#DIV/0!</v>
      </c>
      <c r="Q280" s="16" t="e">
        <f>(X280-Y280)/ABS(Y280)</f>
        <v>#DIV/0!</v>
      </c>
      <c r="R280" s="16">
        <f>(Y280-Z280)/ABS(Z280)</f>
        <v>-1</v>
      </c>
      <c r="S280" s="16">
        <f>(Z280-AA280)/ABS(AA280)</f>
        <v>5.5716711174056625E-2</v>
      </c>
      <c r="T280" s="243">
        <f>V280-W280</f>
        <v>0</v>
      </c>
      <c r="U280" s="243">
        <f>W280-X280</f>
        <v>0</v>
      </c>
      <c r="V280" s="155"/>
      <c r="W280" s="155"/>
      <c r="X280" s="155"/>
      <c r="Y280" s="155"/>
      <c r="Z280" s="155">
        <v>247.47900000000001</v>
      </c>
      <c r="AA280" s="155">
        <v>234.41800000000001</v>
      </c>
      <c r="AB280" s="155">
        <v>123.498</v>
      </c>
      <c r="AC280" s="155">
        <v>77.328999999999994</v>
      </c>
      <c r="AD280" s="155">
        <v>105.744</v>
      </c>
      <c r="AE280" s="155">
        <v>95.614999999999995</v>
      </c>
      <c r="AF280" s="16">
        <f>(AM280-AN280)/ABS(AN280)</f>
        <v>8.7334745035197156E-2</v>
      </c>
      <c r="AG280" s="16">
        <f>(AN280-AO280)/ABS(AO280)</f>
        <v>0</v>
      </c>
      <c r="AH280" s="16">
        <f>(AO280-AP280)/ABS(AP280)</f>
        <v>-6.197825795195288E-2</v>
      </c>
      <c r="AI280" s="16">
        <f>(AP280-AQ280)/ABS(AQ280)</f>
        <v>-3.0773347605029407E-3</v>
      </c>
      <c r="AJ280" s="16">
        <f>(AQ280-AR280)/ABS(AR280)</f>
        <v>8.240405503258505E-2</v>
      </c>
      <c r="AK280" s="243">
        <f>AM280-AN280</f>
        <v>3.0519999999999996</v>
      </c>
      <c r="AL280" s="243">
        <f>AN280-AO280</f>
        <v>0</v>
      </c>
      <c r="AM280" s="155">
        <v>37.997999999999998</v>
      </c>
      <c r="AN280" s="155">
        <v>34.945999999999998</v>
      </c>
      <c r="AO280" s="155">
        <v>34.945999999999998</v>
      </c>
      <c r="AP280" s="155">
        <v>37.255000000000003</v>
      </c>
      <c r="AQ280" s="155">
        <v>37.369999999999997</v>
      </c>
      <c r="AR280" s="155">
        <v>34.524999999999999</v>
      </c>
      <c r="AS280" s="155">
        <v>20.741</v>
      </c>
      <c r="AT280" s="155">
        <v>12.047000000000001</v>
      </c>
      <c r="AU280" s="155">
        <v>15.91</v>
      </c>
      <c r="AV280" s="156">
        <v>15.581</v>
      </c>
      <c r="AW280" s="16">
        <f>(BD280-BE280)/ABS(BE280)</f>
        <v>0.22263478390019303</v>
      </c>
      <c r="AX280" s="16">
        <f>(BE280-BF280)/ABS(BF280)</f>
        <v>0.12969798657718115</v>
      </c>
      <c r="AY280" s="16">
        <f>(BF280-BG280)/ABS(BG280)</f>
        <v>-0.1354801276472295</v>
      </c>
      <c r="AZ280" s="16">
        <f>(BG280-BH280)/ABS(BH280)</f>
        <v>0.13146233382570166</v>
      </c>
      <c r="BA280" s="16">
        <f>(BH280-BI280)/ABS(BI280)</f>
        <v>0.13126624582250276</v>
      </c>
      <c r="BB280" s="243">
        <f>BD280-BE280</f>
        <v>1.4989999999999997</v>
      </c>
      <c r="BC280" s="243">
        <f>BE280-BF280</f>
        <v>0.77299999999999969</v>
      </c>
      <c r="BD280" s="155">
        <v>8.2319999999999993</v>
      </c>
      <c r="BE280" s="155">
        <v>6.7329999999999997</v>
      </c>
      <c r="BF280" s="155">
        <v>5.96</v>
      </c>
      <c r="BG280" s="155">
        <v>6.8940000000000001</v>
      </c>
      <c r="BH280" s="155">
        <v>6.093</v>
      </c>
      <c r="BI280" s="155">
        <v>5.3860000000000001</v>
      </c>
      <c r="BJ280" s="155">
        <v>5.8079999999999998</v>
      </c>
      <c r="BK280" s="155">
        <v>2.11</v>
      </c>
      <c r="BL280" s="155">
        <v>1.7350000000000001</v>
      </c>
      <c r="BM280" s="155">
        <v>2.7959999999999998</v>
      </c>
      <c r="BN280" s="16">
        <f>(BU280-BV280)/ABS(BV280)</f>
        <v>0.29676221901422972</v>
      </c>
      <c r="BO280" s="16">
        <f>(BV280-BW280)/ABS(BW280)</f>
        <v>0.21650777722027092</v>
      </c>
      <c r="BP280" s="16">
        <f>(BW280-BX280)/ABS(BX280)</f>
        <v>-0.13310134841235313</v>
      </c>
      <c r="BQ280" s="16">
        <f>(BX280-BY280)/ABS(BY280)</f>
        <v>-7.0735650767987171E-2</v>
      </c>
      <c r="BR280" s="16">
        <f>(BY280-BZ280)/ABS(BZ280)</f>
        <v>0.18771003360537686</v>
      </c>
      <c r="BS280" s="243">
        <f>BU280-BV280</f>
        <v>1.4390000000000001</v>
      </c>
      <c r="BT280" s="243">
        <f>BV280-BW280</f>
        <v>0.86299999999999999</v>
      </c>
      <c r="BU280" s="155">
        <v>6.2880000000000003</v>
      </c>
      <c r="BV280" s="155">
        <v>4.8490000000000002</v>
      </c>
      <c r="BW280" s="155">
        <v>3.9860000000000002</v>
      </c>
      <c r="BX280" s="155">
        <v>4.5979999999999999</v>
      </c>
      <c r="BY280" s="155">
        <v>4.9480000000000004</v>
      </c>
      <c r="BZ280" s="155">
        <v>4.1660000000000004</v>
      </c>
      <c r="CA280" s="155">
        <v>6.0119999999999996</v>
      </c>
      <c r="CB280" s="155">
        <v>2.113</v>
      </c>
      <c r="CC280" s="155">
        <v>2.0059999999999998</v>
      </c>
      <c r="CD280" s="155">
        <v>2.5630000000000002</v>
      </c>
      <c r="CE280" s="16">
        <f>(CL280-CM280)/ABS(CM280)</f>
        <v>8.37531827292919E-2</v>
      </c>
      <c r="CF280" s="16">
        <f>(CM280-CN280)/ABS(CN280)</f>
        <v>6.6521580031970423E-2</v>
      </c>
      <c r="CG280" s="16">
        <f>(CN280-CO280)/ABS(CO280)</f>
        <v>6.086547891467798E-2</v>
      </c>
      <c r="CH280" s="16">
        <f>(CO280-CP280)/ABS(CP280)</f>
        <v>6.7015478526270003E-2</v>
      </c>
      <c r="CI280" s="16">
        <f>(CP280-CQ280)/ABS(CQ280)</f>
        <v>8.3782251204990069E-2</v>
      </c>
      <c r="CJ280" s="243">
        <f>CL280-CM280</f>
        <v>4.6379999999999981</v>
      </c>
      <c r="CK280" s="243">
        <f>CM280-CN280</f>
        <v>3.4540000000000006</v>
      </c>
      <c r="CL280" s="155">
        <v>60.015000000000001</v>
      </c>
      <c r="CM280" s="155">
        <v>55.377000000000002</v>
      </c>
      <c r="CN280" s="155">
        <v>51.923000000000002</v>
      </c>
      <c r="CO280" s="155">
        <v>48.944000000000003</v>
      </c>
      <c r="CP280" s="155">
        <v>45.87</v>
      </c>
      <c r="CQ280" s="155">
        <v>42.323999999999998</v>
      </c>
      <c r="CR280" s="155">
        <v>39.463000000000001</v>
      </c>
      <c r="CS280" s="155">
        <v>34.825000000000003</v>
      </c>
      <c r="CT280" s="155">
        <v>33.226999999999997</v>
      </c>
      <c r="CU280" s="156">
        <v>31.739000000000001</v>
      </c>
      <c r="CV280" s="16">
        <f>(DC280-DD280)/ABS(DD280)</f>
        <v>1.6132624813058841E-2</v>
      </c>
      <c r="CW280" s="16">
        <f>(DD280-DE280)/ABS(DE280)</f>
        <v>5.0835934016941677E-2</v>
      </c>
      <c r="CX280" s="16">
        <f>(DE280-DF280)/ABS(DF280)</f>
        <v>8.0248028414905678E-2</v>
      </c>
      <c r="CY280" s="16">
        <f>(DF280-DG280)/ABS(DG280)</f>
        <v>-5.4722674585687518E-3</v>
      </c>
      <c r="CZ280" s="16">
        <f>(DG280-DH280)/ABS(DH280)</f>
        <v>2.6109820978780396E-2</v>
      </c>
      <c r="DA280" s="243">
        <f>DC280-DD280</f>
        <v>1.5210000000000008</v>
      </c>
      <c r="DB280" s="243">
        <f>DD280-DE280</f>
        <v>4.561000000000007</v>
      </c>
      <c r="DC280" s="155">
        <v>95.802000000000007</v>
      </c>
      <c r="DD280" s="155">
        <v>94.281000000000006</v>
      </c>
      <c r="DE280" s="155">
        <v>89.72</v>
      </c>
      <c r="DF280" s="155">
        <v>83.055000000000007</v>
      </c>
      <c r="DG280" s="155">
        <v>83.512</v>
      </c>
      <c r="DH280" s="155">
        <v>81.387</v>
      </c>
      <c r="DI280" s="155">
        <v>52.14</v>
      </c>
      <c r="DJ280" s="155">
        <v>46.164999999999999</v>
      </c>
      <c r="DK280" s="155">
        <v>43.860999999999997</v>
      </c>
      <c r="DL280" s="155">
        <v>42.853999999999999</v>
      </c>
      <c r="DM280" s="16">
        <f>(DT280-DU280)/ABS(DU280)</f>
        <v>-3.7037037037037035E-2</v>
      </c>
      <c r="DN280" s="16">
        <f>(DU280-DV280)/ABS(DV280)</f>
        <v>-0.16923076923076924</v>
      </c>
      <c r="DO280" s="16">
        <f>(DV280-DW280)/ABS(DW280)</f>
        <v>-1.5151515151515152E-2</v>
      </c>
      <c r="DP280" s="16">
        <f>(DW280-DX280)/ABS(DX280)</f>
        <v>0</v>
      </c>
      <c r="DQ280" s="16">
        <f>(DX280-DY280)/ABS(DY280)</f>
        <v>6.4516129032258063E-2</v>
      </c>
      <c r="DR280" s="243">
        <f>DT280-DU280</f>
        <v>-2</v>
      </c>
      <c r="DS280" s="243">
        <f>DU280-DV280</f>
        <v>-11</v>
      </c>
      <c r="DT280" s="222">
        <v>52</v>
      </c>
      <c r="DU280" s="222">
        <v>54</v>
      </c>
      <c r="DV280" s="222">
        <v>65</v>
      </c>
      <c r="DW280" s="222">
        <v>66</v>
      </c>
      <c r="DX280" s="222">
        <v>66</v>
      </c>
      <c r="DY280" s="222">
        <v>62</v>
      </c>
      <c r="DZ280" s="222">
        <v>34</v>
      </c>
      <c r="EA280" s="222">
        <v>35</v>
      </c>
      <c r="EB280" s="222">
        <v>33</v>
      </c>
      <c r="EC280" s="223">
        <v>28</v>
      </c>
      <c r="ED280" s="14"/>
      <c r="EE280" s="14" t="s">
        <v>49</v>
      </c>
      <c r="EF280" s="209"/>
      <c r="EG280" s="15">
        <v>2920</v>
      </c>
      <c r="EH280" t="s">
        <v>506</v>
      </c>
      <c r="EI280" t="s">
        <v>86</v>
      </c>
      <c r="EJ280" s="16" t="e">
        <f>(EQ280-ER280)/ABS(ER280)</f>
        <v>#DIV/0!</v>
      </c>
      <c r="EK280" s="16" t="e">
        <f>(ER280-ES280)/ABS(ES280)</f>
        <v>#DIV/0!</v>
      </c>
      <c r="EL280" s="16" t="e">
        <f>(ES280-ET280)/ABS(ET280)</f>
        <v>#DIV/0!</v>
      </c>
      <c r="EM280" s="16">
        <f>(ET280-EU280)/ABS(EU280)</f>
        <v>-1</v>
      </c>
      <c r="EN280" s="16">
        <f>(EU280-EV280)/ABS(EV280)</f>
        <v>-8.2661198061891369E-3</v>
      </c>
      <c r="EO280" s="246">
        <f>EQ280-ER280</f>
        <v>0</v>
      </c>
      <c r="EP280" s="246">
        <f>ER280-ES280</f>
        <v>0</v>
      </c>
      <c r="EQ280" s="240">
        <f>IFERROR((V280/DT280),"i.a")</f>
        <v>0</v>
      </c>
      <c r="ER280" s="240">
        <f>IFERROR((W280/DU280),"i.a")</f>
        <v>0</v>
      </c>
      <c r="ES280" s="240">
        <f>IFERROR((X280/DV280),"i.a")</f>
        <v>0</v>
      </c>
      <c r="ET280" s="240">
        <f>IFERROR((Y280/DW280),"i.a")</f>
        <v>0</v>
      </c>
      <c r="EU280" s="240">
        <f>IFERROR((Z280/DX280),"i.a")</f>
        <v>3.7496818181818186</v>
      </c>
      <c r="EV280" s="240">
        <f>IFERROR((AA280/DY280),"i.a")</f>
        <v>3.7809354838709677</v>
      </c>
      <c r="EW280" s="240">
        <f>IFERROR((AB280/DZ280),"i.a")</f>
        <v>3.6322941176470591</v>
      </c>
      <c r="EX280" s="240">
        <f>IFERROR((AC280/EA280),"i.a")</f>
        <v>2.2094</v>
      </c>
      <c r="EY280" s="240">
        <f>IFERROR((AD280/EB280),"i.a")</f>
        <v>3.2043636363636363</v>
      </c>
      <c r="EZ280" s="240">
        <f>IFERROR((AE280/EC280),"i.a")</f>
        <v>3.4148214285714285</v>
      </c>
      <c r="FA280" s="16">
        <f>(FH280-FI280)/ABS(FI280)</f>
        <v>0.2058252400532696</v>
      </c>
      <c r="FB280" s="16">
        <f>(FI280-FJ280)/ABS(FJ280)</f>
        <v>0.14357399780873292</v>
      </c>
      <c r="FC280" s="16">
        <f>(FJ280-FK280)/ABS(FK280)</f>
        <v>-0.18512369009060303</v>
      </c>
      <c r="FD280" s="16">
        <f>(FK280-FL280)/ABS(FL280)</f>
        <v>-0.13561773560689205</v>
      </c>
      <c r="FE280" s="16">
        <f>(FL280-FM280)/ABS(FM280)</f>
        <v>0.10142686031343376</v>
      </c>
      <c r="FF280" s="249">
        <f>FH280-FI280</f>
        <v>1.8602918714227479E-2</v>
      </c>
      <c r="FG280" s="249">
        <f>FI280-FJ280</f>
        <v>1.1347337687561035E-2</v>
      </c>
      <c r="FH280" s="16">
        <f>IFERROR(BU280/MAX(AVERAGE(CL280:CM280),0),"Negativ EK")</f>
        <v>0.10898502495840268</v>
      </c>
      <c r="FI280" s="16">
        <f>IFERROR(BV280/MAX(AVERAGE(CM280:CN280),0),"Negativ EK")</f>
        <v>9.0382106244175198E-2</v>
      </c>
      <c r="FJ280" s="16">
        <f>IFERROR(BW280/MAX(AVERAGE(CN280:CO280),0),"Negativ EK")</f>
        <v>7.9034768556614163E-2</v>
      </c>
      <c r="FK280" s="16">
        <f>IFERROR(BX280/MAX(AVERAGE(CO280:CP280),0),"Negativ EK")</f>
        <v>9.6989896006918819E-2</v>
      </c>
      <c r="FL280" s="16">
        <f>IFERROR(BY280/MAX(AVERAGE(CP280:CQ280),0),"Negativ EK")</f>
        <v>0.112207179626732</v>
      </c>
      <c r="FM280" s="16">
        <f>IFERROR(BZ280/MAX(AVERAGE(CQ280:CR280),0),"Negativ EK")</f>
        <v>0.1018743810140976</v>
      </c>
      <c r="FN280" s="16">
        <f>IFERROR(CA280/MAX(AVERAGE(CR280:CS280),0),"Negativ EK")</f>
        <v>0.16185655825974582</v>
      </c>
      <c r="FO280" s="16">
        <f>IFERROR(CB280/MAX(AVERAGE(CS280:CT280),0),"Negativ EK")</f>
        <v>6.2099570916358086E-2</v>
      </c>
      <c r="FP280" s="16">
        <f>IFERROR(CC280/MAX(AVERAGE(CT280:CU280),0),"Negativ EK")</f>
        <v>6.1755379737093247E-2</v>
      </c>
      <c r="FQ280" s="16">
        <f>(FX280-FY280)/ABS(FY280)</f>
        <v>0.18351469027961137</v>
      </c>
      <c r="FR280" s="16">
        <f>(FY280-FZ280)/ABS(FZ280)</f>
        <v>6.0774504654172987E-2</v>
      </c>
      <c r="FS280" s="16">
        <f>(FZ280-GA280)/ABS(GA280)</f>
        <v>-0.16654329863589107</v>
      </c>
      <c r="FT280" s="16">
        <f>(GA280-GB280)/ABS(GB280)</f>
        <v>0.12013188317928743</v>
      </c>
      <c r="FU280" s="16">
        <f>(GB280-GC280)/ABS(GC280)</f>
        <v>-8.3956919047772791E-2</v>
      </c>
      <c r="FV280" s="249">
        <f>FX280-FY280</f>
        <v>1.3430409722258285E-2</v>
      </c>
      <c r="FW280" s="249">
        <f>FY280-FZ280</f>
        <v>4.1929219822181563E-3</v>
      </c>
      <c r="FX280" s="16">
        <f>IFERROR(BD280/AVERAGE(DC280:DD280),"i.a.")</f>
        <v>8.6614794589731828E-2</v>
      </c>
      <c r="FY280" s="16">
        <f>IFERROR(BE280/AVERAGE(DD280:DE280),"i.a.")</f>
        <v>7.3184384867473543E-2</v>
      </c>
      <c r="FZ280" s="16">
        <f>IFERROR(BF280/AVERAGE(DE280:DF280),"i.a.")</f>
        <v>6.8991462885255386E-2</v>
      </c>
      <c r="GA280" s="16">
        <f>IFERROR(BG280/AVERAGE(DF280:DG280),"i.a.")</f>
        <v>8.2777500945565449E-2</v>
      </c>
      <c r="GB280" s="16">
        <f>IFERROR(BH280/AVERAGE(DG280:DH280),"i.a.")</f>
        <v>7.3899781078114485E-2</v>
      </c>
      <c r="GC280" s="16">
        <f>IFERROR(BI280/AVERAGE(DH280:DI280),"i.a.")</f>
        <v>8.067282272499196E-2</v>
      </c>
      <c r="GD280" s="16">
        <f>IFERROR(BJ280/AVERAGE(DI280:DJ280),"i.a.")</f>
        <v>0.11816286048522455</v>
      </c>
      <c r="GE280" s="16">
        <f>IFERROR(BK280/AVERAGE(DJ280:DK280),"i.a.")</f>
        <v>4.6875347121942551E-2</v>
      </c>
      <c r="GF280" s="16">
        <f>IFERROR(BL280/AVERAGE(DK280:DL280),"i.a.")</f>
        <v>4.0016144842299491E-2</v>
      </c>
      <c r="GG280" s="16">
        <f>(GN280-GO280)/ABS(GO280)</f>
        <v>6.6546980448219994E-2</v>
      </c>
      <c r="GH280" s="16">
        <f>(GO280-GP280)/ABS(GP280)</f>
        <v>1.4926826831157605E-2</v>
      </c>
      <c r="GI280" s="16">
        <f>(GP280-GQ280)/ABS(GQ280)</f>
        <v>-1.7942684448744965E-2</v>
      </c>
      <c r="GJ280" s="16">
        <f>(GQ280-GR280)/ABS(GR280)</f>
        <v>7.2886600959434583E-2</v>
      </c>
      <c r="GK280" s="16">
        <f>(GR280-GS280)/ABS(GS280)</f>
        <v>5.6204929576833644E-2</v>
      </c>
      <c r="GL280" s="249">
        <f>GN280-GO280</f>
        <v>3.9087113376831795E-2</v>
      </c>
      <c r="GM280" s="249">
        <f>GO280-GP280</f>
        <v>8.6384934190169016E-3</v>
      </c>
      <c r="GN280" s="16">
        <f>IFERROR(CL280/DC280,"i.a.")</f>
        <v>0.626448299617962</v>
      </c>
      <c r="GO280" s="16">
        <f>IFERROR(CM280/DD280,"i.a.")</f>
        <v>0.58736118624113021</v>
      </c>
      <c r="GP280" s="16">
        <f>IFERROR(CN280/DE280,"i.a.")</f>
        <v>0.5787226928221133</v>
      </c>
      <c r="GQ280" s="16">
        <f>IFERROR(CO280/DF280,"i.a.")</f>
        <v>0.58929624947324055</v>
      </c>
      <c r="GR280" s="16">
        <f>IFERROR(CP280/DG280,"i.a.")</f>
        <v>0.54926238145416229</v>
      </c>
      <c r="GS280" s="16">
        <f>IFERROR(CQ280/DH280,"i.a.")</f>
        <v>0.52003391204983596</v>
      </c>
      <c r="GT280" s="16">
        <f>IFERROR(CR280/DI280,"i.a.")</f>
        <v>0.7568661296509398</v>
      </c>
      <c r="GU280" s="16">
        <f>IFERROR(CS280/DJ280,"i.a.")</f>
        <v>0.75435936315390451</v>
      </c>
      <c r="GV280" s="16">
        <f>IFERROR(CT280/DK280,"i.a.")</f>
        <v>0.75755226739016435</v>
      </c>
      <c r="GW280" s="16">
        <f>IFERROR(CU280/DL280,"i.a.")</f>
        <v>0.7406309796051711</v>
      </c>
      <c r="GX280" s="16" t="e">
        <f>(HE280-HF280)/ABS(HF280)</f>
        <v>#VALUE!</v>
      </c>
      <c r="GY280" s="16" t="e">
        <f>(HF280-HG280)/ABS(HG280)</f>
        <v>#VALUE!</v>
      </c>
      <c r="GZ280" s="16" t="e">
        <f>(HG280-HH280)/ABS(HH280)</f>
        <v>#VALUE!</v>
      </c>
      <c r="HA280" s="16" t="e">
        <f>(HH280-HI280)/ABS(HI280)</f>
        <v>#VALUE!</v>
      </c>
      <c r="HB280" s="16">
        <f>(HI280-HJ280)/ABS(HJ280)</f>
        <v>7.1562317664203554E-2</v>
      </c>
      <c r="HC280" s="249" t="e">
        <f>HE280-HF280</f>
        <v>#VALUE!</v>
      </c>
      <c r="HD280" s="249" t="e">
        <f>HF280-HG280</f>
        <v>#VALUE!</v>
      </c>
      <c r="HE280" s="16" t="str">
        <f>IFERROR((BD280/V280),"i.a.")</f>
        <v>i.a.</v>
      </c>
      <c r="HF280" s="16" t="str">
        <f>IFERROR((BE280/W280),"i.a.")</f>
        <v>i.a.</v>
      </c>
      <c r="HG280" s="16" t="str">
        <f>IFERROR((BF280/X280),"i.a.")</f>
        <v>i.a.</v>
      </c>
      <c r="HH280" s="16" t="str">
        <f>IFERROR((BG280/Y280),"i.a.")</f>
        <v>i.a.</v>
      </c>
      <c r="HI280" s="16">
        <f>IFERROR((BH280/Z280),"i.a.")</f>
        <v>2.4620270810856677E-2</v>
      </c>
      <c r="HJ280" s="16">
        <f>IFERROR((BI280/AA280),"i.a.")</f>
        <v>2.2976051327116519E-2</v>
      </c>
      <c r="HK280" s="16">
        <f>IFERROR((BJ280/AB280),"i.a.")</f>
        <v>4.7029101685857257E-2</v>
      </c>
      <c r="HL280" s="16">
        <f>IFERROR((BK280/AC280),"i.a.")</f>
        <v>2.7286011716173751E-2</v>
      </c>
      <c r="HM280" s="16">
        <f>IFERROR((BL280/AD280),"i.a.")</f>
        <v>1.6407550310183084E-2</v>
      </c>
      <c r="HN280" s="16">
        <f>IFERROR((BM280/AE280),"i.a.")</f>
        <v>2.9242273701825028E-2</v>
      </c>
      <c r="HO280" s="16">
        <f>(HV280-HW280)/ABS(HW280)</f>
        <v>0.34663768897631542</v>
      </c>
      <c r="HP280" s="16">
        <f>(HW280-HX280)/ABS(HX280)</f>
        <v>0.46431491702440031</v>
      </c>
      <c r="HQ280" s="16">
        <f>(HX280-HY280)/ABS(HY280)</f>
        <v>-0.11976444608023555</v>
      </c>
      <c r="HR280" s="16">
        <f>(HY280-HZ280)/ABS(HZ280)</f>
        <v>-7.0735650767987143E-2</v>
      </c>
      <c r="HS280" s="16">
        <f>(HZ280-IA280)/ABS(IA280)</f>
        <v>0.11572760732626318</v>
      </c>
      <c r="HT280" s="246">
        <f>HV280-HW280</f>
        <v>3.112678062678062E-2</v>
      </c>
      <c r="HU280" s="246">
        <f>HW280-HX280</f>
        <v>2.847321937321938E-2</v>
      </c>
      <c r="HV280" s="102">
        <f>IFERROR(BU280/DT280,"i.a.")</f>
        <v>0.12092307692307692</v>
      </c>
      <c r="HW280" s="102">
        <f>IFERROR(BV280/DU280,"i.a.")</f>
        <v>8.9796296296296305E-2</v>
      </c>
      <c r="HX280" s="102">
        <f>IFERROR(BW280/DV280,"i.a.")</f>
        <v>6.1323076923076925E-2</v>
      </c>
      <c r="HY280" s="102">
        <f>IFERROR(BX280/DW280,"i.a.")</f>
        <v>6.9666666666666668E-2</v>
      </c>
      <c r="HZ280" s="102">
        <f>IFERROR(BY280/DX280,"i.a.")</f>
        <v>7.4969696969696978E-2</v>
      </c>
      <c r="IA280" s="102">
        <f>IFERROR(BZ280/DY280,"i.a.")</f>
        <v>6.7193548387096777E-2</v>
      </c>
      <c r="IB280" s="102">
        <f>IFERROR(CA280/DZ280,"i.a.")</f>
        <v>0.17682352941176468</v>
      </c>
      <c r="IC280" s="102">
        <f>IFERROR(CB280/EA280,"i.a.")</f>
        <v>6.0371428571428569E-2</v>
      </c>
      <c r="ID280" s="102">
        <f>IFERROR(CC280/EB280,"i.a.")</f>
        <v>6.078787878787878E-2</v>
      </c>
      <c r="IE280" s="102">
        <f>IFERROR(CD280/EC280,"i.a.")</f>
        <v>9.153571428571429E-2</v>
      </c>
    </row>
    <row r="281" spans="1:239" customFormat="1" ht="17.25" customHeight="1" x14ac:dyDescent="0.25">
      <c r="A281" s="10" t="s">
        <v>381</v>
      </c>
      <c r="B281" s="98">
        <v>31761271</v>
      </c>
      <c r="C281" s="10" t="s">
        <v>79</v>
      </c>
      <c r="D281" s="10"/>
      <c r="E281" s="11">
        <v>642020</v>
      </c>
      <c r="F281" s="11"/>
      <c r="G281" s="119">
        <v>1</v>
      </c>
      <c r="H281" s="12">
        <v>45040</v>
      </c>
      <c r="I281" s="13" t="s">
        <v>58</v>
      </c>
      <c r="J281" s="13" t="s">
        <v>58</v>
      </c>
      <c r="K281" s="13" t="s">
        <v>58</v>
      </c>
      <c r="L281" s="13" t="s">
        <v>58</v>
      </c>
      <c r="M281" s="13" t="s">
        <v>58</v>
      </c>
      <c r="N281" s="13" t="s">
        <v>58</v>
      </c>
      <c r="O281" s="16" t="e">
        <f>(V281-W281)/ABS(W281)</f>
        <v>#DIV/0!</v>
      </c>
      <c r="P281" s="16" t="e">
        <f>(W281-X281)/ABS(X281)</f>
        <v>#DIV/0!</v>
      </c>
      <c r="Q281" s="16" t="e">
        <f>(X281-Y281)/ABS(Y281)</f>
        <v>#DIV/0!</v>
      </c>
      <c r="R281" s="16" t="e">
        <f>(Y281-Z281)/ABS(Z281)</f>
        <v>#DIV/0!</v>
      </c>
      <c r="S281" s="16" t="e">
        <f>(Z281-AA281)/ABS(AA281)</f>
        <v>#DIV/0!</v>
      </c>
      <c r="T281" s="243">
        <f>V281-W281</f>
        <v>0</v>
      </c>
      <c r="U281" s="243">
        <f>W281-X281</f>
        <v>0</v>
      </c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6">
        <f>(AM281-AN281)/ABS(AN281)</f>
        <v>7.7367205542725206E-2</v>
      </c>
      <c r="AG281" s="16">
        <f>(AN281-AO281)/ABS(AO281)</f>
        <v>-2.4203362329292044E-2</v>
      </c>
      <c r="AH281" s="16">
        <f>(AO281-AP281)/ABS(AP281)</f>
        <v>-3.5389765662362509E-2</v>
      </c>
      <c r="AI281" s="16">
        <f>(AP281-AQ281)/ABS(AQ281)</f>
        <v>-7.8153180233257152E-2</v>
      </c>
      <c r="AJ281" s="16">
        <f>(AQ281-AR281)/ABS(AR281)</f>
        <v>-2.3482446870963871E-2</v>
      </c>
      <c r="AK281" s="243">
        <f>AM281-AN281</f>
        <v>1.6750000000000007</v>
      </c>
      <c r="AL281" s="243">
        <f>AN281-AO281</f>
        <v>-0.53700000000000259</v>
      </c>
      <c r="AM281" s="155">
        <v>23.324999999999999</v>
      </c>
      <c r="AN281" s="155">
        <v>21.65</v>
      </c>
      <c r="AO281" s="155">
        <v>22.187000000000001</v>
      </c>
      <c r="AP281" s="155">
        <v>23.001000000000001</v>
      </c>
      <c r="AQ281" s="155">
        <v>24.951000000000001</v>
      </c>
      <c r="AR281" s="155">
        <v>25.550999999999998</v>
      </c>
      <c r="AS281" s="155">
        <v>25.277075</v>
      </c>
      <c r="AT281" s="155">
        <v>24.603210000000001</v>
      </c>
      <c r="AU281" s="155">
        <v>22.806999999999999</v>
      </c>
      <c r="AV281" s="156">
        <v>22.89</v>
      </c>
      <c r="AW281" s="16">
        <f>(BD281-BE281)/ABS(BE281)</f>
        <v>0.19566993464052293</v>
      </c>
      <c r="AX281" s="16">
        <f>(BE281-BF281)/ABS(BF281)</f>
        <v>-7.9353140278300066E-2</v>
      </c>
      <c r="AY281" s="16">
        <f>(BF281-BG281)/ABS(BG281)</f>
        <v>0.32124223602484453</v>
      </c>
      <c r="AZ281" s="16">
        <f>(BG281-BH281)/ABS(BH281)</f>
        <v>-0.31431005110732535</v>
      </c>
      <c r="BA281" s="16">
        <f>(BH281-BI281)/ABS(BI281)</f>
        <v>5.1369863013699061E-3</v>
      </c>
      <c r="BB281" s="243">
        <f>BD281-BE281</f>
        <v>0.95800000000000018</v>
      </c>
      <c r="BC281" s="243">
        <f>BE281-BF281</f>
        <v>-0.42199999999999971</v>
      </c>
      <c r="BD281" s="155">
        <v>5.8540000000000001</v>
      </c>
      <c r="BE281" s="155">
        <v>4.8959999999999999</v>
      </c>
      <c r="BF281" s="155">
        <v>5.3179999999999996</v>
      </c>
      <c r="BG281" s="155">
        <v>4.0250000000000004</v>
      </c>
      <c r="BH281" s="155">
        <v>5.87</v>
      </c>
      <c r="BI281" s="155">
        <v>5.84</v>
      </c>
      <c r="BJ281" s="155">
        <v>6.531847</v>
      </c>
      <c r="BK281" s="155">
        <v>7.3488129999999998</v>
      </c>
      <c r="BL281" s="155">
        <v>5.5919999999999996</v>
      </c>
      <c r="BM281" s="155">
        <v>6.1994999999999996</v>
      </c>
      <c r="BN281" s="16">
        <f>(BU281-BV281)/ABS(BV281)</f>
        <v>-2.3458704924389381E-2</v>
      </c>
      <c r="BO281" s="16">
        <f>(BV281-BW281)/ABS(BW281)</f>
        <v>0.15133928571428568</v>
      </c>
      <c r="BP281" s="16">
        <f>(BW281-BX281)/ABS(BX281)</f>
        <v>-6.8720904455774091E-3</v>
      </c>
      <c r="BQ281" s="16">
        <f>(BX281-BY281)/ABS(BY281)</f>
        <v>-0.16771217712177119</v>
      </c>
      <c r="BR281" s="16">
        <f>(BY281-BZ281)/ABS(BZ281)</f>
        <v>-7.1917808219178078E-2</v>
      </c>
      <c r="BS281" s="243">
        <f>BU281-BV281</f>
        <v>-0.12100000000000044</v>
      </c>
      <c r="BT281" s="243">
        <f>BV281-BW281</f>
        <v>0.67799999999999994</v>
      </c>
      <c r="BU281" s="155">
        <v>5.0369999999999999</v>
      </c>
      <c r="BV281" s="155">
        <v>5.1580000000000004</v>
      </c>
      <c r="BW281" s="155">
        <v>4.4800000000000004</v>
      </c>
      <c r="BX281" s="155">
        <v>4.5110000000000001</v>
      </c>
      <c r="BY281" s="155">
        <v>5.42</v>
      </c>
      <c r="BZ281" s="155">
        <v>5.84</v>
      </c>
      <c r="CA281" s="155">
        <v>5.8542610000000002</v>
      </c>
      <c r="CB281" s="155">
        <v>9.5959320000000012</v>
      </c>
      <c r="CC281" s="155">
        <v>4.2959070000000006</v>
      </c>
      <c r="CD281" s="155">
        <v>6.4710000000000001</v>
      </c>
      <c r="CE281" s="16">
        <f>(CL281-CM281)/ABS(CM281)</f>
        <v>5.6945307644499732E-2</v>
      </c>
      <c r="CF281" s="16">
        <f>(CM281-CN281)/ABS(CN281)</f>
        <v>5.2466916694197594E-4</v>
      </c>
      <c r="CG281" s="16">
        <f>(CN281-CO281)/ABS(CO281)</f>
        <v>4.4511650564260735E-2</v>
      </c>
      <c r="CH281" s="16">
        <f>(CO281-CP281)/ABS(CP281)</f>
        <v>2.9612756264236935E-2</v>
      </c>
      <c r="CI281" s="16">
        <f>(CP281-CQ281)/ABS(CQ281)</f>
        <v>5.8065229408512935E-2</v>
      </c>
      <c r="CJ281" s="243">
        <f>CL281-CM281</f>
        <v>2.9320000000000022</v>
      </c>
      <c r="CK281" s="243">
        <f>CM281-CN281</f>
        <v>2.7000000000001023E-2</v>
      </c>
      <c r="CL281" s="155">
        <v>54.42</v>
      </c>
      <c r="CM281" s="155">
        <v>51.488</v>
      </c>
      <c r="CN281" s="155">
        <v>51.460999999999999</v>
      </c>
      <c r="CO281" s="155">
        <v>49.268000000000001</v>
      </c>
      <c r="CP281" s="155">
        <v>47.850999999999999</v>
      </c>
      <c r="CQ281" s="155">
        <v>45.225000000000001</v>
      </c>
      <c r="CR281" s="155">
        <v>43.370086999999998</v>
      </c>
      <c r="CS281" s="155">
        <v>42.205572000000004</v>
      </c>
      <c r="CT281" s="155">
        <v>32.137999999999998</v>
      </c>
      <c r="CU281" s="156">
        <v>28.978999999999999</v>
      </c>
      <c r="CV281" s="16">
        <f>(DC281-DD281)/ABS(DD281)</f>
        <v>0.10413326943099377</v>
      </c>
      <c r="CW281" s="16">
        <f>(DD281-DE281)/ABS(DE281)</f>
        <v>-5.112201853565209E-2</v>
      </c>
      <c r="CX281" s="16">
        <f>(DE281-DF281)/ABS(DF281)</f>
        <v>-2.6011119257086938E-2</v>
      </c>
      <c r="CY281" s="16">
        <f>(DF281-DG281)/ABS(DG281)</f>
        <v>2.0130881894671038E-2</v>
      </c>
      <c r="CZ281" s="16">
        <f>(DG281-DH281)/ABS(DH281)</f>
        <v>5.9792929209531359E-2</v>
      </c>
      <c r="DA281" s="243">
        <f>DC281-DD281</f>
        <v>6.3010000000000019</v>
      </c>
      <c r="DB281" s="243">
        <f>DD281-DE281</f>
        <v>-3.259999999999998</v>
      </c>
      <c r="DC281" s="155">
        <v>66.81</v>
      </c>
      <c r="DD281" s="155">
        <v>60.509</v>
      </c>
      <c r="DE281" s="155">
        <v>63.768999999999998</v>
      </c>
      <c r="DF281" s="155">
        <v>65.471999999999994</v>
      </c>
      <c r="DG281" s="155">
        <v>64.180000000000007</v>
      </c>
      <c r="DH281" s="155">
        <v>60.558999999999997</v>
      </c>
      <c r="DI281" s="155">
        <v>58.626784000000001</v>
      </c>
      <c r="DJ281" s="155">
        <v>61.954526000000001</v>
      </c>
      <c r="DK281" s="155">
        <v>52.497</v>
      </c>
      <c r="DL281" s="155">
        <v>47.951000000000001</v>
      </c>
      <c r="DM281" s="16">
        <f>(DT281-DU281)/ABS(DU281)</f>
        <v>-0.10526315789473684</v>
      </c>
      <c r="DN281" s="16">
        <f>(DU281-DV281)/ABS(DV281)</f>
        <v>0</v>
      </c>
      <c r="DO281" s="16">
        <f>(DV281-DW281)/ABS(DW281)</f>
        <v>-0.05</v>
      </c>
      <c r="DP281" s="16">
        <f>(DW281-DX281)/ABS(DX281)</f>
        <v>-2.4390243902439025E-2</v>
      </c>
      <c r="DQ281" s="16">
        <f>(DX281-DY281)/ABS(DY281)</f>
        <v>-6.8181818181818177E-2</v>
      </c>
      <c r="DR281" s="243">
        <f>DT281-DU281</f>
        <v>-4</v>
      </c>
      <c r="DS281" s="243">
        <f>DU281-DV281</f>
        <v>0</v>
      </c>
      <c r="DT281" s="222">
        <v>34</v>
      </c>
      <c r="DU281" s="222">
        <v>38</v>
      </c>
      <c r="DV281" s="222">
        <v>38</v>
      </c>
      <c r="DW281" s="222">
        <v>40</v>
      </c>
      <c r="DX281" s="222">
        <v>41</v>
      </c>
      <c r="DY281" s="222">
        <v>44</v>
      </c>
      <c r="DZ281" s="222">
        <v>41</v>
      </c>
      <c r="EA281" s="222">
        <v>39</v>
      </c>
      <c r="EB281" s="222">
        <v>39</v>
      </c>
      <c r="EC281" s="223">
        <v>41</v>
      </c>
      <c r="ED281" s="14"/>
      <c r="EE281" s="14" t="s">
        <v>49</v>
      </c>
      <c r="EF281" s="209"/>
      <c r="EG281" s="15">
        <v>8240</v>
      </c>
      <c r="EH281" t="s">
        <v>471</v>
      </c>
      <c r="EI281" t="s">
        <v>130</v>
      </c>
      <c r="EJ281" s="16" t="e">
        <f>(EQ281-ER281)/ABS(ER281)</f>
        <v>#DIV/0!</v>
      </c>
      <c r="EK281" s="16" t="e">
        <f>(ER281-ES281)/ABS(ES281)</f>
        <v>#DIV/0!</v>
      </c>
      <c r="EL281" s="16" t="e">
        <f>(ES281-ET281)/ABS(ET281)</f>
        <v>#DIV/0!</v>
      </c>
      <c r="EM281" s="16" t="e">
        <f>(ET281-EU281)/ABS(EU281)</f>
        <v>#DIV/0!</v>
      </c>
      <c r="EN281" s="258" t="e">
        <f>(EU281-EV281)/ABS(EV281)</f>
        <v>#DIV/0!</v>
      </c>
      <c r="EO281" s="246">
        <f>EQ281-ER281</f>
        <v>0</v>
      </c>
      <c r="EP281" s="246">
        <f>ER281-ES281</f>
        <v>0</v>
      </c>
      <c r="EQ281" s="240">
        <f>IFERROR((V281/DT281),"i.a")</f>
        <v>0</v>
      </c>
      <c r="ER281" s="260">
        <f>IFERROR((W281/DU281),"i.a")</f>
        <v>0</v>
      </c>
      <c r="ES281" s="240">
        <f>IFERROR((X281/DV281),"i.a")</f>
        <v>0</v>
      </c>
      <c r="ET281" s="240">
        <f>IFERROR((Y281/DW281),"i.a")</f>
        <v>0</v>
      </c>
      <c r="EU281" s="240">
        <f>IFERROR((Z281/DX281),"i.a")</f>
        <v>0</v>
      </c>
      <c r="EV281" s="240">
        <f>IFERROR((AA281/DY281),"i.a")</f>
        <v>0</v>
      </c>
      <c r="EW281" s="240">
        <f>IFERROR((AB281/DZ281),"i.a")</f>
        <v>0</v>
      </c>
      <c r="EX281" s="240">
        <f>IFERROR((AC281/EA281),"i.a")</f>
        <v>0</v>
      </c>
      <c r="EY281" s="240">
        <f>IFERROR((AD281/EB281),"i.a")</f>
        <v>0</v>
      </c>
      <c r="EZ281" s="240">
        <f>IFERROR((AE281/EC281),"i.a")</f>
        <v>0</v>
      </c>
      <c r="FA281" s="16">
        <f>(FH281-FI281)/ABS(FI281)</f>
        <v>-5.0742627688757841E-2</v>
      </c>
      <c r="FB281" s="16">
        <f>(FI281-FJ281)/ABS(FJ281)</f>
        <v>0.1265117185277593</v>
      </c>
      <c r="FC281" s="16">
        <f>(FJ281-FK281)/ABS(FK281)</f>
        <v>-4.2464539030309403E-2</v>
      </c>
      <c r="FD281" s="16">
        <f>(FK281-FL281)/ABS(FL281)</f>
        <v>-0.2023597709797875</v>
      </c>
      <c r="FE281" s="258">
        <f>(FL281-FM281)/ABS(FM281)</f>
        <v>-0.11659802178893999</v>
      </c>
      <c r="FF281" s="249">
        <f>FH281-FI281</f>
        <v>-5.0846627673627326E-3</v>
      </c>
      <c r="FG281" s="249">
        <f>FI281-FJ281</f>
        <v>1.1253412602217072E-2</v>
      </c>
      <c r="FH281" s="16">
        <f>IFERROR(BU281/MAX(AVERAGE(CL281:CM281),0),"Negativ EK")</f>
        <v>9.5120293084563962E-2</v>
      </c>
      <c r="FI281" s="262">
        <f>IFERROR(BV281/MAX(AVERAGE(CM281:CN281),0),"Negativ EK")</f>
        <v>0.10020495585192669</v>
      </c>
      <c r="FJ281" s="16">
        <f>IFERROR(BW281/MAX(AVERAGE(CN281:CO281),0),"Negativ EK")</f>
        <v>8.8951543249709622E-2</v>
      </c>
      <c r="FK281" s="16">
        <f>IFERROR(BX281/MAX(AVERAGE(CO281:CP281),0),"Negativ EK")</f>
        <v>9.2896343660869657E-2</v>
      </c>
      <c r="FL281" s="16">
        <f>IFERROR(BY281/MAX(AVERAGE(CP281:CQ281),0),"Negativ EK")</f>
        <v>0.11646396493188363</v>
      </c>
      <c r="FM281" s="16">
        <f>IFERROR(BZ281/MAX(AVERAGE(CQ281:CR281),0),"Negativ EK")</f>
        <v>0.13183575292386132</v>
      </c>
      <c r="FN281" s="16">
        <f>IFERROR(CA281/MAX(AVERAGE(CR281:CS281),0),"Negativ EK")</f>
        <v>0.13682070505586175</v>
      </c>
      <c r="FO281" s="16">
        <f>IFERROR(CB281/MAX(AVERAGE(CS281:CT281),0),"Negativ EK")</f>
        <v>0.25815095352157685</v>
      </c>
      <c r="FP281" s="16">
        <f>IFERROR(CC281/MAX(AVERAGE(CT281:CU281),0),"Negativ EK")</f>
        <v>0.14057977322185319</v>
      </c>
      <c r="FQ281" s="16">
        <f>(FX281-FY281)/ABS(FY281)</f>
        <v>0.16711149268573339</v>
      </c>
      <c r="FR281" s="16">
        <f>(FY281-FZ281)/ABS(FZ281)</f>
        <v>-4.2587418551214132E-2</v>
      </c>
      <c r="FS281" s="16">
        <f>(FZ281-GA281)/ABS(GA281)</f>
        <v>0.32544392557387486</v>
      </c>
      <c r="FT281" s="16">
        <f>(GA281-GB281)/ABS(GB281)</f>
        <v>-0.34029341209604669</v>
      </c>
      <c r="FU281" s="258">
        <f>(GB281-GC281)/ABS(GC281)</f>
        <v>-3.9610388573533398E-2</v>
      </c>
      <c r="FV281" s="249">
        <f>FX281-FY281</f>
        <v>1.3166897893261087E-2</v>
      </c>
      <c r="FW281" s="249">
        <f>FY281-FZ281</f>
        <v>-3.5047684845421617E-3</v>
      </c>
      <c r="FX281" s="16">
        <f>IFERROR(BD281/AVERAGE(DC281:DD281),"i.a.")</f>
        <v>9.1957995271719065E-2</v>
      </c>
      <c r="FY281" s="262">
        <f>IFERROR(BE281/AVERAGE(DD281:DE281),"i.a.")</f>
        <v>7.8791097378457978E-2</v>
      </c>
      <c r="FZ281" s="16">
        <f>IFERROR(BF281/AVERAGE(DE281:DF281),"i.a.")</f>
        <v>8.2295865863000139E-2</v>
      </c>
      <c r="GA281" s="16">
        <f>IFERROR(BG281/AVERAGE(DF281:DG281),"i.a.")</f>
        <v>6.2089285163360389E-2</v>
      </c>
      <c r="GB281" s="16">
        <f>IFERROR(BH281/AVERAGE(DG281:DH281),"i.a.")</f>
        <v>9.4116515283912808E-2</v>
      </c>
      <c r="GC281" s="16">
        <f>IFERROR(BI281/AVERAGE(DH281:DI281),"i.a.")</f>
        <v>9.799826462525095E-2</v>
      </c>
      <c r="GD281" s="16">
        <f>IFERROR(BJ281/AVERAGE(DI281:DJ281),"i.a.")</f>
        <v>0.10833929404150609</v>
      </c>
      <c r="GE281" s="16">
        <f>IFERROR(BK281/AVERAGE(DJ281:DK281),"i.a.")</f>
        <v>0.12841791205125566</v>
      </c>
      <c r="GF281" s="16">
        <f>IFERROR(BL281/AVERAGE(DK281:DL281),"i.a.")</f>
        <v>0.11134119146224911</v>
      </c>
      <c r="GG281" s="16">
        <f>(GN281-GO281)/ABS(GO281)</f>
        <v>-4.2737559942208736E-2</v>
      </c>
      <c r="GH281" s="16">
        <f>(GO281-GP281)/ABS(GP281)</f>
        <v>5.4429219258403314E-2</v>
      </c>
      <c r="GI281" s="16">
        <f>(GP281-GQ281)/ABS(GQ281)</f>
        <v>7.2406134418655982E-2</v>
      </c>
      <c r="GJ281" s="16">
        <f>(GQ281-GR281)/ABS(GR281)</f>
        <v>9.2947626013981464E-3</v>
      </c>
      <c r="GK281" s="258">
        <f>(GR281-GS281)/ABS(GS281)</f>
        <v>-1.630223936582747E-3</v>
      </c>
      <c r="GL281" s="249">
        <f>GN281-GO281</f>
        <v>-3.6366019704580199E-2</v>
      </c>
      <c r="GM281" s="249">
        <f>GO281-GP281</f>
        <v>4.3923882329293118E-2</v>
      </c>
      <c r="GN281" s="16">
        <f>IFERROR(CL281/DC281,"i.a.")</f>
        <v>0.81454872025145941</v>
      </c>
      <c r="GO281" s="262">
        <f>IFERROR(CM281/DD281,"i.a.")</f>
        <v>0.85091473995603961</v>
      </c>
      <c r="GP281" s="16">
        <f>IFERROR(CN281/DE281,"i.a.")</f>
        <v>0.80699085762674649</v>
      </c>
      <c r="GQ281" s="16">
        <f>IFERROR(CO281/DF281,"i.a.")</f>
        <v>0.7525048875855328</v>
      </c>
      <c r="GR281" s="16">
        <f>IFERROR(CP281/DG281,"i.a.")</f>
        <v>0.7455749454658771</v>
      </c>
      <c r="GS281" s="16">
        <f>IFERROR(CQ281/DH281,"i.a.")</f>
        <v>0.74679238428639849</v>
      </c>
      <c r="GT281" s="16">
        <f>IFERROR(CR281/DI281,"i.a.")</f>
        <v>0.73976575279994883</v>
      </c>
      <c r="GU281" s="16">
        <f>IFERROR(CS281/DJ281,"i.a.")</f>
        <v>0.68123468493649686</v>
      </c>
      <c r="GV281" s="16">
        <f>IFERROR(CT281/DK281,"i.a.")</f>
        <v>0.6121873630874145</v>
      </c>
      <c r="GW281" s="16">
        <f>IFERROR(CU281/DL281,"i.a.")</f>
        <v>0.60434610331379945</v>
      </c>
      <c r="GX281" s="16" t="e">
        <f>(HE281-HF281)/ABS(HF281)</f>
        <v>#VALUE!</v>
      </c>
      <c r="GY281" s="16" t="e">
        <f>(HF281-HG281)/ABS(HG281)</f>
        <v>#VALUE!</v>
      </c>
      <c r="GZ281" s="16" t="e">
        <f>(HG281-HH281)/ABS(HH281)</f>
        <v>#VALUE!</v>
      </c>
      <c r="HA281" s="16" t="e">
        <f>(HH281-HI281)/ABS(HI281)</f>
        <v>#VALUE!</v>
      </c>
      <c r="HB281" s="258" t="e">
        <f>(HI281-HJ281)/ABS(HJ281)</f>
        <v>#VALUE!</v>
      </c>
      <c r="HC281" s="249" t="e">
        <f>HE281-HF281</f>
        <v>#VALUE!</v>
      </c>
      <c r="HD281" s="249" t="e">
        <f>HF281-HG281</f>
        <v>#VALUE!</v>
      </c>
      <c r="HE281" s="16" t="str">
        <f>IFERROR((BD281/V281),"i.a.")</f>
        <v>i.a.</v>
      </c>
      <c r="HF281" s="262" t="str">
        <f>IFERROR((BE281/W281),"i.a.")</f>
        <v>i.a.</v>
      </c>
      <c r="HG281" s="16" t="str">
        <f>IFERROR((BF281/X281),"i.a.")</f>
        <v>i.a.</v>
      </c>
      <c r="HH281" s="16" t="str">
        <f>IFERROR((BG281/Y281),"i.a.")</f>
        <v>i.a.</v>
      </c>
      <c r="HI281" s="16" t="str">
        <f>IFERROR((BH281/Z281),"i.a.")</f>
        <v>i.a.</v>
      </c>
      <c r="HJ281" s="16" t="str">
        <f>IFERROR((BI281/AA281),"i.a.")</f>
        <v>i.a.</v>
      </c>
      <c r="HK281" s="16" t="str">
        <f>IFERROR((BJ281/AB281),"i.a.")</f>
        <v>i.a.</v>
      </c>
      <c r="HL281" s="16" t="str">
        <f>IFERROR((BK281/AC281),"i.a.")</f>
        <v>i.a.</v>
      </c>
      <c r="HM281" s="16" t="str">
        <f>IFERROR((BL281/AD281),"i.a.")</f>
        <v>i.a.</v>
      </c>
      <c r="HN281" s="16" t="str">
        <f>IFERROR((BM281/AE281),"i.a.")</f>
        <v>i.a.</v>
      </c>
      <c r="HO281" s="16">
        <f>(HV281-HW281)/ABS(HW281)</f>
        <v>9.1428506260976664E-2</v>
      </c>
      <c r="HP281" s="16">
        <f>(HW281-HX281)/ABS(HX281)</f>
        <v>0.15133928571428559</v>
      </c>
      <c r="HQ281" s="16">
        <f>(HX281-HY281)/ABS(HY281)</f>
        <v>4.5397799530971172E-2</v>
      </c>
      <c r="HR281" s="16">
        <f>(HY281-HZ281)/ABS(HZ281)</f>
        <v>-0.14690498154981554</v>
      </c>
      <c r="HS281" s="258">
        <f>(HZ281-IA281)/ABS(IA281)</f>
        <v>-4.0093551620446798E-3</v>
      </c>
      <c r="HT281" s="246">
        <f>HV281-HW281</f>
        <v>1.2410216718266254E-2</v>
      </c>
      <c r="HU281" s="246">
        <f>HW281-HX281</f>
        <v>1.7842105263157881E-2</v>
      </c>
      <c r="HV281" s="102">
        <f>IFERROR(BU281/DT281,"i.a.")</f>
        <v>0.14814705882352941</v>
      </c>
      <c r="HW281" s="264">
        <f>IFERROR(BV281/DU281,"i.a.")</f>
        <v>0.13573684210526316</v>
      </c>
      <c r="HX281" s="102">
        <f>IFERROR(BW281/DV281,"i.a.")</f>
        <v>0.11789473684210527</v>
      </c>
      <c r="HY281" s="102">
        <f>IFERROR(BX281/DW281,"i.a.")</f>
        <v>0.112775</v>
      </c>
      <c r="HZ281" s="102">
        <f>IFERROR(BY281/DX281,"i.a.")</f>
        <v>0.13219512195121952</v>
      </c>
      <c r="IA281" s="102">
        <f>IFERROR(BZ281/DY281,"i.a.")</f>
        <v>0.13272727272727272</v>
      </c>
      <c r="IB281" s="102">
        <f>IFERROR(CA281/DZ281,"i.a.")</f>
        <v>0.14278685365853658</v>
      </c>
      <c r="IC281" s="102">
        <f>IFERROR(CB281/EA281,"i.a.")</f>
        <v>0.24604953846153849</v>
      </c>
      <c r="ID281" s="102">
        <f>IFERROR(CC281/EB281,"i.a.")</f>
        <v>0.11015146153846156</v>
      </c>
      <c r="IE281" s="102">
        <f>IFERROR(CD281/EC281,"i.a.")</f>
        <v>0.15782926829268293</v>
      </c>
    </row>
    <row r="282" spans="1:239" customFormat="1" ht="17.25" customHeight="1" x14ac:dyDescent="0.25">
      <c r="A282" s="10" t="s">
        <v>143</v>
      </c>
      <c r="B282" s="98">
        <v>17858092</v>
      </c>
      <c r="C282" s="10" t="s">
        <v>79</v>
      </c>
      <c r="D282" s="10"/>
      <c r="E282" s="11">
        <v>451120</v>
      </c>
      <c r="F282" s="11"/>
      <c r="G282" s="119">
        <v>1</v>
      </c>
      <c r="H282" s="12">
        <v>45040</v>
      </c>
      <c r="I282" s="13" t="s">
        <v>58</v>
      </c>
      <c r="J282" s="13" t="s">
        <v>58</v>
      </c>
      <c r="K282" s="13" t="s">
        <v>58</v>
      </c>
      <c r="L282" s="13" t="s">
        <v>58</v>
      </c>
      <c r="M282" s="13" t="s">
        <v>58</v>
      </c>
      <c r="N282" s="13" t="s">
        <v>58</v>
      </c>
      <c r="O282" s="16">
        <f>(V282-W282)/ABS(W282)</f>
        <v>-8.8567305717176512E-2</v>
      </c>
      <c r="P282" s="16">
        <f>(W282-X282)/ABS(X282)</f>
        <v>0.8132075151604885</v>
      </c>
      <c r="Q282" s="16">
        <f>(X282-Y282)/ABS(Y282)</f>
        <v>-3.5088385050325681E-2</v>
      </c>
      <c r="R282" s="16">
        <f>(Y282-Z282)/ABS(Z282)</f>
        <v>0.19260609405795184</v>
      </c>
      <c r="S282" s="16">
        <f>(Z282-AA282)/ABS(AA282)</f>
        <v>4.4942986722401927E-2</v>
      </c>
      <c r="T282" s="243">
        <f>V282-W282</f>
        <v>-208.25300000000016</v>
      </c>
      <c r="U282" s="243">
        <f>W282-X282</f>
        <v>1054.5610000000001</v>
      </c>
      <c r="V282" s="155">
        <v>2143.1</v>
      </c>
      <c r="W282" s="155">
        <v>2351.3530000000001</v>
      </c>
      <c r="X282" s="155">
        <v>1296.7919999999999</v>
      </c>
      <c r="Y282" s="155">
        <v>1343.9490000000001</v>
      </c>
      <c r="Z282" s="155">
        <v>1126.9010000000001</v>
      </c>
      <c r="AA282" s="155">
        <v>1078.433</v>
      </c>
      <c r="AB282" s="155">
        <v>958.03399999999999</v>
      </c>
      <c r="AC282" s="155">
        <v>889.02300000000002</v>
      </c>
      <c r="AD282" s="155">
        <v>669.15800000000002</v>
      </c>
      <c r="AE282" s="155">
        <v>361.32299999999998</v>
      </c>
      <c r="AF282" s="16">
        <f>(AM282-AN282)/ABS(AN282)</f>
        <v>-0.26022256465718774</v>
      </c>
      <c r="AG282" s="16">
        <f>(AN282-AO282)/ABS(AO282)</f>
        <v>0.80450923711279687</v>
      </c>
      <c r="AH282" s="16">
        <f>(AO282-AP282)/ABS(AP282)</f>
        <v>-2.9714106725895598E-2</v>
      </c>
      <c r="AI282" s="16">
        <f>(AP282-AQ282)/ABS(AQ282)</f>
        <v>0.10111073659786958</v>
      </c>
      <c r="AJ282" s="16">
        <f>(AQ282-AR282)/ABS(AR282)</f>
        <v>8.949220284557706E-2</v>
      </c>
      <c r="AK282" s="243">
        <f>AM282-AN282</f>
        <v>-64.001999999999981</v>
      </c>
      <c r="AL282" s="243">
        <f>AN282-AO282</f>
        <v>109.65299999999999</v>
      </c>
      <c r="AM282" s="155">
        <v>181.94900000000001</v>
      </c>
      <c r="AN282" s="155">
        <v>245.95099999999999</v>
      </c>
      <c r="AO282" s="155">
        <v>136.298</v>
      </c>
      <c r="AP282" s="155">
        <v>140.47200000000001</v>
      </c>
      <c r="AQ282" s="155">
        <v>127.57299999999999</v>
      </c>
      <c r="AR282" s="155">
        <v>117.09399999999999</v>
      </c>
      <c r="AS282" s="155">
        <v>114.88476</v>
      </c>
      <c r="AT282" s="155">
        <v>94.457999999999998</v>
      </c>
      <c r="AU282" s="155">
        <v>68.519000000000005</v>
      </c>
      <c r="AV282" s="156">
        <v>34.511000000000003</v>
      </c>
      <c r="AW282" s="16">
        <f>(BD282-BE282)/ABS(BE282)</f>
        <v>-0.54480026515570001</v>
      </c>
      <c r="AX282" s="16">
        <f>(BE282-BF282)/ABS(BF282)</f>
        <v>3.6614920541495</v>
      </c>
      <c r="AY282" s="16">
        <f>(BF282-BG282)/ABS(BG282)</f>
        <v>-1.7635154668979459E-2</v>
      </c>
      <c r="AZ282" s="16">
        <f>(BG282-BH282)/ABS(BH282)</f>
        <v>0.43281727333920167</v>
      </c>
      <c r="BA282" s="16">
        <f>(BH282-BI282)/ABS(BI282)</f>
        <v>0.14965176498601104</v>
      </c>
      <c r="BB282" s="243">
        <f>BD282-BE282</f>
        <v>-69.036000000000001</v>
      </c>
      <c r="BC282" s="243">
        <f>BE282-BF282</f>
        <v>99.534000000000006</v>
      </c>
      <c r="BD282" s="155">
        <v>57.682000000000002</v>
      </c>
      <c r="BE282" s="155">
        <v>126.718</v>
      </c>
      <c r="BF282" s="155">
        <v>27.184000000000001</v>
      </c>
      <c r="BG282" s="155">
        <v>27.672000000000001</v>
      </c>
      <c r="BH282" s="155">
        <v>19.312999999999999</v>
      </c>
      <c r="BI282" s="155">
        <v>16.798999999999999</v>
      </c>
      <c r="BJ282" s="155">
        <v>20.191120999999999</v>
      </c>
      <c r="BK282" s="155">
        <v>12.257999999999999</v>
      </c>
      <c r="BL282" s="155">
        <v>6.415</v>
      </c>
      <c r="BM282" s="155">
        <v>4.532</v>
      </c>
      <c r="BN282" s="16">
        <f>(BU282-BV282)/ABS(BV282)</f>
        <v>-0.54504580049034868</v>
      </c>
      <c r="BO282" s="16">
        <f>(BV282-BW282)/ABS(BW282)</f>
        <v>3.7391189160548026</v>
      </c>
      <c r="BP282" s="16">
        <f>(BW282-BX282)/ABS(BX282)</f>
        <v>-5.308135376275204E-3</v>
      </c>
      <c r="BQ282" s="16">
        <f>(BX282-BY282)/ABS(BY282)</f>
        <v>0.46870507574919834</v>
      </c>
      <c r="BR282" s="16">
        <f>(BY282-BZ282)/ABS(BZ282)</f>
        <v>0.13235662409216123</v>
      </c>
      <c r="BS282" s="243">
        <f>BU282-BV282</f>
        <v>-68.248999999999995</v>
      </c>
      <c r="BT282" s="243">
        <f>BV282-BW282</f>
        <v>98.795000000000002</v>
      </c>
      <c r="BU282" s="155">
        <v>56.968000000000004</v>
      </c>
      <c r="BV282" s="155">
        <v>125.217</v>
      </c>
      <c r="BW282" s="155">
        <v>26.422000000000001</v>
      </c>
      <c r="BX282" s="155">
        <v>26.562999999999999</v>
      </c>
      <c r="BY282" s="155">
        <v>18.085999999999999</v>
      </c>
      <c r="BZ282" s="155">
        <v>15.972</v>
      </c>
      <c r="CA282" s="155">
        <v>20.124483999999999</v>
      </c>
      <c r="CB282" s="155">
        <v>10.15</v>
      </c>
      <c r="CC282" s="155">
        <v>5.617</v>
      </c>
      <c r="CD282" s="155">
        <v>4.4939999999999998</v>
      </c>
      <c r="CE282" s="16">
        <f>(CL282-CM282)/ABS(CM282)</f>
        <v>6.3956580042541372E-2</v>
      </c>
      <c r="CF282" s="16">
        <f>(CM282-CN282)/ABS(CN282)</f>
        <v>1.0269940950417096</v>
      </c>
      <c r="CG282" s="16">
        <f>(CN282-CO282)/ABS(CO282)</f>
        <v>0.13368841898335698</v>
      </c>
      <c r="CH282" s="16">
        <f>(CO282-CP282)/ABS(CP282)</f>
        <v>0.17797909625735397</v>
      </c>
      <c r="CI282" s="16">
        <f>(CP282-CQ282)/ABS(CQ282)</f>
        <v>0.10465457939402319</v>
      </c>
      <c r="CJ282" s="243">
        <f>CL282-CM282</f>
        <v>11.064999999999998</v>
      </c>
      <c r="CK282" s="243">
        <f>CM282-CN282</f>
        <v>87.656000000000006</v>
      </c>
      <c r="CL282" s="155">
        <v>184.07300000000001</v>
      </c>
      <c r="CM282" s="155">
        <v>173.00800000000001</v>
      </c>
      <c r="CN282" s="155">
        <v>85.352000000000004</v>
      </c>
      <c r="CO282" s="155">
        <v>75.287000000000006</v>
      </c>
      <c r="CP282" s="155">
        <v>63.911999999999999</v>
      </c>
      <c r="CQ282" s="155">
        <v>57.856999999999999</v>
      </c>
      <c r="CR282" s="155">
        <v>55.426864999999999</v>
      </c>
      <c r="CS282" s="155">
        <v>39.750999999999998</v>
      </c>
      <c r="CT282" s="155">
        <v>32.159999999999997</v>
      </c>
      <c r="CU282" s="156">
        <v>27.72</v>
      </c>
      <c r="CV282" s="16">
        <f>(DC282-DD282)/ABS(DD282)</f>
        <v>-0.18470190115048163</v>
      </c>
      <c r="CW282" s="16">
        <f>(DD282-DE282)/ABS(DE282)</f>
        <v>0.61166499980966704</v>
      </c>
      <c r="CX282" s="16">
        <f>(DE282-DF282)/ABS(DF282)</f>
        <v>0.20057750633595076</v>
      </c>
      <c r="CY282" s="16">
        <f>(DF282-DG282)/ABS(DG282)</f>
        <v>0.15348119464785498</v>
      </c>
      <c r="CZ282" s="16">
        <f>(DG282-DH282)/ABS(DH282)</f>
        <v>8.222602562107767E-2</v>
      </c>
      <c r="DA282" s="243">
        <f>DC282-DD282</f>
        <v>-86.019000000000005</v>
      </c>
      <c r="DB282" s="243">
        <f>DD282-DE282</f>
        <v>176.75100000000003</v>
      </c>
      <c r="DC282" s="155">
        <v>379.69900000000001</v>
      </c>
      <c r="DD282" s="155">
        <v>465.71800000000002</v>
      </c>
      <c r="DE282" s="155">
        <v>288.96699999999998</v>
      </c>
      <c r="DF282" s="155">
        <v>240.69</v>
      </c>
      <c r="DG282" s="155">
        <v>208.66399999999999</v>
      </c>
      <c r="DH282" s="155">
        <v>192.81</v>
      </c>
      <c r="DI282" s="155">
        <v>192.08262100000002</v>
      </c>
      <c r="DJ282" s="155">
        <v>193.86199999999999</v>
      </c>
      <c r="DK282" s="155">
        <v>194.67400000000001</v>
      </c>
      <c r="DL282" s="155">
        <v>145.97300000000001</v>
      </c>
      <c r="DM282" s="16">
        <f>(DT282-DU282)/ABS(DU282)</f>
        <v>5.7142857142857141E-2</v>
      </c>
      <c r="DN282" s="16">
        <f>(DU282-DV282)/ABS(DV282)</f>
        <v>0</v>
      </c>
      <c r="DO282" s="16">
        <f>(DV282-DW282)/ABS(DW282)</f>
        <v>-5.829596412556054E-2</v>
      </c>
      <c r="DP282" s="16">
        <f>(DW282-DX282)/ABS(DX282)</f>
        <v>2.2935779816513763E-2</v>
      </c>
      <c r="DQ282" s="16">
        <f>(DX282-DY282)/ABS(DY282)</f>
        <v>5.8252427184466021E-2</v>
      </c>
      <c r="DR282" s="243">
        <f>DT282-DU282</f>
        <v>12</v>
      </c>
      <c r="DS282" s="243">
        <f>DU282-DV282</f>
        <v>0</v>
      </c>
      <c r="DT282" s="222">
        <v>222</v>
      </c>
      <c r="DU282" s="222">
        <v>210</v>
      </c>
      <c r="DV282" s="222">
        <v>210</v>
      </c>
      <c r="DW282" s="222">
        <v>223</v>
      </c>
      <c r="DX282" s="222">
        <v>218</v>
      </c>
      <c r="DY282" s="222">
        <v>206</v>
      </c>
      <c r="DZ282" s="222">
        <v>194</v>
      </c>
      <c r="EA282" s="222">
        <v>173</v>
      </c>
      <c r="EB282" s="222">
        <v>133</v>
      </c>
      <c r="EC282" s="223">
        <v>94</v>
      </c>
      <c r="ED282" s="14"/>
      <c r="EE282" s="14" t="s">
        <v>51</v>
      </c>
      <c r="EF282" s="209" t="s">
        <v>55</v>
      </c>
      <c r="EG282" s="15">
        <v>2800</v>
      </c>
      <c r="EH282" t="s">
        <v>501</v>
      </c>
      <c r="EI282" t="s">
        <v>86</v>
      </c>
      <c r="EJ282" s="16">
        <f>(EQ282-ER282)/ABS(ER282)</f>
        <v>-0.13783393784057238</v>
      </c>
      <c r="EK282" s="16">
        <f>(ER282-ES282)/ABS(ES282)</f>
        <v>0.8132075151604885</v>
      </c>
      <c r="EL282" s="16">
        <f>(ES282-ET282)/ABS(ET282)</f>
        <v>2.4644238732273119E-2</v>
      </c>
      <c r="EM282" s="16">
        <f>(ET282-EU282)/ABS(EU282)</f>
        <v>0.16586604710597996</v>
      </c>
      <c r="EN282" s="258">
        <f>(EU282-EV282)/ABS(EV282)</f>
        <v>-1.2576810711858804E-2</v>
      </c>
      <c r="EO282" s="246">
        <f>EQ282-ER282</f>
        <v>-1.5433154440154446</v>
      </c>
      <c r="EP282" s="246">
        <f>ER282-ES282</f>
        <v>5.0217190476190483</v>
      </c>
      <c r="EQ282" s="240">
        <f>IFERROR((V282/DT282),"i.a")</f>
        <v>9.653603603603603</v>
      </c>
      <c r="ER282" s="260">
        <f>IFERROR((W282/DU282),"i.a")</f>
        <v>11.196919047619048</v>
      </c>
      <c r="ES282" s="240">
        <f>IFERROR((X282/DV282),"i.a")</f>
        <v>6.1751999999999994</v>
      </c>
      <c r="ET282" s="240">
        <f>IFERROR((Y282/DW282),"i.a")</f>
        <v>6.0266771300448436</v>
      </c>
      <c r="EU282" s="240">
        <f>IFERROR((Z282/DX282),"i.a")</f>
        <v>5.1692706422018349</v>
      </c>
      <c r="EV282" s="240">
        <f>IFERROR((AA282/DY282),"i.a")</f>
        <v>5.2351116504854369</v>
      </c>
      <c r="EW282" s="240">
        <f>IFERROR((AB282/DZ282),"i.a")</f>
        <v>4.9383195876288664</v>
      </c>
      <c r="EX282" s="240">
        <f>IFERROR((AC282/EA282),"i.a")</f>
        <v>5.1388612716763005</v>
      </c>
      <c r="EY282" s="240">
        <f>IFERROR((AD282/EB282),"i.a")</f>
        <v>5.0312631578947373</v>
      </c>
      <c r="EZ282" s="240">
        <f>IFERROR((AE282/EC282),"i.a")</f>
        <v>3.8438617021276595</v>
      </c>
      <c r="FA282" s="16">
        <f>(FH282-FI282)/ABS(FI282)</f>
        <v>-0.67082547941415671</v>
      </c>
      <c r="FB282" s="16">
        <f>(FI282-FJ282)/ABS(FJ282)</f>
        <v>1.9466145051715724</v>
      </c>
      <c r="FC282" s="16">
        <f>(FJ282-FK282)/ABS(FK282)</f>
        <v>-0.13806664095420246</v>
      </c>
      <c r="FD282" s="16">
        <f>(FK282-FL282)/ABS(FL282)</f>
        <v>0.28479908885052441</v>
      </c>
      <c r="FE282" s="258">
        <f>(FL282-FM282)/ABS(FM282)</f>
        <v>5.3451493693075551E-2</v>
      </c>
      <c r="FF282" s="249">
        <f>FH282-FI282</f>
        <v>-0.65024581247718272</v>
      </c>
      <c r="FG282" s="249">
        <f>FI282-FJ282</f>
        <v>0.64036066528854496</v>
      </c>
      <c r="FH282" s="16">
        <f>IFERROR(BU282/MAX(AVERAGE(CL282:CM282),0),"Negativ EK")</f>
        <v>0.31907606397428034</v>
      </c>
      <c r="FI282" s="262">
        <f>IFERROR(BV282/MAX(AVERAGE(CM282:CN282),0),"Negativ EK")</f>
        <v>0.96932187645146306</v>
      </c>
      <c r="FJ282" s="16">
        <f>IFERROR(BW282/MAX(AVERAGE(CN282:CO282),0),"Negativ EK")</f>
        <v>0.3289612111629181</v>
      </c>
      <c r="FK282" s="16">
        <f>IFERROR(BX282/MAX(AVERAGE(CO282:CP282),0),"Negativ EK")</f>
        <v>0.38165504062529182</v>
      </c>
      <c r="FL282" s="16">
        <f>IFERROR(BY282/MAX(AVERAGE(CP282:CQ282),0),"Negativ EK")</f>
        <v>0.29705425847301031</v>
      </c>
      <c r="FM282" s="16">
        <f>IFERROR(BZ282/MAX(AVERAGE(CQ282:CR282),0),"Negativ EK")</f>
        <v>0.28198190448392629</v>
      </c>
      <c r="FN282" s="16">
        <f>IFERROR(CA282/MAX(AVERAGE(CR282:CS282),0),"Negativ EK")</f>
        <v>0.42288160172535916</v>
      </c>
      <c r="FO282" s="16">
        <f>IFERROR(CB282/MAX(AVERAGE(CS282:CT282),0),"Negativ EK")</f>
        <v>0.28229339044096174</v>
      </c>
      <c r="FP282" s="16">
        <f>IFERROR(CC282/MAX(AVERAGE(CT282:CU282),0),"Negativ EK")</f>
        <v>0.18760855043420174</v>
      </c>
      <c r="FQ282" s="16">
        <f>(FX282-FY282)/ABS(FY282)</f>
        <v>-0.59365329548498491</v>
      </c>
      <c r="FR282" s="16">
        <f>(FY282-FZ282)/ABS(FZ282)</f>
        <v>2.2715528954791222</v>
      </c>
      <c r="FS282" s="16">
        <f>(FZ282-GA282)/ABS(GA282)</f>
        <v>-0.16657464602775868</v>
      </c>
      <c r="FT282" s="16">
        <f>(GA282-GB282)/ABS(GB282)</f>
        <v>0.28014634786066822</v>
      </c>
      <c r="FU282" s="258">
        <f>(GB282-GC282)/ABS(GC282)</f>
        <v>0.10216970728550753</v>
      </c>
      <c r="FV282" s="249">
        <f>FX282-FY282</f>
        <v>-0.19935882731806337</v>
      </c>
      <c r="FW282" s="249">
        <f>FY282-FZ282</f>
        <v>0.23316936776330519</v>
      </c>
      <c r="FX282" s="16">
        <f>IFERROR(BD282/AVERAGE(DC282:DD282),"i.a.")</f>
        <v>0.13645810292435567</v>
      </c>
      <c r="FY282" s="262">
        <f>IFERROR(BE282/AVERAGE(DD282:DE282),"i.a.")</f>
        <v>0.33581693024241904</v>
      </c>
      <c r="FZ282" s="16">
        <f>IFERROR(BF282/AVERAGE(DE282:DF282),"i.a.")</f>
        <v>0.10264756247911386</v>
      </c>
      <c r="GA282" s="16">
        <f>IFERROR(BG282/AVERAGE(DF282:DG282),"i.a.")</f>
        <v>0.12316347467698074</v>
      </c>
      <c r="GB282" s="16">
        <f>IFERROR(BH282/AVERAGE(DG282:DH282),"i.a.")</f>
        <v>9.6210464438543961E-2</v>
      </c>
      <c r="GC282" s="16">
        <f>IFERROR(BI282/AVERAGE(DH282:DI282),"i.a.")</f>
        <v>8.7291878739343243E-2</v>
      </c>
      <c r="GD282" s="16">
        <f>IFERROR(BJ282/AVERAGE(DI282:DJ282),"i.a.")</f>
        <v>0.10463221872445788</v>
      </c>
      <c r="GE282" s="16">
        <f>IFERROR(BK282/AVERAGE(DJ282:DK282),"i.a.")</f>
        <v>6.3098400148248801E-2</v>
      </c>
      <c r="GF282" s="16">
        <f>IFERROR(BL282/AVERAGE(DK282:DL282),"i.a.")</f>
        <v>3.7663622459613612E-2</v>
      </c>
      <c r="GG282" s="16">
        <f>(GN282-GO282)/ABS(GO282)</f>
        <v>0.30499087578385053</v>
      </c>
      <c r="GH282" s="16">
        <f>(GO282-GP282)/ABS(GP282)</f>
        <v>0.25770187680510026</v>
      </c>
      <c r="GI282" s="16">
        <f>(GP282-GQ282)/ABS(GQ282)</f>
        <v>-5.5714093425532352E-2</v>
      </c>
      <c r="GJ282" s="16">
        <f>(GQ282-GR282)/ABS(GR282)</f>
        <v>2.1238232338046968E-2</v>
      </c>
      <c r="GK282" s="258">
        <f>(GR282-GS282)/ABS(GS282)</f>
        <v>2.0724463505739522E-2</v>
      </c>
      <c r="GL282" s="249">
        <f>GN282-GO282</f>
        <v>0.11330002584742788</v>
      </c>
      <c r="GM282" s="249">
        <f>GO282-GP282</f>
        <v>7.6117240339100722E-2</v>
      </c>
      <c r="GN282" s="16">
        <f>IFERROR(CL282/DC282,"i.a.")</f>
        <v>0.48478663362294871</v>
      </c>
      <c r="GO282" s="262">
        <f>IFERROR(CM282/DD282,"i.a.")</f>
        <v>0.37148660777552084</v>
      </c>
      <c r="GP282" s="16">
        <f>IFERROR(CN282/DE282,"i.a.")</f>
        <v>0.29536936743642012</v>
      </c>
      <c r="GQ282" s="16">
        <f>IFERROR(CO282/DF282,"i.a.")</f>
        <v>0.31279654327142803</v>
      </c>
      <c r="GR282" s="16">
        <f>IFERROR(CP282/DG282,"i.a.")</f>
        <v>0.30629145420388759</v>
      </c>
      <c r="GS282" s="16">
        <f>IFERROR(CQ282/DH282,"i.a.")</f>
        <v>0.30007261034178723</v>
      </c>
      <c r="GT282" s="16">
        <f>IFERROR(CR282/DI282,"i.a.")</f>
        <v>0.28855741717518524</v>
      </c>
      <c r="GU282" s="16">
        <f>IFERROR(CS282/DJ282,"i.a.")</f>
        <v>0.20504792068584868</v>
      </c>
      <c r="GV282" s="16">
        <f>IFERROR(CT282/DK282,"i.a.")</f>
        <v>0.16519925619240369</v>
      </c>
      <c r="GW282" s="16">
        <f>IFERROR(CU282/DL282,"i.a.")</f>
        <v>0.18989813184630031</v>
      </c>
      <c r="GX282" s="16">
        <f>(HE282-HF282)/ABS(HF282)</f>
        <v>-0.50056681343598086</v>
      </c>
      <c r="GY282" s="16">
        <f>(HF282-HG282)/ABS(HG282)</f>
        <v>1.5708541439267676</v>
      </c>
      <c r="GZ282" s="16">
        <f>(HG282-HH282)/ABS(HH282)</f>
        <v>1.8087905784258236E-2</v>
      </c>
      <c r="HA282" s="16">
        <f>(HH282-HI282)/ABS(HI282)</f>
        <v>0.20141703155642049</v>
      </c>
      <c r="HB282" s="258">
        <f>(HI282-HJ282)/ABS(HJ282)</f>
        <v>0.10020525482643</v>
      </c>
      <c r="HC282" s="249">
        <f>HE282-HF282</f>
        <v>-2.6976309156889939E-2</v>
      </c>
      <c r="HD282" s="249">
        <f>HF282-HG282</f>
        <v>3.29290272059862E-2</v>
      </c>
      <c r="HE282" s="16">
        <f>IFERROR((BD282/V282),"i.a.")</f>
        <v>2.691521627548878E-2</v>
      </c>
      <c r="HF282" s="262">
        <f>IFERROR((BE282/W282),"i.a.")</f>
        <v>5.3891525432378719E-2</v>
      </c>
      <c r="HG282" s="16">
        <f>IFERROR((BF282/X282),"i.a.")</f>
        <v>2.0962498226392515E-2</v>
      </c>
      <c r="HH282" s="16">
        <f>IFERROR((BG282/Y282),"i.a.")</f>
        <v>2.0590067033793694E-2</v>
      </c>
      <c r="HI282" s="16">
        <f>IFERROR((BH282/Z282),"i.a.")</f>
        <v>1.7138151443649441E-2</v>
      </c>
      <c r="HJ282" s="16">
        <f>IFERROR((BI282/AA282),"i.a.")</f>
        <v>1.5577231037996797E-2</v>
      </c>
      <c r="HK282" s="16">
        <f>IFERROR((BJ282/AB282),"i.a.")</f>
        <v>2.1075578737289071E-2</v>
      </c>
      <c r="HL282" s="16">
        <f>IFERROR((BK282/AC282),"i.a.")</f>
        <v>1.3788169709895019E-2</v>
      </c>
      <c r="HM282" s="16">
        <f>IFERROR((BL282/AD282),"i.a.")</f>
        <v>9.5866745970308951E-3</v>
      </c>
      <c r="HN282" s="16">
        <f>IFERROR((BM282/AE282),"i.a.")</f>
        <v>1.2542794120496067E-2</v>
      </c>
      <c r="HO282" s="16">
        <f>(HV282-HW282)/ABS(HW282)</f>
        <v>-0.56963791938276231</v>
      </c>
      <c r="HP282" s="16">
        <f>(HW282-HX282)/ABS(HX282)</f>
        <v>3.7391189160548031</v>
      </c>
      <c r="HQ282" s="16">
        <f>(HX282-HY282)/ABS(HY282)</f>
        <v>5.6268027671859962E-2</v>
      </c>
      <c r="HR282" s="16">
        <f>(HY282-HZ282)/ABS(HZ282)</f>
        <v>0.43577446866961989</v>
      </c>
      <c r="HS282" s="258">
        <f>(HZ282-IA282)/ABS(IA282)</f>
        <v>7.0025066802684569E-2</v>
      </c>
      <c r="HT282" s="246">
        <f>HV282-HW282</f>
        <v>-0.33965881595881592</v>
      </c>
      <c r="HU282" s="246">
        <f>HW282-HX282</f>
        <v>0.47045238095238096</v>
      </c>
      <c r="HV282" s="102">
        <f>IFERROR(BU282/DT282,"i.a.")</f>
        <v>0.25661261261261264</v>
      </c>
      <c r="HW282" s="264">
        <f>IFERROR(BV282/DU282,"i.a.")</f>
        <v>0.59627142857142856</v>
      </c>
      <c r="HX282" s="102">
        <f>IFERROR(BW282/DV282,"i.a.")</f>
        <v>0.12581904761904761</v>
      </c>
      <c r="HY282" s="102">
        <f>IFERROR(BX282/DW282,"i.a.")</f>
        <v>0.11911659192825112</v>
      </c>
      <c r="HZ282" s="102">
        <f>IFERROR(BY282/DX282,"i.a.")</f>
        <v>8.2963302752293577E-2</v>
      </c>
      <c r="IA282" s="102">
        <f>IFERROR(BZ282/DY282,"i.a.")</f>
        <v>7.7533980582524267E-2</v>
      </c>
      <c r="IB282" s="102">
        <f>IFERROR(CA282/DZ282,"i.a.")</f>
        <v>0.10373445360824742</v>
      </c>
      <c r="IC282" s="102">
        <f>IFERROR(CB282/EA282,"i.a.")</f>
        <v>5.8670520231213878E-2</v>
      </c>
      <c r="ID282" s="102">
        <f>IFERROR(CC282/EB282,"i.a.")</f>
        <v>4.2233082706766914E-2</v>
      </c>
      <c r="IE282" s="102">
        <f>IFERROR(CD282/EC282,"i.a.")</f>
        <v>4.7808510638297871E-2</v>
      </c>
    </row>
    <row r="283" spans="1:239" customFormat="1" ht="17.25" customHeight="1" x14ac:dyDescent="0.25">
      <c r="A283" s="10" t="s">
        <v>161</v>
      </c>
      <c r="B283" s="98">
        <v>32768040</v>
      </c>
      <c r="C283" s="10" t="s">
        <v>79</v>
      </c>
      <c r="D283" s="10"/>
      <c r="E283" s="11">
        <v>451120</v>
      </c>
      <c r="F283" s="11">
        <v>452010</v>
      </c>
      <c r="G283" s="119">
        <v>1</v>
      </c>
      <c r="H283" s="12">
        <v>45040</v>
      </c>
      <c r="I283" s="13" t="s">
        <v>58</v>
      </c>
      <c r="J283" s="13" t="s">
        <v>58</v>
      </c>
      <c r="K283" s="13" t="s">
        <v>58</v>
      </c>
      <c r="L283" s="13" t="s">
        <v>58</v>
      </c>
      <c r="M283" s="13" t="s">
        <v>58</v>
      </c>
      <c r="N283" s="13" t="s">
        <v>58</v>
      </c>
      <c r="O283" s="16" t="e">
        <f>(V283-W283)/ABS(W283)</f>
        <v>#DIV/0!</v>
      </c>
      <c r="P283" s="16" t="e">
        <f>(W283-X283)/ABS(X283)</f>
        <v>#DIV/0!</v>
      </c>
      <c r="Q283" s="16" t="e">
        <f>(X283-Y283)/ABS(Y283)</f>
        <v>#DIV/0!</v>
      </c>
      <c r="R283" s="16" t="e">
        <f>(Y283-Z283)/ABS(Z283)</f>
        <v>#DIV/0!</v>
      </c>
      <c r="S283" s="16" t="e">
        <f>(Z283-AA283)/ABS(AA283)</f>
        <v>#DIV/0!</v>
      </c>
      <c r="T283" s="243">
        <f>V283-W283</f>
        <v>0</v>
      </c>
      <c r="U283" s="243">
        <f>W283-X283</f>
        <v>0</v>
      </c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6">
        <f>(AM283-AN283)/ABS(AN283)</f>
        <v>0.12401469192356893</v>
      </c>
      <c r="AG283" s="16">
        <f>(AN283-AO283)/ABS(AO283)</f>
        <v>-0.17449664429530201</v>
      </c>
      <c r="AH283" s="16">
        <f>(AO283-AP283)/ABS(AP283)</f>
        <v>0.15417584145957861</v>
      </c>
      <c r="AI283" s="16">
        <f>(AP283-AQ283)/ABS(AQ283)</f>
        <v>-5.884094441566131E-2</v>
      </c>
      <c r="AJ283" s="16">
        <f>(AQ283-AR283)/ABS(AR283)</f>
        <v>0.12779632721201992</v>
      </c>
      <c r="AK283" s="243">
        <f>AM283-AN283</f>
        <v>3.004999999999999</v>
      </c>
      <c r="AL283" s="243">
        <f>AN283-AO283</f>
        <v>-5.1219999999999999</v>
      </c>
      <c r="AM283" s="155">
        <v>27.236000000000001</v>
      </c>
      <c r="AN283" s="155">
        <v>24.231000000000002</v>
      </c>
      <c r="AO283" s="155">
        <v>29.353000000000002</v>
      </c>
      <c r="AP283" s="155">
        <v>25.431999999999999</v>
      </c>
      <c r="AQ283" s="155">
        <v>27.021999999999998</v>
      </c>
      <c r="AR283" s="155">
        <v>23.96</v>
      </c>
      <c r="AS283" s="155">
        <v>23.24</v>
      </c>
      <c r="AT283" s="155">
        <v>30.93</v>
      </c>
      <c r="AU283" s="155">
        <v>16.591000000000001</v>
      </c>
      <c r="AV283" s="156">
        <v>17.247</v>
      </c>
      <c r="AW283" s="16">
        <f>(BD283-BE283)/ABS(BE283)</f>
        <v>0.58163463405164062</v>
      </c>
      <c r="AX283" s="16">
        <f>(BE283-BF283)/ABS(BF283)</f>
        <v>-0.13544813695871102</v>
      </c>
      <c r="AY283" s="16">
        <f>(BF283-BG283)/ABS(BG283)</f>
        <v>1.4960201089233347</v>
      </c>
      <c r="AZ283" s="16">
        <f>(BG283-BH283)/ABS(BH283)</f>
        <v>-0.58436357304544662</v>
      </c>
      <c r="BA283" s="16">
        <f>(BH283-BI283)/ABS(BI283)</f>
        <v>0.39359378791555438</v>
      </c>
      <c r="BB283" s="243">
        <f>BD283-BE283</f>
        <v>2.9960000000000004</v>
      </c>
      <c r="BC283" s="243">
        <f>BE283-BF283</f>
        <v>-0.80700000000000038</v>
      </c>
      <c r="BD283" s="155">
        <v>8.1470000000000002</v>
      </c>
      <c r="BE283" s="155">
        <v>5.1509999999999998</v>
      </c>
      <c r="BF283" s="155">
        <v>5.9580000000000002</v>
      </c>
      <c r="BG283" s="155">
        <v>2.387</v>
      </c>
      <c r="BH283" s="155">
        <v>5.7430000000000003</v>
      </c>
      <c r="BI283" s="155">
        <v>4.1210000000000004</v>
      </c>
      <c r="BJ283" s="155">
        <v>5.4189999999999996</v>
      </c>
      <c r="BK283" s="155">
        <v>7.2750000000000004</v>
      </c>
      <c r="BL283" s="155">
        <v>3.4119999999999999</v>
      </c>
      <c r="BM283" s="155">
        <v>4.12</v>
      </c>
      <c r="BN283" s="16">
        <f>(BU283-BV283)/ABS(BV283)</f>
        <v>0.46279357231149565</v>
      </c>
      <c r="BO283" s="16">
        <f>(BV283-BW283)/ABS(BW283)</f>
        <v>-0.20342654588420644</v>
      </c>
      <c r="BP283" s="16">
        <f>(BW283-BX283)/ABS(BX283)</f>
        <v>2.3167864141084262</v>
      </c>
      <c r="BQ283" s="16">
        <f>(BX283-BY283)/ABS(BY283)</f>
        <v>-0.69562624254473171</v>
      </c>
      <c r="BR283" s="16">
        <f>(BY283-BZ283)/ABS(BZ283)</f>
        <v>0.34744173586927407</v>
      </c>
      <c r="BS283" s="243">
        <f>BU283-BV283</f>
        <v>1.8719999999999999</v>
      </c>
      <c r="BT283" s="243">
        <f>BV283-BW283</f>
        <v>-1.0330000000000004</v>
      </c>
      <c r="BU283" s="155">
        <v>5.9169999999999998</v>
      </c>
      <c r="BV283" s="155">
        <v>4.0449999999999999</v>
      </c>
      <c r="BW283" s="155">
        <v>5.0780000000000003</v>
      </c>
      <c r="BX283" s="155">
        <v>1.5309999999999999</v>
      </c>
      <c r="BY283" s="155">
        <v>5.03</v>
      </c>
      <c r="BZ283" s="155">
        <v>3.7330000000000001</v>
      </c>
      <c r="CA283" s="155">
        <v>5.2519999999999998</v>
      </c>
      <c r="CB283" s="155">
        <v>6.1130000000000004</v>
      </c>
      <c r="CC283" s="155">
        <v>2.8119999999999998</v>
      </c>
      <c r="CD283" s="155">
        <v>3.73</v>
      </c>
      <c r="CE283" s="16">
        <f>(CL283-CM283)/ABS(CM283)</f>
        <v>0.23014554061540013</v>
      </c>
      <c r="CF283" s="16">
        <f>(CM283-CN283)/ABS(CN283)</f>
        <v>-1.5664502057205123E-2</v>
      </c>
      <c r="CG283" s="16">
        <f>(CN283-CO283)/ABS(CO283)</f>
        <v>0.17073878474841833</v>
      </c>
      <c r="CH283" s="16">
        <f>(CO283-CP283)/ABS(CP283)</f>
        <v>7.3515668805682097E-2</v>
      </c>
      <c r="CI283" s="16">
        <f>(CP283-CQ283)/ABS(CQ283)</f>
        <v>0.22190925700365402</v>
      </c>
      <c r="CJ283" s="243">
        <f>CL283-CM283</f>
        <v>4.57</v>
      </c>
      <c r="CK283" s="243">
        <f>CM283-CN283</f>
        <v>-0.31599999999999895</v>
      </c>
      <c r="CL283" s="155">
        <v>24.427</v>
      </c>
      <c r="CM283" s="155">
        <v>19.856999999999999</v>
      </c>
      <c r="CN283" s="155">
        <v>20.172999999999998</v>
      </c>
      <c r="CO283" s="155">
        <v>17.231000000000002</v>
      </c>
      <c r="CP283" s="155">
        <v>16.050999999999998</v>
      </c>
      <c r="CQ283" s="155">
        <v>13.135999999999999</v>
      </c>
      <c r="CR283" s="155">
        <v>15.236000000000001</v>
      </c>
      <c r="CS283" s="155">
        <v>11.157999999999999</v>
      </c>
      <c r="CT283" s="155">
        <v>6.5039999999999996</v>
      </c>
      <c r="CU283" s="156">
        <v>9.1910000000000007</v>
      </c>
      <c r="CV283" s="16">
        <f>(DC283-DD283)/ABS(DD283)</f>
        <v>0.15612186242575213</v>
      </c>
      <c r="CW283" s="16">
        <f>(DD283-DE283)/ABS(DE283)</f>
        <v>-0.1079699864973422</v>
      </c>
      <c r="CX283" s="16">
        <f>(DE283-DF283)/ABS(DF283)</f>
        <v>0.50511936612471697</v>
      </c>
      <c r="CY283" s="16">
        <f>(DF283-DG283)/ABS(DG283)</f>
        <v>0.14106233396445195</v>
      </c>
      <c r="CZ283" s="16">
        <f>(DG283-DH283)/ABS(DH283)</f>
        <v>0.26976406127697627</v>
      </c>
      <c r="DA283" s="243">
        <f>DC283-DD283</f>
        <v>16.296000000000006</v>
      </c>
      <c r="DB283" s="243">
        <f>DD283-DE283</f>
        <v>-12.634</v>
      </c>
      <c r="DC283" s="155">
        <v>120.676</v>
      </c>
      <c r="DD283" s="155">
        <v>104.38</v>
      </c>
      <c r="DE283" s="155">
        <v>117.014</v>
      </c>
      <c r="DF283" s="155">
        <v>77.744</v>
      </c>
      <c r="DG283" s="155">
        <v>68.132999999999996</v>
      </c>
      <c r="DH283" s="155">
        <v>53.658000000000001</v>
      </c>
      <c r="DI283" s="155">
        <v>52.15</v>
      </c>
      <c r="DJ283" s="155">
        <v>39.473999999999997</v>
      </c>
      <c r="DK283" s="155">
        <v>47.531999999999996</v>
      </c>
      <c r="DL283" s="155">
        <v>40.289000000000001</v>
      </c>
      <c r="DM283" s="16">
        <f>(DT283-DU283)/ABS(DU283)</f>
        <v>-0.27500000000000002</v>
      </c>
      <c r="DN283" s="16">
        <f>(DU283-DV283)/ABS(DV283)</f>
        <v>-0.21568627450980393</v>
      </c>
      <c r="DO283" s="16">
        <f>(DV283-DW283)/ABS(DW283)</f>
        <v>0.13333333333333333</v>
      </c>
      <c r="DP283" s="16">
        <f>(DW283-DX283)/ABS(DX283)</f>
        <v>0</v>
      </c>
      <c r="DQ283" s="16">
        <f>(DX283-DY283)/ABS(DY283)</f>
        <v>9.7560975609756101E-2</v>
      </c>
      <c r="DR283" s="243">
        <f>DT283-DU283</f>
        <v>-11</v>
      </c>
      <c r="DS283" s="243">
        <f>DU283-DV283</f>
        <v>-11</v>
      </c>
      <c r="DT283" s="222">
        <v>29</v>
      </c>
      <c r="DU283" s="222">
        <v>40</v>
      </c>
      <c r="DV283" s="222">
        <v>51</v>
      </c>
      <c r="DW283" s="222">
        <v>45</v>
      </c>
      <c r="DX283" s="222">
        <v>45</v>
      </c>
      <c r="DY283" s="222">
        <v>41</v>
      </c>
      <c r="DZ283" s="222">
        <v>40</v>
      </c>
      <c r="EA283" s="222">
        <v>36</v>
      </c>
      <c r="EB283" s="222">
        <v>33</v>
      </c>
      <c r="EC283" s="223">
        <v>32</v>
      </c>
      <c r="ED283" s="14"/>
      <c r="EE283" s="14" t="s">
        <v>51</v>
      </c>
      <c r="EF283" s="209"/>
      <c r="EG283" s="15">
        <v>8800</v>
      </c>
      <c r="EH283" t="s">
        <v>293</v>
      </c>
      <c r="EI283" t="s">
        <v>130</v>
      </c>
      <c r="EJ283" s="16" t="e">
        <f>(EQ283-ER283)/ABS(ER283)</f>
        <v>#DIV/0!</v>
      </c>
      <c r="EK283" s="16" t="e">
        <f>(ER283-ES283)/ABS(ES283)</f>
        <v>#DIV/0!</v>
      </c>
      <c r="EL283" s="16" t="e">
        <f>(ES283-ET283)/ABS(ET283)</f>
        <v>#DIV/0!</v>
      </c>
      <c r="EM283" s="16" t="e">
        <f>(ET283-EU283)/ABS(EU283)</f>
        <v>#DIV/0!</v>
      </c>
      <c r="EN283" s="16" t="e">
        <f>(EU283-EV283)/ABS(EV283)</f>
        <v>#DIV/0!</v>
      </c>
      <c r="EO283" s="246">
        <f>EQ283-ER283</f>
        <v>0</v>
      </c>
      <c r="EP283" s="246">
        <f>ER283-ES283</f>
        <v>0</v>
      </c>
      <c r="EQ283" s="240">
        <f>IFERROR((V283/DT283),"i.a")</f>
        <v>0</v>
      </c>
      <c r="ER283" s="240">
        <f>IFERROR((W283/DU283),"i.a")</f>
        <v>0</v>
      </c>
      <c r="ES283" s="240">
        <f>IFERROR((X283/DV283),"i.a")</f>
        <v>0</v>
      </c>
      <c r="ET283" s="240">
        <f>IFERROR((Y283/DW283),"i.a")</f>
        <v>0</v>
      </c>
      <c r="EU283" s="240">
        <f>IFERROR((Z283/DX283),"i.a")</f>
        <v>0</v>
      </c>
      <c r="EV283" s="240">
        <f>IFERROR((AA283/DY283),"i.a")</f>
        <v>0</v>
      </c>
      <c r="EW283" s="240">
        <f>IFERROR((AB283/DZ283),"i.a")</f>
        <v>0</v>
      </c>
      <c r="EX283" s="240">
        <f>IFERROR((AC283/EA283),"i.a")</f>
        <v>0</v>
      </c>
      <c r="EY283" s="240">
        <f>IFERROR((AD283/EB283),"i.a")</f>
        <v>0</v>
      </c>
      <c r="EZ283" s="240">
        <f>IFERROR((AE283/EC283),"i.a")</f>
        <v>0</v>
      </c>
      <c r="FA283" s="16">
        <f>(FH283-FI283)/ABS(FI283)</f>
        <v>0.32227501354053767</v>
      </c>
      <c r="FB283" s="16">
        <f>(FI283-FJ283)/ABS(FJ283)</f>
        <v>-0.25568240125537994</v>
      </c>
      <c r="FC283" s="16">
        <f>(FJ283-FK283)/ABS(FK283)</f>
        <v>1.9512695282418095</v>
      </c>
      <c r="FD283" s="16">
        <f>(FK283-FL283)/ABS(FL283)</f>
        <v>-0.73307623163130475</v>
      </c>
      <c r="FE283" s="16">
        <f>(FL283-FM283)/ABS(FM283)</f>
        <v>0.30981659403443484</v>
      </c>
      <c r="FF283" s="249">
        <f>FH283-FI283</f>
        <v>6.5131273033798398E-2</v>
      </c>
      <c r="FG283" s="249">
        <f>FI283-FJ283</f>
        <v>-6.9423336197990571E-2</v>
      </c>
      <c r="FH283" s="16">
        <f>IFERROR(BU283/MAX(AVERAGE(CL283:CM283),0),"Negativ EK")</f>
        <v>0.26722969921416312</v>
      </c>
      <c r="FI283" s="16">
        <f>IFERROR(BV283/MAX(AVERAGE(CM283:CN283),0),"Negativ EK")</f>
        <v>0.20209842618036472</v>
      </c>
      <c r="FJ283" s="16">
        <f>IFERROR(BW283/MAX(AVERAGE(CN283:CO283),0),"Negativ EK")</f>
        <v>0.27152176237835529</v>
      </c>
      <c r="FK283" s="16">
        <f>IFERROR(BX283/MAX(AVERAGE(CO283:CP283),0),"Negativ EK")</f>
        <v>9.2001682591190431E-2</v>
      </c>
      <c r="FL283" s="16">
        <f>IFERROR(BY283/MAX(AVERAGE(CP283:CQ283),0),"Negativ EK")</f>
        <v>0.34467399869805054</v>
      </c>
      <c r="FM283" s="16">
        <f>IFERROR(BZ283/MAX(AVERAGE(CQ283:CR283),0),"Negativ EK")</f>
        <v>0.26314676441562102</v>
      </c>
      <c r="FN283" s="16">
        <f>IFERROR(CA283/MAX(AVERAGE(CR283:CS283),0),"Negativ EK")</f>
        <v>0.39796923543229523</v>
      </c>
      <c r="FO283" s="16">
        <f>IFERROR(CB283/MAX(AVERAGE(CS283:CT283),0),"Negativ EK")</f>
        <v>0.69222058657003749</v>
      </c>
      <c r="FP283" s="16">
        <f>IFERROR(CC283/MAX(AVERAGE(CT283:CU283),0),"Negativ EK")</f>
        <v>0.35833067856005096</v>
      </c>
      <c r="FQ283" s="16">
        <f>(FX283-FY283)/ABS(FY283)</f>
        <v>0.55589905699572084</v>
      </c>
      <c r="FR283" s="16">
        <f>(FY283-FZ283)/ABS(FZ283)</f>
        <v>-0.23946271469779973</v>
      </c>
      <c r="FS283" s="16">
        <f>(FZ283-GA283)/ABS(GA283)</f>
        <v>0.86956081613802472</v>
      </c>
      <c r="FT283" s="16">
        <f>(GA283-GB283)/ABS(GB283)</f>
        <v>-0.65299001161785608</v>
      </c>
      <c r="FU283" s="16">
        <f>(GB283-GC283)/ABS(GC283)</f>
        <v>0.21070827492810609</v>
      </c>
      <c r="FV283" s="249">
        <f>FX283-FY283</f>
        <v>2.5867331929365363E-2</v>
      </c>
      <c r="FW283" s="249">
        <f>FY283-FZ283</f>
        <v>-1.4651196399321116E-2</v>
      </c>
      <c r="FX283" s="16">
        <f>IFERROR(BD283/AVERAGE(DC283:DD283),"i.a.")</f>
        <v>7.2399758282383056E-2</v>
      </c>
      <c r="FY283" s="16">
        <f>IFERROR(BE283/AVERAGE(DD283:DE283),"i.a.")</f>
        <v>4.6532426353017693E-2</v>
      </c>
      <c r="FZ283" s="16">
        <f>IFERROR(BF283/AVERAGE(DE283:DF283),"i.a.")</f>
        <v>6.1183622752338809E-2</v>
      </c>
      <c r="GA283" s="16">
        <f>IFERROR(BG283/AVERAGE(DF283:DG283),"i.a.")</f>
        <v>3.272620084043406E-2</v>
      </c>
      <c r="GB283" s="16">
        <f>IFERROR(BH283/AVERAGE(DG283:DH283),"i.a.")</f>
        <v>9.4309103299915431E-2</v>
      </c>
      <c r="GC283" s="16">
        <f>IFERROR(BI283/AVERAGE(DH283:DI283),"i.a.")</f>
        <v>7.7895811280810537E-2</v>
      </c>
      <c r="GD283" s="16">
        <f>IFERROR(BJ283/AVERAGE(DI283:DJ283),"i.a.")</f>
        <v>0.11828778485986204</v>
      </c>
      <c r="GE283" s="16">
        <f>IFERROR(BK283/AVERAGE(DJ283:DK283),"i.a.")</f>
        <v>0.16722984621750225</v>
      </c>
      <c r="GF283" s="16">
        <f>IFERROR(BL283/AVERAGE(DK283:DL283),"i.a.")</f>
        <v>7.7703510549868487E-2</v>
      </c>
      <c r="GG283" s="16">
        <f>(GN283-GO283)/ABS(GO283)</f>
        <v>6.4027574077989563E-2</v>
      </c>
      <c r="GH283" s="16">
        <f>(GO283-GP283)/ABS(GP283)</f>
        <v>0.10347800303006514</v>
      </c>
      <c r="GI283" s="16">
        <f>(GP283-GQ283)/ABS(GQ283)</f>
        <v>-0.22216216793305901</v>
      </c>
      <c r="GJ283" s="16">
        <f>(GQ283-GR283)/ABS(GR283)</f>
        <v>-5.919629729963042E-2</v>
      </c>
      <c r="GK283" s="16">
        <f>(GR283-GS283)/ABS(GS283)</f>
        <v>-3.7687949858334846E-2</v>
      </c>
      <c r="GL283" s="249">
        <f>GN283-GO283</f>
        <v>1.2180451604393933E-2</v>
      </c>
      <c r="GM283" s="249">
        <f>GO283-GP283</f>
        <v>1.7839418831297998E-2</v>
      </c>
      <c r="GN283" s="16">
        <f>IFERROR(CL283/DC283,"i.a.")</f>
        <v>0.20241804501309291</v>
      </c>
      <c r="GO283" s="16">
        <f>IFERROR(CM283/DD283,"i.a.")</f>
        <v>0.19023759340869897</v>
      </c>
      <c r="GP283" s="16">
        <f>IFERROR(CN283/DE283,"i.a.")</f>
        <v>0.17239817457740098</v>
      </c>
      <c r="GQ283" s="16">
        <f>IFERROR(CO283/DF283,"i.a.")</f>
        <v>0.22163768265075121</v>
      </c>
      <c r="GR283" s="16">
        <f>IFERROR(CP283/DG283,"i.a.")</f>
        <v>0.23558334434121497</v>
      </c>
      <c r="GS283" s="16">
        <f>IFERROR(CQ283/DH283,"i.a.")</f>
        <v>0.24480972082448096</v>
      </c>
      <c r="GT283" s="16">
        <f>IFERROR(CR283/DI283,"i.a.")</f>
        <v>0.29215723873441996</v>
      </c>
      <c r="GU283" s="16">
        <f>IFERROR(CS283/DJ283,"i.a.")</f>
        <v>0.28266707199675739</v>
      </c>
      <c r="GV283" s="16">
        <f>IFERROR(CT283/DK283,"i.a.")</f>
        <v>0.13683413279474879</v>
      </c>
      <c r="GW283" s="16">
        <f>IFERROR(CU283/DL283,"i.a.")</f>
        <v>0.2281267839857033</v>
      </c>
      <c r="GX283" s="16" t="e">
        <f>(HE283-HF283)/ABS(HF283)</f>
        <v>#VALUE!</v>
      </c>
      <c r="GY283" s="16" t="e">
        <f>(HF283-HG283)/ABS(HG283)</f>
        <v>#VALUE!</v>
      </c>
      <c r="GZ283" s="16" t="e">
        <f>(HG283-HH283)/ABS(HH283)</f>
        <v>#VALUE!</v>
      </c>
      <c r="HA283" s="16" t="e">
        <f>(HH283-HI283)/ABS(HI283)</f>
        <v>#VALUE!</v>
      </c>
      <c r="HB283" s="16" t="e">
        <f>(HI283-HJ283)/ABS(HJ283)</f>
        <v>#VALUE!</v>
      </c>
      <c r="HC283" s="249" t="e">
        <f>HE283-HF283</f>
        <v>#VALUE!</v>
      </c>
      <c r="HD283" s="249" t="e">
        <f>HF283-HG283</f>
        <v>#VALUE!</v>
      </c>
      <c r="HE283" s="16" t="str">
        <f>IFERROR((BD283/V283),"i.a.")</f>
        <v>i.a.</v>
      </c>
      <c r="HF283" s="16" t="str">
        <f>IFERROR((BE283/W283),"i.a.")</f>
        <v>i.a.</v>
      </c>
      <c r="HG283" s="16" t="str">
        <f>IFERROR((BF283/X283),"i.a.")</f>
        <v>i.a.</v>
      </c>
      <c r="HH283" s="16" t="str">
        <f>IFERROR((BG283/Y283),"i.a.")</f>
        <v>i.a.</v>
      </c>
      <c r="HI283" s="16" t="str">
        <f>IFERROR((BH283/Z283),"i.a.")</f>
        <v>i.a.</v>
      </c>
      <c r="HJ283" s="16" t="str">
        <f>IFERROR((BI283/AA283),"i.a.")</f>
        <v>i.a.</v>
      </c>
      <c r="HK283" s="16" t="str">
        <f>IFERROR((BJ283/AB283),"i.a.")</f>
        <v>i.a.</v>
      </c>
      <c r="HL283" s="16" t="str">
        <f>IFERROR((BK283/AC283),"i.a.")</f>
        <v>i.a.</v>
      </c>
      <c r="HM283" s="16" t="str">
        <f>IFERROR((BL283/AD283),"i.a.")</f>
        <v>i.a.</v>
      </c>
      <c r="HN283" s="16" t="str">
        <f>IFERROR((BM283/AE283),"i.a.")</f>
        <v>i.a.</v>
      </c>
      <c r="HO283" s="16">
        <f>(HV283-HW283)/ABS(HW283)</f>
        <v>1.0176463066365458</v>
      </c>
      <c r="HP283" s="16">
        <f>(HW283-HX283)/ABS(HX283)</f>
        <v>1.5631153997636725E-2</v>
      </c>
      <c r="HQ283" s="16">
        <f>(HX283-HY283)/ABS(HY283)</f>
        <v>1.9265762477427293</v>
      </c>
      <c r="HR283" s="16">
        <f>(HY283-HZ283)/ABS(HZ283)</f>
        <v>-0.69562624254473171</v>
      </c>
      <c r="HS283" s="16">
        <f>(HZ283-IA283)/ABS(IA283)</f>
        <v>0.22766913712533865</v>
      </c>
      <c r="HT283" s="246">
        <f>HV283-HW283</f>
        <v>0.10290948275862069</v>
      </c>
      <c r="HU283" s="246">
        <f>HW283-HX283</f>
        <v>1.556372549019594E-3</v>
      </c>
      <c r="HV283" s="102">
        <f>IFERROR(BU283/DT283,"i.a.")</f>
        <v>0.20403448275862068</v>
      </c>
      <c r="HW283" s="102">
        <f>IFERROR(BV283/DU283,"i.a.")</f>
        <v>0.10112499999999999</v>
      </c>
      <c r="HX283" s="102">
        <f>IFERROR(BW283/DV283,"i.a.")</f>
        <v>9.9568627450980399E-2</v>
      </c>
      <c r="HY283" s="102">
        <f>IFERROR(BX283/DW283,"i.a.")</f>
        <v>3.4022222222222218E-2</v>
      </c>
      <c r="HZ283" s="102">
        <f>IFERROR(BY283/DX283,"i.a.")</f>
        <v>0.11177777777777778</v>
      </c>
      <c r="IA283" s="102">
        <f>IFERROR(BZ283/DY283,"i.a.")</f>
        <v>9.1048780487804876E-2</v>
      </c>
      <c r="IB283" s="102">
        <f>IFERROR(CA283/DZ283,"i.a.")</f>
        <v>0.1313</v>
      </c>
      <c r="IC283" s="102">
        <f>IFERROR(CB283/EA283,"i.a.")</f>
        <v>0.16980555555555557</v>
      </c>
      <c r="ID283" s="102">
        <f>IFERROR(CC283/EB283,"i.a.")</f>
        <v>8.5212121212121211E-2</v>
      </c>
      <c r="IE283" s="102">
        <f>IFERROR(CD283/EC283,"i.a.")</f>
        <v>0.1165625</v>
      </c>
    </row>
    <row r="284" spans="1:239" customFormat="1" ht="17.25" customHeight="1" x14ac:dyDescent="0.25">
      <c r="A284" s="10" t="s">
        <v>268</v>
      </c>
      <c r="B284" s="101">
        <v>32769675</v>
      </c>
      <c r="C284" s="10" t="s">
        <v>256</v>
      </c>
      <c r="D284" s="10"/>
      <c r="E284" s="11">
        <v>451120</v>
      </c>
      <c r="F284" s="11"/>
      <c r="G284" s="11"/>
      <c r="H284" s="12">
        <v>45040</v>
      </c>
      <c r="I284" s="13" t="s">
        <v>58</v>
      </c>
      <c r="J284" s="13" t="s">
        <v>58</v>
      </c>
      <c r="K284" s="13" t="s">
        <v>58</v>
      </c>
      <c r="L284" s="13" t="s">
        <v>58</v>
      </c>
      <c r="M284" s="13" t="s">
        <v>58</v>
      </c>
      <c r="N284" s="19" t="s">
        <v>58</v>
      </c>
      <c r="O284" s="16" t="e">
        <f>(V284-W284)/ABS(W284)</f>
        <v>#DIV/0!</v>
      </c>
      <c r="P284" s="16" t="e">
        <f>(W284-X284)/ABS(X284)</f>
        <v>#DIV/0!</v>
      </c>
      <c r="Q284" s="16" t="e">
        <f>(X284-Y284)/ABS(Y284)</f>
        <v>#DIV/0!</v>
      </c>
      <c r="R284" s="16" t="e">
        <f>(Y284-Z284)/ABS(Z284)</f>
        <v>#DIV/0!</v>
      </c>
      <c r="S284" s="16" t="e">
        <f>(Z284-AA284)/ABS(AA284)</f>
        <v>#DIV/0!</v>
      </c>
      <c r="T284" s="243">
        <f>V284-W284</f>
        <v>0</v>
      </c>
      <c r="U284" s="243">
        <f>W284-X284</f>
        <v>0</v>
      </c>
      <c r="V284" s="155"/>
      <c r="W284" s="155"/>
      <c r="X284" s="157"/>
      <c r="Y284" s="157"/>
      <c r="Z284" s="157"/>
      <c r="AA284" s="157"/>
      <c r="AB284" s="157"/>
      <c r="AC284" s="162"/>
      <c r="AD284" s="162"/>
      <c r="AE284" s="162"/>
      <c r="AF284" s="16">
        <f>(AM284-AN284)/ABS(AN284)</f>
        <v>-0.698020320519535</v>
      </c>
      <c r="AG284" s="16">
        <f>(AN284-AO284)/ABS(AO284)</f>
        <v>0.1892868265337902</v>
      </c>
      <c r="AH284" s="16">
        <f>(AO284-AP284)/ABS(AP284)</f>
        <v>0.5116279069767441</v>
      </c>
      <c r="AI284" s="16">
        <f>(AP284-AQ284)/ABS(AQ284)</f>
        <v>-2.6221692491060749E-2</v>
      </c>
      <c r="AJ284" s="16">
        <f>(AQ284-AR284)/ABS(AR284)</f>
        <v>-0.41361791349694899</v>
      </c>
      <c r="AK284" s="243">
        <f>AM284-AN284</f>
        <v>-26.656000000000002</v>
      </c>
      <c r="AL284" s="243">
        <f>AN284-AO284</f>
        <v>6.078000000000003</v>
      </c>
      <c r="AM284" s="155">
        <v>11.532</v>
      </c>
      <c r="AN284" s="155">
        <v>38.188000000000002</v>
      </c>
      <c r="AO284" s="157">
        <v>32.11</v>
      </c>
      <c r="AP284" s="157">
        <v>21.242000000000001</v>
      </c>
      <c r="AQ284" s="157">
        <v>21.814</v>
      </c>
      <c r="AR284" s="157">
        <v>37.201000000000001</v>
      </c>
      <c r="AS284" s="157">
        <v>22.734000000000002</v>
      </c>
      <c r="AT284" s="157">
        <v>-0.28399999999999997</v>
      </c>
      <c r="AU284" s="157">
        <v>-1.7999999999999999E-2</v>
      </c>
      <c r="AV284" s="158">
        <v>-0.17499999999999999</v>
      </c>
      <c r="AW284" s="16">
        <f>(BD284-BE284)/ABS(BE284)</f>
        <v>0.37272727272727268</v>
      </c>
      <c r="AX284" s="16">
        <f>(BE284-BF284)/ABS(BF284)</f>
        <v>-3.2126048700634166E-2</v>
      </c>
      <c r="AY284" s="16">
        <f>(BF284-BG284)/ABS(BG284)</f>
        <v>0.32367280606717208</v>
      </c>
      <c r="AZ284" s="16">
        <f>(BG284-BH284)/ABS(BH284)</f>
        <v>0.63725055432372524</v>
      </c>
      <c r="BA284" s="16">
        <f>(BH284-BI284)/ABS(BI284)</f>
        <v>-0.25058158856763046</v>
      </c>
      <c r="BB284" s="243">
        <f>BD284-BE284</f>
        <v>1.7629999999999999</v>
      </c>
      <c r="BC284" s="243">
        <f>BE284-BF284</f>
        <v>-0.15699999999999914</v>
      </c>
      <c r="BD284" s="155">
        <v>6.4930000000000003</v>
      </c>
      <c r="BE284" s="155">
        <v>4.7300000000000004</v>
      </c>
      <c r="BF284" s="162">
        <v>4.8869999999999996</v>
      </c>
      <c r="BG284" s="162">
        <v>3.6920000000000002</v>
      </c>
      <c r="BH284" s="162">
        <v>2.2549999999999999</v>
      </c>
      <c r="BI284" s="162">
        <v>3.0089999999999999</v>
      </c>
      <c r="BJ284" s="162">
        <v>3.2349999999999999</v>
      </c>
      <c r="BK284" s="162">
        <v>-0.52400000000000002</v>
      </c>
      <c r="BL284" s="157">
        <v>-1.7999999999999999E-2</v>
      </c>
      <c r="BM284" s="162">
        <v>-0.185</v>
      </c>
      <c r="BN284" s="16">
        <f>(BU284-BV284)/ABS(BV284)</f>
        <v>0.62227182539682546</v>
      </c>
      <c r="BO284" s="16">
        <f>(BV284-BW284)/ABS(BW284)</f>
        <v>0.32110091743119262</v>
      </c>
      <c r="BP284" s="16">
        <f>(BW284-BX284)/ABS(BX284)</f>
        <v>-0.19684210526315785</v>
      </c>
      <c r="BQ284" s="16">
        <f>(BX284-BY284)/ABS(BY284)</f>
        <v>0.70174652933273607</v>
      </c>
      <c r="BR284" s="16">
        <f>(BY284-BZ284)/ABS(BZ284)</f>
        <v>3.6231884057971016</v>
      </c>
      <c r="BS284" s="243">
        <f>BU284-BV284</f>
        <v>2.5090000000000003</v>
      </c>
      <c r="BT284" s="243">
        <f>BV284-BW284</f>
        <v>0.98</v>
      </c>
      <c r="BU284" s="155">
        <v>6.5410000000000004</v>
      </c>
      <c r="BV284" s="155">
        <v>4.032</v>
      </c>
      <c r="BW284" s="157">
        <v>3.052</v>
      </c>
      <c r="BX284" s="157">
        <v>3.8</v>
      </c>
      <c r="BY284" s="157">
        <v>2.2330000000000001</v>
      </c>
      <c r="BZ284" s="157">
        <v>0.48299999999999998</v>
      </c>
      <c r="CA284" s="157">
        <v>1.5129999999999999</v>
      </c>
      <c r="CB284" s="162">
        <v>-0.372</v>
      </c>
      <c r="CC284" s="162">
        <v>0.17199999999999999</v>
      </c>
      <c r="CD284" s="162">
        <v>0.115</v>
      </c>
      <c r="CE284" s="16">
        <f>(CL284-CM284)/ABS(CM284)</f>
        <v>0.34706205381658423</v>
      </c>
      <c r="CF284" s="16">
        <f>(CM284-CN284)/ABS(CN284)</f>
        <v>0.17219182491149007</v>
      </c>
      <c r="CG284" s="16">
        <f>(CN284-CO284)/ABS(CO284)</f>
        <v>0.24118645760511345</v>
      </c>
      <c r="CH284" s="16">
        <f>(CO284-CP284)/ABS(CP284)</f>
        <v>0.45094913780611506</v>
      </c>
      <c r="CI284" s="16">
        <f>(CP284-CQ284)/ABS(CQ284)</f>
        <v>0.41966673523966264</v>
      </c>
      <c r="CJ284" s="243">
        <f>CL284-CM284</f>
        <v>5.0559999999999992</v>
      </c>
      <c r="CK284" s="243">
        <f>CM284-CN284</f>
        <v>2.1399999999999988</v>
      </c>
      <c r="CL284" s="155">
        <v>19.623999999999999</v>
      </c>
      <c r="CM284" s="155">
        <v>14.568</v>
      </c>
      <c r="CN284" s="162">
        <v>12.428000000000001</v>
      </c>
      <c r="CO284" s="162">
        <v>10.013</v>
      </c>
      <c r="CP284" s="162">
        <v>6.9009999999999998</v>
      </c>
      <c r="CQ284" s="162">
        <v>4.8609999999999998</v>
      </c>
      <c r="CR284" s="162">
        <v>6.0140000000000002</v>
      </c>
      <c r="CS284" s="162">
        <v>4.8390000000000004</v>
      </c>
      <c r="CT284" s="157">
        <v>5.2279999999999998</v>
      </c>
      <c r="CU284" s="158">
        <v>5.2009999999999996</v>
      </c>
      <c r="CV284" s="16">
        <f>(DC284-DD284)/ABS(DD284)</f>
        <v>-0.19044418228209273</v>
      </c>
      <c r="CW284" s="16">
        <f>(DD284-DE284)/ABS(DE284)</f>
        <v>-0.53864653279243591</v>
      </c>
      <c r="CX284" s="16">
        <f>(DE284-DF284)/ABS(DF284)</f>
        <v>0.6067459147252926</v>
      </c>
      <c r="CY284" s="16">
        <f>(DF284-DG284)/ABS(DG284)</f>
        <v>1.5093391171217148</v>
      </c>
      <c r="CZ284" s="16">
        <f>(DG284-DH284)/ABS(DH284)</f>
        <v>-0.52036520291770694</v>
      </c>
      <c r="DA284" s="243">
        <f>DC284-DD284</f>
        <v>-13.882999999999996</v>
      </c>
      <c r="DB284" s="243">
        <f>DD284-DE284</f>
        <v>-85.11099999999999</v>
      </c>
      <c r="DC284" s="155">
        <v>59.015000000000001</v>
      </c>
      <c r="DD284" s="155">
        <v>72.897999999999996</v>
      </c>
      <c r="DE284" s="162">
        <v>158.00899999999999</v>
      </c>
      <c r="DF284" s="162">
        <v>98.340999999999994</v>
      </c>
      <c r="DG284" s="162">
        <v>39.19</v>
      </c>
      <c r="DH284" s="162">
        <v>81.707999999999998</v>
      </c>
      <c r="DI284" s="162">
        <v>75.841999999999999</v>
      </c>
      <c r="DJ284" s="162">
        <v>43.688000000000002</v>
      </c>
      <c r="DK284" s="162">
        <v>5.3789999999999996</v>
      </c>
      <c r="DL284" s="162">
        <v>5.2530000000000001</v>
      </c>
      <c r="DM284" s="16" t="e">
        <f>(DT284-DU284)/ABS(DU284)</f>
        <v>#DIV/0!</v>
      </c>
      <c r="DN284" s="16" t="e">
        <f>(DU284-DV284)/ABS(DV284)</f>
        <v>#DIV/0!</v>
      </c>
      <c r="DO284" s="16" t="e">
        <f>(DV284-DW284)/ABS(DW284)</f>
        <v>#DIV/0!</v>
      </c>
      <c r="DP284" s="16" t="e">
        <f>(DW284-DX284)/ABS(DX284)</f>
        <v>#DIV/0!</v>
      </c>
      <c r="DQ284" s="16" t="e">
        <f>(DX284-DY284)/ABS(DY284)</f>
        <v>#DIV/0!</v>
      </c>
      <c r="DR284" s="243">
        <f>DT284-DU284</f>
        <v>0</v>
      </c>
      <c r="DS284" s="243">
        <f>DU284-DV284</f>
        <v>0</v>
      </c>
      <c r="DT284" s="222"/>
      <c r="DU284" s="222"/>
      <c r="DV284" s="224"/>
      <c r="DW284" s="224"/>
      <c r="DX284" s="224"/>
      <c r="DY284" s="224"/>
      <c r="DZ284" s="224"/>
      <c r="EA284" s="224"/>
      <c r="EB284" s="225"/>
      <c r="EC284" s="226"/>
      <c r="ED284" s="92"/>
      <c r="EE284" s="14" t="s">
        <v>51</v>
      </c>
      <c r="EF284" s="209"/>
      <c r="EG284" s="97">
        <v>8800</v>
      </c>
      <c r="EH284" t="s">
        <v>293</v>
      </c>
      <c r="EI284" t="s">
        <v>130</v>
      </c>
      <c r="EJ284" s="16" t="e">
        <f>(EQ284-ER284)/ABS(ER284)</f>
        <v>#VALUE!</v>
      </c>
      <c r="EK284" s="16" t="e">
        <f>(ER284-ES284)/ABS(ES284)</f>
        <v>#VALUE!</v>
      </c>
      <c r="EL284" s="16" t="e">
        <f>(ES284-ET284)/ABS(ET284)</f>
        <v>#VALUE!</v>
      </c>
      <c r="EM284" s="16" t="e">
        <f>(ET284-EU284)/ABS(EU284)</f>
        <v>#VALUE!</v>
      </c>
      <c r="EN284" s="109" t="e">
        <f>(EU284-EV284)/ABS(EV284)</f>
        <v>#VALUE!</v>
      </c>
      <c r="EO284" s="246" t="e">
        <f>EQ284-ER284</f>
        <v>#VALUE!</v>
      </c>
      <c r="EP284" s="246" t="e">
        <f>ER284-ES284</f>
        <v>#VALUE!</v>
      </c>
      <c r="EQ284" s="240" t="str">
        <f>IFERROR((V284/DT284),"i.a")</f>
        <v>i.a</v>
      </c>
      <c r="ER284" s="265" t="str">
        <f>IFERROR((W284/DU284),"i.a")</f>
        <v>i.a</v>
      </c>
      <c r="ES284" s="240" t="str">
        <f>IFERROR((X284/DV284),"i.a")</f>
        <v>i.a</v>
      </c>
      <c r="ET284" s="240" t="str">
        <f>IFERROR((Y284/DW284),"i.a")</f>
        <v>i.a</v>
      </c>
      <c r="EU284" s="240" t="str">
        <f>IFERROR((Z284/DX284),"i.a")</f>
        <v>i.a</v>
      </c>
      <c r="EV284" s="240" t="str">
        <f>IFERROR((AA284/DY284),"i.a")</f>
        <v>i.a</v>
      </c>
      <c r="EW284" s="240" t="str">
        <f>IFERROR((AB284/DZ284),"i.a")</f>
        <v>i.a</v>
      </c>
      <c r="EX284" s="240" t="str">
        <f>IFERROR((AC284/EA284),"i.a")</f>
        <v>i.a</v>
      </c>
      <c r="EY284" s="240" t="str">
        <f>IFERROR((AD284/EB284),"i.a")</f>
        <v>i.a</v>
      </c>
      <c r="EZ284" s="240" t="str">
        <f>IFERROR((AE284/EC284),"i.a")</f>
        <v>i.a</v>
      </c>
      <c r="FA284" s="16">
        <f>(FH284-FI284)/ABS(FI284)</f>
        <v>0.28085078961197663</v>
      </c>
      <c r="FB284" s="16">
        <f>(FI284-FJ284)/ABS(FJ284)</f>
        <v>9.819327633995388E-2</v>
      </c>
      <c r="FC284" s="16">
        <f>(FJ284-FK284)/ABS(FK284)</f>
        <v>-0.39465208183329858</v>
      </c>
      <c r="FD284" s="16">
        <f>(FK284-FL284)/ABS(FL284)</f>
        <v>0.18339497918952585</v>
      </c>
      <c r="FE284" s="109">
        <f>(FL284-FM284)/ABS(FM284)</f>
        <v>3.2745429274820164</v>
      </c>
      <c r="FF284" s="249">
        <f>FH284-FI284</f>
        <v>8.389319778600457E-2</v>
      </c>
      <c r="FG284" s="249">
        <f>FI284-FJ284</f>
        <v>2.6708781194201614E-2</v>
      </c>
      <c r="FH284" s="16">
        <f>IFERROR(BU284/MAX(AVERAGE(CL284:CM284),0),"Negativ EK")</f>
        <v>0.38260411792232102</v>
      </c>
      <c r="FI284" s="109">
        <f>IFERROR(BV284/MAX(AVERAGE(CM284:CN284),0),"Negativ EK")</f>
        <v>0.29871092013631645</v>
      </c>
      <c r="FJ284" s="16">
        <f>IFERROR(BW284/MAX(AVERAGE(CN284:CO284),0),"Negativ EK")</f>
        <v>0.27200213894211484</v>
      </c>
      <c r="FK284" s="16">
        <f>IFERROR(BX284/MAX(AVERAGE(CO284:CP284),0),"Negativ EK")</f>
        <v>0.44933191439044573</v>
      </c>
      <c r="FL284" s="16">
        <f>IFERROR(BY284/MAX(AVERAGE(CP284:CQ284),0),"Negativ EK")</f>
        <v>0.3796973303859888</v>
      </c>
      <c r="FM284" s="16">
        <f>IFERROR(BZ284/MAX(AVERAGE(CQ284:CR284),0),"Negativ EK")</f>
        <v>8.8827586206896555E-2</v>
      </c>
      <c r="FN284" s="16">
        <f>IFERROR(CA284/MAX(AVERAGE(CR284:CS284),0),"Negativ EK")</f>
        <v>0.2788169169814797</v>
      </c>
      <c r="FO284" s="16">
        <f>IFERROR(CB284/MAX(AVERAGE(CS284:CT284),0),"Negativ EK")</f>
        <v>-7.3904837588159328E-2</v>
      </c>
      <c r="FP284" s="16">
        <f>IFERROR(CC284/MAX(AVERAGE(CT284:CU284),0),"Negativ EK")</f>
        <v>3.2984945824144213E-2</v>
      </c>
      <c r="FQ284" s="16">
        <f>(FX284-FY284)/ABS(FY284)</f>
        <v>1.4028893010062415</v>
      </c>
      <c r="FR284" s="16">
        <f>(FY284-FZ284)/ABS(FZ284)</f>
        <v>7.4521289591014686E-2</v>
      </c>
      <c r="FS284" s="16">
        <f>(FZ284-GA284)/ABS(GA284)</f>
        <v>-0.28985354128642771</v>
      </c>
      <c r="FT284" s="16">
        <f>(GA284-GB284)/ABS(GB284)</f>
        <v>0.43924146204586401</v>
      </c>
      <c r="FU284" s="109">
        <f>(GB284-GC284)/ABS(GC284)</f>
        <v>-2.3384417267698222E-2</v>
      </c>
      <c r="FV284" s="249">
        <f>FX284-FY284</f>
        <v>5.7474796292529225E-2</v>
      </c>
      <c r="FW284" s="249">
        <f>FY284-FZ284</f>
        <v>2.8413149384145797E-3</v>
      </c>
      <c r="FX284" s="16">
        <f>IFERROR(BD284/AVERAGE(DC284:DD284),"i.a.")</f>
        <v>9.8443671207538302E-2</v>
      </c>
      <c r="FY284" s="109">
        <f>IFERROR(BE284/AVERAGE(DD284:DE284),"i.a.")</f>
        <v>4.0968874915009078E-2</v>
      </c>
      <c r="FZ284" s="16">
        <f>IFERROR(BF284/AVERAGE(DE284:DF284),"i.a.")</f>
        <v>3.8127559976594498E-2</v>
      </c>
      <c r="GA284" s="16">
        <f>IFERROR(BG284/AVERAGE(DF284:DG284),"i.a.")</f>
        <v>5.3689713591844747E-2</v>
      </c>
      <c r="GB284" s="16">
        <f>IFERROR(BH284/AVERAGE(DG284:DH284),"i.a.")</f>
        <v>3.7304173766315403E-2</v>
      </c>
      <c r="GC284" s="16">
        <f>IFERROR(BI284/AVERAGE(DH284:DI284),"i.a.")</f>
        <v>3.8197397651539192E-2</v>
      </c>
      <c r="GD284" s="16">
        <f>IFERROR(BJ284/AVERAGE(DI284:DJ284),"i.a.")</f>
        <v>5.4128670626620932E-2</v>
      </c>
      <c r="GE284" s="16">
        <f>IFERROR(BK284/AVERAGE(DJ284:DK284),"i.a.")</f>
        <v>-2.1358550553325046E-2</v>
      </c>
      <c r="GF284" s="16">
        <f>IFERROR(BL284/AVERAGE(DK284:DL284),"i.a.")</f>
        <v>-3.3860045146726862E-3</v>
      </c>
      <c r="GG284" s="16">
        <f>(GN284-GO284)/ABS(GO284)</f>
        <v>0.66395203929715052</v>
      </c>
      <c r="GH284" s="16">
        <f>(GO284-GP284)/ABS(GP284)</f>
        <v>1.5407673470114356</v>
      </c>
      <c r="GI284" s="16">
        <f>(GP284-GQ284)/ABS(GQ284)</f>
        <v>-0.22751541097440992</v>
      </c>
      <c r="GJ284" s="16">
        <f>(GQ284-GR284)/ABS(GR284)</f>
        <v>-0.42178036921912881</v>
      </c>
      <c r="GK284" s="109">
        <f>(GR284-GS284)/ABS(GS284)</f>
        <v>1.9598910335024842</v>
      </c>
      <c r="GL284" s="249">
        <f>GN284-GO284</f>
        <v>0.13268475552801023</v>
      </c>
      <c r="GM284" s="249">
        <f>GO284-GP284</f>
        <v>0.12118712597800205</v>
      </c>
      <c r="GN284" s="16">
        <f>IFERROR(CL284/DC284,"i.a.")</f>
        <v>0.33252562907735317</v>
      </c>
      <c r="GO284" s="109">
        <f>IFERROR(CM284/DD284,"i.a.")</f>
        <v>0.19984087354934293</v>
      </c>
      <c r="GP284" s="16">
        <f>IFERROR(CN284/DE284,"i.a.")</f>
        <v>7.8653747571340887E-2</v>
      </c>
      <c r="GQ284" s="16">
        <f>IFERROR(CO284/DF284,"i.a.")</f>
        <v>0.10181918019950988</v>
      </c>
      <c r="GR284" s="16">
        <f>IFERROR(CP284/DG284,"i.a.")</f>
        <v>0.17609083949987242</v>
      </c>
      <c r="GS284" s="16">
        <f>IFERROR(CQ284/DH284,"i.a.")</f>
        <v>5.9492338571498507E-2</v>
      </c>
      <c r="GT284" s="16">
        <f>IFERROR(CR284/DI284,"i.a.")</f>
        <v>7.9296432056116667E-2</v>
      </c>
      <c r="GU284" s="16">
        <f>IFERROR(CS284/DJ284,"i.a.")</f>
        <v>0.11076268082768724</v>
      </c>
      <c r="GV284" s="16">
        <f>IFERROR(CT284/DK284,"i.a.")</f>
        <v>0.97192786763338912</v>
      </c>
      <c r="GW284" s="16">
        <f>IFERROR(CU284/DL284,"i.a.")</f>
        <v>0.99010089472682272</v>
      </c>
      <c r="GX284" s="16" t="e">
        <f>(HE284-HF284)/ABS(HF284)</f>
        <v>#VALUE!</v>
      </c>
      <c r="GY284" s="16" t="e">
        <f>(HF284-HG284)/ABS(HG284)</f>
        <v>#VALUE!</v>
      </c>
      <c r="GZ284" s="16" t="e">
        <f>(HG284-HH284)/ABS(HH284)</f>
        <v>#VALUE!</v>
      </c>
      <c r="HA284" s="16" t="e">
        <f>(HH284-HI284)/ABS(HI284)</f>
        <v>#VALUE!</v>
      </c>
      <c r="HB284" s="109" t="e">
        <f>(HI284-HJ284)/ABS(HJ284)</f>
        <v>#VALUE!</v>
      </c>
      <c r="HC284" s="249" t="e">
        <f>HE284-HF284</f>
        <v>#VALUE!</v>
      </c>
      <c r="HD284" s="249" t="e">
        <f>HF284-HG284</f>
        <v>#VALUE!</v>
      </c>
      <c r="HE284" s="16" t="str">
        <f>IFERROR((BD284/V284),"i.a.")</f>
        <v>i.a.</v>
      </c>
      <c r="HF284" s="109" t="str">
        <f>IFERROR((BE284/W284),"i.a.")</f>
        <v>i.a.</v>
      </c>
      <c r="HG284" s="16" t="str">
        <f>IFERROR((BF284/X284),"i.a.")</f>
        <v>i.a.</v>
      </c>
      <c r="HH284" s="16" t="str">
        <f>IFERROR((BG284/Y284),"i.a.")</f>
        <v>i.a.</v>
      </c>
      <c r="HI284" s="16" t="str">
        <f>IFERROR((BH284/Z284),"i.a.")</f>
        <v>i.a.</v>
      </c>
      <c r="HJ284" s="16" t="str">
        <f>IFERROR((BI284/AA284),"i.a.")</f>
        <v>i.a.</v>
      </c>
      <c r="HK284" s="16" t="str">
        <f>IFERROR((BJ284/AB284),"i.a.")</f>
        <v>i.a.</v>
      </c>
      <c r="HL284" s="16" t="str">
        <f>IFERROR((BK284/AC284),"i.a.")</f>
        <v>i.a.</v>
      </c>
      <c r="HM284" s="16" t="str">
        <f>IFERROR((BL284/AD284),"i.a.")</f>
        <v>i.a.</v>
      </c>
      <c r="HN284" s="16" t="str">
        <f>IFERROR((BM284/AE284),"i.a.")</f>
        <v>i.a.</v>
      </c>
      <c r="HO284" s="16" t="e">
        <f>(HV284-HW284)/ABS(HW284)</f>
        <v>#VALUE!</v>
      </c>
      <c r="HP284" s="16" t="e">
        <f>(HW284-HX284)/ABS(HX284)</f>
        <v>#VALUE!</v>
      </c>
      <c r="HQ284" s="16" t="e">
        <f>(HX284-HY284)/ABS(HY284)</f>
        <v>#VALUE!</v>
      </c>
      <c r="HR284" s="16" t="e">
        <f>(HY284-HZ284)/ABS(HZ284)</f>
        <v>#VALUE!</v>
      </c>
      <c r="HS284" s="109" t="e">
        <f>(HZ284-IA284)/ABS(IA284)</f>
        <v>#VALUE!</v>
      </c>
      <c r="HT284" s="246" t="e">
        <f>HV284-HW284</f>
        <v>#VALUE!</v>
      </c>
      <c r="HU284" s="246" t="e">
        <f>HW284-HX284</f>
        <v>#VALUE!</v>
      </c>
      <c r="HV284" s="102" t="str">
        <f>IFERROR(BU284/DT284,"i.a.")</f>
        <v>i.a.</v>
      </c>
      <c r="HW284" s="266" t="str">
        <f>IFERROR(BV284/DU284,"i.a.")</f>
        <v>i.a.</v>
      </c>
      <c r="HX284" s="102" t="str">
        <f>IFERROR(BW284/DV284,"i.a.")</f>
        <v>i.a.</v>
      </c>
      <c r="HY284" s="102" t="str">
        <f>IFERROR(BX284/DW284,"i.a.")</f>
        <v>i.a.</v>
      </c>
      <c r="HZ284" s="102" t="str">
        <f>IFERROR(BY284/DX284,"i.a.")</f>
        <v>i.a.</v>
      </c>
      <c r="IA284" s="102" t="str">
        <f>IFERROR(BZ284/DY284,"i.a.")</f>
        <v>i.a.</v>
      </c>
      <c r="IB284" s="102" t="str">
        <f>IFERROR(CA284/DZ284,"i.a.")</f>
        <v>i.a.</v>
      </c>
      <c r="IC284" s="102" t="str">
        <f>IFERROR(CB284/EA284,"i.a.")</f>
        <v>i.a.</v>
      </c>
      <c r="ID284" s="102" t="str">
        <f>IFERROR(CC284/EB284,"i.a.")</f>
        <v>i.a.</v>
      </c>
      <c r="IE284" s="102" t="str">
        <f>IFERROR(CD284/EC284,"i.a.")</f>
        <v>i.a.</v>
      </c>
    </row>
    <row r="285" spans="1:239" customFormat="1" ht="17.25" customHeight="1" x14ac:dyDescent="0.25">
      <c r="A285" s="335" t="s">
        <v>260</v>
      </c>
      <c r="B285" s="101">
        <v>16227641</v>
      </c>
      <c r="C285" s="10" t="s">
        <v>256</v>
      </c>
      <c r="D285" s="10"/>
      <c r="E285" s="11">
        <v>649100</v>
      </c>
      <c r="F285" s="11">
        <v>451120</v>
      </c>
      <c r="G285" s="11">
        <v>1</v>
      </c>
      <c r="H285" s="12">
        <v>45041</v>
      </c>
      <c r="I285" s="13" t="s">
        <v>58</v>
      </c>
      <c r="J285" s="13" t="s">
        <v>58</v>
      </c>
      <c r="K285" s="117" t="s">
        <v>58</v>
      </c>
      <c r="L285" s="117" t="s">
        <v>58</v>
      </c>
      <c r="M285" s="13" t="s">
        <v>58</v>
      </c>
      <c r="N285" s="19" t="s">
        <v>58</v>
      </c>
      <c r="O285" s="16">
        <f>(V285-W285)/ABS(W285)</f>
        <v>3.4772182254196642E-2</v>
      </c>
      <c r="P285" s="16">
        <f>(W285-X285)/ABS(X285)</f>
        <v>9.0744101633393835E-3</v>
      </c>
      <c r="Q285" s="16">
        <f>(X285-Y285)/ABS(Y285)</f>
        <v>-2.9929577464788731E-2</v>
      </c>
      <c r="R285" s="16">
        <f>(Y285-Z285)/ABS(Z285)</f>
        <v>0.13675783855903936</v>
      </c>
      <c r="S285" s="16">
        <f>(Z285-AA285)/ABS(AA285)</f>
        <v>-1.5111695137976347E-2</v>
      </c>
      <c r="T285" s="243">
        <f>V285-W285</f>
        <v>58</v>
      </c>
      <c r="U285" s="243">
        <f>W285-X285</f>
        <v>15</v>
      </c>
      <c r="V285" s="155">
        <v>1726</v>
      </c>
      <c r="W285" s="155">
        <v>1668</v>
      </c>
      <c r="X285" s="157">
        <v>1653</v>
      </c>
      <c r="Y285" s="157">
        <v>1704</v>
      </c>
      <c r="Z285" s="157">
        <v>1499</v>
      </c>
      <c r="AA285" s="157">
        <v>1522</v>
      </c>
      <c r="AB285" s="157">
        <v>1398.2</v>
      </c>
      <c r="AC285" s="162">
        <v>567.20000000000005</v>
      </c>
      <c r="AD285" s="162">
        <v>529.70000000000005</v>
      </c>
      <c r="AE285" s="162">
        <v>600.79999999999995</v>
      </c>
      <c r="AF285" s="16">
        <f>(AM285-AN285)/ABS(AN285)</f>
        <v>0.20437956204379562</v>
      </c>
      <c r="AG285" s="16">
        <f>(AN285-AO285)/ABS(AO285)</f>
        <v>0.31100478468899523</v>
      </c>
      <c r="AH285" s="16">
        <f>(AO285-AP285)/ABS(AP285)</f>
        <v>-0.18992248062015504</v>
      </c>
      <c r="AI285" s="16">
        <f>(AP285-AQ285)/ABS(AQ285)</f>
        <v>0.11688311688311688</v>
      </c>
      <c r="AJ285" s="16">
        <f>(AQ285-AR285)/ABS(AR285)</f>
        <v>-5.7142857142857141E-2</v>
      </c>
      <c r="AK285" s="243">
        <f>AM285-AN285</f>
        <v>56</v>
      </c>
      <c r="AL285" s="243">
        <f>AN285-AO285</f>
        <v>65</v>
      </c>
      <c r="AM285" s="155">
        <v>330</v>
      </c>
      <c r="AN285" s="155">
        <v>274</v>
      </c>
      <c r="AO285" s="157">
        <v>209</v>
      </c>
      <c r="AP285" s="170">
        <v>258</v>
      </c>
      <c r="AQ285" s="157">
        <v>231</v>
      </c>
      <c r="AR285" s="157">
        <v>245</v>
      </c>
      <c r="AS285" s="157">
        <v>811.45</v>
      </c>
      <c r="AT285" s="157">
        <v>273.65100000000001</v>
      </c>
      <c r="AU285" s="157">
        <v>260.5</v>
      </c>
      <c r="AV285" s="158">
        <v>241.6</v>
      </c>
      <c r="AW285" s="16">
        <f>(BD285-BE285)/ABS(BE285)</f>
        <v>0.75324675324675328</v>
      </c>
      <c r="AX285" s="16">
        <f>(BE285-BF285)/ABS(BF285)</f>
        <v>2.6666666666666665</v>
      </c>
      <c r="AY285" s="16">
        <f>(BF285-BG285)/ABS(BG285)</f>
        <v>-0.7407407407407407</v>
      </c>
      <c r="AZ285" s="16">
        <f>(BG285-BH285)/ABS(BH285)</f>
        <v>-8.98876404494382E-2</v>
      </c>
      <c r="BA285" s="16">
        <f>(BH285-BI285)/ABS(BI285)</f>
        <v>-0.1834862385321101</v>
      </c>
      <c r="BB285" s="243">
        <f>BD285-BE285</f>
        <v>58</v>
      </c>
      <c r="BC285" s="243">
        <f>BE285-BF285</f>
        <v>56</v>
      </c>
      <c r="BD285" s="155">
        <v>135</v>
      </c>
      <c r="BE285" s="254">
        <v>77</v>
      </c>
      <c r="BF285" s="162">
        <v>21</v>
      </c>
      <c r="BG285" s="162">
        <v>81</v>
      </c>
      <c r="BH285" s="162">
        <v>89</v>
      </c>
      <c r="BI285" s="162">
        <v>109</v>
      </c>
      <c r="BJ285" s="162">
        <v>139.5</v>
      </c>
      <c r="BK285" s="162">
        <v>131.44499999999999</v>
      </c>
      <c r="BL285" s="157">
        <v>135.19999999999999</v>
      </c>
      <c r="BM285" s="162">
        <v>104.4</v>
      </c>
      <c r="BN285" s="16">
        <f>(BU285-BV285)/ABS(BV285)</f>
        <v>0.75324675324675328</v>
      </c>
      <c r="BO285" s="16">
        <f>(BV285-BW285)/ABS(BW285)</f>
        <v>2.6666666666666665</v>
      </c>
      <c r="BP285" s="16">
        <f>(BW285-BX285)/ABS(BX285)</f>
        <v>-0.73923733128034474</v>
      </c>
      <c r="BQ285" s="16">
        <f>(BX285-BY285)/ABS(BY285)</f>
        <v>-9.8134294929224208E-2</v>
      </c>
      <c r="BR285" s="16">
        <f>(BY285-BZ285)/ABS(BZ285)</f>
        <v>-0.18164905560086878</v>
      </c>
      <c r="BS285" s="243">
        <f>BU285-BV285</f>
        <v>58</v>
      </c>
      <c r="BT285" s="243">
        <f>BV285-BW285</f>
        <v>56</v>
      </c>
      <c r="BU285" s="155">
        <v>135</v>
      </c>
      <c r="BV285" s="155">
        <v>77</v>
      </c>
      <c r="BW285" s="157">
        <v>21</v>
      </c>
      <c r="BX285" s="157">
        <v>80.533000000000001</v>
      </c>
      <c r="BY285" s="157">
        <v>89.296000000000006</v>
      </c>
      <c r="BZ285" s="157">
        <v>109.117</v>
      </c>
      <c r="CA285" s="157">
        <v>123.13500000000001</v>
      </c>
      <c r="CB285" s="162">
        <v>113.392</v>
      </c>
      <c r="CC285" s="162">
        <v>107.34399999999999</v>
      </c>
      <c r="CD285" s="162">
        <v>69.819000000000003</v>
      </c>
      <c r="CE285" s="16">
        <f>(CL285-CM285)/ABS(CM285)</f>
        <v>-0.36096256684491979</v>
      </c>
      <c r="CF285" s="16">
        <f>(CM285-CN285)/ABS(CN285)</f>
        <v>8.8413201229848665E-2</v>
      </c>
      <c r="CG285" s="16">
        <f>(CN285-CO285)/ABS(CO285)</f>
        <v>1.2532173918168243E-2</v>
      </c>
      <c r="CH285" s="16">
        <f>(CO285-CP285)/ABS(CP285)</f>
        <v>3.1364915543723317E-2</v>
      </c>
      <c r="CI285" s="16">
        <f>(CP285-CQ285)/ABS(CQ285)</f>
        <v>3.2463131471603401E-2</v>
      </c>
      <c r="CJ285" s="243">
        <f>CL285-CM285</f>
        <v>-270</v>
      </c>
      <c r="CK285" s="243">
        <f>CM285-CN285</f>
        <v>60.760999999999967</v>
      </c>
      <c r="CL285" s="155">
        <v>478</v>
      </c>
      <c r="CM285" s="155">
        <v>748</v>
      </c>
      <c r="CN285" s="162">
        <v>687.23900000000003</v>
      </c>
      <c r="CO285" s="162">
        <v>678.73299999999995</v>
      </c>
      <c r="CP285" s="162">
        <v>658.09199999999998</v>
      </c>
      <c r="CQ285" s="162">
        <v>637.4</v>
      </c>
      <c r="CR285" s="162">
        <v>605.61</v>
      </c>
      <c r="CS285" s="162">
        <v>586.70000000000005</v>
      </c>
      <c r="CT285" s="157">
        <v>545.75099999999998</v>
      </c>
      <c r="CU285" s="158">
        <v>482.84100000000001</v>
      </c>
      <c r="CV285" s="16">
        <f>(DC285-DD285)/ABS(DD285)</f>
        <v>3.67965367965368E-2</v>
      </c>
      <c r="CW285" s="16">
        <f>(DD285-DE285)/ABS(DE285)</f>
        <v>9.1553455404607201E-2</v>
      </c>
      <c r="CX285" s="16">
        <f>(DE285-DF285)/ABS(DF285)</f>
        <v>-3.1644964052391852E-3</v>
      </c>
      <c r="CY285" s="16">
        <f>(DF285-DG285)/ABS(DG285)</f>
        <v>6.8545142368916595E-2</v>
      </c>
      <c r="CZ285" s="16">
        <f>(DG285-DH285)/ABS(DH285)</f>
        <v>8.7605720541945944E-2</v>
      </c>
      <c r="DA285" s="243">
        <f>DC285-DD285</f>
        <v>136</v>
      </c>
      <c r="DB285" s="243">
        <f>DD285-DE285</f>
        <v>310</v>
      </c>
      <c r="DC285" s="155">
        <v>3832</v>
      </c>
      <c r="DD285" s="155">
        <v>3696</v>
      </c>
      <c r="DE285" s="162">
        <v>3386</v>
      </c>
      <c r="DF285" s="162">
        <v>3396.7489999999998</v>
      </c>
      <c r="DG285" s="162">
        <v>3178.8539999999998</v>
      </c>
      <c r="DH285" s="162">
        <v>2922.8</v>
      </c>
      <c r="DI285" s="162">
        <v>2949.4</v>
      </c>
      <c r="DJ285" s="162">
        <v>2662.9</v>
      </c>
      <c r="DK285" s="162">
        <v>2532.6999999999998</v>
      </c>
      <c r="DL285" s="162">
        <v>2350.9</v>
      </c>
      <c r="DM285" s="16">
        <f>(DT285-DU285)/ABS(DU285)</f>
        <v>2.9629629629629631E-2</v>
      </c>
      <c r="DN285" s="16">
        <f>(DU285-DV285)/ABS(DV285)</f>
        <v>8.8709677419354843E-2</v>
      </c>
      <c r="DO285" s="16">
        <f>(DV285-DW285)/ABS(DW285)</f>
        <v>8.771929824561403E-2</v>
      </c>
      <c r="DP285" s="16">
        <f>(DW285-DX285)/ABS(DX285)</f>
        <v>4.5871559633027525E-2</v>
      </c>
      <c r="DQ285" s="16">
        <f>(DX285-DY285)/ABS(DY285)</f>
        <v>0.18478260869565216</v>
      </c>
      <c r="DR285" s="243">
        <f>DT285-DU285</f>
        <v>4</v>
      </c>
      <c r="DS285" s="243">
        <f>DU285-DV285</f>
        <v>11</v>
      </c>
      <c r="DT285" s="222">
        <v>139</v>
      </c>
      <c r="DU285" s="222">
        <v>135</v>
      </c>
      <c r="DV285" s="224">
        <v>124</v>
      </c>
      <c r="DW285" s="224">
        <v>114</v>
      </c>
      <c r="DX285" s="224">
        <v>109</v>
      </c>
      <c r="DY285" s="224">
        <v>92</v>
      </c>
      <c r="DZ285" s="224">
        <v>92</v>
      </c>
      <c r="EA285" s="224">
        <v>88</v>
      </c>
      <c r="EB285" s="225">
        <v>79</v>
      </c>
      <c r="EC285" s="226">
        <v>77</v>
      </c>
      <c r="ED285" s="92"/>
      <c r="EE285" s="14" t="s">
        <v>51</v>
      </c>
      <c r="EF285" s="127" t="s">
        <v>55</v>
      </c>
      <c r="EG285" s="97">
        <v>2605</v>
      </c>
      <c r="EH285" t="s">
        <v>85</v>
      </c>
      <c r="EI285" t="s">
        <v>86</v>
      </c>
      <c r="EJ285" s="16">
        <f>(EQ285-ER285)/ABS(ER285)</f>
        <v>4.9945654986800845E-3</v>
      </c>
      <c r="EK285" s="16">
        <f>(ER285-ES285)/ABS(ES285)</f>
        <v>-7.3146467701821524E-2</v>
      </c>
      <c r="EL285" s="16">
        <f>(ES285-ET285)/ABS(ET285)</f>
        <v>-0.10816106315311227</v>
      </c>
      <c r="EM285" s="16">
        <f>(ET285-EU285)/ABS(EU285)</f>
        <v>8.6900038622239384E-2</v>
      </c>
      <c r="EN285" s="16">
        <f>(EU285-EV285)/ABS(EV285)</f>
        <v>-0.16871812800636538</v>
      </c>
      <c r="EO285" s="246">
        <f>EQ285-ER285</f>
        <v>6.1710631494802826E-2</v>
      </c>
      <c r="EP285" s="246">
        <f>ER285-ES285</f>
        <v>-0.975089605734766</v>
      </c>
      <c r="EQ285" s="240">
        <f>IFERROR((V285/DT285),"i.a")</f>
        <v>12.417266187050359</v>
      </c>
      <c r="ER285" s="240">
        <f>IFERROR((W285/DU285),"i.a")</f>
        <v>12.355555555555556</v>
      </c>
      <c r="ES285" s="240">
        <f>IFERROR((X285/DV285),"i.a")</f>
        <v>13.330645161290322</v>
      </c>
      <c r="ET285" s="240">
        <f>IFERROR((Y285/DW285),"i.a")</f>
        <v>14.947368421052632</v>
      </c>
      <c r="EU285" s="240">
        <f>IFERROR((Z285/DX285),"i.a")</f>
        <v>13.752293577981652</v>
      </c>
      <c r="EV285" s="240">
        <f>IFERROR((AA285/DY285),"i.a")</f>
        <v>16.543478260869566</v>
      </c>
      <c r="EW285" s="240">
        <f>IFERROR((AB285/DZ285),"i.a")</f>
        <v>15.197826086956523</v>
      </c>
      <c r="EX285" s="240">
        <f>IFERROR((AC285/EA285),"i.a")</f>
        <v>6.4454545454545462</v>
      </c>
      <c r="EY285" s="240">
        <f>IFERROR((AD285/EB285),"i.a")</f>
        <v>6.7050632911392407</v>
      </c>
      <c r="EZ285" s="240">
        <f>IFERROR((AE285/EC285),"i.a")</f>
        <v>7.8025974025974021</v>
      </c>
      <c r="FA285" s="16">
        <f>(FH285-FI285)/ABS(FI285)</f>
        <v>1.0524699158916124</v>
      </c>
      <c r="FB285" s="16">
        <f>(FI285-FJ285)/ABS(FJ285)</f>
        <v>2.4897072891692602</v>
      </c>
      <c r="FC285" s="16">
        <f>(FJ285-FK285)/ABS(FK285)</f>
        <v>-0.74480146400427449</v>
      </c>
      <c r="FD285" s="16">
        <f>(FK285-FL285)/ABS(FL285)</f>
        <v>-0.12601888355353205</v>
      </c>
      <c r="FE285" s="16">
        <f>(FL285-FM285)/ABS(FM285)</f>
        <v>-0.21480147511712594</v>
      </c>
      <c r="FF285" s="249">
        <f>FH285-FI285</f>
        <v>0.11292918255935654</v>
      </c>
      <c r="FG285" s="249">
        <f>FI285-FJ285</f>
        <v>7.6551866469524207E-2</v>
      </c>
      <c r="FH285" s="16">
        <f>IFERROR(BU285/MAX(AVERAGE(CL285:CM285),0),"Negativ EK")</f>
        <v>0.22022838499184338</v>
      </c>
      <c r="FI285" s="16">
        <f>IFERROR(BV285/MAX(AVERAGE(CM285:CN285),0),"Negativ EK")</f>
        <v>0.10729920243248685</v>
      </c>
      <c r="FJ285" s="16">
        <f>IFERROR(BW285/MAX(AVERAGE(CN285:CO285),0),"Negativ EK")</f>
        <v>3.0747335962962637E-2</v>
      </c>
      <c r="FK285" s="16">
        <f>IFERROR(BX285/MAX(AVERAGE(CO285:CP285),0),"Negativ EK")</f>
        <v>0.12048398257064315</v>
      </c>
      <c r="FL285" s="16">
        <f>IFERROR(BY285/MAX(AVERAGE(CP285:CQ285),0),"Negativ EK")</f>
        <v>0.13785650548208714</v>
      </c>
      <c r="FM285" s="16">
        <f>IFERROR(BZ285/MAX(AVERAGE(CQ285:CR285),0),"Negativ EK")</f>
        <v>0.1755689817459232</v>
      </c>
      <c r="FN285" s="16">
        <f>IFERROR(CA285/MAX(AVERAGE(CR285:CS285),0),"Negativ EK")</f>
        <v>0.20654863248651778</v>
      </c>
      <c r="FO285" s="16">
        <f>IFERROR(CB285/MAX(AVERAGE(CS285:CT285),0),"Negativ EK")</f>
        <v>0.20025943727366569</v>
      </c>
      <c r="FP285" s="16">
        <f>IFERROR(CC285/MAX(AVERAGE(CT285:CU285),0),"Negativ EK")</f>
        <v>0.20872027003904364</v>
      </c>
      <c r="FQ285" s="16">
        <f>(FX285-FY285)/ABS(FY285)</f>
        <v>0.6493748016064701</v>
      </c>
      <c r="FR285" s="16">
        <f>(FY285-FZ285)/ABS(FZ285)</f>
        <v>2.5117311023251432</v>
      </c>
      <c r="FS285" s="16">
        <f>(FZ285-GA285)/ABS(GA285)</f>
        <v>-0.74865855083787369</v>
      </c>
      <c r="FT285" s="16">
        <f>(GA285-GB285)/ABS(GB285)</f>
        <v>-0.15548570692282898</v>
      </c>
      <c r="FU285" s="16">
        <f>(GB285-GC285)/ABS(GC285)</f>
        <v>-0.2141914126740482</v>
      </c>
      <c r="FV285" s="249">
        <f>FX285-FY285</f>
        <v>1.4120830195904602E-2</v>
      </c>
      <c r="FW285" s="249">
        <f>FY285-FZ285</f>
        <v>1.555309009630992E-2</v>
      </c>
      <c r="FX285" s="16">
        <f>IFERROR(BD285/AVERAGE(DC285:DD285),"i.a.")</f>
        <v>3.5866099893730075E-2</v>
      </c>
      <c r="FY285" s="16">
        <f>IFERROR(BE285/AVERAGE(DD285:DE285),"i.a.")</f>
        <v>2.1745269697825472E-2</v>
      </c>
      <c r="FZ285" s="16">
        <f>IFERROR(BF285/AVERAGE(DE285:DF285),"i.a.")</f>
        <v>6.1921796015155508E-3</v>
      </c>
      <c r="GA285" s="16">
        <f>IFERROR(BG285/AVERAGE(DF285:DG285),"i.a.")</f>
        <v>2.4636523829069369E-2</v>
      </c>
      <c r="GB285" s="16">
        <f>IFERROR(BH285/AVERAGE(DG285:DH285),"i.a.")</f>
        <v>2.9172417839490733E-2</v>
      </c>
      <c r="GC285" s="16">
        <f>IFERROR(BI285/AVERAGE(DH285:DI285),"i.a.")</f>
        <v>3.7124076155444295E-2</v>
      </c>
      <c r="GD285" s="16">
        <f>IFERROR(BJ285/AVERAGE(DI285:DJ285),"i.a.")</f>
        <v>4.9712239188924326E-2</v>
      </c>
      <c r="GE285" s="16">
        <f>IFERROR(BK285/AVERAGE(DJ285:DK285),"i.a.")</f>
        <v>5.0598583416737231E-2</v>
      </c>
      <c r="GF285" s="16">
        <f>IFERROR(BL285/AVERAGE(DK285:DL285),"i.a.")</f>
        <v>5.536899008927839E-2</v>
      </c>
      <c r="GG285" s="16">
        <f>(GN285-GO285)/ABS(GO285)</f>
        <v>-0.38364239223873264</v>
      </c>
      <c r="GH285" s="16">
        <f>(GO285-GP285)/ABS(GP285)</f>
        <v>-2.8768670551224387E-3</v>
      </c>
      <c r="GI285" s="16">
        <f>(GP285-GQ285)/ABS(GQ285)</f>
        <v>1.5746500066262246E-2</v>
      </c>
      <c r="GJ285" s="16">
        <f>(GQ285-GR285)/ABS(GR285)</f>
        <v>-3.4795185856880531E-2</v>
      </c>
      <c r="GK285" s="16">
        <f>(GR285-GS285)/ABS(GS285)</f>
        <v>-5.07009001781136E-2</v>
      </c>
      <c r="GL285" s="249">
        <f>GN285-GO285</f>
        <v>-7.7641912714981609E-2</v>
      </c>
      <c r="GM285" s="249">
        <f>GO285-GP285</f>
        <v>-5.839029055213496E-4</v>
      </c>
      <c r="GN285" s="16">
        <f>IFERROR(CL285/DC285,"i.a.")</f>
        <v>0.12473903966597077</v>
      </c>
      <c r="GO285" s="16">
        <f>IFERROR(CM285/DD285,"i.a.")</f>
        <v>0.20238095238095238</v>
      </c>
      <c r="GP285" s="16">
        <f>IFERROR(CN285/DE285,"i.a.")</f>
        <v>0.20296485528647373</v>
      </c>
      <c r="GQ285" s="16">
        <f>IFERROR(CO285/DF285,"i.a.")</f>
        <v>0.19981841460761451</v>
      </c>
      <c r="GR285" s="16">
        <f>IFERROR(CP285/DG285,"i.a.")</f>
        <v>0.20702177577202352</v>
      </c>
      <c r="GS285" s="16">
        <f>IFERROR(CQ285/DH285,"i.a.")</f>
        <v>0.21807855481045571</v>
      </c>
      <c r="GT285" s="16">
        <f>IFERROR(CR285/DI285,"i.a.")</f>
        <v>0.20533328812639859</v>
      </c>
      <c r="GU285" s="16">
        <f>IFERROR(CS285/DJ285,"i.a.")</f>
        <v>0.22032370723647152</v>
      </c>
      <c r="GV285" s="16">
        <f>IFERROR(CT285/DK285,"i.a.")</f>
        <v>0.21548189678998697</v>
      </c>
      <c r="GW285" s="16">
        <f>IFERROR(CU285/DL285,"i.a.")</f>
        <v>0.20538559700540218</v>
      </c>
      <c r="GX285" s="16">
        <f>(HE285-HF285)/ABS(HF285)</f>
        <v>0.69433116130682759</v>
      </c>
      <c r="GY285" s="16">
        <f>(HF285-HG285)/ABS(HG285)</f>
        <v>2.6336930455635486</v>
      </c>
      <c r="GZ285" s="16">
        <f>(HG285-HH285)/ABS(HH285)</f>
        <v>-0.73274181622638968</v>
      </c>
      <c r="HA285" s="16">
        <f>(HH285-HI285)/ABS(HI285)</f>
        <v>-0.19937885741414782</v>
      </c>
      <c r="HB285" s="16">
        <f>(HI285-HJ285)/ABS(HJ285)</f>
        <v>-0.17095800870304967</v>
      </c>
      <c r="HC285" s="249">
        <f>HE285-HF285</f>
        <v>3.205245768622645E-2</v>
      </c>
      <c r="HD285" s="249">
        <f>HF285-HG285</f>
        <v>3.3458895315689366E-2</v>
      </c>
      <c r="HE285" s="16">
        <f>IFERROR((BD285/V285),"i.a.")</f>
        <v>7.8215527230590956E-2</v>
      </c>
      <c r="HF285" s="16">
        <f>IFERROR((BE285/W285),"i.a.")</f>
        <v>4.6163069544364506E-2</v>
      </c>
      <c r="HG285" s="16">
        <f>IFERROR((BF285/X285),"i.a.")</f>
        <v>1.2704174228675136E-2</v>
      </c>
      <c r="HH285" s="16">
        <f>IFERROR((BG285/Y285),"i.a.")</f>
        <v>4.7535211267605633E-2</v>
      </c>
      <c r="HI285" s="16">
        <f>IFERROR((BH285/Z285),"i.a.")</f>
        <v>5.9372915276851235E-2</v>
      </c>
      <c r="HJ285" s="16">
        <f>IFERROR((BI285/AA285),"i.a.")</f>
        <v>7.1616294349540074E-2</v>
      </c>
      <c r="HK285" s="16">
        <f>IFERROR((BJ285/AB285),"i.a.")</f>
        <v>9.9771134315548557E-2</v>
      </c>
      <c r="HL285" s="16">
        <f>IFERROR((BK285/AC285),"i.a.")</f>
        <v>0.23174365303244002</v>
      </c>
      <c r="HM285" s="16">
        <f>IFERROR((BL285/AD285),"i.a.")</f>
        <v>0.25523881442325841</v>
      </c>
      <c r="HN285" s="16">
        <f>IFERROR((BM285/AE285),"i.a.")</f>
        <v>0.1737683089214381</v>
      </c>
      <c r="HO285" s="16">
        <f>(HV285-HW285)/ABS(HW285)</f>
        <v>0.70279360926842915</v>
      </c>
      <c r="HP285" s="16">
        <f>(HW285-HX285)/ABS(HX285)</f>
        <v>2.3679012345679018</v>
      </c>
      <c r="HQ285" s="16">
        <f>(HX285-HY285)/ABS(HY285)</f>
        <v>-0.76026657875773629</v>
      </c>
      <c r="HR285" s="16">
        <f>(HY285-HZ285)/ABS(HZ285)</f>
        <v>-0.13768980830952132</v>
      </c>
      <c r="HS285" s="16">
        <f>(HZ285-IA285)/ABS(IA285)</f>
        <v>-0.30928177169981586</v>
      </c>
      <c r="HT285" s="246">
        <f>HV285-HW285</f>
        <v>0.40085265121236335</v>
      </c>
      <c r="HU285" s="246">
        <f>HW285-HX285</f>
        <v>0.40101553166069304</v>
      </c>
      <c r="HV285" s="102">
        <f>IFERROR(BU285/DT285,"i.a.")</f>
        <v>0.97122302158273377</v>
      </c>
      <c r="HW285" s="102">
        <f>IFERROR(BV285/DU285,"i.a.")</f>
        <v>0.57037037037037042</v>
      </c>
      <c r="HX285" s="102">
        <f>IFERROR(BW285/DV285,"i.a.")</f>
        <v>0.16935483870967741</v>
      </c>
      <c r="HY285" s="102">
        <f>IFERROR(BX285/DW285,"i.a.")</f>
        <v>0.70642982456140357</v>
      </c>
      <c r="HZ285" s="102">
        <f>IFERROR(BY285/DX285,"i.a.")</f>
        <v>0.81922935779816519</v>
      </c>
      <c r="IA285" s="102">
        <f>IFERROR(BZ285/DY285,"i.a.")</f>
        <v>1.186054347826087</v>
      </c>
      <c r="IB285" s="102">
        <f>IFERROR(CA285/DZ285,"i.a.")</f>
        <v>1.3384239130434783</v>
      </c>
      <c r="IC285" s="102">
        <f>IFERROR(CB285/EA285,"i.a.")</f>
        <v>1.2885454545454544</v>
      </c>
      <c r="ID285" s="102">
        <f>IFERROR(CC285/EB285,"i.a.")</f>
        <v>1.3587848101265823</v>
      </c>
      <c r="IE285" s="102">
        <f>IFERROR(CD285/EC285,"i.a.")</f>
        <v>0.90674025974025974</v>
      </c>
    </row>
    <row r="286" spans="1:239" customFormat="1" ht="17.25" customHeight="1" x14ac:dyDescent="0.25">
      <c r="A286" s="334" t="s">
        <v>120</v>
      </c>
      <c r="B286" s="98">
        <v>27345859</v>
      </c>
      <c r="C286" s="10" t="s">
        <v>79</v>
      </c>
      <c r="D286" s="10"/>
      <c r="E286" s="11">
        <v>451120</v>
      </c>
      <c r="F286" s="11">
        <v>452010</v>
      </c>
      <c r="G286" s="11">
        <v>1</v>
      </c>
      <c r="H286" s="12">
        <v>45042</v>
      </c>
      <c r="I286" s="13" t="s">
        <v>58</v>
      </c>
      <c r="J286" s="13" t="s">
        <v>58</v>
      </c>
      <c r="K286" s="13" t="s">
        <v>58</v>
      </c>
      <c r="L286" s="13" t="s">
        <v>58</v>
      </c>
      <c r="M286" s="13" t="s">
        <v>58</v>
      </c>
      <c r="N286" s="13" t="s">
        <v>58</v>
      </c>
      <c r="O286" s="16" t="e">
        <f>(V286-W286)/ABS(W286)</f>
        <v>#DIV/0!</v>
      </c>
      <c r="P286" s="16" t="e">
        <f>(W286-X286)/ABS(X286)</f>
        <v>#DIV/0!</v>
      </c>
      <c r="Q286" s="16" t="e">
        <f>(X286-Y286)/ABS(Y286)</f>
        <v>#DIV/0!</v>
      </c>
      <c r="R286" s="16" t="e">
        <f>(Y286-Z286)/ABS(Z286)</f>
        <v>#DIV/0!</v>
      </c>
      <c r="S286" s="16" t="e">
        <f>(Z286-AA286)/ABS(AA286)</f>
        <v>#DIV/0!</v>
      </c>
      <c r="T286" s="243">
        <f>V286-W286</f>
        <v>0</v>
      </c>
      <c r="U286" s="243">
        <f>W286-X286</f>
        <v>0</v>
      </c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6">
        <f>(AM286-AN286)/ABS(AN286)</f>
        <v>7.5445891235364992E-2</v>
      </c>
      <c r="AG286" s="16">
        <f>(AN286-AO286)/ABS(AO286)</f>
        <v>0.12757557063541011</v>
      </c>
      <c r="AH286" s="16">
        <f>(AO286-AP286)/ABS(AP286)</f>
        <v>1.6173520561685112E-2</v>
      </c>
      <c r="AI286" s="16">
        <f>(AP286-AQ286)/ABS(AQ286)</f>
        <v>2.7173213135866105E-2</v>
      </c>
      <c r="AJ286" s="16">
        <f>(AQ286-AR286)/ABS(AR286)</f>
        <v>-8.1092275376468237E-2</v>
      </c>
      <c r="AK286" s="243">
        <f>AM286-AN286</f>
        <v>2.7580000000000027</v>
      </c>
      <c r="AL286" s="243">
        <f>AN286-AO286</f>
        <v>4.1359999999999957</v>
      </c>
      <c r="AM286" s="155">
        <v>39.314</v>
      </c>
      <c r="AN286" s="155">
        <v>36.555999999999997</v>
      </c>
      <c r="AO286" s="155">
        <v>32.42</v>
      </c>
      <c r="AP286" s="155">
        <v>31.904</v>
      </c>
      <c r="AQ286" s="155">
        <v>31.06</v>
      </c>
      <c r="AR286" s="155">
        <v>33.801000000000002</v>
      </c>
      <c r="AS286" s="155">
        <v>34.898000000000003</v>
      </c>
      <c r="AT286" s="155">
        <v>32.488999999999997</v>
      </c>
      <c r="AU286" s="155">
        <v>31.173999999999999</v>
      </c>
      <c r="AV286" s="156">
        <v>30.373999999999999</v>
      </c>
      <c r="AW286" s="16">
        <f>(BD286-BE286)/ABS(BE286)</f>
        <v>8.1898713020224015E-2</v>
      </c>
      <c r="AX286" s="16">
        <f>(BE286-BF286)/ABS(BF286)</f>
        <v>0.34389038634321645</v>
      </c>
      <c r="AY286" s="16">
        <f>(BF286-BG286)/ABS(BG286)</f>
        <v>0.21258341277407053</v>
      </c>
      <c r="AZ286" s="16">
        <f>(BG286-BH286)/ABS(BH286)</f>
        <v>2.2417153996101304E-2</v>
      </c>
      <c r="BA286" s="16">
        <f>(BH286-BI286)/ABS(BI286)</f>
        <v>-0.27956665663557018</v>
      </c>
      <c r="BB286" s="243">
        <f>BD286-BE286</f>
        <v>0.98000000000000043</v>
      </c>
      <c r="BC286" s="243">
        <f>BE286-BF286</f>
        <v>3.0619999999999994</v>
      </c>
      <c r="BD286" s="155">
        <v>12.946</v>
      </c>
      <c r="BE286" s="155">
        <v>11.965999999999999</v>
      </c>
      <c r="BF286" s="155">
        <v>8.9039999999999999</v>
      </c>
      <c r="BG286" s="155">
        <v>7.343</v>
      </c>
      <c r="BH286" s="155">
        <v>7.1820000000000004</v>
      </c>
      <c r="BI286" s="155">
        <v>9.9689999999999994</v>
      </c>
      <c r="BJ286" s="155">
        <v>11.3</v>
      </c>
      <c r="BK286" s="155">
        <v>9.2680000000000007</v>
      </c>
      <c r="BL286" s="155">
        <v>8.9710000000000001</v>
      </c>
      <c r="BM286" s="155">
        <v>7.7610000000000001</v>
      </c>
      <c r="BN286" s="16">
        <f>(BU286-BV286)/ABS(BV286)</f>
        <v>6.8086623295606399E-2</v>
      </c>
      <c r="BO286" s="16">
        <f>(BV286-BW286)/ABS(BW286)</f>
        <v>0.4488056810845707</v>
      </c>
      <c r="BP286" s="16">
        <f>(BW286-BX286)/ABS(BX286)</f>
        <v>0.28016528925619838</v>
      </c>
      <c r="BQ286" s="16">
        <f>(BX286-BY286)/ABS(BY286)</f>
        <v>6.6159444260660918E-4</v>
      </c>
      <c r="BR286" s="16">
        <f>(BY286-BZ286)/ABS(BZ286)</f>
        <v>-0.30489767762704068</v>
      </c>
      <c r="BS286" s="243">
        <f>BU286-BV286</f>
        <v>0.76399999999999935</v>
      </c>
      <c r="BT286" s="243">
        <f>BV286-BW286</f>
        <v>3.476</v>
      </c>
      <c r="BU286" s="155">
        <v>11.984999999999999</v>
      </c>
      <c r="BV286" s="155">
        <v>11.221</v>
      </c>
      <c r="BW286" s="155">
        <v>7.7450000000000001</v>
      </c>
      <c r="BX286" s="155">
        <v>6.05</v>
      </c>
      <c r="BY286" s="155">
        <v>6.0460000000000003</v>
      </c>
      <c r="BZ286" s="155">
        <v>8.6980000000000004</v>
      </c>
      <c r="CA286" s="155">
        <v>10.138</v>
      </c>
      <c r="CB286" s="155">
        <v>8.0989559999999994</v>
      </c>
      <c r="CC286" s="155">
        <v>7.5981819999999995</v>
      </c>
      <c r="CD286" s="155">
        <v>6.3</v>
      </c>
      <c r="CE286" s="16">
        <f>(CL286-CM286)/ABS(CM286)</f>
        <v>0.10530812293441844</v>
      </c>
      <c r="CF286" s="16">
        <f>(CM286-CN286)/ABS(CN286)</f>
        <v>0.13446578417119387</v>
      </c>
      <c r="CG286" s="16">
        <f>(CN286-CO286)/ABS(CO286)</f>
        <v>0.15101429703784158</v>
      </c>
      <c r="CH286" s="16">
        <f>(CO286-CP286)/ABS(CP286)</f>
        <v>8.229275887268464E-2</v>
      </c>
      <c r="CI286" s="16">
        <f>(CP286-CQ286)/ABS(CQ286)</f>
        <v>1.9005374603380164E-2</v>
      </c>
      <c r="CJ286" s="243">
        <f>CL286-CM286</f>
        <v>4.6839999999999975</v>
      </c>
      <c r="CK286" s="243">
        <f>CM286-CN286</f>
        <v>5.2719999999999985</v>
      </c>
      <c r="CL286" s="155">
        <v>49.162999999999997</v>
      </c>
      <c r="CM286" s="155">
        <v>44.478999999999999</v>
      </c>
      <c r="CN286" s="155">
        <v>39.207000000000001</v>
      </c>
      <c r="CO286" s="155">
        <v>34.063000000000002</v>
      </c>
      <c r="CP286" s="155">
        <v>31.472999999999999</v>
      </c>
      <c r="CQ286" s="155">
        <v>30.885999999999999</v>
      </c>
      <c r="CR286" s="155">
        <v>28.95</v>
      </c>
      <c r="CS286" s="155">
        <v>26.864999999999998</v>
      </c>
      <c r="CT286" s="155">
        <v>25.52</v>
      </c>
      <c r="CU286" s="156">
        <v>23.648</v>
      </c>
      <c r="CV286" s="16">
        <f>(DC286-DD286)/ABS(DD286)</f>
        <v>-0.33254583254583253</v>
      </c>
      <c r="CW286" s="16">
        <f>(DD286-DE286)/ABS(DE286)</f>
        <v>0.11522216727602903</v>
      </c>
      <c r="CX286" s="16">
        <f>(DE286-DF286)/ABS(DF286)</f>
        <v>-0.15519166101648491</v>
      </c>
      <c r="CY286" s="16">
        <f>(DF286-DG286)/ABS(DG286)</f>
        <v>7.2198030562266341E-2</v>
      </c>
      <c r="CZ286" s="16">
        <f>(DG286-DH286)/ABS(DH286)</f>
        <v>7.9174261034947416E-2</v>
      </c>
      <c r="DA286" s="243">
        <f>DC286-DD286</f>
        <v>-45.747</v>
      </c>
      <c r="DB286" s="243">
        <f>DD286-DE286</f>
        <v>14.213000000000008</v>
      </c>
      <c r="DC286" s="155">
        <v>91.819000000000003</v>
      </c>
      <c r="DD286" s="155">
        <v>137.566</v>
      </c>
      <c r="DE286" s="155">
        <v>123.35299999999999</v>
      </c>
      <c r="DF286" s="155">
        <v>146.01300000000001</v>
      </c>
      <c r="DG286" s="155">
        <v>136.18100000000001</v>
      </c>
      <c r="DH286" s="155">
        <v>126.19</v>
      </c>
      <c r="DI286" s="155">
        <v>118.852</v>
      </c>
      <c r="DJ286" s="155">
        <v>103.258</v>
      </c>
      <c r="DK286" s="155">
        <v>108.739</v>
      </c>
      <c r="DL286" s="155">
        <v>105.708</v>
      </c>
      <c r="DM286" s="16">
        <f>(DT286-DU286)/ABS(DU286)</f>
        <v>-1.9230769230769232E-2</v>
      </c>
      <c r="DN286" s="16">
        <f>(DU286-DV286)/ABS(DV286)</f>
        <v>-5.4545454545454543E-2</v>
      </c>
      <c r="DO286" s="16">
        <f>(DV286-DW286)/ABS(DW286)</f>
        <v>-4.3478260869565216E-2</v>
      </c>
      <c r="DP286" s="16">
        <f>(DW286-DX286)/ABS(DX286)</f>
        <v>0</v>
      </c>
      <c r="DQ286" s="16">
        <f>(DX286-DY286)/ABS(DY286)</f>
        <v>2.6785714285714284E-2</v>
      </c>
      <c r="DR286" s="243">
        <f>DT286-DU286</f>
        <v>-2</v>
      </c>
      <c r="DS286" s="243">
        <f>DU286-DV286</f>
        <v>-6</v>
      </c>
      <c r="DT286" s="222">
        <v>102</v>
      </c>
      <c r="DU286" s="222">
        <v>104</v>
      </c>
      <c r="DV286" s="222">
        <v>110</v>
      </c>
      <c r="DW286" s="222">
        <v>115</v>
      </c>
      <c r="DX286" s="222">
        <v>115</v>
      </c>
      <c r="DY286" s="222">
        <v>112</v>
      </c>
      <c r="DZ286" s="222">
        <v>108</v>
      </c>
      <c r="EA286" s="222">
        <v>103</v>
      </c>
      <c r="EB286" s="222">
        <v>106</v>
      </c>
      <c r="EC286" s="223">
        <v>104</v>
      </c>
      <c r="ED286" s="14"/>
      <c r="EE286" s="14" t="s">
        <v>51</v>
      </c>
      <c r="EF286" s="209" t="s">
        <v>55</v>
      </c>
      <c r="EG286" s="15">
        <v>7100</v>
      </c>
      <c r="EH286" t="s">
        <v>141</v>
      </c>
      <c r="EI286" t="s">
        <v>66</v>
      </c>
      <c r="EJ286" s="16" t="e">
        <f>(EQ286-ER286)/ABS(ER286)</f>
        <v>#DIV/0!</v>
      </c>
      <c r="EK286" s="16" t="e">
        <f>(ER286-ES286)/ABS(ES286)</f>
        <v>#DIV/0!</v>
      </c>
      <c r="EL286" s="16" t="e">
        <f>(ES286-ET286)/ABS(ET286)</f>
        <v>#DIV/0!</v>
      </c>
      <c r="EM286" s="16" t="e">
        <f>(ET286-EU286)/ABS(EU286)</f>
        <v>#DIV/0!</v>
      </c>
      <c r="EN286" s="109" t="e">
        <f>(EU286-EV286)/ABS(EV286)</f>
        <v>#DIV/0!</v>
      </c>
      <c r="EO286" s="246">
        <f>EQ286-ER286</f>
        <v>0</v>
      </c>
      <c r="EP286" s="246">
        <f>ER286-ES286</f>
        <v>0</v>
      </c>
      <c r="EQ286" s="240">
        <f>IFERROR((V286/DT286),"i.a")</f>
        <v>0</v>
      </c>
      <c r="ER286" s="265">
        <f>IFERROR((W286/DU286),"i.a")</f>
        <v>0</v>
      </c>
      <c r="ES286" s="240">
        <f>IFERROR((X286/DV286),"i.a")</f>
        <v>0</v>
      </c>
      <c r="ET286" s="240">
        <f>IFERROR((Y286/DW286),"i.a")</f>
        <v>0</v>
      </c>
      <c r="EU286" s="240">
        <f>IFERROR((Z286/DX286),"i.a")</f>
        <v>0</v>
      </c>
      <c r="EV286" s="240">
        <f>IFERROR((AA286/DY286),"i.a")</f>
        <v>0</v>
      </c>
      <c r="EW286" s="240">
        <f>IFERROR((AB286/DZ286),"i.a")</f>
        <v>0</v>
      </c>
      <c r="EX286" s="240">
        <f>IFERROR((AC286/EA286),"i.a")</f>
        <v>0</v>
      </c>
      <c r="EY286" s="240">
        <f>IFERROR((AD286/EB286),"i.a")</f>
        <v>0</v>
      </c>
      <c r="EZ286" s="240">
        <f>IFERROR((AE286/EC286),"i.a")</f>
        <v>0</v>
      </c>
      <c r="FA286" s="16">
        <f>(FH286-FI286)/ABS(FI286)</f>
        <v>-4.5472147571430289E-2</v>
      </c>
      <c r="FB286" s="16">
        <f>(FI286-FJ286)/ABS(FJ286)</f>
        <v>0.26847970094240964</v>
      </c>
      <c r="FC286" s="16">
        <f>(FJ286-FK286)/ABS(FK286)</f>
        <v>0.1450377016063083</v>
      </c>
      <c r="FD286" s="16">
        <f>(FK286-FL286)/ABS(FL286)</f>
        <v>-4.7847650637107858E-2</v>
      </c>
      <c r="FE286" s="109">
        <f>(FL286-FM286)/ABS(FM286)</f>
        <v>-0.33302101442440707</v>
      </c>
      <c r="FF286" s="249">
        <f>FH286-FI286</f>
        <v>-1.2194225268241266E-2</v>
      </c>
      <c r="FG286" s="249">
        <f>FI286-FJ286</f>
        <v>5.675925436874471E-2</v>
      </c>
      <c r="FH286" s="16">
        <f>IFERROR(BU286/MAX(AVERAGE(CL286:CM286),0),"Negativ EK")</f>
        <v>0.2559748830652912</v>
      </c>
      <c r="FI286" s="109">
        <f>IFERROR(BV286/MAX(AVERAGE(CM286:CN286),0),"Negativ EK")</f>
        <v>0.26816910833353247</v>
      </c>
      <c r="FJ286" s="16">
        <f>IFERROR(BW286/MAX(AVERAGE(CN286:CO286),0),"Negativ EK")</f>
        <v>0.21140985396478776</v>
      </c>
      <c r="FK286" s="16">
        <f>IFERROR(BX286/MAX(AVERAGE(CO286:CP286),0),"Negativ EK")</f>
        <v>0.18463134765625</v>
      </c>
      <c r="FL286" s="16">
        <f>IFERROR(BY286/MAX(AVERAGE(CP286:CQ286),0),"Negativ EK")</f>
        <v>0.19390945974117613</v>
      </c>
      <c r="FM286" s="16">
        <f>IFERROR(BZ286/MAX(AVERAGE(CQ286:CR286),0),"Negativ EK")</f>
        <v>0.29072798983889298</v>
      </c>
      <c r="FN286" s="16">
        <f>IFERROR(CA286/MAX(AVERAGE(CR286:CS286),0),"Negativ EK")</f>
        <v>0.36327152199229601</v>
      </c>
      <c r="FO286" s="16">
        <f>IFERROR(CB286/MAX(AVERAGE(CS286:CT286),0),"Negativ EK")</f>
        <v>0.30920897203397918</v>
      </c>
      <c r="FP286" s="16">
        <f>IFERROR(CC286/MAX(AVERAGE(CT286:CU286),0),"Negativ EK")</f>
        <v>0.30907020826553855</v>
      </c>
      <c r="FQ286" s="16">
        <f>(FX286-FY286)/ABS(FY286)</f>
        <v>0.23062942346938031</v>
      </c>
      <c r="FR286" s="16">
        <f>(FY286-FZ286)/ABS(FZ286)</f>
        <v>0.38739753642979952</v>
      </c>
      <c r="FS286" s="16">
        <f>(FZ286-GA286)/ABS(GA286)</f>
        <v>0.27033019603203851</v>
      </c>
      <c r="FT286" s="16">
        <f>(GA286-GB286)/ABS(GB286)</f>
        <v>-4.9403562403484542E-2</v>
      </c>
      <c r="FU286" s="109">
        <f>(GB286-GC286)/ABS(GC286)</f>
        <v>-0.32714961895671929</v>
      </c>
      <c r="FV286" s="249">
        <f>FX286-FY286</f>
        <v>2.1153780914648646E-2</v>
      </c>
      <c r="FW286" s="249">
        <f>FY286-FZ286</f>
        <v>2.5611158530556455E-2</v>
      </c>
      <c r="FX286" s="16">
        <f>IFERROR(BD286/AVERAGE(DC286:DD286),"i.a.")</f>
        <v>0.11287573293807354</v>
      </c>
      <c r="FY286" s="109">
        <f>IFERROR(BE286/AVERAGE(DD286:DE286),"i.a.")</f>
        <v>9.1721952023424896E-2</v>
      </c>
      <c r="FZ286" s="16">
        <f>IFERROR(BF286/AVERAGE(DE286:DF286),"i.a.")</f>
        <v>6.6110793492868442E-2</v>
      </c>
      <c r="GA286" s="16">
        <f>IFERROR(BG286/AVERAGE(DF286:DG286),"i.a.")</f>
        <v>5.204221209522527E-2</v>
      </c>
      <c r="GB286" s="16">
        <f>IFERROR(BH286/AVERAGE(DG286:DH286),"i.a.")</f>
        <v>5.4746904192917667E-2</v>
      </c>
      <c r="GC286" s="16">
        <f>IFERROR(BI286/AVERAGE(DH286:DI286),"i.a.")</f>
        <v>8.1365643440716284E-2</v>
      </c>
      <c r="GD286" s="16">
        <f>IFERROR(BJ286/AVERAGE(DI286:DJ286),"i.a.")</f>
        <v>0.10175138444914682</v>
      </c>
      <c r="GE286" s="16">
        <f>IFERROR(BK286/AVERAGE(DJ286:DK286),"i.a.")</f>
        <v>8.7435199554710685E-2</v>
      </c>
      <c r="GF286" s="16">
        <f>IFERROR(BL286/AVERAGE(DK286:DL286),"i.a.")</f>
        <v>8.3666360452699262E-2</v>
      </c>
      <c r="GG286" s="16">
        <f>(GN286-GO286)/ABS(GO286)</f>
        <v>0.65600602532804964</v>
      </c>
      <c r="GH286" s="16">
        <f>(GO286-GP286)/ABS(GP286)</f>
        <v>1.7255411038114607E-2</v>
      </c>
      <c r="GI286" s="16">
        <f>(GP286-GQ286)/ABS(GQ286)</f>
        <v>0.3624561263478504</v>
      </c>
      <c r="GJ286" s="16">
        <f>(GQ286-GR286)/ABS(GR286)</f>
        <v>9.4149849399784089E-3</v>
      </c>
      <c r="GK286" s="109">
        <f>(GR286-GS286)/ABS(GS286)</f>
        <v>-5.5754560318983348E-2</v>
      </c>
      <c r="GL286" s="249">
        <f>GN286-GO286</f>
        <v>0.21210540395567451</v>
      </c>
      <c r="GM286" s="249">
        <f>GO286-GP286</f>
        <v>5.4845273367600256E-3</v>
      </c>
      <c r="GN286" s="16">
        <f>IFERROR(CL286/DC286,"i.a.")</f>
        <v>0.53543384266872862</v>
      </c>
      <c r="GO286" s="109">
        <f>IFERROR(CM286/DD286,"i.a.")</f>
        <v>0.32332843871305411</v>
      </c>
      <c r="GP286" s="16">
        <f>IFERROR(CN286/DE286,"i.a.")</f>
        <v>0.31784391137629409</v>
      </c>
      <c r="GQ286" s="16">
        <f>IFERROR(CO286/DF286,"i.a.")</f>
        <v>0.23328744700814311</v>
      </c>
      <c r="GR286" s="16">
        <f>IFERROR(CP286/DG286,"i.a.")</f>
        <v>0.23111153538305634</v>
      </c>
      <c r="GS286" s="16">
        <f>IFERROR(CQ286/DH286,"i.a.")</f>
        <v>0.24475790474681036</v>
      </c>
      <c r="GT286" s="16">
        <f>IFERROR(CR286/DI286,"i.a.")</f>
        <v>0.24358025106855583</v>
      </c>
      <c r="GU286" s="16">
        <f>IFERROR(CS286/DJ286,"i.a.")</f>
        <v>0.26017354587538011</v>
      </c>
      <c r="GV286" s="16">
        <f>IFERROR(CT286/DK286,"i.a.")</f>
        <v>0.23469040546630002</v>
      </c>
      <c r="GW286" s="16">
        <f>IFERROR(CU286/DL286,"i.a.")</f>
        <v>0.22371059900858969</v>
      </c>
      <c r="GX286" s="16" t="e">
        <f>(HE286-HF286)/ABS(HF286)</f>
        <v>#VALUE!</v>
      </c>
      <c r="GY286" s="16" t="e">
        <f>(HF286-HG286)/ABS(HG286)</f>
        <v>#VALUE!</v>
      </c>
      <c r="GZ286" s="16" t="e">
        <f>(HG286-HH286)/ABS(HH286)</f>
        <v>#VALUE!</v>
      </c>
      <c r="HA286" s="16" t="e">
        <f>(HH286-HI286)/ABS(HI286)</f>
        <v>#VALUE!</v>
      </c>
      <c r="HB286" s="109" t="e">
        <f>(HI286-HJ286)/ABS(HJ286)</f>
        <v>#VALUE!</v>
      </c>
      <c r="HC286" s="249" t="e">
        <f>HE286-HF286</f>
        <v>#VALUE!</v>
      </c>
      <c r="HD286" s="249" t="e">
        <f>HF286-HG286</f>
        <v>#VALUE!</v>
      </c>
      <c r="HE286" s="16" t="str">
        <f>IFERROR((BD286/V286),"i.a.")</f>
        <v>i.a.</v>
      </c>
      <c r="HF286" s="109" t="str">
        <f>IFERROR((BE286/W286),"i.a.")</f>
        <v>i.a.</v>
      </c>
      <c r="HG286" s="16" t="str">
        <f>IFERROR((BF286/X286),"i.a.")</f>
        <v>i.a.</v>
      </c>
      <c r="HH286" s="16" t="str">
        <f>IFERROR((BG286/Y286),"i.a.")</f>
        <v>i.a.</v>
      </c>
      <c r="HI286" s="16" t="str">
        <f>IFERROR((BH286/Z286),"i.a.")</f>
        <v>i.a.</v>
      </c>
      <c r="HJ286" s="16" t="str">
        <f>IFERROR((BI286/AA286),"i.a.")</f>
        <v>i.a.</v>
      </c>
      <c r="HK286" s="16" t="str">
        <f>IFERROR((BJ286/AB286),"i.a.")</f>
        <v>i.a.</v>
      </c>
      <c r="HL286" s="16" t="str">
        <f>IFERROR((BK286/AC286),"i.a.")</f>
        <v>i.a.</v>
      </c>
      <c r="HM286" s="16" t="str">
        <f>IFERROR((BL286/AD286),"i.a.")</f>
        <v>i.a.</v>
      </c>
      <c r="HN286" s="16" t="str">
        <f>IFERROR((BM286/AE286),"i.a.")</f>
        <v>i.a.</v>
      </c>
      <c r="HO286" s="16">
        <f>(HV286-HW286)/ABS(HW286)</f>
        <v>8.9029498262186896E-2</v>
      </c>
      <c r="HP286" s="16">
        <f>(HW286-HX286)/ABS(HX286)</f>
        <v>0.53239062422406525</v>
      </c>
      <c r="HQ286" s="16">
        <f>(HX286-HY286)/ABS(HY286)</f>
        <v>0.33835462058602561</v>
      </c>
      <c r="HR286" s="16">
        <f>(HY286-HZ286)/ABS(HZ286)</f>
        <v>6.6159444260657481E-4</v>
      </c>
      <c r="HS286" s="109">
        <f>(HZ286-IA286)/ABS(IA286)</f>
        <v>-0.323030781688944</v>
      </c>
      <c r="HT286" s="246">
        <f>HV286-HW286</f>
        <v>9.6057692307692233E-3</v>
      </c>
      <c r="HU286" s="246">
        <f>HW286-HX286</f>
        <v>3.7485139860139863E-2</v>
      </c>
      <c r="HV286" s="102">
        <f>IFERROR(BU286/DT286,"i.a.")</f>
        <v>0.11749999999999999</v>
      </c>
      <c r="HW286" s="266">
        <f>IFERROR(BV286/DU286,"i.a.")</f>
        <v>0.10789423076923077</v>
      </c>
      <c r="HX286" s="102">
        <f>IFERROR(BW286/DV286,"i.a.")</f>
        <v>7.0409090909090907E-2</v>
      </c>
      <c r="HY286" s="102">
        <f>IFERROR(BX286/DW286,"i.a.")</f>
        <v>5.2608695652173909E-2</v>
      </c>
      <c r="HZ286" s="102">
        <f>IFERROR(BY286/DX286,"i.a.")</f>
        <v>5.2573913043478263E-2</v>
      </c>
      <c r="IA286" s="102">
        <f>IFERROR(BZ286/DY286,"i.a.")</f>
        <v>7.7660714285714291E-2</v>
      </c>
      <c r="IB286" s="102">
        <f>IFERROR(CA286/DZ286,"i.a.")</f>
        <v>9.3870370370370368E-2</v>
      </c>
      <c r="IC286" s="102">
        <f>IFERROR(CB286/EA286,"i.a.")</f>
        <v>7.8630640776699026E-2</v>
      </c>
      <c r="ID286" s="102">
        <f>IFERROR(CC286/EB286,"i.a.")</f>
        <v>7.1680962264150938E-2</v>
      </c>
      <c r="IE286" s="102">
        <f>IFERROR(CD286/EC286,"i.a.")</f>
        <v>6.0576923076923077E-2</v>
      </c>
    </row>
    <row r="287" spans="1:239" customFormat="1" ht="17.25" customHeight="1" x14ac:dyDescent="0.25">
      <c r="A287" s="10" t="s">
        <v>139</v>
      </c>
      <c r="B287" s="98">
        <v>46280113</v>
      </c>
      <c r="C287" s="10" t="s">
        <v>79</v>
      </c>
      <c r="D287" s="10"/>
      <c r="E287" s="11">
        <v>451120</v>
      </c>
      <c r="F287" s="11"/>
      <c r="G287" s="119">
        <v>1</v>
      </c>
      <c r="H287" s="12">
        <v>45042</v>
      </c>
      <c r="I287" s="13" t="s">
        <v>58</v>
      </c>
      <c r="J287" s="13" t="s">
        <v>58</v>
      </c>
      <c r="K287" s="13" t="s">
        <v>58</v>
      </c>
      <c r="L287" s="13" t="s">
        <v>58</v>
      </c>
      <c r="M287" s="13" t="s">
        <v>58</v>
      </c>
      <c r="N287" s="13" t="s">
        <v>58</v>
      </c>
      <c r="O287" s="16" t="e">
        <f>(V287-W287)/ABS(W287)</f>
        <v>#DIV/0!</v>
      </c>
      <c r="P287" s="16" t="e">
        <f>(W287-X287)/ABS(X287)</f>
        <v>#DIV/0!</v>
      </c>
      <c r="Q287" s="16" t="e">
        <f>(X287-Y287)/ABS(Y287)</f>
        <v>#DIV/0!</v>
      </c>
      <c r="R287" s="16" t="e">
        <f>(Y287-Z287)/ABS(Z287)</f>
        <v>#DIV/0!</v>
      </c>
      <c r="S287" s="16" t="e">
        <f>(Z287-AA287)/ABS(AA287)</f>
        <v>#DIV/0!</v>
      </c>
      <c r="T287" s="243">
        <f>V287-W287</f>
        <v>0</v>
      </c>
      <c r="U287" s="243">
        <f>W287-X287</f>
        <v>0</v>
      </c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6">
        <f>(AM287-AN287)/ABS(AN287)</f>
        <v>0.11044565250775527</v>
      </c>
      <c r="AG287" s="16">
        <f>(AN287-AO287)/ABS(AO287)</f>
        <v>0.13544899738448113</v>
      </c>
      <c r="AH287" s="16">
        <f>(AO287-AP287)/ABS(AP287)</f>
        <v>-4.0290368517939511E-3</v>
      </c>
      <c r="AI287" s="16">
        <f>(AP287-AQ287)/ABS(AQ287)</f>
        <v>-9.2567102546455039E-3</v>
      </c>
      <c r="AJ287" s="16">
        <f>(AQ287-AR287)/ABS(AR287)</f>
        <v>0.13210487358292097</v>
      </c>
      <c r="AK287" s="243">
        <f>AM287-AN287</f>
        <v>3.5960000000000036</v>
      </c>
      <c r="AL287" s="243">
        <f>AN287-AO287</f>
        <v>3.8839999999999968</v>
      </c>
      <c r="AM287" s="155">
        <v>36.155000000000001</v>
      </c>
      <c r="AN287" s="155">
        <v>32.558999999999997</v>
      </c>
      <c r="AO287" s="155">
        <v>28.675000000000001</v>
      </c>
      <c r="AP287" s="155">
        <v>28.791</v>
      </c>
      <c r="AQ287" s="155">
        <v>29.06</v>
      </c>
      <c r="AR287" s="155">
        <v>25.669</v>
      </c>
      <c r="AS287" s="155">
        <v>26.282</v>
      </c>
      <c r="AT287" s="155">
        <v>24.132999999999999</v>
      </c>
      <c r="AU287" s="155">
        <v>25.279</v>
      </c>
      <c r="AV287" s="156">
        <v>24.673999999999999</v>
      </c>
      <c r="AW287" s="16">
        <f>(BD287-BE287)/ABS(BE287)</f>
        <v>-1.5755329008341104E-2</v>
      </c>
      <c r="AX287" s="16">
        <f>(BE287-BF287)/ABS(BF287)</f>
        <v>0.31612116283797537</v>
      </c>
      <c r="AY287" s="16">
        <f>(BF287-BG287)/ABS(BG287)</f>
        <v>0.20978848991637969</v>
      </c>
      <c r="AZ287" s="16">
        <f>(BG287-BH287)/ABS(BH287)</f>
        <v>2.5214321734745245E-2</v>
      </c>
      <c r="BA287" s="16">
        <f>(BH287-BI287)/ABS(BI287)</f>
        <v>0.77132648503796353</v>
      </c>
      <c r="BB287" s="243">
        <f>BD287-BE287</f>
        <v>-0.10200000000000031</v>
      </c>
      <c r="BC287" s="243">
        <f>BE287-BF287</f>
        <v>1.5550000000000006</v>
      </c>
      <c r="BD287" s="155">
        <v>6.3719999999999999</v>
      </c>
      <c r="BE287" s="155">
        <v>6.4740000000000002</v>
      </c>
      <c r="BF287" s="155">
        <v>4.9189999999999996</v>
      </c>
      <c r="BG287" s="155">
        <v>4.0659999999999998</v>
      </c>
      <c r="BH287" s="155">
        <v>3.9660000000000002</v>
      </c>
      <c r="BI287" s="155">
        <v>2.2389999999999999</v>
      </c>
      <c r="BJ287" s="155">
        <v>2.6619999999999999</v>
      </c>
      <c r="BK287" s="155">
        <v>1.2270000000000001</v>
      </c>
      <c r="BL287" s="155">
        <v>2.5880000000000001</v>
      </c>
      <c r="BM287" s="155">
        <v>3.2919999999999998</v>
      </c>
      <c r="BN287" s="16">
        <f>(BU287-BV287)/ABS(BV287)</f>
        <v>-8.8897295252506101E-2</v>
      </c>
      <c r="BO287" s="16">
        <f>(BV287-BW287)/ABS(BW287)</f>
        <v>0.37539021852237253</v>
      </c>
      <c r="BP287" s="16">
        <f>(BW287-BX287)/ABS(BX287)</f>
        <v>6.5114990302022682E-2</v>
      </c>
      <c r="BQ287" s="16">
        <f>(BX287-BY287)/ABS(BY287)</f>
        <v>-2.5910931174089092E-2</v>
      </c>
      <c r="BR287" s="16">
        <f>(BY287-BZ287)/ABS(BZ287)</f>
        <v>0.86087393269713708</v>
      </c>
      <c r="BS287" s="243">
        <f>BU287-BV287</f>
        <v>-0.46999999999999975</v>
      </c>
      <c r="BT287" s="243">
        <f>BV287-BW287</f>
        <v>1.4430000000000001</v>
      </c>
      <c r="BU287" s="155">
        <v>4.8170000000000002</v>
      </c>
      <c r="BV287" s="155">
        <v>5.2869999999999999</v>
      </c>
      <c r="BW287" s="155">
        <v>3.8439999999999999</v>
      </c>
      <c r="BX287" s="155">
        <v>3.609</v>
      </c>
      <c r="BY287" s="155">
        <v>3.7050000000000001</v>
      </c>
      <c r="BZ287" s="155">
        <v>1.9910000000000001</v>
      </c>
      <c r="CA287" s="155">
        <v>2.2330000000000001</v>
      </c>
      <c r="CB287" s="155">
        <v>0.79231099999999999</v>
      </c>
      <c r="CC287" s="155">
        <v>2.0903040000000002</v>
      </c>
      <c r="CD287" s="155">
        <v>2.9790000000000001</v>
      </c>
      <c r="CE287" s="16">
        <f>(CL287-CM287)/ABS(CM287)</f>
        <v>1.3362574590707424E-2</v>
      </c>
      <c r="CF287" s="16">
        <f>(CM287-CN287)/ABS(CN287)</f>
        <v>0.26660206718346247</v>
      </c>
      <c r="CG287" s="16">
        <f>(CN287-CO287)/ABS(CO287)</f>
        <v>1.2757605495583925E-2</v>
      </c>
      <c r="CH287" s="16">
        <f>(CO287-CP287)/ABS(CP287)</f>
        <v>-6.1768530559168167E-3</v>
      </c>
      <c r="CI287" s="16">
        <f>(CP287-CQ287)/ABS(CQ287)</f>
        <v>0.10022176121324856</v>
      </c>
      <c r="CJ287" s="243">
        <f>CL287-CM287</f>
        <v>0.26200000000000045</v>
      </c>
      <c r="CK287" s="243">
        <f>CM287-CN287</f>
        <v>4.1269999999999989</v>
      </c>
      <c r="CL287" s="155">
        <v>19.869</v>
      </c>
      <c r="CM287" s="155">
        <v>19.606999999999999</v>
      </c>
      <c r="CN287" s="155">
        <v>15.48</v>
      </c>
      <c r="CO287" s="155">
        <v>15.285</v>
      </c>
      <c r="CP287" s="155">
        <v>15.38</v>
      </c>
      <c r="CQ287" s="155">
        <v>13.978999999999999</v>
      </c>
      <c r="CR287" s="155">
        <v>14.048</v>
      </c>
      <c r="CS287" s="155">
        <v>12.31</v>
      </c>
      <c r="CT287" s="155">
        <v>11.705</v>
      </c>
      <c r="CU287" s="156">
        <v>10.111000000000001</v>
      </c>
      <c r="CV287" s="16">
        <f>(DC287-DD287)/ABS(DD287)</f>
        <v>0.32150483152980341</v>
      </c>
      <c r="CW287" s="16">
        <f>(DD287-DE287)/ABS(DE287)</f>
        <v>8.5761439770516965E-2</v>
      </c>
      <c r="CX287" s="16">
        <f>(DE287-DF287)/ABS(DF287)</f>
        <v>5.167782461360438E-2</v>
      </c>
      <c r="CY287" s="16">
        <f>(DF287-DG287)/ABS(DG287)</f>
        <v>0.11877571778630537</v>
      </c>
      <c r="CZ287" s="16">
        <f>(DG287-DH287)/ABS(DH287)</f>
        <v>0.30032765202753475</v>
      </c>
      <c r="DA287" s="243">
        <f>DC287-DD287</f>
        <v>17.766999999999996</v>
      </c>
      <c r="DB287" s="243">
        <f>DD287-DE287</f>
        <v>4.365000000000002</v>
      </c>
      <c r="DC287" s="155">
        <v>73.028999999999996</v>
      </c>
      <c r="DD287" s="155">
        <v>55.262</v>
      </c>
      <c r="DE287" s="155">
        <v>50.896999999999998</v>
      </c>
      <c r="DF287" s="155">
        <v>48.396000000000001</v>
      </c>
      <c r="DG287" s="155">
        <v>43.258000000000003</v>
      </c>
      <c r="DH287" s="155">
        <v>33.267000000000003</v>
      </c>
      <c r="DI287" s="155">
        <v>34.322000000000003</v>
      </c>
      <c r="DJ287" s="155">
        <v>39.173999999999999</v>
      </c>
      <c r="DK287" s="155">
        <v>31.591000000000001</v>
      </c>
      <c r="DL287" s="155">
        <v>30.475999999999999</v>
      </c>
      <c r="DM287" s="16">
        <f>(DT287-DU287)/ABS(DU287)</f>
        <v>0.1</v>
      </c>
      <c r="DN287" s="16">
        <f>(DU287-DV287)/ABS(DV287)</f>
        <v>-7.407407407407407E-2</v>
      </c>
      <c r="DO287" s="16">
        <f>(DV287-DW287)/ABS(DW287)</f>
        <v>-1.8181818181818181E-2</v>
      </c>
      <c r="DP287" s="16">
        <f>(DW287-DX287)/ABS(DX287)</f>
        <v>-3.5087719298245612E-2</v>
      </c>
      <c r="DQ287" s="16">
        <f>(DX287-DY287)/ABS(DY287)</f>
        <v>1.7857142857142856E-2</v>
      </c>
      <c r="DR287" s="243">
        <f>DT287-DU287</f>
        <v>5</v>
      </c>
      <c r="DS287" s="243">
        <f>DU287-DV287</f>
        <v>-4</v>
      </c>
      <c r="DT287" s="222">
        <v>55</v>
      </c>
      <c r="DU287" s="222">
        <v>50</v>
      </c>
      <c r="DV287" s="222">
        <v>54</v>
      </c>
      <c r="DW287" s="222">
        <v>55</v>
      </c>
      <c r="DX287" s="222">
        <v>57</v>
      </c>
      <c r="DY287" s="222">
        <v>56</v>
      </c>
      <c r="DZ287" s="222">
        <v>51</v>
      </c>
      <c r="EA287" s="222">
        <v>52</v>
      </c>
      <c r="EB287" s="222">
        <v>51</v>
      </c>
      <c r="EC287" s="223" t="s">
        <v>140</v>
      </c>
      <c r="ED287" s="14"/>
      <c r="EE287" s="14" t="s">
        <v>49</v>
      </c>
      <c r="EF287" s="209"/>
      <c r="EG287" s="15">
        <v>8660</v>
      </c>
      <c r="EH287" t="s">
        <v>485</v>
      </c>
      <c r="EI287" t="s">
        <v>130</v>
      </c>
      <c r="EJ287" s="16" t="e">
        <f>(EQ287-ER287)/ABS(ER287)</f>
        <v>#DIV/0!</v>
      </c>
      <c r="EK287" s="16" t="e">
        <f>(ER287-ES287)/ABS(ES287)</f>
        <v>#DIV/0!</v>
      </c>
      <c r="EL287" s="16" t="e">
        <f>(ES287-ET287)/ABS(ET287)</f>
        <v>#DIV/0!</v>
      </c>
      <c r="EM287" s="16" t="e">
        <f>(ET287-EU287)/ABS(EU287)</f>
        <v>#DIV/0!</v>
      </c>
      <c r="EN287" s="16" t="e">
        <f>(EU287-EV287)/ABS(EV287)</f>
        <v>#DIV/0!</v>
      </c>
      <c r="EO287" s="246">
        <f>EQ287-ER287</f>
        <v>0</v>
      </c>
      <c r="EP287" s="246">
        <f>ER287-ES287</f>
        <v>0</v>
      </c>
      <c r="EQ287" s="240">
        <f>IFERROR((V287/DT287),"i.a")</f>
        <v>0</v>
      </c>
      <c r="ER287" s="240">
        <f>IFERROR((W287/DU287),"i.a")</f>
        <v>0</v>
      </c>
      <c r="ES287" s="240">
        <f>IFERROR((X287/DV287),"i.a")</f>
        <v>0</v>
      </c>
      <c r="ET287" s="240">
        <f>IFERROR((Y287/DW287),"i.a")</f>
        <v>0</v>
      </c>
      <c r="EU287" s="240">
        <f>IFERROR((Z287/DX287),"i.a")</f>
        <v>0</v>
      </c>
      <c r="EV287" s="240">
        <f>IFERROR((AA287/DY287),"i.a")</f>
        <v>0</v>
      </c>
      <c r="EW287" s="240">
        <f>IFERROR((AB287/DZ287),"i.a")</f>
        <v>0</v>
      </c>
      <c r="EX287" s="240">
        <f>IFERROR((AC287/EA287),"i.a")</f>
        <v>0</v>
      </c>
      <c r="EY287" s="240">
        <f>IFERROR((AD287/EB287),"i.a")</f>
        <v>0</v>
      </c>
      <c r="EZ287" s="240" t="str">
        <f>IFERROR((AE287/EC287),"i.a")</f>
        <v>i.a</v>
      </c>
      <c r="FA287" s="16">
        <f>(FH287-FI287)/ABS(FI287)</f>
        <v>-0.19019503998694598</v>
      </c>
      <c r="FB287" s="16">
        <f>(FI287-FJ287)/ABS(FJ287)</f>
        <v>0.20597030446720416</v>
      </c>
      <c r="FC287" s="16">
        <f>(FJ287-FK287)/ABS(FK287)</f>
        <v>6.165289054482443E-2</v>
      </c>
      <c r="FD287" s="16">
        <f>(FK287-FL287)/ABS(FL287)</f>
        <v>-6.7396674656451272E-2</v>
      </c>
      <c r="FE287" s="16">
        <f>(FL287-FM287)/ABS(FM287)</f>
        <v>0.77644721249711013</v>
      </c>
      <c r="FF287" s="249">
        <f>FH287-FI287</f>
        <v>-5.7318162077748647E-2</v>
      </c>
      <c r="FG287" s="249">
        <f>FI287-FJ287</f>
        <v>5.1470817511583472E-2</v>
      </c>
      <c r="FH287" s="16">
        <f>IFERROR(BU287/MAX(AVERAGE(CL287:CM287),0),"Negativ EK")</f>
        <v>0.24404701590840006</v>
      </c>
      <c r="FI287" s="16">
        <f>IFERROR(BV287/MAX(AVERAGE(CM287:CN287),0),"Negativ EK")</f>
        <v>0.3013651779861487</v>
      </c>
      <c r="FJ287" s="16">
        <f>IFERROR(BW287/MAX(AVERAGE(CN287:CO287),0),"Negativ EK")</f>
        <v>0.24989436047456523</v>
      </c>
      <c r="FK287" s="16">
        <f>IFERROR(BX287/MAX(AVERAGE(CO287:CP287),0),"Negativ EK")</f>
        <v>0.23538235773683353</v>
      </c>
      <c r="FL287" s="16">
        <f>IFERROR(BY287/MAX(AVERAGE(CP287:CQ287),0),"Negativ EK")</f>
        <v>0.25239279267005005</v>
      </c>
      <c r="FM287" s="16">
        <f>IFERROR(BZ287/MAX(AVERAGE(CQ287:CR287),0),"Negativ EK")</f>
        <v>0.1420772826203304</v>
      </c>
      <c r="FN287" s="16">
        <f>IFERROR(CA287/MAX(AVERAGE(CR287:CS287),0),"Negativ EK")</f>
        <v>0.16943622429622884</v>
      </c>
      <c r="FO287" s="16">
        <f>IFERROR(CB287/MAX(AVERAGE(CS287:CT287),0),"Negativ EK")</f>
        <v>6.5984676244014162E-2</v>
      </c>
      <c r="FP287" s="16">
        <f>IFERROR(CC287/MAX(AVERAGE(CT287:CU287),0),"Negativ EK")</f>
        <v>0.19163036303630362</v>
      </c>
      <c r="FQ287" s="16">
        <f>(FX287-FY287)/ABS(FY287)</f>
        <v>-0.18555136347987375</v>
      </c>
      <c r="FR287" s="16">
        <f>(FY287-FZ287)/ABS(FZ287)</f>
        <v>0.23099896025462852</v>
      </c>
      <c r="FS287" s="16">
        <f>(FZ287-GA287)/ABS(GA287)</f>
        <v>0.11671471558715976</v>
      </c>
      <c r="FT287" s="16">
        <f>(GA287-GB287)/ABS(GB287)</f>
        <v>-0.14401416227604491</v>
      </c>
      <c r="FU287" s="16">
        <f>(GB287-GC287)/ABS(GC287)</f>
        <v>0.5644846232895252</v>
      </c>
      <c r="FV287" s="249">
        <f>FX287-FY287</f>
        <v>-2.2631327106862401E-2</v>
      </c>
      <c r="FW287" s="249">
        <f>FY287-FZ287</f>
        <v>2.2887492280271871E-2</v>
      </c>
      <c r="FX287" s="16">
        <f>IFERROR(BD287/AVERAGE(DC287:DD287),"i.a.")</f>
        <v>9.9336664302250355E-2</v>
      </c>
      <c r="FY287" s="16">
        <f>IFERROR(BE287/AVERAGE(DD287:DE287),"i.a.")</f>
        <v>0.12196799140911276</v>
      </c>
      <c r="FZ287" s="16">
        <f>IFERROR(BF287/AVERAGE(DE287:DF287),"i.a.")</f>
        <v>9.9080499128840885E-2</v>
      </c>
      <c r="GA287" s="16">
        <f>IFERROR(BG287/AVERAGE(DF287:DG287),"i.a.")</f>
        <v>8.8724987452811654E-2</v>
      </c>
      <c r="GB287" s="16">
        <f>IFERROR(BH287/AVERAGE(DG287:DH287),"i.a.")</f>
        <v>0.10365240117608625</v>
      </c>
      <c r="GC287" s="16">
        <f>IFERROR(BI287/AVERAGE(DH287:DI287),"i.a.")</f>
        <v>6.6253384426459921E-2</v>
      </c>
      <c r="GD287" s="16">
        <f>IFERROR(BJ287/AVERAGE(DI287:DJ287),"i.a.")</f>
        <v>7.2439316425383676E-2</v>
      </c>
      <c r="GE287" s="16">
        <f>IFERROR(BK287/AVERAGE(DJ287:DK287),"i.a.")</f>
        <v>3.4678160107397729E-2</v>
      </c>
      <c r="GF287" s="16">
        <f>IFERROR(BL287/AVERAGE(DK287:DL287),"i.a.")</f>
        <v>8.3393751913255029E-2</v>
      </c>
      <c r="GG287" s="16">
        <f>(GN287-GO287)/ABS(GO287)</f>
        <v>-0.23317527835474022</v>
      </c>
      <c r="GH287" s="16">
        <f>(GO287-GP287)/ABS(GP287)</f>
        <v>0.16655650199842009</v>
      </c>
      <c r="GI287" s="16">
        <f>(GP287-GQ287)/ABS(GQ287)</f>
        <v>-3.7007739639580275E-2</v>
      </c>
      <c r="GJ287" s="16">
        <f>(GQ287-GR287)/ABS(GR287)</f>
        <v>-0.11168688134335167</v>
      </c>
      <c r="GK287" s="16">
        <f>(GR287-GS287)/ABS(GS287)</f>
        <v>-0.15388882217668085</v>
      </c>
      <c r="GL287" s="249">
        <f>GN287-GO287</f>
        <v>-8.2730767664966731E-2</v>
      </c>
      <c r="GM287" s="249">
        <f>GO287-GP287</f>
        <v>5.0657104562853272E-2</v>
      </c>
      <c r="GN287" s="16">
        <f>IFERROR(CL287/DC287,"i.a.")</f>
        <v>0.2720699995892043</v>
      </c>
      <c r="GO287" s="16">
        <f>IFERROR(CM287/DD287,"i.a.")</f>
        <v>0.35480076725417103</v>
      </c>
      <c r="GP287" s="16">
        <f>IFERROR(CN287/DE287,"i.a.")</f>
        <v>0.30414366269131776</v>
      </c>
      <c r="GQ287" s="16">
        <f>IFERROR(CO287/DF287,"i.a.")</f>
        <v>0.31583188693280434</v>
      </c>
      <c r="GR287" s="16">
        <f>IFERROR(CP287/DG287,"i.a.")</f>
        <v>0.35554117157519993</v>
      </c>
      <c r="GS287" s="16">
        <f>IFERROR(CQ287/DH287,"i.a.")</f>
        <v>0.42020621035861355</v>
      </c>
      <c r="GT287" s="16">
        <f>IFERROR(CR287/DI287,"i.a.")</f>
        <v>0.40930015733348868</v>
      </c>
      <c r="GU287" s="16">
        <f>IFERROR(CS287/DJ287,"i.a.")</f>
        <v>0.31423903609536941</v>
      </c>
      <c r="GV287" s="16">
        <f>IFERROR(CT287/DK287,"i.a.")</f>
        <v>0.37051691937577158</v>
      </c>
      <c r="GW287" s="16">
        <f>IFERROR(CU287/DL287,"i.a.")</f>
        <v>0.33176926105788163</v>
      </c>
      <c r="GX287" s="16" t="e">
        <f>(HE287-HF287)/ABS(HF287)</f>
        <v>#VALUE!</v>
      </c>
      <c r="GY287" s="16" t="e">
        <f>(HF287-HG287)/ABS(HG287)</f>
        <v>#VALUE!</v>
      </c>
      <c r="GZ287" s="16" t="e">
        <f>(HG287-HH287)/ABS(HH287)</f>
        <v>#VALUE!</v>
      </c>
      <c r="HA287" s="16" t="e">
        <f>(HH287-HI287)/ABS(HI287)</f>
        <v>#VALUE!</v>
      </c>
      <c r="HB287" s="16" t="e">
        <f>(HI287-HJ287)/ABS(HJ287)</f>
        <v>#VALUE!</v>
      </c>
      <c r="HC287" s="249" t="e">
        <f>HE287-HF287</f>
        <v>#VALUE!</v>
      </c>
      <c r="HD287" s="249" t="e">
        <f>HF287-HG287</f>
        <v>#VALUE!</v>
      </c>
      <c r="HE287" s="16" t="str">
        <f>IFERROR((BD287/V287),"i.a.")</f>
        <v>i.a.</v>
      </c>
      <c r="HF287" s="16" t="str">
        <f>IFERROR((BE287/W287),"i.a.")</f>
        <v>i.a.</v>
      </c>
      <c r="HG287" s="16" t="str">
        <f>IFERROR((BF287/X287),"i.a.")</f>
        <v>i.a.</v>
      </c>
      <c r="HH287" s="16" t="str">
        <f>IFERROR((BG287/Y287),"i.a.")</f>
        <v>i.a.</v>
      </c>
      <c r="HI287" s="16" t="str">
        <f>IFERROR((BH287/Z287),"i.a.")</f>
        <v>i.a.</v>
      </c>
      <c r="HJ287" s="16" t="str">
        <f>IFERROR((BI287/AA287),"i.a.")</f>
        <v>i.a.</v>
      </c>
      <c r="HK287" s="16" t="str">
        <f>IFERROR((BJ287/AB287),"i.a.")</f>
        <v>i.a.</v>
      </c>
      <c r="HL287" s="16" t="str">
        <f>IFERROR((BK287/AC287),"i.a.")</f>
        <v>i.a.</v>
      </c>
      <c r="HM287" s="16" t="str">
        <f>IFERROR((BL287/AD287),"i.a.")</f>
        <v>i.a.</v>
      </c>
      <c r="HN287" s="16" t="str">
        <f>IFERROR((BM287/AE287),"i.a.")</f>
        <v>i.a.</v>
      </c>
      <c r="HO287" s="16">
        <f>(HV287-HW287)/ABS(HW287)</f>
        <v>-0.17172481386591459</v>
      </c>
      <c r="HP287" s="16">
        <f>(HW287-HX287)/ABS(HX287)</f>
        <v>0.48542143600416238</v>
      </c>
      <c r="HQ287" s="16">
        <f>(HX287-HY287)/ABS(HY287)</f>
        <v>8.4839341974282501E-2</v>
      </c>
      <c r="HR287" s="16">
        <f>(HY287-HZ287)/ABS(HZ287)</f>
        <v>9.5104895104893752E-3</v>
      </c>
      <c r="HS287" s="16">
        <f>(HZ287-IA287)/ABS(IA287)</f>
        <v>0.82822702159718742</v>
      </c>
      <c r="HT287" s="246">
        <f>HV287-HW287</f>
        <v>-1.8158181818181809E-2</v>
      </c>
      <c r="HU287" s="246">
        <f>HW287-HX287</f>
        <v>3.4554814814814816E-2</v>
      </c>
      <c r="HV287" s="102">
        <f>IFERROR(BU287/DT287,"i.a.")</f>
        <v>8.7581818181818191E-2</v>
      </c>
      <c r="HW287" s="102">
        <f>IFERROR(BV287/DU287,"i.a.")</f>
        <v>0.10574</v>
      </c>
      <c r="HX287" s="102">
        <f>IFERROR(BW287/DV287,"i.a.")</f>
        <v>7.1185185185185185E-2</v>
      </c>
      <c r="HY287" s="102">
        <f>IFERROR(BX287/DW287,"i.a.")</f>
        <v>6.5618181818181812E-2</v>
      </c>
      <c r="HZ287" s="102">
        <f>IFERROR(BY287/DX287,"i.a.")</f>
        <v>6.5000000000000002E-2</v>
      </c>
      <c r="IA287" s="102">
        <f>IFERROR(BZ287/DY287,"i.a.")</f>
        <v>3.5553571428571427E-2</v>
      </c>
      <c r="IB287" s="102">
        <f>IFERROR(CA287/DZ287,"i.a.")</f>
        <v>4.3784313725490201E-2</v>
      </c>
      <c r="IC287" s="102">
        <f>IFERROR(CB287/EA287,"i.a.")</f>
        <v>1.523675E-2</v>
      </c>
      <c r="ID287" s="102">
        <f>IFERROR(CC287/EB287,"i.a.")</f>
        <v>4.0986352941176474E-2</v>
      </c>
      <c r="IE287" s="102" t="str">
        <f>IFERROR(CD287/EC287,"i.a.")</f>
        <v>i.a.</v>
      </c>
    </row>
    <row r="288" spans="1:239" customFormat="1" ht="17.25" customHeight="1" x14ac:dyDescent="0.25">
      <c r="A288" t="s">
        <v>176</v>
      </c>
      <c r="B288" s="98">
        <v>25083814</v>
      </c>
      <c r="C288" s="10" t="s">
        <v>79</v>
      </c>
      <c r="D288" s="10"/>
      <c r="E288" s="11">
        <v>452010</v>
      </c>
      <c r="F288" s="11">
        <v>451120</v>
      </c>
      <c r="G288" s="119">
        <v>1</v>
      </c>
      <c r="H288" s="12">
        <v>45047</v>
      </c>
      <c r="I288" s="13" t="s">
        <v>58</v>
      </c>
      <c r="J288" s="13" t="s">
        <v>58</v>
      </c>
      <c r="K288" s="117" t="s">
        <v>58</v>
      </c>
      <c r="L288" s="117" t="s">
        <v>58</v>
      </c>
      <c r="M288" s="13" t="s">
        <v>58</v>
      </c>
      <c r="N288" s="13" t="s">
        <v>58</v>
      </c>
      <c r="O288" s="16" t="e">
        <f>(V288-W288)/ABS(W288)</f>
        <v>#DIV/0!</v>
      </c>
      <c r="P288" s="16" t="e">
        <f>(W288-X288)/ABS(X288)</f>
        <v>#DIV/0!</v>
      </c>
      <c r="Q288" s="16" t="e">
        <f>(X288-Y288)/ABS(Y288)</f>
        <v>#DIV/0!</v>
      </c>
      <c r="R288" s="16" t="e">
        <f>(Y288-Z288)/ABS(Z288)</f>
        <v>#DIV/0!</v>
      </c>
      <c r="S288" s="16" t="e">
        <f>(Z288-AA288)/ABS(AA288)</f>
        <v>#DIV/0!</v>
      </c>
      <c r="T288" s="243">
        <f>V288-W288</f>
        <v>0</v>
      </c>
      <c r="U288" s="243">
        <f>W288-X288</f>
        <v>0</v>
      </c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6">
        <f>(AM288-AN288)/ABS(AN288)</f>
        <v>-7.5167887667887623E-2</v>
      </c>
      <c r="AG288" s="16">
        <f>(AN288-AO288)/ABS(AO288)</f>
        <v>0.21784386617100368</v>
      </c>
      <c r="AH288" s="16">
        <f>(AO288-AP288)/ABS(AP288)</f>
        <v>-0.10556940980881127</v>
      </c>
      <c r="AI288" s="16">
        <f>(AP288-AQ288)/ABS(AQ288)</f>
        <v>2.7502562350529482E-2</v>
      </c>
      <c r="AJ288" s="16">
        <f>(AQ288-AR288)/ABS(AR288)</f>
        <v>0.13306880867124746</v>
      </c>
      <c r="AK288" s="243">
        <f>AM288-AN288</f>
        <v>-0.98499999999999943</v>
      </c>
      <c r="AL288" s="243">
        <f>AN288-AO288</f>
        <v>2.3439999999999994</v>
      </c>
      <c r="AM288" s="155">
        <v>12.119</v>
      </c>
      <c r="AN288" s="155">
        <v>13.103999999999999</v>
      </c>
      <c r="AO288" s="155">
        <v>10.76</v>
      </c>
      <c r="AP288" s="155">
        <v>12.03</v>
      </c>
      <c r="AQ288" s="155">
        <v>11.708</v>
      </c>
      <c r="AR288" s="155">
        <v>10.333</v>
      </c>
      <c r="AS288" s="155">
        <v>9.7230000000000008</v>
      </c>
      <c r="AT288" s="155">
        <v>9.0739999999999998</v>
      </c>
      <c r="AU288" s="155">
        <v>9.56</v>
      </c>
      <c r="AV288" s="156">
        <v>8.4809999999999999</v>
      </c>
      <c r="AW288" s="16">
        <f>(BD288-BE288)/ABS(BE288)</f>
        <v>-0.24097016227534465</v>
      </c>
      <c r="AX288" s="16">
        <f>(BE288-BF288)/ABS(BF288)</f>
        <v>0.61984171848501979</v>
      </c>
      <c r="AY288" s="16">
        <f>(BF288-BG288)/ABS(BG288)</f>
        <v>-9.9745547073791435E-2</v>
      </c>
      <c r="AZ288" s="16">
        <f>(BG288-BH288)/ABS(BH288)</f>
        <v>-0.12119856887298752</v>
      </c>
      <c r="BA288" s="16">
        <f>(BH288-BI288)/ABS(BI288)</f>
        <v>0.19221540922420702</v>
      </c>
      <c r="BB288" s="243">
        <f>BD288-BE288</f>
        <v>-1.3810000000000002</v>
      </c>
      <c r="BC288" s="243">
        <f>BE288-BF288</f>
        <v>2.1930000000000001</v>
      </c>
      <c r="BD288" s="155">
        <v>4.3499999999999996</v>
      </c>
      <c r="BE288" s="155">
        <v>5.7309999999999999</v>
      </c>
      <c r="BF288" s="155">
        <v>3.5379999999999998</v>
      </c>
      <c r="BG288" s="155">
        <v>3.93</v>
      </c>
      <c r="BH288" s="155">
        <v>4.4720000000000004</v>
      </c>
      <c r="BI288" s="155">
        <v>3.7509999999999999</v>
      </c>
      <c r="BJ288" s="155">
        <v>3.27</v>
      </c>
      <c r="BK288" s="155">
        <v>2.7210000000000001</v>
      </c>
      <c r="BL288" s="155">
        <v>3.2280000000000002</v>
      </c>
      <c r="BM288" s="155">
        <v>2.56</v>
      </c>
      <c r="BN288" s="16">
        <f>(BU288-BV288)/ABS(BV288)</f>
        <v>8.7050599201065199E-2</v>
      </c>
      <c r="BO288" s="16">
        <f>(BV288-BW288)/ABS(BW288)</f>
        <v>0.32363956818682538</v>
      </c>
      <c r="BP288" s="16">
        <f>(BW288-BX288)/ABS(BX288)</f>
        <v>0.14650164182874453</v>
      </c>
      <c r="BQ288" s="16">
        <f>(BX288-BY288)/ABS(BY288)</f>
        <v>-0.31764908652188895</v>
      </c>
      <c r="BR288" s="16">
        <f>(BY288-BZ288)/ABS(BZ288)</f>
        <v>1.7880826525708793</v>
      </c>
      <c r="BS288" s="243">
        <f>BU288-BV288</f>
        <v>0.52299999999999969</v>
      </c>
      <c r="BT288" s="243">
        <f>BV288-BW288</f>
        <v>1.4690000000000003</v>
      </c>
      <c r="BU288" s="155">
        <v>6.5309999999999997</v>
      </c>
      <c r="BV288" s="155">
        <v>6.008</v>
      </c>
      <c r="BW288" s="155">
        <v>4.5389999999999997</v>
      </c>
      <c r="BX288" s="155">
        <v>3.9590000000000001</v>
      </c>
      <c r="BY288" s="155">
        <v>5.8019999999999996</v>
      </c>
      <c r="BZ288" s="155">
        <v>2.081</v>
      </c>
      <c r="CA288" s="155">
        <v>4.0069999999999997</v>
      </c>
      <c r="CB288" s="155">
        <v>3.4279999999999999</v>
      </c>
      <c r="CC288" s="155">
        <v>3.597</v>
      </c>
      <c r="CD288" s="155">
        <v>3.403</v>
      </c>
      <c r="CE288" s="16">
        <f>(CL288-CM288)/ABS(CM288)</f>
        <v>2.1823065301326123E-2</v>
      </c>
      <c r="CF288" s="16">
        <f>(CM288-CN288)/ABS(CN288)</f>
        <v>0.12600181460759105</v>
      </c>
      <c r="CG288" s="16">
        <f>(CN288-CO288)/ABS(CO288)</f>
        <v>6.1306371368961735E-2</v>
      </c>
      <c r="CH288" s="16">
        <f>(CO288-CP288)/ABS(CP288)</f>
        <v>9.0670400840189E-2</v>
      </c>
      <c r="CI288" s="16">
        <f>(CP288-CQ288)/ABS(CQ288)</f>
        <v>0.25774671143155925</v>
      </c>
      <c r="CJ288" s="243">
        <f>CL288-CM288</f>
        <v>0.64999999999999858</v>
      </c>
      <c r="CK288" s="243">
        <f>CM288-CN288</f>
        <v>3.3329999999999984</v>
      </c>
      <c r="CL288" s="155">
        <v>30.434999999999999</v>
      </c>
      <c r="CM288" s="155">
        <v>29.785</v>
      </c>
      <c r="CN288" s="155">
        <v>26.452000000000002</v>
      </c>
      <c r="CO288" s="155">
        <v>24.923999999999999</v>
      </c>
      <c r="CP288" s="155">
        <v>22.852</v>
      </c>
      <c r="CQ288" s="155">
        <v>18.169</v>
      </c>
      <c r="CR288" s="155">
        <v>17.594999999999999</v>
      </c>
      <c r="CS288" s="155">
        <v>15.233000000000001</v>
      </c>
      <c r="CT288" s="155">
        <v>14.375999999999999</v>
      </c>
      <c r="CU288" s="156">
        <v>12.7</v>
      </c>
      <c r="CV288" s="16">
        <f>(DC288-DD288)/ABS(DD288)</f>
        <v>0.31553852243693531</v>
      </c>
      <c r="CW288" s="16">
        <f>(DD288-DE288)/ABS(DE288)</f>
        <v>-3.2163691771876259E-2</v>
      </c>
      <c r="CX288" s="16">
        <f>(DE288-DF288)/ABS(DF288)</f>
        <v>-9.0937327443401609E-3</v>
      </c>
      <c r="CY288" s="16">
        <f>(DF288-DG288)/ABS(DG288)</f>
        <v>0.36811539460327192</v>
      </c>
      <c r="CZ288" s="16">
        <f>(DG288-DH288)/ABS(DH288)</f>
        <v>-0.23798301791753615</v>
      </c>
      <c r="DA288" s="243">
        <f>DC288-DD288</f>
        <v>17.536999999999992</v>
      </c>
      <c r="DB288" s="243">
        <f>DD288-DE288</f>
        <v>-1.8469999999999942</v>
      </c>
      <c r="DC288" s="155">
        <v>73.114999999999995</v>
      </c>
      <c r="DD288" s="155">
        <v>55.578000000000003</v>
      </c>
      <c r="DE288" s="155">
        <v>57.424999999999997</v>
      </c>
      <c r="DF288" s="155">
        <v>57.951999999999998</v>
      </c>
      <c r="DG288" s="155">
        <v>42.359000000000002</v>
      </c>
      <c r="DH288" s="155">
        <v>55.588000000000001</v>
      </c>
      <c r="DI288" s="155">
        <v>38.634</v>
      </c>
      <c r="DJ288" s="155">
        <v>47.252000000000002</v>
      </c>
      <c r="DK288" s="155">
        <v>30.170999999999999</v>
      </c>
      <c r="DL288" s="155">
        <v>25.934000000000001</v>
      </c>
      <c r="DM288" s="16">
        <f>(DT288-DU288)/ABS(DU288)</f>
        <v>3.4482758620689655E-2</v>
      </c>
      <c r="DN288" s="16">
        <f>(DU288-DV288)/ABS(DV288)</f>
        <v>-0.12121212121212122</v>
      </c>
      <c r="DO288" s="16">
        <f>(DV288-DW288)/ABS(DW288)</f>
        <v>3.125E-2</v>
      </c>
      <c r="DP288" s="16">
        <f>(DW288-DX288)/ABS(DX288)</f>
        <v>0</v>
      </c>
      <c r="DQ288" s="16">
        <f>(DX288-DY288)/ABS(DY288)</f>
        <v>0</v>
      </c>
      <c r="DR288" s="243">
        <f>DT288-DU288</f>
        <v>1</v>
      </c>
      <c r="DS288" s="243">
        <f>DU288-DV288</f>
        <v>-4</v>
      </c>
      <c r="DT288" s="222">
        <v>30</v>
      </c>
      <c r="DU288" s="222">
        <v>29</v>
      </c>
      <c r="DV288" s="222">
        <v>33</v>
      </c>
      <c r="DW288" s="222">
        <v>32</v>
      </c>
      <c r="DX288" s="222">
        <v>32</v>
      </c>
      <c r="DY288" s="222">
        <v>32</v>
      </c>
      <c r="DZ288" s="222">
        <v>30</v>
      </c>
      <c r="EA288" s="222">
        <v>30</v>
      </c>
      <c r="EB288" s="222"/>
      <c r="EC288" s="223"/>
      <c r="ED288" s="14"/>
      <c r="EE288" s="14" t="s">
        <v>54</v>
      </c>
      <c r="EF288" s="209"/>
      <c r="EG288" s="15">
        <v>7500</v>
      </c>
      <c r="EH288" t="s">
        <v>465</v>
      </c>
      <c r="EI288" t="s">
        <v>130</v>
      </c>
      <c r="EJ288" s="16" t="e">
        <f>(EQ288-ER288)/ABS(ER288)</f>
        <v>#DIV/0!</v>
      </c>
      <c r="EK288" s="16" t="e">
        <f>(ER288-ES288)/ABS(ES288)</f>
        <v>#DIV/0!</v>
      </c>
      <c r="EL288" s="16" t="e">
        <f>(ES288-ET288)/ABS(ET288)</f>
        <v>#DIV/0!</v>
      </c>
      <c r="EM288" s="16" t="e">
        <f>(ET288-EU288)/ABS(EU288)</f>
        <v>#DIV/0!</v>
      </c>
      <c r="EN288" s="16" t="e">
        <f>(EU288-EV288)/ABS(EV288)</f>
        <v>#DIV/0!</v>
      </c>
      <c r="EO288" s="246">
        <f>EQ288-ER288</f>
        <v>0</v>
      </c>
      <c r="EP288" s="246">
        <f>ER288-ES288</f>
        <v>0</v>
      </c>
      <c r="EQ288" s="240">
        <f>IFERROR((V288/DT288),"i.a")</f>
        <v>0</v>
      </c>
      <c r="ER288" s="240">
        <f>IFERROR((W288/DU288),"i.a")</f>
        <v>0</v>
      </c>
      <c r="ES288" s="240">
        <f>IFERROR((X288/DV288),"i.a")</f>
        <v>0</v>
      </c>
      <c r="ET288" s="240">
        <f>IFERROR((Y288/DW288),"i.a")</f>
        <v>0</v>
      </c>
      <c r="EU288" s="240">
        <f>IFERROR((Z288/DX288),"i.a")</f>
        <v>0</v>
      </c>
      <c r="EV288" s="240">
        <f>IFERROR((AA288/DY288),"i.a")</f>
        <v>0</v>
      </c>
      <c r="EW288" s="240">
        <f>IFERROR((AB288/DZ288),"i.a")</f>
        <v>0</v>
      </c>
      <c r="EX288" s="240">
        <f>IFERROR((AC288/EA288),"i.a")</f>
        <v>0</v>
      </c>
      <c r="EY288" s="240" t="str">
        <f>IFERROR((AD288/EB288),"i.a")</f>
        <v>i.a</v>
      </c>
      <c r="EZ288" s="240" t="str">
        <f>IFERROR((AE288/EC288),"i.a")</f>
        <v>i.a</v>
      </c>
      <c r="FA288" s="16">
        <f>(FH288-FI288)/ABS(FI288)</f>
        <v>1.515218444487383E-2</v>
      </c>
      <c r="FB288" s="16">
        <f>(FI288-FJ288)/ABS(FJ288)</f>
        <v>0.20922713614108762</v>
      </c>
      <c r="FC288" s="16">
        <f>(FJ288-FK288)/ABS(FK288)</f>
        <v>6.6164404391351808E-2</v>
      </c>
      <c r="FD288" s="16">
        <f>(FK288-FL288)/ABS(FL288)</f>
        <v>-0.41412598748774287</v>
      </c>
      <c r="FE288" s="16">
        <f>(FL288-FM288)/ABS(FM288)</f>
        <v>1.4307790640536533</v>
      </c>
      <c r="FF288" s="249">
        <f>FH288-FI288</f>
        <v>3.2375241974074709E-3</v>
      </c>
      <c r="FG288" s="249">
        <f>FI288-FJ288</f>
        <v>3.6969868068529921E-2</v>
      </c>
      <c r="FH288" s="16">
        <f>IFERROR(BU288/MAX(AVERAGE(CL288:CM288),0),"Negativ EK")</f>
        <v>0.21690468282962469</v>
      </c>
      <c r="FI288" s="16">
        <f>IFERROR(BV288/MAX(AVERAGE(CM288:CN288),0),"Negativ EK")</f>
        <v>0.21366715863221722</v>
      </c>
      <c r="FJ288" s="16">
        <f>IFERROR(BW288/MAX(AVERAGE(CN288:CO288),0),"Negativ EK")</f>
        <v>0.1766972905636873</v>
      </c>
      <c r="FK288" s="16">
        <f>IFERROR(BX288/MAX(AVERAGE(CO288:CP288),0),"Negativ EK")</f>
        <v>0.16573174815807101</v>
      </c>
      <c r="FL288" s="16">
        <f>IFERROR(BY288/MAX(AVERAGE(CP288:CQ288),0),"Negativ EK")</f>
        <v>0.28287950074352158</v>
      </c>
      <c r="FM288" s="16">
        <f>IFERROR(BZ288/MAX(AVERAGE(CQ288:CR288),0),"Negativ EK")</f>
        <v>0.11637400738172465</v>
      </c>
      <c r="FN288" s="16">
        <f>IFERROR(CA288/MAX(AVERAGE(CR288:CS288),0),"Negativ EK")</f>
        <v>0.24412087242597777</v>
      </c>
      <c r="FO288" s="16">
        <f>IFERROR(CB288/MAX(AVERAGE(CS288:CT288),0),"Negativ EK")</f>
        <v>0.23155121753520888</v>
      </c>
      <c r="FP288" s="16">
        <f>IFERROR(CC288/MAX(AVERAGE(CT288:CU288),0),"Negativ EK")</f>
        <v>0.26569655783719898</v>
      </c>
      <c r="FQ288" s="16">
        <f>(FX288-FY288)/ABS(FY288)</f>
        <v>-0.33350960229072873</v>
      </c>
      <c r="FR288" s="16">
        <f>(FY288-FZ288)/ABS(FZ288)</f>
        <v>0.65387182600148774</v>
      </c>
      <c r="FS288" s="16">
        <f>(FZ288-GA288)/ABS(GA288)</f>
        <v>-0.21730133018295739</v>
      </c>
      <c r="FT288" s="16">
        <f>(GA288-GB288)/ABS(GB288)</f>
        <v>-0.14190902518569767</v>
      </c>
      <c r="FU288" s="16">
        <f>(GB288-GC288)/ABS(GC288)</f>
        <v>0.14687453712643819</v>
      </c>
      <c r="FV288" s="249">
        <f>FX288-FY288</f>
        <v>-3.3828190945871639E-2</v>
      </c>
      <c r="FW288" s="249">
        <f>FY288-FZ288</f>
        <v>4.0101554389406269E-2</v>
      </c>
      <c r="FX288" s="16">
        <f>IFERROR(BD288/AVERAGE(DC288:DD288),"i.a.")</f>
        <v>6.7602744516018748E-2</v>
      </c>
      <c r="FY288" s="16">
        <f>IFERROR(BE288/AVERAGE(DD288:DE288),"i.a.")</f>
        <v>0.10143093546189039</v>
      </c>
      <c r="FZ288" s="16">
        <f>IFERROR(BF288/AVERAGE(DE288:DF288),"i.a.")</f>
        <v>6.1329381072484118E-2</v>
      </c>
      <c r="GA288" s="16">
        <f>IFERROR(BG288/AVERAGE(DF288:DG288),"i.a.")</f>
        <v>7.8356311870084031E-2</v>
      </c>
      <c r="GB288" s="16">
        <f>IFERROR(BH288/AVERAGE(DG288:DH288),"i.a.")</f>
        <v>9.1314690597976464E-2</v>
      </c>
      <c r="GC288" s="16">
        <f>IFERROR(BI288/AVERAGE(DH288:DI288),"i.a.")</f>
        <v>7.9620470802997168E-2</v>
      </c>
      <c r="GD288" s="16">
        <f>IFERROR(BJ288/AVERAGE(DI288:DJ288),"i.a.")</f>
        <v>7.6147451272617198E-2</v>
      </c>
      <c r="GE288" s="16">
        <f>IFERROR(BK288/AVERAGE(DJ288:DK288),"i.a.")</f>
        <v>7.0289190550611572E-2</v>
      </c>
      <c r="GF288" s="16">
        <f>IFERROR(BL288/AVERAGE(DK288:DL288),"i.a.")</f>
        <v>0.11506995811425007</v>
      </c>
      <c r="GG288" s="16">
        <f>(GN288-GO288)/ABS(GO288)</f>
        <v>-0.22326632943558633</v>
      </c>
      <c r="GH288" s="16">
        <f>(GO288-GP288)/ABS(GP288)</f>
        <v>0.16342175328081096</v>
      </c>
      <c r="GI288" s="16">
        <f>(GP288-GQ288)/ABS(GQ288)</f>
        <v>7.1046179078346955E-2</v>
      </c>
      <c r="GJ288" s="16">
        <f>(GQ288-GR288)/ABS(GR288)</f>
        <v>-0.20279356175473548</v>
      </c>
      <c r="GK288" s="16">
        <f>(GR288-GS288)/ABS(GS288)</f>
        <v>0.65054945100350592</v>
      </c>
      <c r="GL288" s="249">
        <f>GN288-GO288</f>
        <v>-0.11965143801934108</v>
      </c>
      <c r="GM288" s="249">
        <f>GO288-GP288</f>
        <v>7.5277879282264037E-2</v>
      </c>
      <c r="GN288" s="16">
        <f>IFERROR(CL288/DC288,"i.a.")</f>
        <v>0.41626205293031526</v>
      </c>
      <c r="GO288" s="16">
        <f>IFERROR(CM288/DD288,"i.a.")</f>
        <v>0.53591349094965635</v>
      </c>
      <c r="GP288" s="16">
        <f>IFERROR(CN288/DE288,"i.a.")</f>
        <v>0.46063561166739231</v>
      </c>
      <c r="GQ288" s="16">
        <f>IFERROR(CO288/DF288,"i.a.")</f>
        <v>0.43008006626173384</v>
      </c>
      <c r="GR288" s="16">
        <f>IFERROR(CP288/DG288,"i.a.")</f>
        <v>0.53948393493708535</v>
      </c>
      <c r="GS288" s="16">
        <f>IFERROR(CQ288/DH288,"i.a.")</f>
        <v>0.32685111894653524</v>
      </c>
      <c r="GT288" s="16">
        <f>IFERROR(CR288/DI288,"i.a.")</f>
        <v>0.45542786146917219</v>
      </c>
      <c r="GU288" s="16">
        <f>IFERROR(CS288/DJ288,"i.a.")</f>
        <v>0.32237788876661305</v>
      </c>
      <c r="GV288" s="16">
        <f>IFERROR(CT288/DK288,"i.a.")</f>
        <v>0.476484040966491</v>
      </c>
      <c r="GW288" s="16">
        <f>IFERROR(CU288/DL288,"i.a.")</f>
        <v>0.48970463484229193</v>
      </c>
      <c r="GX288" s="16" t="e">
        <f>(HE288-HF288)/ABS(HF288)</f>
        <v>#VALUE!</v>
      </c>
      <c r="GY288" s="16" t="e">
        <f>(HF288-HG288)/ABS(HG288)</f>
        <v>#VALUE!</v>
      </c>
      <c r="GZ288" s="16" t="e">
        <f>(HG288-HH288)/ABS(HH288)</f>
        <v>#VALUE!</v>
      </c>
      <c r="HA288" s="16" t="e">
        <f>(HH288-HI288)/ABS(HI288)</f>
        <v>#VALUE!</v>
      </c>
      <c r="HB288" s="16" t="e">
        <f>(HI288-HJ288)/ABS(HJ288)</f>
        <v>#VALUE!</v>
      </c>
      <c r="HC288" s="249" t="e">
        <f>HE288-HF288</f>
        <v>#VALUE!</v>
      </c>
      <c r="HD288" s="249" t="e">
        <f>HF288-HG288</f>
        <v>#VALUE!</v>
      </c>
      <c r="HE288" s="16" t="str">
        <f>IFERROR((BD288/V288),"i.a.")</f>
        <v>i.a.</v>
      </c>
      <c r="HF288" s="16" t="str">
        <f>IFERROR((BE288/W288),"i.a.")</f>
        <v>i.a.</v>
      </c>
      <c r="HG288" s="16" t="str">
        <f>IFERROR((BF288/X288),"i.a.")</f>
        <v>i.a.</v>
      </c>
      <c r="HH288" s="16" t="str">
        <f>IFERROR((BG288/Y288),"i.a.")</f>
        <v>i.a.</v>
      </c>
      <c r="HI288" s="16" t="str">
        <f>IFERROR((BH288/Z288),"i.a.")</f>
        <v>i.a.</v>
      </c>
      <c r="HJ288" s="16" t="str">
        <f>IFERROR((BI288/AA288),"i.a.")</f>
        <v>i.a.</v>
      </c>
      <c r="HK288" s="16" t="str">
        <f>IFERROR((BJ288/AB288),"i.a.")</f>
        <v>i.a.</v>
      </c>
      <c r="HL288" s="16" t="str">
        <f>IFERROR((BK288/AC288),"i.a.")</f>
        <v>i.a.</v>
      </c>
      <c r="HM288" s="16" t="str">
        <f>IFERROR((BL288/AD288),"i.a.")</f>
        <v>i.a.</v>
      </c>
      <c r="HN288" s="16" t="str">
        <f>IFERROR((BM288/AE288),"i.a.")</f>
        <v>i.a.</v>
      </c>
      <c r="HO288" s="16">
        <f>(HV288-HW288)/ABS(HW288)</f>
        <v>5.0815579227696313E-2</v>
      </c>
      <c r="HP288" s="16">
        <f>(HW288-HX288)/ABS(HX288)</f>
        <v>0.50621054310914615</v>
      </c>
      <c r="HQ288" s="16">
        <f>(HX288-HY288)/ABS(HY288)</f>
        <v>0.11175916783393401</v>
      </c>
      <c r="HR288" s="16">
        <f>(HY288-HZ288)/ABS(HZ288)</f>
        <v>-0.31764908652188895</v>
      </c>
      <c r="HS288" s="16">
        <f>(HZ288-IA288)/ABS(IA288)</f>
        <v>1.7880826525708793</v>
      </c>
      <c r="HT288" s="246">
        <f>HV288-HW288</f>
        <v>1.0527586206896533E-2</v>
      </c>
      <c r="HU288" s="246">
        <f>HW288-HX288</f>
        <v>6.9626959247648917E-2</v>
      </c>
      <c r="HV288" s="102">
        <f>IFERROR(BU288/DT288,"i.a.")</f>
        <v>0.21769999999999998</v>
      </c>
      <c r="HW288" s="102">
        <f>IFERROR(BV288/DU288,"i.a.")</f>
        <v>0.20717241379310344</v>
      </c>
      <c r="HX288" s="102">
        <f>IFERROR(BW288/DV288,"i.a.")</f>
        <v>0.13754545454545453</v>
      </c>
      <c r="HY288" s="102">
        <f>IFERROR(BX288/DW288,"i.a.")</f>
        <v>0.12371875</v>
      </c>
      <c r="HZ288" s="102">
        <f>IFERROR(BY288/DX288,"i.a.")</f>
        <v>0.18131249999999999</v>
      </c>
      <c r="IA288" s="102">
        <f>IFERROR(BZ288/DY288,"i.a.")</f>
        <v>6.5031249999999999E-2</v>
      </c>
      <c r="IB288" s="102">
        <f>IFERROR(CA288/DZ288,"i.a.")</f>
        <v>0.13356666666666667</v>
      </c>
      <c r="IC288" s="102">
        <f>IFERROR(CB288/EA288,"i.a.")</f>
        <v>0.11426666666666667</v>
      </c>
      <c r="ID288" s="102" t="str">
        <f>IFERROR(CC288/EB288,"i.a.")</f>
        <v>i.a.</v>
      </c>
      <c r="IE288" s="102" t="str">
        <f>IFERROR(CD288/EC288,"i.a.")</f>
        <v>i.a.</v>
      </c>
    </row>
    <row r="289" spans="1:239" customFormat="1" ht="17.25" customHeight="1" x14ac:dyDescent="0.25">
      <c r="A289" s="10" t="s">
        <v>74</v>
      </c>
      <c r="B289" s="101">
        <v>28853009</v>
      </c>
      <c r="C289" s="10" t="s">
        <v>67</v>
      </c>
      <c r="D289" s="10"/>
      <c r="E289" s="11">
        <v>467700</v>
      </c>
      <c r="F289" s="11"/>
      <c r="G289" s="11">
        <v>1</v>
      </c>
      <c r="H289" s="12">
        <v>45047</v>
      </c>
      <c r="I289" s="13" t="s">
        <v>58</v>
      </c>
      <c r="J289" s="13" t="s">
        <v>58</v>
      </c>
      <c r="K289" s="13" t="s">
        <v>58</v>
      </c>
      <c r="L289" s="13" t="s">
        <v>58</v>
      </c>
      <c r="M289" s="13" t="s">
        <v>58</v>
      </c>
      <c r="N289" s="19" t="s">
        <v>58</v>
      </c>
      <c r="O289" s="16" t="e">
        <f>(V289-W289)/ABS(W289)</f>
        <v>#DIV/0!</v>
      </c>
      <c r="P289" s="16" t="e">
        <f>(W289-X289)/ABS(X289)</f>
        <v>#DIV/0!</v>
      </c>
      <c r="Q289" s="16" t="e">
        <f>(X289-Y289)/ABS(Y289)</f>
        <v>#DIV/0!</v>
      </c>
      <c r="R289" s="16" t="e">
        <f>(Y289-Z289)/ABS(Z289)</f>
        <v>#DIV/0!</v>
      </c>
      <c r="S289" s="16" t="e">
        <f>(Z289-AA289)/ABS(AA289)</f>
        <v>#DIV/0!</v>
      </c>
      <c r="T289" s="243">
        <f>V289-W289</f>
        <v>0</v>
      </c>
      <c r="U289" s="243">
        <f>W289-X289</f>
        <v>0</v>
      </c>
      <c r="V289" s="155"/>
      <c r="W289" s="155"/>
      <c r="X289" s="157"/>
      <c r="Y289" s="157"/>
      <c r="Z289" s="157"/>
      <c r="AA289" s="157"/>
      <c r="AB289" s="157"/>
      <c r="AC289" s="162"/>
      <c r="AD289" s="162"/>
      <c r="AE289" s="162"/>
      <c r="AF289" s="16">
        <f>(AM289-AN289)/ABS(AN289)</f>
        <v>-2.7474319256481309E-2</v>
      </c>
      <c r="AG289" s="16">
        <f>(AN289-AO289)/ABS(AO289)</f>
        <v>6.8187755812940815E-2</v>
      </c>
      <c r="AH289" s="16">
        <f>(AO289-AP289)/ABS(AP289)</f>
        <v>-1.9133851541812606E-2</v>
      </c>
      <c r="AI289" s="16">
        <f>(AP289-AQ289)/ABS(AQ289)</f>
        <v>-2.172641430600817E-2</v>
      </c>
      <c r="AJ289" s="16">
        <f>(AQ289-AR289)/ABS(AR289)</f>
        <v>-5.33934504034171E-2</v>
      </c>
      <c r="AK289" s="243">
        <f>AM289-AN289</f>
        <v>-0.33699999999999974</v>
      </c>
      <c r="AL289" s="243">
        <f>AN289-AO289</f>
        <v>0.78299999999999947</v>
      </c>
      <c r="AM289" s="155">
        <v>11.929</v>
      </c>
      <c r="AN289" s="155">
        <v>12.266</v>
      </c>
      <c r="AO289" s="157">
        <v>11.483000000000001</v>
      </c>
      <c r="AP289" s="157">
        <v>11.707000000000001</v>
      </c>
      <c r="AQ289" s="157">
        <v>11.967000000000001</v>
      </c>
      <c r="AR289" s="157">
        <v>12.641999999999999</v>
      </c>
      <c r="AS289" s="157">
        <v>11.429</v>
      </c>
      <c r="AT289" s="157">
        <v>6.532</v>
      </c>
      <c r="AU289" s="157">
        <v>8.1829999999999998</v>
      </c>
      <c r="AV289" s="162"/>
      <c r="AW289" s="16">
        <f>(BD289-BE289)/ABS(BE289)</f>
        <v>0.39058823529411762</v>
      </c>
      <c r="AX289" s="16">
        <f>(BE289-BF289)/ABS(BF289)</f>
        <v>7.868020304568521E-2</v>
      </c>
      <c r="AY289" s="16">
        <f>(BF289-BG289)/ABS(BG289)</f>
        <v>8.9628681177977027E-3</v>
      </c>
      <c r="AZ289" s="16">
        <f>(BG289-BH289)/ABS(BH289)</f>
        <v>-0.15976331360946741</v>
      </c>
      <c r="BA289" s="16">
        <f>(BH289-BI289)/ABS(BI289)</f>
        <v>-0.27012171181782496</v>
      </c>
      <c r="BB289" s="243">
        <f>BD289-BE289</f>
        <v>0.66399999999999992</v>
      </c>
      <c r="BC289" s="243">
        <f>BE289-BF289</f>
        <v>0.12399999999999989</v>
      </c>
      <c r="BD289" s="155">
        <v>2.3639999999999999</v>
      </c>
      <c r="BE289" s="155">
        <v>1.7</v>
      </c>
      <c r="BF289" s="162">
        <v>1.5760000000000001</v>
      </c>
      <c r="BG289" s="162">
        <v>1.5620000000000001</v>
      </c>
      <c r="BH289" s="162">
        <v>1.859</v>
      </c>
      <c r="BI289" s="162">
        <v>2.5470000000000002</v>
      </c>
      <c r="BJ289" s="162">
        <v>2.2989999999999999</v>
      </c>
      <c r="BK289" s="162">
        <v>-0.58199999999999996</v>
      </c>
      <c r="BL289" s="157">
        <v>1.5780000000000001</v>
      </c>
      <c r="BM289" s="162"/>
      <c r="BN289" s="16">
        <f>(BU289-BV289)/ABS(BV289)</f>
        <v>0.38723404255319149</v>
      </c>
      <c r="BO289" s="16">
        <f>(BV289-BW289)/ABS(BW289)</f>
        <v>0.19549418604651173</v>
      </c>
      <c r="BP289" s="16">
        <f>(BW289-BX289)/ABS(BX289)</f>
        <v>-8.3277814790139917E-2</v>
      </c>
      <c r="BQ289" s="16">
        <f>(BX289-BY289)/ABS(BY289)</f>
        <v>-0.17209045780474355</v>
      </c>
      <c r="BR289" s="16">
        <f>(BY289-BZ289)/ABS(BZ289)</f>
        <v>-0.26658576051779936</v>
      </c>
      <c r="BS289" s="243">
        <f>BU289-BV289</f>
        <v>0.63700000000000001</v>
      </c>
      <c r="BT289" s="243">
        <f>BV289-BW289</f>
        <v>0.26900000000000013</v>
      </c>
      <c r="BU289" s="155">
        <v>2.282</v>
      </c>
      <c r="BV289" s="155">
        <v>1.645</v>
      </c>
      <c r="BW289" s="157">
        <v>1.3759999999999999</v>
      </c>
      <c r="BX289" s="157">
        <v>1.5009999999999999</v>
      </c>
      <c r="BY289" s="157">
        <v>1.8129999999999999</v>
      </c>
      <c r="BZ289" s="157">
        <v>2.472</v>
      </c>
      <c r="CA289" s="157">
        <v>2.2530000000000001</v>
      </c>
      <c r="CB289" s="162">
        <v>-0.56000000000000005</v>
      </c>
      <c r="CC289" s="162">
        <v>1.613</v>
      </c>
      <c r="CD289" s="162"/>
      <c r="CE289" s="16">
        <f>(CL289-CM289)/ABS(CM289)</f>
        <v>0.12757585171378269</v>
      </c>
      <c r="CF289" s="16">
        <f>(CM289-CN289)/ABS(CN289)</f>
        <v>8.8112676056338032E-2</v>
      </c>
      <c r="CG289" s="16">
        <f>(CN289-CO289)/ABS(CO289)</f>
        <v>9.8119277406582425E-2</v>
      </c>
      <c r="CH289" s="16">
        <f>(CO289-CP289)/ABS(CP289)</f>
        <v>9.0099811168060567E-2</v>
      </c>
      <c r="CI289" s="16">
        <f>(CP289-CQ289)/ABS(CQ289)</f>
        <v>0.14026453398954167</v>
      </c>
      <c r="CJ289" s="243">
        <f>CL289-CM289</f>
        <v>1.2319999999999993</v>
      </c>
      <c r="CK289" s="243">
        <f>CM289-CN289</f>
        <v>0.78200000000000003</v>
      </c>
      <c r="CL289" s="155">
        <v>10.888999999999999</v>
      </c>
      <c r="CM289" s="155">
        <v>9.657</v>
      </c>
      <c r="CN289" s="162">
        <v>8.875</v>
      </c>
      <c r="CO289" s="162">
        <v>8.0820000000000007</v>
      </c>
      <c r="CP289" s="162">
        <v>7.4139999999999997</v>
      </c>
      <c r="CQ289" s="162">
        <v>6.5019999999999998</v>
      </c>
      <c r="CR289" s="162">
        <v>5.085</v>
      </c>
      <c r="CS289" s="162">
        <v>3.149</v>
      </c>
      <c r="CT289" s="157">
        <v>4.2</v>
      </c>
      <c r="CU289" s="162"/>
      <c r="CV289" s="16">
        <f>(DC289-DD289)/ABS(DD289)</f>
        <v>0.13470300008596237</v>
      </c>
      <c r="CW289" s="16">
        <f>(DD289-DE289)/ABS(DE289)</f>
        <v>-6.0035552682611536E-2</v>
      </c>
      <c r="CX289" s="16">
        <f>(DE289-DF289)/ABS(DF289)</f>
        <v>0.11345029239766075</v>
      </c>
      <c r="CY289" s="16">
        <f>(DF289-DG289)/ABS(DG289)</f>
        <v>7.4328242799149444E-2</v>
      </c>
      <c r="CZ289" s="16">
        <f>(DG289-DH289)/ABS(DH289)</f>
        <v>1.3320274240940178E-2</v>
      </c>
      <c r="DA289" s="243">
        <f>DC289-DD289</f>
        <v>1.5670000000000002</v>
      </c>
      <c r="DB289" s="243">
        <f>DD289-DE289</f>
        <v>-0.74300000000000033</v>
      </c>
      <c r="DC289" s="155">
        <v>13.2</v>
      </c>
      <c r="DD289" s="155">
        <v>11.632999999999999</v>
      </c>
      <c r="DE289" s="162">
        <v>12.375999999999999</v>
      </c>
      <c r="DF289" s="162">
        <v>11.115</v>
      </c>
      <c r="DG289" s="162">
        <v>10.346</v>
      </c>
      <c r="DH289" s="162">
        <v>10.210000000000001</v>
      </c>
      <c r="DI289" s="162">
        <v>9.9719999999999995</v>
      </c>
      <c r="DJ289" s="162">
        <v>5.2439999999999998</v>
      </c>
      <c r="DK289" s="162">
        <v>6.2939999999999996</v>
      </c>
      <c r="DL289" s="162"/>
      <c r="DM289" s="16">
        <f>(DT289-DU289)/ABS(DU289)</f>
        <v>-7.6923076923076927E-2</v>
      </c>
      <c r="DN289" s="16">
        <f>(DU289-DV289)/ABS(DV289)</f>
        <v>-0.10344827586206896</v>
      </c>
      <c r="DO289" s="16">
        <f>(DV289-DW289)/ABS(DW289)</f>
        <v>-9.375E-2</v>
      </c>
      <c r="DP289" s="16">
        <f>(DW289-DX289)/ABS(DX289)</f>
        <v>-3.0303030303030304E-2</v>
      </c>
      <c r="DQ289" s="16">
        <f>(DX289-DY289)/ABS(DY289)</f>
        <v>3.125E-2</v>
      </c>
      <c r="DR289" s="243">
        <f>DT289-DU289</f>
        <v>-2</v>
      </c>
      <c r="DS289" s="243">
        <f>DU289-DV289</f>
        <v>-3</v>
      </c>
      <c r="DT289" s="222">
        <v>24</v>
      </c>
      <c r="DU289" s="222">
        <v>26</v>
      </c>
      <c r="DV289" s="224">
        <v>29</v>
      </c>
      <c r="DW289" s="224">
        <v>32</v>
      </c>
      <c r="DX289" s="224">
        <v>33</v>
      </c>
      <c r="DY289" s="224">
        <v>32</v>
      </c>
      <c r="DZ289" s="224">
        <v>28</v>
      </c>
      <c r="EA289" s="224"/>
      <c r="EB289" s="225"/>
      <c r="EC289" s="224"/>
      <c r="ED289" s="92"/>
      <c r="EE289" s="14" t="s">
        <v>51</v>
      </c>
      <c r="EF289" s="209"/>
      <c r="EG289" s="97">
        <v>8830</v>
      </c>
      <c r="EH289" t="s">
        <v>505</v>
      </c>
      <c r="EI289" t="s">
        <v>130</v>
      </c>
      <c r="EJ289" s="16" t="e">
        <f>(EQ289-ER289)/ABS(ER289)</f>
        <v>#DIV/0!</v>
      </c>
      <c r="EK289" s="16" t="e">
        <f>(ER289-ES289)/ABS(ES289)</f>
        <v>#DIV/0!</v>
      </c>
      <c r="EL289" s="16" t="e">
        <f>(ES289-ET289)/ABS(ET289)</f>
        <v>#DIV/0!</v>
      </c>
      <c r="EM289" s="16" t="e">
        <f>(ET289-EU289)/ABS(EU289)</f>
        <v>#DIV/0!</v>
      </c>
      <c r="EN289" s="16" t="e">
        <f>(EU289-EV289)/ABS(EV289)</f>
        <v>#DIV/0!</v>
      </c>
      <c r="EO289" s="246">
        <f>EQ289-ER289</f>
        <v>0</v>
      </c>
      <c r="EP289" s="246">
        <f>ER289-ES289</f>
        <v>0</v>
      </c>
      <c r="EQ289" s="240">
        <f>IFERROR((V289/DT289),"i.a")</f>
        <v>0</v>
      </c>
      <c r="ER289" s="240">
        <f>IFERROR((W289/DU289),"i.a")</f>
        <v>0</v>
      </c>
      <c r="ES289" s="240">
        <f>IFERROR((X289/DV289),"i.a")</f>
        <v>0</v>
      </c>
      <c r="ET289" s="240">
        <f>IFERROR((Y289/DW289),"i.a")</f>
        <v>0</v>
      </c>
      <c r="EU289" s="240">
        <f>IFERROR((Z289/DX289),"i.a")</f>
        <v>0</v>
      </c>
      <c r="EV289" s="240">
        <f>IFERROR((AA289/DY289),"i.a")</f>
        <v>0</v>
      </c>
      <c r="EW289" s="240">
        <f>IFERROR((AB289/DZ289),"i.a")</f>
        <v>0</v>
      </c>
      <c r="EX289" s="240" t="str">
        <f>IFERROR((AC289/EA289),"i.a")</f>
        <v>i.a</v>
      </c>
      <c r="EY289" s="240" t="str">
        <f>IFERROR((AD289/EB289),"i.a")</f>
        <v>i.a</v>
      </c>
      <c r="EZ289" s="240" t="str">
        <f>IFERROR((AE289/EC289),"i.a")</f>
        <v>i.a</v>
      </c>
      <c r="FA289" s="16">
        <f>(FH289-FI289)/ABS(FI289)</f>
        <v>0.25125188730632464</v>
      </c>
      <c r="FB289" s="16">
        <f>(FI289-FJ289)/ABS(FJ289)</f>
        <v>9.3891372371611284E-2</v>
      </c>
      <c r="FC289" s="16">
        <f>(FJ289-FK289)/ABS(FK289)</f>
        <v>-0.16226178085675583</v>
      </c>
      <c r="FD289" s="16">
        <f>(FK289-FL289)/ABS(FL289)</f>
        <v>-0.25650560214318607</v>
      </c>
      <c r="FE289" s="16">
        <f>(FL289-FM289)/ABS(FM289)</f>
        <v>-0.3893309289393318</v>
      </c>
      <c r="FF289" s="249">
        <f>FH289-FI289</f>
        <v>4.4604937904047487E-2</v>
      </c>
      <c r="FG289" s="249">
        <f>FI289-FJ289</f>
        <v>1.5237899201903299E-2</v>
      </c>
      <c r="FH289" s="16">
        <f>IFERROR(BU289/MAX(AVERAGE(CL289:CM289),0),"Negativ EK")</f>
        <v>0.22213569551250853</v>
      </c>
      <c r="FI289" s="16">
        <f>IFERROR(BV289/MAX(AVERAGE(CM289:CN289),0),"Negativ EK")</f>
        <v>0.17753075760846104</v>
      </c>
      <c r="FJ289" s="16">
        <f>IFERROR(BW289/MAX(AVERAGE(CN289:CO289),0),"Negativ EK")</f>
        <v>0.16229285840655774</v>
      </c>
      <c r="FK289" s="16">
        <f>IFERROR(BX289/MAX(AVERAGE(CO289:CP289),0),"Negativ EK")</f>
        <v>0.19372741352607123</v>
      </c>
      <c r="FL289" s="16">
        <f>IFERROR(BY289/MAX(AVERAGE(CP289:CQ289),0),"Negativ EK")</f>
        <v>0.26056338028169013</v>
      </c>
      <c r="FM289" s="16">
        <f>IFERROR(BZ289/MAX(AVERAGE(CQ289:CR289),0),"Negativ EK")</f>
        <v>0.42668507810477257</v>
      </c>
      <c r="FN289" s="16">
        <f>IFERROR(CA289/MAX(AVERAGE(CR289:CS289),0),"Negativ EK")</f>
        <v>0.54724313820743264</v>
      </c>
      <c r="FO289" s="16">
        <f>IFERROR(CB289/MAX(AVERAGE(CS289:CT289),0),"Negativ EK")</f>
        <v>-0.15240168730439516</v>
      </c>
      <c r="FP289" s="16">
        <f>IFERROR(CC289/MAX(AVERAGE(CT289:CU289),0),"Negativ EK")</f>
        <v>0.38404761904761903</v>
      </c>
      <c r="FQ289" s="16">
        <f>(FX289-FY289)/ABS(FY289)</f>
        <v>0.34444621838587647</v>
      </c>
      <c r="FR289" s="16">
        <f>(FY289-FZ289)/ABS(FZ289)</f>
        <v>5.5407415958440322E-2</v>
      </c>
      <c r="FS289" s="16">
        <f>(FZ289-GA289)/ABS(GA289)</f>
        <v>-7.8227742000082798E-2</v>
      </c>
      <c r="FT289" s="16">
        <f>(GA289-GB289)/ABS(GB289)</f>
        <v>-0.19519568867043527</v>
      </c>
      <c r="FU289" s="16">
        <f>(GB289-GC289)/ABS(GC289)</f>
        <v>-0.28340126424923823</v>
      </c>
      <c r="FV289" s="249">
        <f>FX289-FY289</f>
        <v>4.87782557587563E-2</v>
      </c>
      <c r="FW289" s="249">
        <f>FY289-FZ289</f>
        <v>7.434514286365157E-3</v>
      </c>
      <c r="FX289" s="16">
        <f>IFERROR(BD289/AVERAGE(DC289:DD289),"i.a.")</f>
        <v>0.19039181733983007</v>
      </c>
      <c r="FY289" s="16">
        <f>IFERROR(BE289/AVERAGE(DD289:DE289),"i.a.")</f>
        <v>0.14161356158107377</v>
      </c>
      <c r="FZ289" s="16">
        <f>IFERROR(BF289/AVERAGE(DE289:DF289),"i.a.")</f>
        <v>0.13417904729470861</v>
      </c>
      <c r="GA289" s="16">
        <f>IFERROR(BG289/AVERAGE(DF289:DG289),"i.a.")</f>
        <v>0.14556637621732446</v>
      </c>
      <c r="GB289" s="16">
        <f>IFERROR(BH289/AVERAGE(DG289:DH289),"i.a.")</f>
        <v>0.18087176493481222</v>
      </c>
      <c r="GC289" s="16">
        <f>IFERROR(BI289/AVERAGE(DH289:DI289),"i.a.")</f>
        <v>0.25240313150331978</v>
      </c>
      <c r="GD289" s="16">
        <f>IFERROR(BJ289/AVERAGE(DI289:DJ289),"i.a.")</f>
        <v>0.30218191377497372</v>
      </c>
      <c r="GE289" s="16">
        <f>IFERROR(BK289/AVERAGE(DJ289:DK289),"i.a.")</f>
        <v>-0.10088403536141445</v>
      </c>
      <c r="GF289" s="16">
        <f>IFERROR(BL289/AVERAGE(DK289:DL289),"i.a.")</f>
        <v>0.2507149666348904</v>
      </c>
      <c r="GG289" s="16">
        <f>(GN289-GO289)/ABS(GO289)</f>
        <v>-6.28106947072468E-3</v>
      </c>
      <c r="GH289" s="16">
        <f>(GO289-GP289)/ABS(GP289)</f>
        <v>0.15761045980170552</v>
      </c>
      <c r="GI289" s="16">
        <f>(GP289-GQ289)/ABS(GQ289)</f>
        <v>-1.3768926278752059E-2</v>
      </c>
      <c r="GJ289" s="16">
        <f>(GQ289-GR289)/ABS(GR289)</f>
        <v>1.4680400031016965E-2</v>
      </c>
      <c r="GK289" s="16">
        <f>(GR289-GS289)/ABS(GS289)</f>
        <v>0.1252755550003114</v>
      </c>
      <c r="GL289" s="249">
        <f>GN289-GO289</f>
        <v>-5.2141569568286972E-3</v>
      </c>
      <c r="GM289" s="249">
        <f>GO289-GP289</f>
        <v>0.11302463079671432</v>
      </c>
      <c r="GN289" s="16">
        <f>IFERROR(CL289/DC289,"i.a.")</f>
        <v>0.82492424242424245</v>
      </c>
      <c r="GO289" s="16">
        <f>IFERROR(CM289/DD289,"i.a.")</f>
        <v>0.83013839938107115</v>
      </c>
      <c r="GP289" s="16">
        <f>IFERROR(CN289/DE289,"i.a.")</f>
        <v>0.71711376858435683</v>
      </c>
      <c r="GQ289" s="16">
        <f>IFERROR(CO289/DF289,"i.a.")</f>
        <v>0.72712550607287452</v>
      </c>
      <c r="GR289" s="16">
        <f>IFERROR(CP289/DG289,"i.a.")</f>
        <v>0.71660545138217668</v>
      </c>
      <c r="GS289" s="16">
        <f>IFERROR(CQ289/DH289,"i.a.")</f>
        <v>0.63682664054848181</v>
      </c>
      <c r="GT289" s="16">
        <f>IFERROR(CR289/DI289,"i.a.")</f>
        <v>0.50992779783393505</v>
      </c>
      <c r="GU289" s="16">
        <f>IFERROR(CS289/DJ289,"i.a.")</f>
        <v>0.60049580472921438</v>
      </c>
      <c r="GV289" s="16">
        <f>IFERROR(CT289/DK289,"i.a.")</f>
        <v>0.66730219256434709</v>
      </c>
      <c r="GW289" s="16" t="str">
        <f>IFERROR(CU289/DL289,"i.a.")</f>
        <v>i.a.</v>
      </c>
      <c r="GX289" s="16" t="e">
        <f>(HE289-HF289)/ABS(HF289)</f>
        <v>#VALUE!</v>
      </c>
      <c r="GY289" s="16" t="e">
        <f>(HF289-HG289)/ABS(HG289)</f>
        <v>#VALUE!</v>
      </c>
      <c r="GZ289" s="16" t="e">
        <f>(HG289-HH289)/ABS(HH289)</f>
        <v>#VALUE!</v>
      </c>
      <c r="HA289" s="16" t="e">
        <f>(HH289-HI289)/ABS(HI289)</f>
        <v>#VALUE!</v>
      </c>
      <c r="HB289" s="16" t="e">
        <f>(HI289-HJ289)/ABS(HJ289)</f>
        <v>#VALUE!</v>
      </c>
      <c r="HC289" s="249" t="e">
        <f>HE289-HF289</f>
        <v>#VALUE!</v>
      </c>
      <c r="HD289" s="249" t="e">
        <f>HF289-HG289</f>
        <v>#VALUE!</v>
      </c>
      <c r="HE289" s="16" t="str">
        <f>IFERROR((BD289/V289),"i.a.")</f>
        <v>i.a.</v>
      </c>
      <c r="HF289" s="16" t="str">
        <f>IFERROR((BE289/W289),"i.a.")</f>
        <v>i.a.</v>
      </c>
      <c r="HG289" s="16" t="str">
        <f>IFERROR((BF289/X289),"i.a.")</f>
        <v>i.a.</v>
      </c>
      <c r="HH289" s="16" t="str">
        <f>IFERROR((BG289/Y289),"i.a.")</f>
        <v>i.a.</v>
      </c>
      <c r="HI289" s="16" t="str">
        <f>IFERROR((BH289/Z289),"i.a.")</f>
        <v>i.a.</v>
      </c>
      <c r="HJ289" s="16" t="str">
        <f>IFERROR((BI289/AA289),"i.a.")</f>
        <v>i.a.</v>
      </c>
      <c r="HK289" s="16" t="str">
        <f>IFERROR((BJ289/AB289),"i.a.")</f>
        <v>i.a.</v>
      </c>
      <c r="HL289" s="16" t="str">
        <f>IFERROR((BK289/AC289),"i.a.")</f>
        <v>i.a.</v>
      </c>
      <c r="HM289" s="16" t="str">
        <f>IFERROR((BL289/AD289),"i.a.")</f>
        <v>i.a.</v>
      </c>
      <c r="HN289" s="16" t="str">
        <f>IFERROR((BM289/AE289),"i.a.")</f>
        <v>i.a.</v>
      </c>
      <c r="HO289" s="16">
        <f>(HV289-HW289)/ABS(HW289)</f>
        <v>0.50283687943262412</v>
      </c>
      <c r="HP289" s="16">
        <f>(HW289-HX289)/ABS(HX289)</f>
        <v>0.33343582289803231</v>
      </c>
      <c r="HQ289" s="16">
        <f>(HX289-HY289)/ABS(HY289)</f>
        <v>1.1555514714328398E-2</v>
      </c>
      <c r="HR289" s="16">
        <f>(HY289-HZ289)/ABS(HZ289)</f>
        <v>-0.14621828461114184</v>
      </c>
      <c r="HS289" s="16">
        <f>(HZ289-IA289)/ABS(IA289)</f>
        <v>-0.28881043444150239</v>
      </c>
      <c r="HT289" s="246">
        <f>HV289-HW289</f>
        <v>3.1814102564102567E-2</v>
      </c>
      <c r="HU289" s="246">
        <f>HW289-HX289</f>
        <v>1.5820954907161809E-2</v>
      </c>
      <c r="HV289" s="102">
        <f>IFERROR(BU289/DT289,"i.a.")</f>
        <v>9.5083333333333339E-2</v>
      </c>
      <c r="HW289" s="102">
        <f>IFERROR(BV289/DU289,"i.a.")</f>
        <v>6.3269230769230772E-2</v>
      </c>
      <c r="HX289" s="102">
        <f>IFERROR(BW289/DV289,"i.a.")</f>
        <v>4.7448275862068963E-2</v>
      </c>
      <c r="HY289" s="102">
        <f>IFERROR(BX289/DW289,"i.a.")</f>
        <v>4.6906249999999997E-2</v>
      </c>
      <c r="HZ289" s="102">
        <f>IFERROR(BY289/DX289,"i.a.")</f>
        <v>5.4939393939393941E-2</v>
      </c>
      <c r="IA289" s="102">
        <f>IFERROR(BZ289/DY289,"i.a.")</f>
        <v>7.7249999999999999E-2</v>
      </c>
      <c r="IB289" s="102">
        <f>IFERROR(CA289/DZ289,"i.a.")</f>
        <v>8.0464285714285724E-2</v>
      </c>
      <c r="IC289" s="102" t="str">
        <f>IFERROR(CB289/EA289,"i.a.")</f>
        <v>i.a.</v>
      </c>
      <c r="ID289" s="102" t="str">
        <f>IFERROR(CC289/EB289,"i.a.")</f>
        <v>i.a.</v>
      </c>
      <c r="IE289" s="102" t="str">
        <f>IFERROR(CD289/EC289,"i.a.")</f>
        <v>i.a.</v>
      </c>
    </row>
    <row r="290" spans="1:239" customFormat="1" ht="17.25" customHeight="1" x14ac:dyDescent="0.25">
      <c r="A290" s="10" t="s">
        <v>631</v>
      </c>
      <c r="B290" s="98">
        <v>54037317</v>
      </c>
      <c r="C290" s="10" t="s">
        <v>245</v>
      </c>
      <c r="D290" s="10"/>
      <c r="E290" s="11">
        <v>453100</v>
      </c>
      <c r="F290" s="11"/>
      <c r="G290" s="119">
        <v>1</v>
      </c>
      <c r="H290" s="12">
        <v>45047</v>
      </c>
      <c r="I290" s="13" t="s">
        <v>58</v>
      </c>
      <c r="J290" s="13" t="s">
        <v>58</v>
      </c>
      <c r="K290" s="117" t="s">
        <v>58</v>
      </c>
      <c r="L290" s="117" t="s">
        <v>58</v>
      </c>
      <c r="M290" s="13" t="s">
        <v>58</v>
      </c>
      <c r="N290" s="13" t="s">
        <v>58</v>
      </c>
      <c r="O290" s="16" t="e">
        <f>(V290-W290)/ABS(W290)</f>
        <v>#DIV/0!</v>
      </c>
      <c r="P290" s="16" t="e">
        <f>(W290-X290)/ABS(X290)</f>
        <v>#DIV/0!</v>
      </c>
      <c r="Q290" s="16" t="e">
        <f>(X290-Y290)/ABS(Y290)</f>
        <v>#DIV/0!</v>
      </c>
      <c r="R290" s="16" t="e">
        <f>(Y290-Z290)/ABS(Z290)</f>
        <v>#DIV/0!</v>
      </c>
      <c r="S290" s="16" t="e">
        <f>(Z290-AA290)/ABS(AA290)</f>
        <v>#DIV/0!</v>
      </c>
      <c r="T290" s="243">
        <f>V290-W290</f>
        <v>0</v>
      </c>
      <c r="U290" s="243">
        <f>W290-X290</f>
        <v>0</v>
      </c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6">
        <f>(AM290-AN290)/ABS(AN290)</f>
        <v>-0.10188702178735294</v>
      </c>
      <c r="AG290" s="16">
        <f>(AN290-AO290)/ABS(AO290)</f>
        <v>0.48452724648141465</v>
      </c>
      <c r="AH290" s="16">
        <f>(AO290-AP290)/ABS(AP290)</f>
        <v>-0.20882258467468501</v>
      </c>
      <c r="AI290" s="16">
        <f>(AP290-AQ290)/ABS(AQ290)</f>
        <v>-0.10163839815319509</v>
      </c>
      <c r="AJ290" s="16">
        <f>(AQ290-AR290)/ABS(AR290)</f>
        <v>0.15267203784463007</v>
      </c>
      <c r="AK290" s="243">
        <f>AM290-AN290</f>
        <v>-3.352999999999998</v>
      </c>
      <c r="AL290" s="243">
        <f>AN290-AO290</f>
        <v>10.741</v>
      </c>
      <c r="AM290" s="155">
        <v>29.556000000000001</v>
      </c>
      <c r="AN290" s="155">
        <v>32.908999999999999</v>
      </c>
      <c r="AO290" s="155">
        <v>22.167999999999999</v>
      </c>
      <c r="AP290" s="155">
        <v>28.018999999999998</v>
      </c>
      <c r="AQ290" s="155">
        <v>31.189</v>
      </c>
      <c r="AR290" s="155">
        <v>27.058</v>
      </c>
      <c r="AS290" s="155">
        <v>27.062000000000001</v>
      </c>
      <c r="AT290" s="155">
        <v>28.126999999999999</v>
      </c>
      <c r="AU290" s="155">
        <v>28.082999999999998</v>
      </c>
      <c r="AV290" s="156">
        <v>32.408999999999999</v>
      </c>
      <c r="AW290" s="16">
        <f>(BD290-BE290)/ABS(BE290)</f>
        <v>-0.20488044546347847</v>
      </c>
      <c r="AX290" s="16">
        <f>(BE290-BF290)/ABS(BF290)</f>
        <v>1527.4999999999998</v>
      </c>
      <c r="AY290" s="16">
        <f>(BF290-BG290)/ABS(BG290)</f>
        <v>-1.0011648223645895</v>
      </c>
      <c r="AZ290" s="16">
        <f>(BG290-BH290)/ABS(BH290)</f>
        <v>0.37360000000000004</v>
      </c>
      <c r="BA290" s="16">
        <f>(BH290-BI290)/ABS(BI290)</f>
        <v>0.33262260127931775</v>
      </c>
      <c r="BB290" s="243">
        <f>BD290-BE290</f>
        <v>-1.2509999999999994</v>
      </c>
      <c r="BC290" s="243">
        <f>BE290-BF290</f>
        <v>6.1099999999999994</v>
      </c>
      <c r="BD290" s="155">
        <v>4.8550000000000004</v>
      </c>
      <c r="BE290" s="155">
        <v>6.1059999999999999</v>
      </c>
      <c r="BF290" s="155">
        <v>-4.0000000000000001E-3</v>
      </c>
      <c r="BG290" s="155">
        <v>3.4340000000000002</v>
      </c>
      <c r="BH290" s="155">
        <v>2.5</v>
      </c>
      <c r="BI290" s="155">
        <v>1.8759999999999999</v>
      </c>
      <c r="BJ290" s="155">
        <v>3.9129999999999998</v>
      </c>
      <c r="BK290" s="155">
        <v>1.968</v>
      </c>
      <c r="BL290" s="155">
        <v>3.5750000000000002</v>
      </c>
      <c r="BM290" s="155">
        <v>4.21</v>
      </c>
      <c r="BN290" s="16">
        <f>(BU290-BV290)/ABS(BV290)</f>
        <v>-0.28977942414547903</v>
      </c>
      <c r="BO290" s="16">
        <f>(BV290-BW290)/ABS(BW290)</f>
        <v>32.094240837696333</v>
      </c>
      <c r="BP290" s="16">
        <f>(BW290-BX290)/ABS(BX290)</f>
        <v>-1.0618323081903529</v>
      </c>
      <c r="BQ290" s="16">
        <f>(BX290-BY290)/ABS(BY290)</f>
        <v>0.30502746092099703</v>
      </c>
      <c r="BR290" s="16">
        <f>(BY290-BZ290)/ABS(BZ290)</f>
        <v>0.30198019801980192</v>
      </c>
      <c r="BS290" s="243">
        <f>BU290-BV290</f>
        <v>-1.7210000000000001</v>
      </c>
      <c r="BT290" s="243">
        <f>BV290-BW290</f>
        <v>6.13</v>
      </c>
      <c r="BU290" s="155">
        <v>4.218</v>
      </c>
      <c r="BV290" s="155">
        <v>5.9390000000000001</v>
      </c>
      <c r="BW290" s="155">
        <v>-0.191</v>
      </c>
      <c r="BX290" s="155">
        <v>3.089</v>
      </c>
      <c r="BY290" s="155">
        <v>2.367</v>
      </c>
      <c r="BZ290" s="155">
        <v>1.8180000000000001</v>
      </c>
      <c r="CA290" s="155">
        <v>3.855</v>
      </c>
      <c r="CB290" s="155">
        <v>1.6140000000000001</v>
      </c>
      <c r="CC290" s="155">
        <v>3.3490000000000002</v>
      </c>
      <c r="CD290" s="155">
        <v>3.7650000000000001</v>
      </c>
      <c r="CE290" s="16">
        <f>(CL290-CM290)/ABS(CM290)</f>
        <v>-0.18025716145833331</v>
      </c>
      <c r="CF290" s="16">
        <f>(CM290-CN290)/ABS(CN290)</f>
        <v>1.5398925175692435</v>
      </c>
      <c r="CG290" s="16">
        <f>(CN290-CO290)/ABS(CO290)</f>
        <v>-3.1819091454872883E-2</v>
      </c>
      <c r="CH290" s="16">
        <f>(CO290-CP290)/ABS(CP290)</f>
        <v>0.91016819571865426</v>
      </c>
      <c r="CI290" s="16">
        <f>(CP290-CQ290)/ABS(CQ290)</f>
        <v>-0.54795230689476415</v>
      </c>
      <c r="CJ290" s="243">
        <f>CL290-CM290</f>
        <v>-2.2149999999999999</v>
      </c>
      <c r="CK290" s="243">
        <f>CM290-CN290</f>
        <v>7.45</v>
      </c>
      <c r="CL290" s="155">
        <v>10.073</v>
      </c>
      <c r="CM290" s="155">
        <v>12.288</v>
      </c>
      <c r="CN290" s="155">
        <v>4.8380000000000001</v>
      </c>
      <c r="CO290" s="155">
        <v>4.9969999999999999</v>
      </c>
      <c r="CP290" s="155">
        <v>2.6160000000000001</v>
      </c>
      <c r="CQ290" s="155">
        <v>5.7869999999999999</v>
      </c>
      <c r="CR290" s="155">
        <v>11.388999999999999</v>
      </c>
      <c r="CS290" s="155">
        <v>8.4</v>
      </c>
      <c r="CT290" s="155">
        <v>7.2869999999999999</v>
      </c>
      <c r="CU290" s="156">
        <v>3.9140000000000001</v>
      </c>
      <c r="CV290" s="16">
        <f>(DC290-DD290)/ABS(DD290)</f>
        <v>6.7743026204564627E-2</v>
      </c>
      <c r="CW290" s="16">
        <f>(DD290-DE290)/ABS(DE290)</f>
        <v>0.48737678535505929</v>
      </c>
      <c r="CX290" s="16">
        <f>(DE290-DF290)/ABS(DF290)</f>
        <v>-0.26543278288817462</v>
      </c>
      <c r="CY290" s="16">
        <f>(DF290-DG290)/ABS(DG290)</f>
        <v>8.1699934064616647E-2</v>
      </c>
      <c r="CZ290" s="16">
        <f>(DG290-DH290)/ABS(DH290)</f>
        <v>0.54567634342186522</v>
      </c>
      <c r="DA290" s="243">
        <f>DC290-DD290</f>
        <v>4.0069999999999979</v>
      </c>
      <c r="DB290" s="243">
        <f>DD290-DE290</f>
        <v>19.381999999999998</v>
      </c>
      <c r="DC290" s="155">
        <v>63.156999999999996</v>
      </c>
      <c r="DD290" s="155">
        <v>59.15</v>
      </c>
      <c r="DE290" s="155">
        <v>39.768000000000001</v>
      </c>
      <c r="DF290" s="155">
        <v>54.137999999999998</v>
      </c>
      <c r="DG290" s="155">
        <v>50.048999999999999</v>
      </c>
      <c r="DH290" s="155">
        <v>32.380000000000003</v>
      </c>
      <c r="DI290" s="155">
        <v>26.466999999999999</v>
      </c>
      <c r="DJ290" s="155">
        <v>34.177</v>
      </c>
      <c r="DK290" s="155">
        <v>38.128</v>
      </c>
      <c r="DL290" s="155">
        <v>33.917000000000002</v>
      </c>
      <c r="DM290" s="16">
        <f>(DT290-DU290)/ABS(DU290)</f>
        <v>8.3333333333333329E-2</v>
      </c>
      <c r="DN290" s="16">
        <f>(DU290-DV290)/ABS(DV290)</f>
        <v>9.0909090909090912E-2</v>
      </c>
      <c r="DO290" s="16">
        <f>(DV290-DW290)/ABS(DW290)</f>
        <v>0</v>
      </c>
      <c r="DP290" s="16">
        <f>(DW290-DX290)/ABS(DX290)</f>
        <v>0</v>
      </c>
      <c r="DQ290" s="16">
        <f>(DX290-DY290)/ABS(DY290)</f>
        <v>0</v>
      </c>
      <c r="DR290" s="243">
        <f>DT290-DU290</f>
        <v>1</v>
      </c>
      <c r="DS290" s="243">
        <f>DU290-DV290</f>
        <v>1</v>
      </c>
      <c r="DT290" s="222">
        <v>13</v>
      </c>
      <c r="DU290" s="222">
        <v>12</v>
      </c>
      <c r="DV290" s="222">
        <v>11</v>
      </c>
      <c r="DW290" s="222">
        <v>11</v>
      </c>
      <c r="DX290" s="222">
        <v>11</v>
      </c>
      <c r="DY290" s="222">
        <v>11</v>
      </c>
      <c r="DZ290" s="222">
        <v>10</v>
      </c>
      <c r="EA290" s="222">
        <v>11</v>
      </c>
      <c r="EB290" s="222">
        <v>10</v>
      </c>
      <c r="EC290" s="223">
        <v>10</v>
      </c>
      <c r="ED290" s="14"/>
      <c r="EE290" s="14" t="s">
        <v>51</v>
      </c>
      <c r="EF290" s="209" t="s">
        <v>55</v>
      </c>
      <c r="EG290" s="15">
        <v>2900</v>
      </c>
      <c r="EH290" t="s">
        <v>500</v>
      </c>
      <c r="EI290" t="s">
        <v>86</v>
      </c>
      <c r="EJ290" s="16" t="e">
        <f>(EQ290-ER290)/ABS(ER290)</f>
        <v>#DIV/0!</v>
      </c>
      <c r="EK290" s="16" t="e">
        <f>(ER290-ES290)/ABS(ES290)</f>
        <v>#DIV/0!</v>
      </c>
      <c r="EL290" s="16" t="e">
        <f>(ES290-ET290)/ABS(ET290)</f>
        <v>#DIV/0!</v>
      </c>
      <c r="EM290" s="16" t="e">
        <f>(ET290-EU290)/ABS(EU290)</f>
        <v>#DIV/0!</v>
      </c>
      <c r="EN290" s="16" t="e">
        <f>(EU290-EV290)/ABS(EV290)</f>
        <v>#DIV/0!</v>
      </c>
      <c r="EO290" s="246">
        <f>EQ290-ER290</f>
        <v>0</v>
      </c>
      <c r="EP290" s="246">
        <f>ER290-ES290</f>
        <v>0</v>
      </c>
      <c r="EQ290" s="240">
        <f>IFERROR((V290/DT290),"i.a")</f>
        <v>0</v>
      </c>
      <c r="ER290" s="240">
        <f>IFERROR((W290/DU290),"i.a")</f>
        <v>0</v>
      </c>
      <c r="ES290" s="240">
        <f>IFERROR((X290/DV290),"i.a")</f>
        <v>0</v>
      </c>
      <c r="ET290" s="240">
        <f>IFERROR((Y290/DW290),"i.a")</f>
        <v>0</v>
      </c>
      <c r="EU290" s="240">
        <f>IFERROR((Z290/DX290),"i.a")</f>
        <v>0</v>
      </c>
      <c r="EV290" s="240">
        <f>IFERROR((AA290/DY290),"i.a")</f>
        <v>0</v>
      </c>
      <c r="EW290" s="240">
        <f>IFERROR((AB290/DZ290),"i.a")</f>
        <v>0</v>
      </c>
      <c r="EX290" s="240">
        <f>IFERROR((AC290/EA290),"i.a")</f>
        <v>0</v>
      </c>
      <c r="EY290" s="240">
        <f>IFERROR((AD290/EB290),"i.a")</f>
        <v>0</v>
      </c>
      <c r="EZ290" s="240">
        <f>IFERROR((AE290/EC290),"i.a")</f>
        <v>0</v>
      </c>
      <c r="FA290" s="16">
        <f>(FH290-FI290)/ABS(FI290)</f>
        <v>-0.45605126863357964</v>
      </c>
      <c r="FB290" s="16">
        <f>(FI290-FJ290)/ABS(FJ290)</f>
        <v>18.856584061587263</v>
      </c>
      <c r="FC290" s="16">
        <f>(FJ290-FK290)/ABS(FK290)</f>
        <v>-1.0478626702850184</v>
      </c>
      <c r="FD290" s="16">
        <f>(FK290-FL290)/ABS(FL290)</f>
        <v>0.44044998740564029</v>
      </c>
      <c r="FE290" s="16">
        <f>(FL290-FM290)/ABS(FM290)</f>
        <v>1.661289049290505</v>
      </c>
      <c r="FF290" s="249">
        <f>FH290-FI290</f>
        <v>-0.31630135284536137</v>
      </c>
      <c r="FG290" s="249">
        <f>FI290-FJ290</f>
        <v>0.73240621367832581</v>
      </c>
      <c r="FH290" s="16">
        <f>IFERROR(BU290/MAX(AVERAGE(CL290:CM290),0),"Negativ EK")</f>
        <v>0.37726398640490139</v>
      </c>
      <c r="FI290" s="16">
        <f>IFERROR(BV290/MAX(AVERAGE(CM290:CN290),0),"Negativ EK")</f>
        <v>0.69356533925026276</v>
      </c>
      <c r="FJ290" s="16">
        <f>IFERROR(BW290/MAX(AVERAGE(CN290:CO290),0),"Negativ EK")</f>
        <v>-3.8840874428063041E-2</v>
      </c>
      <c r="FK290" s="16">
        <f>IFERROR(BX290/MAX(AVERAGE(CO290:CP290),0),"Negativ EK")</f>
        <v>0.81150663339025353</v>
      </c>
      <c r="FL290" s="16">
        <f>IFERROR(BY290/MAX(AVERAGE(CP290:CQ290),0),"Negativ EK")</f>
        <v>0.56337022491967148</v>
      </c>
      <c r="FM290" s="16">
        <f>IFERROR(BZ290/MAX(AVERAGE(CQ290:CR290),0),"Negativ EK")</f>
        <v>0.21169073125291107</v>
      </c>
      <c r="FN290" s="16">
        <f>IFERROR(CA290/MAX(AVERAGE(CR290:CS290),0),"Negativ EK")</f>
        <v>0.38961038961038957</v>
      </c>
      <c r="FO290" s="16">
        <f>IFERROR(CB290/MAX(AVERAGE(CS290:CT290),0),"Negativ EK")</f>
        <v>0.20577548288391662</v>
      </c>
      <c r="FP290" s="16">
        <f>IFERROR(CC290/MAX(AVERAGE(CT290:CU290),0),"Negativ EK")</f>
        <v>0.59798232300687437</v>
      </c>
      <c r="FQ290" s="16">
        <f>(FX290-FY290)/ABS(FY290)</f>
        <v>-0.35693266864820777</v>
      </c>
      <c r="FR290" s="16">
        <f>(FY290-FZ290)/ABS(FZ290)</f>
        <v>1450.1549465213611</v>
      </c>
      <c r="FS290" s="16">
        <f>(FZ290-GA290)/ABS(GA290)</f>
        <v>-1.0012923492396597</v>
      </c>
      <c r="FT290" s="16">
        <f>(GA290-GB290)/ABS(GB290)</f>
        <v>8.6742822041137577E-2</v>
      </c>
      <c r="FU290" s="16">
        <f>(GB290-GC290)/ABS(GC290)</f>
        <v>-4.8625578164432276E-2</v>
      </c>
      <c r="FV290" s="249">
        <f>FX290-FY290</f>
        <v>-4.4065405179359807E-2</v>
      </c>
      <c r="FW290" s="249">
        <f>FY290-FZ290</f>
        <v>0.12354098324037749</v>
      </c>
      <c r="FX290" s="16">
        <f>IFERROR(BD290/AVERAGE(DC290:DD290),"i.a.")</f>
        <v>7.9390386486464404E-2</v>
      </c>
      <c r="FY290" s="16">
        <f>IFERROR(BE290/AVERAGE(DD290:DE290),"i.a.")</f>
        <v>0.12345579166582421</v>
      </c>
      <c r="FZ290" s="16">
        <f>IFERROR(BF290/AVERAGE(DE290:DF290),"i.a.")</f>
        <v>-8.5191574553276678E-5</v>
      </c>
      <c r="GA290" s="16">
        <f>IFERROR(BG290/AVERAGE(DF290:DG290),"i.a.")</f>
        <v>6.5919932429189823E-2</v>
      </c>
      <c r="GB290" s="16">
        <f>IFERROR(BH290/AVERAGE(DG290:DH290),"i.a.")</f>
        <v>6.0658263475233232E-2</v>
      </c>
      <c r="GC290" s="16">
        <f>IFERROR(BI290/AVERAGE(DH290:DI290),"i.a.")</f>
        <v>6.3758560334426562E-2</v>
      </c>
      <c r="GD290" s="16">
        <f>IFERROR(BJ290/AVERAGE(DI290:DJ290),"i.a.")</f>
        <v>0.12904821581689863</v>
      </c>
      <c r="GE290" s="16">
        <f>IFERROR(BK290/AVERAGE(DJ290:DK290),"i.a.")</f>
        <v>5.4436069428116997E-2</v>
      </c>
      <c r="GF290" s="16">
        <f>IFERROR(BL290/AVERAGE(DK290:DL290),"i.a.")</f>
        <v>9.9243528350336604E-2</v>
      </c>
      <c r="GG290" s="16">
        <f>(GN290-GO290)/ABS(GO290)</f>
        <v>-0.23226579951961637</v>
      </c>
      <c r="GH290" s="16">
        <f>(GO290-GP290)/ABS(GP290)</f>
        <v>0.70763221705314749</v>
      </c>
      <c r="GI290" s="16">
        <f>(GP290-GQ290)/ABS(GQ290)</f>
        <v>0.31802901898048902</v>
      </c>
      <c r="GJ290" s="16">
        <f>(GQ290-GR290)/ABS(GR290)</f>
        <v>0.765894714018304</v>
      </c>
      <c r="GK290" s="16">
        <f>(GR290-GS290)/ABS(GS290)</f>
        <v>-0.70754052423130243</v>
      </c>
      <c r="GL290" s="249">
        <f>GN290-GO290</f>
        <v>-4.8251600076027829E-2</v>
      </c>
      <c r="GM290" s="249">
        <f>GO290-GP290</f>
        <v>8.6087423710096755E-2</v>
      </c>
      <c r="GN290" s="16">
        <f>IFERROR(CL290/DC290,"i.a.")</f>
        <v>0.15949142612853684</v>
      </c>
      <c r="GO290" s="16">
        <f>IFERROR(CM290/DD290,"i.a.")</f>
        <v>0.20774302620456467</v>
      </c>
      <c r="GP290" s="16">
        <f>IFERROR(CN290/DE290,"i.a.")</f>
        <v>0.12165560249446791</v>
      </c>
      <c r="GQ290" s="16">
        <f>IFERROR(CO290/DF290,"i.a.")</f>
        <v>9.2301156304259488E-2</v>
      </c>
      <c r="GR290" s="16">
        <f>IFERROR(CP290/DG290,"i.a.")</f>
        <v>5.2268776598933045E-2</v>
      </c>
      <c r="GS290" s="16">
        <f>IFERROR(CQ290/DH290,"i.a.")</f>
        <v>0.17872143298332302</v>
      </c>
      <c r="GT290" s="16">
        <f>IFERROR(CR290/DI290,"i.a.")</f>
        <v>0.430309441946575</v>
      </c>
      <c r="GU290" s="16">
        <f>IFERROR(CS290/DJ290,"i.a.")</f>
        <v>0.24577932527723323</v>
      </c>
      <c r="GV290" s="16">
        <f>IFERROR(CT290/DK290,"i.a.")</f>
        <v>0.19111938732689887</v>
      </c>
      <c r="GW290" s="16">
        <f>IFERROR(CU290/DL290,"i.a.")</f>
        <v>0.11539935725447416</v>
      </c>
      <c r="GX290" s="16" t="e">
        <f>(HE290-HF290)/ABS(HF290)</f>
        <v>#VALUE!</v>
      </c>
      <c r="GY290" s="16" t="e">
        <f>(HF290-HG290)/ABS(HG290)</f>
        <v>#VALUE!</v>
      </c>
      <c r="GZ290" s="16" t="e">
        <f>(HG290-HH290)/ABS(HH290)</f>
        <v>#VALUE!</v>
      </c>
      <c r="HA290" s="16" t="e">
        <f>(HH290-HI290)/ABS(HI290)</f>
        <v>#VALUE!</v>
      </c>
      <c r="HB290" s="16" t="e">
        <f>(HI290-HJ290)/ABS(HJ290)</f>
        <v>#VALUE!</v>
      </c>
      <c r="HC290" s="249" t="e">
        <f>HE290-HF290</f>
        <v>#VALUE!</v>
      </c>
      <c r="HD290" s="249" t="e">
        <f>HF290-HG290</f>
        <v>#VALUE!</v>
      </c>
      <c r="HE290" s="16" t="str">
        <f>IFERROR((BD290/V290),"i.a.")</f>
        <v>i.a.</v>
      </c>
      <c r="HF290" s="16" t="str">
        <f>IFERROR((BE290/W290),"i.a.")</f>
        <v>i.a.</v>
      </c>
      <c r="HG290" s="16" t="str">
        <f>IFERROR((BF290/X290),"i.a.")</f>
        <v>i.a.</v>
      </c>
      <c r="HH290" s="16" t="str">
        <f>IFERROR((BG290/Y290),"i.a.")</f>
        <v>i.a.</v>
      </c>
      <c r="HI290" s="16" t="str">
        <f>IFERROR((BH290/Z290),"i.a.")</f>
        <v>i.a.</v>
      </c>
      <c r="HJ290" s="16" t="str">
        <f>IFERROR((BI290/AA290),"i.a.")</f>
        <v>i.a.</v>
      </c>
      <c r="HK290" s="16" t="str">
        <f>IFERROR((BJ290/AB290),"i.a.")</f>
        <v>i.a.</v>
      </c>
      <c r="HL290" s="16" t="str">
        <f>IFERROR((BK290/AC290),"i.a.")</f>
        <v>i.a.</v>
      </c>
      <c r="HM290" s="16" t="str">
        <f>IFERROR((BL290/AD290),"i.a.")</f>
        <v>i.a.</v>
      </c>
      <c r="HN290" s="16" t="str">
        <f>IFERROR((BM290/AE290),"i.a.")</f>
        <v>i.a.</v>
      </c>
      <c r="HO290" s="16">
        <f>(HV290-HW290)/ABS(HW290)</f>
        <v>-0.34441177613428836</v>
      </c>
      <c r="HP290" s="16">
        <f>(HW290-HX290)/ABS(HX290)</f>
        <v>29.503054101221643</v>
      </c>
      <c r="HQ290" s="16">
        <f>(HX290-HY290)/ABS(HY290)</f>
        <v>-1.0618323081903529</v>
      </c>
      <c r="HR290" s="16">
        <f>(HY290-HZ290)/ABS(HZ290)</f>
        <v>0.30502746092099703</v>
      </c>
      <c r="HS290" s="16">
        <f>(HZ290-IA290)/ABS(IA290)</f>
        <v>0.30198019801980197</v>
      </c>
      <c r="HT290" s="246">
        <f>HV290-HW290</f>
        <v>-0.1704551282051282</v>
      </c>
      <c r="HU290" s="246">
        <f>HW290-HX290</f>
        <v>0.51228030303030303</v>
      </c>
      <c r="HV290" s="102">
        <f>IFERROR(BU290/DT290,"i.a.")</f>
        <v>0.32446153846153847</v>
      </c>
      <c r="HW290" s="102">
        <f>IFERROR(BV290/DU290,"i.a.")</f>
        <v>0.49491666666666667</v>
      </c>
      <c r="HX290" s="102">
        <f>IFERROR(BW290/DV290,"i.a.")</f>
        <v>-1.7363636363636362E-2</v>
      </c>
      <c r="HY290" s="102">
        <f>IFERROR(BX290/DW290,"i.a.")</f>
        <v>0.2808181818181818</v>
      </c>
      <c r="HZ290" s="102">
        <f>IFERROR(BY290/DX290,"i.a.")</f>
        <v>0.21518181818181817</v>
      </c>
      <c r="IA290" s="102">
        <f>IFERROR(BZ290/DY290,"i.a.")</f>
        <v>0.16527272727272727</v>
      </c>
      <c r="IB290" s="102">
        <f>IFERROR(CA290/DZ290,"i.a.")</f>
        <v>0.38550000000000001</v>
      </c>
      <c r="IC290" s="102">
        <f>IFERROR(CB290/EA290,"i.a.")</f>
        <v>0.14672727272727273</v>
      </c>
      <c r="ID290" s="102">
        <f>IFERROR(CC290/EB290,"i.a.")</f>
        <v>0.33490000000000003</v>
      </c>
      <c r="IE290" s="102">
        <f>IFERROR(CD290/EC290,"i.a.")</f>
        <v>0.3765</v>
      </c>
    </row>
    <row r="291" spans="1:239" customFormat="1" ht="17.25" customHeight="1" x14ac:dyDescent="0.25">
      <c r="A291" s="149" t="s">
        <v>697</v>
      </c>
      <c r="B291" s="98">
        <v>27972721</v>
      </c>
      <c r="C291" s="10" t="s">
        <v>236</v>
      </c>
      <c r="D291" s="10"/>
      <c r="E291" s="11">
        <v>771100</v>
      </c>
      <c r="F291" s="11">
        <v>451120</v>
      </c>
      <c r="G291" s="11">
        <v>1</v>
      </c>
      <c r="H291" s="12">
        <v>45047</v>
      </c>
      <c r="I291" s="13" t="s">
        <v>58</v>
      </c>
      <c r="J291" s="13" t="s">
        <v>58</v>
      </c>
      <c r="K291" s="13" t="s">
        <v>58</v>
      </c>
      <c r="L291" s="13" t="s">
        <v>58</v>
      </c>
      <c r="M291" s="13" t="s">
        <v>58</v>
      </c>
      <c r="N291" s="13" t="s">
        <v>58</v>
      </c>
      <c r="O291" s="16">
        <f>(V291-W291)/ABS(W291)</f>
        <v>-9.5253533111181912E-2</v>
      </c>
      <c r="P291" s="16">
        <f>(W291-X291)/ABS(X291)</f>
        <v>5.284489454502002</v>
      </c>
      <c r="Q291" s="16">
        <f>(X291-Y291)/ABS(Y291)</f>
        <v>-0.16350969083294187</v>
      </c>
      <c r="R291" s="16">
        <f>(Y291-Z291)/ABS(Z291)</f>
        <v>4.7291037471670003E-2</v>
      </c>
      <c r="S291" s="16">
        <f>(Z291-AA291)/ABS(AA291)</f>
        <v>2.6570878961452039E-2</v>
      </c>
      <c r="T291" s="243">
        <f>V291-W291</f>
        <v>-100.19100000000003</v>
      </c>
      <c r="U291" s="243">
        <f>W291-X291</f>
        <v>884.46500000000003</v>
      </c>
      <c r="V291" s="155">
        <v>951.64400000000001</v>
      </c>
      <c r="W291" s="155">
        <v>1051.835</v>
      </c>
      <c r="X291" s="155">
        <v>167.37</v>
      </c>
      <c r="Y291" s="155">
        <v>200.08600000000001</v>
      </c>
      <c r="Z291" s="155">
        <v>191.05099999999999</v>
      </c>
      <c r="AA291" s="155">
        <v>186.10599999999999</v>
      </c>
      <c r="AB291" s="155">
        <v>194.422</v>
      </c>
      <c r="AC291" s="155">
        <v>174.71299999999999</v>
      </c>
      <c r="AD291" s="155">
        <v>145.05000000000001</v>
      </c>
      <c r="AE291" s="155">
        <v>125.935</v>
      </c>
      <c r="AF291" s="16">
        <f>(AM291-AN291)/ABS(AN291)</f>
        <v>7.0985108998397273E-2</v>
      </c>
      <c r="AG291" s="16">
        <f>(AN291-AO291)/ABS(AO291)</f>
        <v>-0.17650752159093827</v>
      </c>
      <c r="AH291" s="16">
        <f>(AO291-AP291)/ABS(AP291)</f>
        <v>-7.4893314366998559E-2</v>
      </c>
      <c r="AI291" s="16">
        <f>(AP291-AQ291)/ABS(AQ291)</f>
        <v>0.19880630950689204</v>
      </c>
      <c r="AJ291" s="16">
        <f>(AQ291-AR291)/ABS(AR291)</f>
        <v>0.71425091352009762</v>
      </c>
      <c r="AK291" s="243">
        <f>AM291-AN291</f>
        <v>4.5619999999999976</v>
      </c>
      <c r="AL291" s="243">
        <f>AN291-AO291</f>
        <v>-13.775000000000006</v>
      </c>
      <c r="AM291" s="155">
        <v>68.828999999999994</v>
      </c>
      <c r="AN291" s="155">
        <v>64.266999999999996</v>
      </c>
      <c r="AO291" s="155">
        <v>78.042000000000002</v>
      </c>
      <c r="AP291" s="155">
        <v>84.36</v>
      </c>
      <c r="AQ291" s="155">
        <v>70.37</v>
      </c>
      <c r="AR291" s="155">
        <v>41.05</v>
      </c>
      <c r="AS291" s="155">
        <v>61.99</v>
      </c>
      <c r="AT291" s="155">
        <v>55.003</v>
      </c>
      <c r="AU291" s="155">
        <v>44.945999999999998</v>
      </c>
      <c r="AV291" s="156">
        <v>40.716000000000001</v>
      </c>
      <c r="AW291" s="16">
        <f>(BD291-BE291)/ABS(BE291)</f>
        <v>-0.24404118094780283</v>
      </c>
      <c r="AX291" s="16">
        <f>(BE291-BF291)/ABS(BF291)</f>
        <v>5.3229483282674774</v>
      </c>
      <c r="AY291" s="16">
        <f>(BF291-BG291)/ABS(BG291)</f>
        <v>-0.40542168674698792</v>
      </c>
      <c r="AZ291" s="16">
        <f>(BG291-BH291)/ABS(BH291)</f>
        <v>0.36794396374124422</v>
      </c>
      <c r="BA291" s="16">
        <f>(BH291-BI291)/ABS(BI291)</f>
        <v>2.4949183862026483</v>
      </c>
      <c r="BB291" s="243">
        <f>BD291-BE291</f>
        <v>-6.0920000000000023</v>
      </c>
      <c r="BC291" s="243">
        <f>BE291-BF291</f>
        <v>21.015000000000001</v>
      </c>
      <c r="BD291" s="155">
        <v>18.870999999999999</v>
      </c>
      <c r="BE291" s="155">
        <v>24.963000000000001</v>
      </c>
      <c r="BF291" s="155">
        <v>3.948</v>
      </c>
      <c r="BG291" s="155">
        <v>6.64</v>
      </c>
      <c r="BH291" s="155">
        <v>4.8540000000000001</v>
      </c>
      <c r="BI291" s="155">
        <v>-3.2469999999999999</v>
      </c>
      <c r="BJ291" s="155">
        <v>15.769</v>
      </c>
      <c r="BK291" s="155">
        <v>17.190999999999999</v>
      </c>
      <c r="BL291" s="155">
        <v>10.106999999999999</v>
      </c>
      <c r="BM291" s="155">
        <v>13.327</v>
      </c>
      <c r="BN291" s="16">
        <f>(BU291-BV291)/ABS(BV291)</f>
        <v>-0.50875015514459476</v>
      </c>
      <c r="BO291" s="16">
        <f>(BV291-BW291)/ABS(BW291)</f>
        <v>7.1739463601532574</v>
      </c>
      <c r="BP291" s="16">
        <f>(BW291-BX291)/ABS(BX291)</f>
        <v>-4.4893048128342246</v>
      </c>
      <c r="BQ291" s="16">
        <f>(BX291-BY291)/ABS(BY291)</f>
        <v>28.919999999999998</v>
      </c>
      <c r="BR291" s="16">
        <f>(BY291-BZ291)/ABS(BZ291)</f>
        <v>1.0046339202965711</v>
      </c>
      <c r="BS291" s="243">
        <f>BU291-BV291</f>
        <v>-8.1980000000000004</v>
      </c>
      <c r="BT291" s="243">
        <f>BV291-BW291</f>
        <v>18.724</v>
      </c>
      <c r="BU291" s="155">
        <v>7.9160000000000004</v>
      </c>
      <c r="BV291" s="155">
        <v>16.114000000000001</v>
      </c>
      <c r="BW291" s="155">
        <v>-2.61</v>
      </c>
      <c r="BX291" s="155">
        <v>0.748</v>
      </c>
      <c r="BY291" s="155">
        <v>2.5000000000000001E-2</v>
      </c>
      <c r="BZ291" s="155">
        <v>-5.3949999999999996</v>
      </c>
      <c r="CA291" s="155">
        <v>12.917</v>
      </c>
      <c r="CB291" s="155">
        <v>15.282999999999999</v>
      </c>
      <c r="CC291" s="155">
        <v>7.633</v>
      </c>
      <c r="CD291" s="155">
        <v>7.157</v>
      </c>
      <c r="CE291" s="16">
        <f>(CL291-CM291)/ABS(CM291)</f>
        <v>-0.49607093429663857</v>
      </c>
      <c r="CF291" s="16">
        <f>(CM291-CN291)/ABS(CN291)</f>
        <v>0.46231948684526469</v>
      </c>
      <c r="CG291" s="16">
        <f>(CN291-CO291)/ABS(CO291)</f>
        <v>-8.2171079557976354E-2</v>
      </c>
      <c r="CH291" s="16">
        <f>(CO291-CP291)/ABS(CP291)</f>
        <v>2.4117362566500117E-2</v>
      </c>
      <c r="CI291" s="16">
        <f>(CP291-CQ291)/ABS(CQ291)</f>
        <v>8.0671184252991714E-4</v>
      </c>
      <c r="CJ291" s="243">
        <f>CL291-CM291</f>
        <v>-21.148</v>
      </c>
      <c r="CK291" s="243">
        <f>CM291-CN291</f>
        <v>13.478000000000002</v>
      </c>
      <c r="CL291" s="155">
        <v>21.483000000000001</v>
      </c>
      <c r="CM291" s="155">
        <v>42.631</v>
      </c>
      <c r="CN291" s="155">
        <v>29.152999999999999</v>
      </c>
      <c r="CO291" s="155">
        <v>31.763000000000002</v>
      </c>
      <c r="CP291" s="155">
        <v>31.015000000000001</v>
      </c>
      <c r="CQ291" s="155">
        <v>30.99</v>
      </c>
      <c r="CR291" s="155">
        <v>44.081000000000003</v>
      </c>
      <c r="CS291" s="155">
        <v>33.49</v>
      </c>
      <c r="CT291" s="155">
        <v>24.238</v>
      </c>
      <c r="CU291" s="156">
        <v>21.728999999999999</v>
      </c>
      <c r="CV291" s="16">
        <f>(DC291-DD291)/ABS(DD291)</f>
        <v>0.43281210043283497</v>
      </c>
      <c r="CW291" s="16">
        <f>(DD291-DE291)/ABS(DE291)</f>
        <v>-2.0718478010848002E-2</v>
      </c>
      <c r="CX291" s="16">
        <f>(DE291-DF291)/ABS(DF291)</f>
        <v>0.69401280210163108</v>
      </c>
      <c r="CY291" s="16">
        <f>(DF291-DG291)/ABS(DG291)</f>
        <v>-7.740723453232401E-2</v>
      </c>
      <c r="CZ291" s="16">
        <f>(DG291-DH291)/ABS(DH291)</f>
        <v>0.41475089106636742</v>
      </c>
      <c r="DA291" s="243">
        <f>DC291-DD291</f>
        <v>228.48800000000006</v>
      </c>
      <c r="DB291" s="243">
        <f>DD291-DE291</f>
        <v>-11.168999999999983</v>
      </c>
      <c r="DC291" s="155">
        <v>756.40300000000002</v>
      </c>
      <c r="DD291" s="155">
        <v>527.91499999999996</v>
      </c>
      <c r="DE291" s="155">
        <v>539.08399999999995</v>
      </c>
      <c r="DF291" s="155">
        <v>318.22899999999998</v>
      </c>
      <c r="DG291" s="155">
        <v>344.92899999999997</v>
      </c>
      <c r="DH291" s="155">
        <v>243.809</v>
      </c>
      <c r="DI291" s="155">
        <v>170.81</v>
      </c>
      <c r="DJ291" s="155">
        <v>125.015</v>
      </c>
      <c r="DK291" s="155">
        <v>93.206999999999994</v>
      </c>
      <c r="DL291" s="155">
        <v>65.043999999999997</v>
      </c>
      <c r="DM291" s="16">
        <f>(DT291-DU291)/ABS(DU291)</f>
        <v>0.35897435897435898</v>
      </c>
      <c r="DN291" s="16">
        <f>(DU291-DV291)/ABS(DV291)</f>
        <v>9.8591549295774641E-2</v>
      </c>
      <c r="DO291" s="16">
        <f>(DV291-DW291)/ABS(DW291)</f>
        <v>-0.19318181818181818</v>
      </c>
      <c r="DP291" s="16">
        <f>(DW291-DX291)/ABS(DX291)</f>
        <v>2.3255813953488372E-2</v>
      </c>
      <c r="DQ291" s="16">
        <f>(DX291-DY291)/ABS(DY291)</f>
        <v>3.614457831325301E-2</v>
      </c>
      <c r="DR291" s="243">
        <f>DT291-DU291</f>
        <v>28</v>
      </c>
      <c r="DS291" s="243">
        <f>DU291-DV291</f>
        <v>7</v>
      </c>
      <c r="DT291" s="222">
        <v>106</v>
      </c>
      <c r="DU291" s="222">
        <v>78</v>
      </c>
      <c r="DV291" s="222">
        <v>71</v>
      </c>
      <c r="DW291" s="222">
        <v>88</v>
      </c>
      <c r="DX291" s="222">
        <v>86</v>
      </c>
      <c r="DY291" s="222">
        <v>83</v>
      </c>
      <c r="DZ291" s="222">
        <v>83</v>
      </c>
      <c r="EA291" s="222">
        <v>87</v>
      </c>
      <c r="EB291" s="222">
        <v>76</v>
      </c>
      <c r="EC291" s="223">
        <v>64</v>
      </c>
      <c r="ED291" s="14"/>
      <c r="EE291" s="14" t="s">
        <v>51</v>
      </c>
      <c r="EF291" s="209"/>
      <c r="EG291" s="15">
        <v>2770</v>
      </c>
      <c r="EH291" t="s">
        <v>210</v>
      </c>
      <c r="EI291" t="s">
        <v>86</v>
      </c>
      <c r="EJ291" s="16">
        <f>(EQ291-ER291)/ABS(ER291)</f>
        <v>-0.33424316587426589</v>
      </c>
      <c r="EK291" s="16">
        <f>(ER291-ES291)/ABS(ES291)</f>
        <v>4.7204968111492587</v>
      </c>
      <c r="EL291" s="16">
        <f>(ES291-ET291)/ABS(ET291)</f>
        <v>3.6776721221142457E-2</v>
      </c>
      <c r="EM291" s="16">
        <f>(ET291-EU291)/ABS(EU291)</f>
        <v>2.3488968438222835E-2</v>
      </c>
      <c r="EN291" s="16">
        <f>(EU291-EV291)/ABS(EV291)</f>
        <v>-9.2397330953426747E-3</v>
      </c>
      <c r="EO291" s="246">
        <f>EQ291-ER291</f>
        <v>-4.5072905176584417</v>
      </c>
      <c r="EP291" s="246">
        <f>ER291-ES291</f>
        <v>11.127740158902132</v>
      </c>
      <c r="EQ291" s="240">
        <f>IFERROR((V291/DT291),"i.a")</f>
        <v>8.9777735849056608</v>
      </c>
      <c r="ER291" s="240">
        <f>IFERROR((W291/DU291),"i.a")</f>
        <v>13.485064102564102</v>
      </c>
      <c r="ES291" s="240">
        <f>IFERROR((X291/DV291),"i.a")</f>
        <v>2.3573239436619717</v>
      </c>
      <c r="ET291" s="240">
        <f>IFERROR((Y291/DW291),"i.a")</f>
        <v>2.2737045454545455</v>
      </c>
      <c r="EU291" s="240">
        <f>IFERROR((Z291/DX291),"i.a")</f>
        <v>2.2215232558139535</v>
      </c>
      <c r="EV291" s="240">
        <f>IFERROR((AA291/DY291),"i.a")</f>
        <v>2.2422409638554215</v>
      </c>
      <c r="EW291" s="240">
        <f>IFERROR((AB291/DZ291),"i.a")</f>
        <v>2.342433734939759</v>
      </c>
      <c r="EX291" s="240">
        <f>IFERROR((AC291/EA291),"i.a")</f>
        <v>2.0081954022988504</v>
      </c>
      <c r="EY291" s="240">
        <f>IFERROR((AD291/EB291),"i.a")</f>
        <v>1.9085526315789476</v>
      </c>
      <c r="EZ291" s="240">
        <f>IFERROR((AE291/EC291),"i.a")</f>
        <v>1.967734375</v>
      </c>
      <c r="FA291" s="16">
        <f>(FH291-FI291)/ABS(FI291)</f>
        <v>-0.4499816130158717</v>
      </c>
      <c r="FB291" s="16">
        <f>(FI291-FJ291)/ABS(FJ291)</f>
        <v>6.2392192755362732</v>
      </c>
      <c r="FC291" s="16">
        <f>(FJ291-FK291)/ABS(FK291)</f>
        <v>-4.595961283408414</v>
      </c>
      <c r="FD291" s="16">
        <f>(FK291-FL291)/ABS(FL291)</f>
        <v>28.551588135971194</v>
      </c>
      <c r="FE291" s="16">
        <f>(FL291-FM291)/ABS(FM291)</f>
        <v>1.0056104028801527</v>
      </c>
      <c r="FF291" s="249">
        <f>FH291-FI291</f>
        <v>-0.20202283829649387</v>
      </c>
      <c r="FG291" s="249">
        <f>FI291-FJ291</f>
        <v>0.53464975734288767</v>
      </c>
      <c r="FH291" s="16">
        <f>IFERROR(BU291/MAX(AVERAGE(CL291:CM291),0),"Negativ EK")</f>
        <v>0.24693514676981626</v>
      </c>
      <c r="FI291" s="16">
        <f>IFERROR(BV291/MAX(AVERAGE(CM291:CN291),0),"Negativ EK")</f>
        <v>0.44895798506631013</v>
      </c>
      <c r="FJ291" s="16">
        <f>IFERROR(BW291/MAX(AVERAGE(CN291:CO291),0),"Negativ EK")</f>
        <v>-8.569177227657758E-2</v>
      </c>
      <c r="FK291" s="16">
        <f>IFERROR(BX291/MAX(AVERAGE(CO291:CP291),0),"Negativ EK")</f>
        <v>2.3830004141578258E-2</v>
      </c>
      <c r="FL291" s="16">
        <f>IFERROR(BY291/MAX(AVERAGE(CP291:CQ291),0),"Negativ EK")</f>
        <v>8.0638658172728014E-4</v>
      </c>
      <c r="FM291" s="16">
        <f>IFERROR(BZ291/MAX(AVERAGE(CQ291:CR291),0),"Negativ EK")</f>
        <v>-0.14373060169706012</v>
      </c>
      <c r="FN291" s="16">
        <f>IFERROR(CA291/MAX(AVERAGE(CR291:CS291),0),"Negativ EK")</f>
        <v>0.33303683077438734</v>
      </c>
      <c r="FO291" s="16">
        <f>IFERROR(CB291/MAX(AVERAGE(CS291:CT291),0),"Negativ EK")</f>
        <v>0.52948309312638575</v>
      </c>
      <c r="FP291" s="16">
        <f>IFERROR(CC291/MAX(AVERAGE(CT291:CU291),0),"Negativ EK")</f>
        <v>0.33210781647703791</v>
      </c>
      <c r="FQ291" s="16">
        <f>(FX291-FY291)/ABS(FY291)</f>
        <v>-0.37195670856448698</v>
      </c>
      <c r="FR291" s="16">
        <f>(FY291-FZ291)/ABS(FZ291)</f>
        <v>4.0803663360059153</v>
      </c>
      <c r="FS291" s="16">
        <f>(FZ291-GA291)/ABS(GA291)</f>
        <v>-0.54007536913561216</v>
      </c>
      <c r="FT291" s="16">
        <f>(GA291-GB291)/ABS(GB291)</f>
        <v>0.21443244796125932</v>
      </c>
      <c r="FU291" s="16">
        <f>(GB291-GC291)/ABS(GC291)</f>
        <v>2.0527969425601134</v>
      </c>
      <c r="FV291" s="249">
        <f>FX291-FY291</f>
        <v>-1.7404243707623512E-2</v>
      </c>
      <c r="FW291" s="249">
        <f>FY291-FZ291</f>
        <v>3.7580874883622099E-2</v>
      </c>
      <c r="FX291" s="16">
        <f>IFERROR(BD291/AVERAGE(DC291:DD291),"i.a.")</f>
        <v>2.938680295690008E-2</v>
      </c>
      <c r="FY291" s="16">
        <f>IFERROR(BE291/AVERAGE(DD291:DE291),"i.a.")</f>
        <v>4.6791046664523592E-2</v>
      </c>
      <c r="FZ291" s="16">
        <f>IFERROR(BF291/AVERAGE(DE291:DF291),"i.a.")</f>
        <v>9.2101717809014924E-3</v>
      </c>
      <c r="GA291" s="16">
        <f>IFERROR(BG291/AVERAGE(DF291:DG291),"i.a.")</f>
        <v>2.0025393646762916E-2</v>
      </c>
      <c r="GB291" s="16">
        <f>IFERROR(BH291/AVERAGE(DG291:DH291),"i.a.")</f>
        <v>1.648950806640645E-2</v>
      </c>
      <c r="GC291" s="16">
        <f>IFERROR(BI291/AVERAGE(DH291:DI291),"i.a.")</f>
        <v>-1.5662572144547162E-2</v>
      </c>
      <c r="GD291" s="16">
        <f>IFERROR(BJ291/AVERAGE(DI291:DJ291),"i.a.")</f>
        <v>0.10661032705146624</v>
      </c>
      <c r="GE291" s="16">
        <f>IFERROR(BK291/AVERAGE(DJ291:DK291),"i.a.")</f>
        <v>0.15755515025982716</v>
      </c>
      <c r="GF291" s="16">
        <f>IFERROR(BL291/AVERAGE(DK291:DL291),"i.a.")</f>
        <v>0.1277337899918484</v>
      </c>
      <c r="GG291" s="16">
        <f>(GN291-GO291)/ABS(GO291)</f>
        <v>-0.64829368376276941</v>
      </c>
      <c r="GH291" s="16">
        <f>(GO291-GP291)/ABS(GP291)</f>
        <v>0.49325750972503657</v>
      </c>
      <c r="GI291" s="16">
        <f>(GP291-GQ291)/ABS(GQ291)</f>
        <v>-0.45819245326638375</v>
      </c>
      <c r="GJ291" s="16">
        <f>(GQ291-GR291)/ABS(GR291)</f>
        <v>0.11004269803412105</v>
      </c>
      <c r="GK291" s="16">
        <f>(GR291-GS291)/ABS(GS291)</f>
        <v>-0.29259156635824946</v>
      </c>
      <c r="GL291" s="249">
        <f>GN291-GO291</f>
        <v>-5.2352003698494312E-2</v>
      </c>
      <c r="GM291" s="249">
        <f>GO291-GP291</f>
        <v>2.6674759742477967E-2</v>
      </c>
      <c r="GN291" s="16">
        <f>IFERROR(CL291/DC291,"i.a.")</f>
        <v>2.8401526699391725E-2</v>
      </c>
      <c r="GO291" s="16">
        <f>IFERROR(CM291/DD291,"i.a.")</f>
        <v>8.0753530397886034E-2</v>
      </c>
      <c r="GP291" s="16">
        <f>IFERROR(CN291/DE291,"i.a.")</f>
        <v>5.4078770655408066E-2</v>
      </c>
      <c r="GQ291" s="16">
        <f>IFERROR(CO291/DF291,"i.a.")</f>
        <v>9.9811770768848854E-2</v>
      </c>
      <c r="GR291" s="16">
        <f>IFERROR(CP291/DG291,"i.a.")</f>
        <v>8.9917055394008627E-2</v>
      </c>
      <c r="GS291" s="16">
        <f>IFERROR(CQ291/DH291,"i.a.")</f>
        <v>0.12710769495793839</v>
      </c>
      <c r="GT291" s="16">
        <f>IFERROR(CR291/DI291,"i.a.")</f>
        <v>0.25807037058720217</v>
      </c>
      <c r="GU291" s="16">
        <f>IFERROR(CS291/DJ291,"i.a.")</f>
        <v>0.26788785345758509</v>
      </c>
      <c r="GV291" s="16">
        <f>IFERROR(CT291/DK291,"i.a.")</f>
        <v>0.26004484641711462</v>
      </c>
      <c r="GW291" s="16">
        <f>IFERROR(CU291/DL291,"i.a.")</f>
        <v>0.3340661705922145</v>
      </c>
      <c r="GX291" s="16">
        <f>(HE291-HF291)/ABS(HF291)</f>
        <v>-0.16445231153901263</v>
      </c>
      <c r="GY291" s="16">
        <f>(HF291-HG291)/ABS(HG291)</f>
        <v>6.1196496619028862E-3</v>
      </c>
      <c r="GZ291" s="16">
        <f>(HG291-HH291)/ABS(HH291)</f>
        <v>-0.28919880273918758</v>
      </c>
      <c r="HA291" s="16">
        <f>(HH291-HI291)/ABS(HI291)</f>
        <v>0.30617365641138522</v>
      </c>
      <c r="HB291" s="16">
        <f>(HI291-HJ291)/ABS(HJ291)</f>
        <v>2.4562252026036511</v>
      </c>
      <c r="HC291" s="249">
        <f>HE291-HF291</f>
        <v>-3.9029154315537821E-3</v>
      </c>
      <c r="HD291" s="249">
        <f>HF291-HG291</f>
        <v>1.4435309114651726E-4</v>
      </c>
      <c r="HE291" s="16">
        <f>IFERROR((BD291/V291),"i.a.")</f>
        <v>1.9829894372265258E-2</v>
      </c>
      <c r="HF291" s="16">
        <f>IFERROR((BE291/W291),"i.a.")</f>
        <v>2.373280980381904E-2</v>
      </c>
      <c r="HG291" s="16">
        <f>IFERROR((BF291/X291),"i.a.")</f>
        <v>2.3588456712672522E-2</v>
      </c>
      <c r="HH291" s="16">
        <f>IFERROR((BG291/Y291),"i.a.")</f>
        <v>3.3185730136041501E-2</v>
      </c>
      <c r="HI291" s="16">
        <f>IFERROR((BH291/Z291),"i.a.")</f>
        <v>2.5406828543163871E-2</v>
      </c>
      <c r="HJ291" s="16">
        <f>IFERROR((BI291/AA291),"i.a.")</f>
        <v>-1.7447046306943353E-2</v>
      </c>
      <c r="HK291" s="16">
        <f>IFERROR((BJ291/AB291),"i.a.")</f>
        <v>8.1107076359671237E-2</v>
      </c>
      <c r="HL291" s="16">
        <f>IFERROR((BK291/AC291),"i.a.")</f>
        <v>9.8395654587809717E-2</v>
      </c>
      <c r="HM291" s="16">
        <f>IFERROR((BL291/AD291),"i.a.")</f>
        <v>6.967942088934849E-2</v>
      </c>
      <c r="HN291" s="16">
        <f>IFERROR((BM291/AE291),"i.a.")</f>
        <v>0.10582443323936952</v>
      </c>
      <c r="HO291" s="16">
        <f>(HV291-HW291)/ABS(HW291)</f>
        <v>-0.63851426510639997</v>
      </c>
      <c r="HP291" s="16">
        <f>(HW291-HX291)/ABS(HX291)</f>
        <v>6.619874250908734</v>
      </c>
      <c r="HQ291" s="16">
        <f>(HX291-HY291)/ABS(HY291)</f>
        <v>-5.3247721623860809</v>
      </c>
      <c r="HR291" s="16">
        <f>(HY291-HZ291)/ABS(HZ291)</f>
        <v>28.240000000000006</v>
      </c>
      <c r="HS291" s="16">
        <f>(HZ291-IA291)/ABS(IA291)</f>
        <v>1.0044722719141326</v>
      </c>
      <c r="HT291" s="246">
        <f>HV291-HW291</f>
        <v>-0.13191049830672474</v>
      </c>
      <c r="HU291" s="246">
        <f>HW291-HX291</f>
        <v>0.2433503069700253</v>
      </c>
      <c r="HV291" s="102">
        <f>IFERROR(BU291/DT291,"i.a.")</f>
        <v>7.4679245283018877E-2</v>
      </c>
      <c r="HW291" s="102">
        <f>IFERROR(BV291/DU291,"i.a.")</f>
        <v>0.20658974358974361</v>
      </c>
      <c r="HX291" s="102">
        <f>IFERROR(BW291/DV291,"i.a.")</f>
        <v>-3.6760563380281691E-2</v>
      </c>
      <c r="HY291" s="102">
        <f>IFERROR(BX291/DW291,"i.a.")</f>
        <v>8.5000000000000006E-3</v>
      </c>
      <c r="HZ291" s="102">
        <f>IFERROR(BY291/DX291,"i.a.")</f>
        <v>2.9069767441860465E-4</v>
      </c>
      <c r="IA291" s="102">
        <f>IFERROR(BZ291/DY291,"i.a.")</f>
        <v>-6.4999999999999988E-2</v>
      </c>
      <c r="IB291" s="102">
        <f>IFERROR(CA291/DZ291,"i.a.")</f>
        <v>0.15562650602409639</v>
      </c>
      <c r="IC291" s="102">
        <f>IFERROR(CB291/EA291,"i.a.")</f>
        <v>0.17566666666666667</v>
      </c>
      <c r="ID291" s="102">
        <f>IFERROR(CC291/EB291,"i.a.")</f>
        <v>0.10043421052631579</v>
      </c>
      <c r="IE291" s="102">
        <f>IFERROR(CD291/EC291,"i.a.")</f>
        <v>0.111828125</v>
      </c>
    </row>
    <row r="292" spans="1:239" customFormat="1" ht="17.25" customHeight="1" x14ac:dyDescent="0.25">
      <c r="A292" s="10" t="s">
        <v>159</v>
      </c>
      <c r="B292" s="98">
        <v>72450728</v>
      </c>
      <c r="C292" s="10" t="s">
        <v>79</v>
      </c>
      <c r="D292" s="10"/>
      <c r="E292" s="11">
        <v>451120</v>
      </c>
      <c r="F292" s="11"/>
      <c r="G292" s="11">
        <v>1</v>
      </c>
      <c r="H292" s="12">
        <v>45048</v>
      </c>
      <c r="I292" s="13" t="s">
        <v>58</v>
      </c>
      <c r="J292" s="13" t="s">
        <v>58</v>
      </c>
      <c r="K292" s="117" t="s">
        <v>58</v>
      </c>
      <c r="L292" s="117" t="s">
        <v>58</v>
      </c>
      <c r="M292" s="13" t="s">
        <v>58</v>
      </c>
      <c r="N292" s="13" t="s">
        <v>58</v>
      </c>
      <c r="O292" s="16" t="e">
        <f>(V292-W292)/ABS(W292)</f>
        <v>#DIV/0!</v>
      </c>
      <c r="P292" s="16" t="e">
        <f>(W292-X292)/ABS(X292)</f>
        <v>#DIV/0!</v>
      </c>
      <c r="Q292" s="16" t="e">
        <f>(X292-Y292)/ABS(Y292)</f>
        <v>#DIV/0!</v>
      </c>
      <c r="R292" s="16" t="e">
        <f>(Y292-Z292)/ABS(Z292)</f>
        <v>#DIV/0!</v>
      </c>
      <c r="S292" s="16" t="e">
        <f>(Z292-AA292)/ABS(AA292)</f>
        <v>#DIV/0!</v>
      </c>
      <c r="T292" s="243">
        <f>V292-W292</f>
        <v>0</v>
      </c>
      <c r="U292" s="243">
        <f>W292-X292</f>
        <v>0</v>
      </c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6">
        <f>(AM292-AN292)/ABS(AN292)</f>
        <v>5.0205997892114683E-2</v>
      </c>
      <c r="AG292" s="16">
        <f>(AN292-AO292)/ABS(AO292)</f>
        <v>-4.0760994439593794E-2</v>
      </c>
      <c r="AH292" s="16">
        <f>(AO292-AP292)/ABS(AP292)</f>
        <v>9.4617706237424562E-2</v>
      </c>
      <c r="AI292" s="16">
        <f>(AP292-AQ292)/ABS(AQ292)</f>
        <v>-5.2430886558627328E-2</v>
      </c>
      <c r="AJ292" s="16">
        <f>(AQ292-AR292)/ABS(AR292)</f>
        <v>-4.7910440681181677E-3</v>
      </c>
      <c r="AK292" s="243">
        <f>AM292-AN292</f>
        <v>1.0480000000000018</v>
      </c>
      <c r="AL292" s="243">
        <f>AN292-AO292</f>
        <v>-0.88700000000000045</v>
      </c>
      <c r="AM292" s="155">
        <v>21.922000000000001</v>
      </c>
      <c r="AN292" s="155">
        <v>20.873999999999999</v>
      </c>
      <c r="AO292" s="155">
        <v>21.760999999999999</v>
      </c>
      <c r="AP292" s="155">
        <v>19.88</v>
      </c>
      <c r="AQ292" s="155">
        <v>20.98</v>
      </c>
      <c r="AR292" s="155">
        <v>21.081</v>
      </c>
      <c r="AS292" s="155">
        <v>20.712</v>
      </c>
      <c r="AT292" s="155">
        <v>18.757000000000001</v>
      </c>
      <c r="AU292" s="155">
        <v>17.414000000000001</v>
      </c>
      <c r="AV292" s="156">
        <v>17.513999999999999</v>
      </c>
      <c r="AW292" s="16">
        <f>(BD292-BE292)/ABS(BE292)</f>
        <v>0.38152011922503737</v>
      </c>
      <c r="AX292" s="16">
        <f>(BE292-BF292)/ABS(BF292)</f>
        <v>1.4105793450881513E-2</v>
      </c>
      <c r="AY292" s="16">
        <f>(BF292-BG292)/ABS(BG292)</f>
        <v>37.75925925925926</v>
      </c>
      <c r="AZ292" s="16">
        <f>(BG292-BH292)/ABS(BH292)</f>
        <v>-1.0363636363636364</v>
      </c>
      <c r="BA292" s="16">
        <f>(BH292-BI292)/ABS(BI292)</f>
        <v>-0.50067249495628785</v>
      </c>
      <c r="BB292" s="243">
        <f>BD292-BE292</f>
        <v>0.76800000000000024</v>
      </c>
      <c r="BC292" s="243">
        <f>BE292-BF292</f>
        <v>2.7999999999999803E-2</v>
      </c>
      <c r="BD292" s="155">
        <v>2.7810000000000001</v>
      </c>
      <c r="BE292" s="155">
        <v>2.0129999999999999</v>
      </c>
      <c r="BF292" s="155">
        <v>1.9850000000000001</v>
      </c>
      <c r="BG292" s="155">
        <v>-5.3999999999999999E-2</v>
      </c>
      <c r="BH292" s="155">
        <v>1.4850000000000001</v>
      </c>
      <c r="BI292" s="155">
        <v>2.9740000000000002</v>
      </c>
      <c r="BJ292" s="155">
        <v>3.1659999999999999</v>
      </c>
      <c r="BK292" s="155">
        <v>2.242</v>
      </c>
      <c r="BL292" s="155">
        <v>0.753</v>
      </c>
      <c r="BM292" s="155">
        <v>1.073</v>
      </c>
      <c r="BN292" s="16">
        <f>(BU292-BV292)/ABS(BV292)</f>
        <v>0.45669291338582685</v>
      </c>
      <c r="BO292" s="16">
        <f>(BV292-BW292)/ABS(BW292)</f>
        <v>7.3541842772611971E-2</v>
      </c>
      <c r="BP292" s="16">
        <f>(BW292-BX292)/ABS(BX292)</f>
        <v>2.3917647058823528</v>
      </c>
      <c r="BQ292" s="16">
        <f>(BX292-BY292)/ABS(BY292)</f>
        <v>-2.0011778563015312</v>
      </c>
      <c r="BR292" s="16">
        <f>(BY292-BZ292)/ABS(BZ292)</f>
        <v>-0.66835937499999998</v>
      </c>
      <c r="BS292" s="243">
        <f>BU292-BV292</f>
        <v>0.58000000000000007</v>
      </c>
      <c r="BT292" s="243">
        <f>BV292-BW292</f>
        <v>8.6999999999999966E-2</v>
      </c>
      <c r="BU292" s="155">
        <v>1.85</v>
      </c>
      <c r="BV292" s="155">
        <v>1.27</v>
      </c>
      <c r="BW292" s="155">
        <v>1.1830000000000001</v>
      </c>
      <c r="BX292" s="155">
        <v>-0.85</v>
      </c>
      <c r="BY292" s="155">
        <v>0.84899999999999998</v>
      </c>
      <c r="BZ292" s="155">
        <v>2.56</v>
      </c>
      <c r="CA292" s="155">
        <v>2.7549999999999999</v>
      </c>
      <c r="CB292" s="155">
        <v>1.9</v>
      </c>
      <c r="CC292" s="155">
        <v>0.252</v>
      </c>
      <c r="CD292" s="155">
        <v>0.41799999999999998</v>
      </c>
      <c r="CE292" s="16">
        <f>(CL292-CM292)/ABS(CM292)</f>
        <v>4.1226792864943684E-2</v>
      </c>
      <c r="CF292" s="16">
        <f>(CM292-CN292)/ABS(CN292)</f>
        <v>7.1268402066881148E-2</v>
      </c>
      <c r="CG292" s="16">
        <f>(CN292-CO292)/ABS(CO292)</f>
        <v>9.8768077129083962E-2</v>
      </c>
      <c r="CH292" s="16">
        <f>(CO292-CP292)/ABS(CP292)</f>
        <v>-0.12339186778101215</v>
      </c>
      <c r="CI292" s="16">
        <f>(CP292-CQ292)/ABS(CQ292)</f>
        <v>-0.11228742914304779</v>
      </c>
      <c r="CJ292" s="243">
        <f>CL292-CM292</f>
        <v>0.45300000000000118</v>
      </c>
      <c r="CK292" s="243">
        <f>CM292-CN292</f>
        <v>0.73099999999999987</v>
      </c>
      <c r="CL292" s="155">
        <v>11.441000000000001</v>
      </c>
      <c r="CM292" s="155">
        <v>10.988</v>
      </c>
      <c r="CN292" s="155">
        <v>10.257</v>
      </c>
      <c r="CO292" s="155">
        <v>9.3350000000000009</v>
      </c>
      <c r="CP292" s="155">
        <v>10.648999999999999</v>
      </c>
      <c r="CQ292" s="155">
        <v>11.996</v>
      </c>
      <c r="CR292" s="155">
        <v>12.135999999999999</v>
      </c>
      <c r="CS292" s="155">
        <v>11.451000000000001</v>
      </c>
      <c r="CT292" s="155">
        <v>10.191000000000001</v>
      </c>
      <c r="CU292" s="156">
        <v>10.367000000000001</v>
      </c>
      <c r="CV292" s="16">
        <f>(DC292-DD292)/ABS(DD292)</f>
        <v>-0.1296466816724644</v>
      </c>
      <c r="CW292" s="16">
        <f>(DD292-DE292)/ABS(DE292)</f>
        <v>8.7369279833864791E-2</v>
      </c>
      <c r="CX292" s="16">
        <f>(DE292-DF292)/ABS(DF292)</f>
        <v>-7.1690448732292522E-2</v>
      </c>
      <c r="CY292" s="16">
        <f>(DF292-DG292)/ABS(DG292)</f>
        <v>3.7187131788481417E-2</v>
      </c>
      <c r="CZ292" s="16">
        <f>(DG292-DH292)/ABS(DH292)</f>
        <v>0.20805745465525063</v>
      </c>
      <c r="DA292" s="243">
        <f>DC292-DD292</f>
        <v>-7.6030000000000015</v>
      </c>
      <c r="DB292" s="243">
        <f>DD292-DE292</f>
        <v>4.7119999999999962</v>
      </c>
      <c r="DC292" s="155">
        <v>51.040999999999997</v>
      </c>
      <c r="DD292" s="155">
        <v>58.643999999999998</v>
      </c>
      <c r="DE292" s="155">
        <v>53.932000000000002</v>
      </c>
      <c r="DF292" s="155">
        <v>58.097000000000001</v>
      </c>
      <c r="DG292" s="155">
        <v>56.014000000000003</v>
      </c>
      <c r="DH292" s="155">
        <v>46.366999999999997</v>
      </c>
      <c r="DI292" s="155">
        <v>42.57</v>
      </c>
      <c r="DJ292" s="155">
        <v>38.143999999999998</v>
      </c>
      <c r="DK292" s="155">
        <v>36.804000000000002</v>
      </c>
      <c r="DL292" s="155">
        <v>36.238</v>
      </c>
      <c r="DM292" s="16">
        <f>(DT292-DU292)/ABS(DU292)</f>
        <v>-2.7777777777777776E-2</v>
      </c>
      <c r="DN292" s="16">
        <f>(DU292-DV292)/ABS(DV292)</f>
        <v>-7.6923076923076927E-2</v>
      </c>
      <c r="DO292" s="16">
        <f>(DV292-DW292)/ABS(DW292)</f>
        <v>0</v>
      </c>
      <c r="DP292" s="16">
        <f>(DW292-DX292)/ABS(DX292)</f>
        <v>0</v>
      </c>
      <c r="DQ292" s="16">
        <f>(DX292-DY292)/ABS(DY292)</f>
        <v>2.6315789473684209E-2</v>
      </c>
      <c r="DR292" s="243">
        <f>DT292-DU292</f>
        <v>-1</v>
      </c>
      <c r="DS292" s="243">
        <f>DU292-DV292</f>
        <v>-3</v>
      </c>
      <c r="DT292" s="222">
        <v>35</v>
      </c>
      <c r="DU292" s="222">
        <v>36</v>
      </c>
      <c r="DV292" s="222">
        <v>39</v>
      </c>
      <c r="DW292" s="222">
        <v>39</v>
      </c>
      <c r="DX292" s="222">
        <v>39</v>
      </c>
      <c r="DY292" s="222">
        <v>38</v>
      </c>
      <c r="DZ292" s="222">
        <v>37</v>
      </c>
      <c r="EA292" s="222">
        <v>38</v>
      </c>
      <c r="EB292" s="222">
        <v>38</v>
      </c>
      <c r="EC292" s="223">
        <v>38</v>
      </c>
      <c r="ED292" s="14"/>
      <c r="EE292" s="14" t="s">
        <v>51</v>
      </c>
      <c r="EF292" s="209"/>
      <c r="EG292" s="15">
        <v>8961</v>
      </c>
      <c r="EH292" t="s">
        <v>491</v>
      </c>
      <c r="EI292" t="s">
        <v>130</v>
      </c>
      <c r="EJ292" s="16" t="e">
        <f>(EQ292-ER292)/ABS(ER292)</f>
        <v>#DIV/0!</v>
      </c>
      <c r="EK292" s="16" t="e">
        <f>(ER292-ES292)/ABS(ES292)</f>
        <v>#DIV/0!</v>
      </c>
      <c r="EL292" s="16" t="e">
        <f>(ES292-ET292)/ABS(ET292)</f>
        <v>#DIV/0!</v>
      </c>
      <c r="EM292" s="16" t="e">
        <f>(ET292-EU292)/ABS(EU292)</f>
        <v>#DIV/0!</v>
      </c>
      <c r="EN292" s="16" t="e">
        <f>(EU292-EV292)/ABS(EV292)</f>
        <v>#DIV/0!</v>
      </c>
      <c r="EO292" s="246">
        <f>EQ292-ER292</f>
        <v>0</v>
      </c>
      <c r="EP292" s="246">
        <f>ER292-ES292</f>
        <v>0</v>
      </c>
      <c r="EQ292" s="240">
        <f>IFERROR((V292/DT292),"i.a")</f>
        <v>0</v>
      </c>
      <c r="ER292" s="240">
        <f>IFERROR((W292/DU292),"i.a")</f>
        <v>0</v>
      </c>
      <c r="ES292" s="240">
        <f>IFERROR((X292/DV292),"i.a")</f>
        <v>0</v>
      </c>
      <c r="ET292" s="240">
        <f>IFERROR((Y292/DW292),"i.a")</f>
        <v>0</v>
      </c>
      <c r="EU292" s="240">
        <f>IFERROR((Z292/DX292),"i.a")</f>
        <v>0</v>
      </c>
      <c r="EV292" s="240">
        <f>IFERROR((AA292/DY292),"i.a")</f>
        <v>0</v>
      </c>
      <c r="EW292" s="240">
        <f>IFERROR((AB292/DZ292),"i.a")</f>
        <v>0</v>
      </c>
      <c r="EX292" s="240">
        <f>IFERROR((AC292/EA292),"i.a")</f>
        <v>0</v>
      </c>
      <c r="EY292" s="240">
        <f>IFERROR((AD292/EB292),"i.a")</f>
        <v>0</v>
      </c>
      <c r="EZ292" s="240">
        <f>IFERROR((AE292/EC292),"i.a")</f>
        <v>0</v>
      </c>
      <c r="FA292" s="16">
        <f>(FH292-FI292)/ABS(FI292)</f>
        <v>0.37979584220794005</v>
      </c>
      <c r="FB292" s="16">
        <f>(FI292-FJ292)/ABS(FJ292)</f>
        <v>-9.9867364744168109E-3</v>
      </c>
      <c r="FC292" s="16">
        <f>(FJ292-FK292)/ABS(FK292)</f>
        <v>2.4196113659837151</v>
      </c>
      <c r="FD292" s="16">
        <f>(FK292-FL292)/ABS(FL292)</f>
        <v>-2.1344912207740276</v>
      </c>
      <c r="FE292" s="16">
        <f>(FL292-FM292)/ABS(FM292)</f>
        <v>-0.64658195793773454</v>
      </c>
      <c r="FF292" s="249">
        <f>FH292-FI292</f>
        <v>4.5407457717494368E-2</v>
      </c>
      <c r="FG292" s="249">
        <f>FI292-FJ292</f>
        <v>-1.2060340189092578E-3</v>
      </c>
      <c r="FH292" s="16">
        <f>IFERROR(BU292/MAX(AVERAGE(CL292:CM292),0),"Negativ EK")</f>
        <v>0.16496500066877703</v>
      </c>
      <c r="FI292" s="16">
        <f>IFERROR(BV292/MAX(AVERAGE(CM292:CN292),0),"Negativ EK")</f>
        <v>0.11955754295128267</v>
      </c>
      <c r="FJ292" s="16">
        <f>IFERROR(BW292/MAX(AVERAGE(CN292:CO292),0),"Negativ EK")</f>
        <v>0.12076357697019192</v>
      </c>
      <c r="FK292" s="16">
        <f>IFERROR(BX292/MAX(AVERAGE(CO292:CP292),0),"Negativ EK")</f>
        <v>-8.5068054443554836E-2</v>
      </c>
      <c r="FL292" s="16">
        <f>IFERROR(BY292/MAX(AVERAGE(CP292:CQ292),0),"Negativ EK")</f>
        <v>7.4983440052991832E-2</v>
      </c>
      <c r="FM292" s="16">
        <f>IFERROR(BZ292/MAX(AVERAGE(CQ292:CR292),0),"Negativ EK")</f>
        <v>0.21216641803414554</v>
      </c>
      <c r="FN292" s="16">
        <f>IFERROR(CA292/MAX(AVERAGE(CR292:CS292),0),"Negativ EK")</f>
        <v>0.23360325603086446</v>
      </c>
      <c r="FO292" s="16">
        <f>IFERROR(CB292/MAX(AVERAGE(CS292:CT292),0),"Negativ EK")</f>
        <v>0.17558451159781902</v>
      </c>
      <c r="FP292" s="16">
        <f>IFERROR(CC292/MAX(AVERAGE(CT292:CU292),0),"Negativ EK")</f>
        <v>2.4516003502286214E-2</v>
      </c>
      <c r="FQ292" s="16">
        <f>(FX292-FY292)/ABS(FY292)</f>
        <v>0.41793325378928559</v>
      </c>
      <c r="FR292" s="16">
        <f>(FY292-FZ292)/ABS(FZ292)</f>
        <v>9.1783145120524663E-3</v>
      </c>
      <c r="FS292" s="16">
        <f>(FZ292-GA292)/ABS(GA292)</f>
        <v>38.442410744836899</v>
      </c>
      <c r="FT292" s="16">
        <f>(GA292-GB292)/ABS(GB292)</f>
        <v>-1.0326256491884696</v>
      </c>
      <c r="FU292" s="16">
        <f>(GB292-GC292)/ABS(GC292)</f>
        <v>-0.56624090098677848</v>
      </c>
      <c r="FV292" s="249">
        <f>FX292-FY292</f>
        <v>1.4946340958602755E-2</v>
      </c>
      <c r="FW292" s="249">
        <f>FY292-FZ292</f>
        <v>3.2525425213871667E-4</v>
      </c>
      <c r="FX292" s="16">
        <f>IFERROR(BD292/AVERAGE(DC292:DD292),"i.a.")</f>
        <v>5.0708848064913159E-2</v>
      </c>
      <c r="FY292" s="16">
        <f>IFERROR(BE292/AVERAGE(DD292:DE292),"i.a.")</f>
        <v>3.5762507106310404E-2</v>
      </c>
      <c r="FZ292" s="16">
        <f>IFERROR(BF292/AVERAGE(DE292:DF292),"i.a.")</f>
        <v>3.5437252854171687E-2</v>
      </c>
      <c r="GA292" s="16">
        <f>IFERROR(BG292/AVERAGE(DF292:DG292),"i.a.")</f>
        <v>-9.4644688066882247E-4</v>
      </c>
      <c r="GB292" s="16">
        <f>IFERROR(BH292/AVERAGE(DG292:DH292),"i.a.")</f>
        <v>2.9009288832888915E-2</v>
      </c>
      <c r="GC292" s="16">
        <f>IFERROR(BI292/AVERAGE(DH292:DI292),"i.a.")</f>
        <v>6.6878801848499508E-2</v>
      </c>
      <c r="GD292" s="16">
        <f>IFERROR(BJ292/AVERAGE(DI292:DJ292),"i.a.")</f>
        <v>7.8449835220655642E-2</v>
      </c>
      <c r="GE292" s="16">
        <f>IFERROR(BK292/AVERAGE(DJ292:DK292),"i.a.")</f>
        <v>5.9828147515610816E-2</v>
      </c>
      <c r="GF292" s="16">
        <f>IFERROR(BL292/AVERAGE(DK292:DL292),"i.a.")</f>
        <v>2.0618274417458449E-2</v>
      </c>
      <c r="GG292" s="16">
        <f>(GN292-GO292)/ABS(GO292)</f>
        <v>0.19632656179878447</v>
      </c>
      <c r="GH292" s="16">
        <f>(GO292-GP292)/ABS(GP292)</f>
        <v>-1.4807184703106293E-2</v>
      </c>
      <c r="GI292" s="16">
        <f>(GP292-GQ292)/ABS(GQ292)</f>
        <v>0.18362250569176727</v>
      </c>
      <c r="GJ292" s="16">
        <f>(GQ292-GR292)/ABS(GR292)</f>
        <v>-0.15482162731097321</v>
      </c>
      <c r="GK292" s="16">
        <f>(GR292-GS292)/ABS(GS292)</f>
        <v>-0.26517354995314923</v>
      </c>
      <c r="GL292" s="249">
        <f>GN292-GO292</f>
        <v>3.6785285127976325E-2</v>
      </c>
      <c r="GM292" s="249">
        <f>GO292-GP292</f>
        <v>-2.8160886579352007E-3</v>
      </c>
      <c r="GN292" s="16">
        <f>IFERROR(CL292/DC292,"i.a.")</f>
        <v>0.22415313179600715</v>
      </c>
      <c r="GO292" s="16">
        <f>IFERROR(CM292/DD292,"i.a.")</f>
        <v>0.18736784666803083</v>
      </c>
      <c r="GP292" s="16">
        <f>IFERROR(CN292/DE292,"i.a.")</f>
        <v>0.19018393532596603</v>
      </c>
      <c r="GQ292" s="16">
        <f>IFERROR(CO292/DF292,"i.a.")</f>
        <v>0.16067955316109267</v>
      </c>
      <c r="GR292" s="16">
        <f>IFERROR(CP292/DG292,"i.a.")</f>
        <v>0.19011318598921695</v>
      </c>
      <c r="GS292" s="16">
        <f>IFERROR(CQ292/DH292,"i.a.")</f>
        <v>0.25871848512951023</v>
      </c>
      <c r="GT292" s="16">
        <f>IFERROR(CR292/DI292,"i.a.")</f>
        <v>0.28508339206013622</v>
      </c>
      <c r="GU292" s="16">
        <f>IFERROR(CS292/DJ292,"i.a.")</f>
        <v>0.3002044882550336</v>
      </c>
      <c r="GV292" s="16">
        <f>IFERROR(CT292/DK292,"i.a.")</f>
        <v>0.27689925008151289</v>
      </c>
      <c r="GW292" s="16">
        <f>IFERROR(CU292/DL292,"i.a.")</f>
        <v>0.28608090954246929</v>
      </c>
      <c r="GX292" s="16" t="e">
        <f>(HE292-HF292)/ABS(HF292)</f>
        <v>#VALUE!</v>
      </c>
      <c r="GY292" s="16" t="e">
        <f>(HF292-HG292)/ABS(HG292)</f>
        <v>#VALUE!</v>
      </c>
      <c r="GZ292" s="16" t="e">
        <f>(HG292-HH292)/ABS(HH292)</f>
        <v>#VALUE!</v>
      </c>
      <c r="HA292" s="16" t="e">
        <f>(HH292-HI292)/ABS(HI292)</f>
        <v>#VALUE!</v>
      </c>
      <c r="HB292" s="16" t="e">
        <f>(HI292-HJ292)/ABS(HJ292)</f>
        <v>#VALUE!</v>
      </c>
      <c r="HC292" s="249" t="e">
        <f>HE292-HF292</f>
        <v>#VALUE!</v>
      </c>
      <c r="HD292" s="249" t="e">
        <f>HF292-HG292</f>
        <v>#VALUE!</v>
      </c>
      <c r="HE292" s="16" t="str">
        <f>IFERROR((BD292/V292),"i.a.")</f>
        <v>i.a.</v>
      </c>
      <c r="HF292" s="16" t="str">
        <f>IFERROR((BE292/W292),"i.a.")</f>
        <v>i.a.</v>
      </c>
      <c r="HG292" s="16" t="str">
        <f>IFERROR((BF292/X292),"i.a.")</f>
        <v>i.a.</v>
      </c>
      <c r="HH292" s="16" t="str">
        <f>IFERROR((BG292/Y292),"i.a.")</f>
        <v>i.a.</v>
      </c>
      <c r="HI292" s="16" t="str">
        <f>IFERROR((BH292/Z292),"i.a.")</f>
        <v>i.a.</v>
      </c>
      <c r="HJ292" s="16" t="str">
        <f>IFERROR((BI292/AA292),"i.a.")</f>
        <v>i.a.</v>
      </c>
      <c r="HK292" s="16" t="str">
        <f>IFERROR((BJ292/AB292),"i.a.")</f>
        <v>i.a.</v>
      </c>
      <c r="HL292" s="16" t="str">
        <f>IFERROR((BK292/AC292),"i.a.")</f>
        <v>i.a.</v>
      </c>
      <c r="HM292" s="16" t="str">
        <f>IFERROR((BL292/AD292),"i.a.")</f>
        <v>i.a.</v>
      </c>
      <c r="HN292" s="16" t="str">
        <f>IFERROR((BM292/AE292),"i.a.")</f>
        <v>i.a.</v>
      </c>
      <c r="HO292" s="16">
        <f>(HV292-HW292)/ABS(HW292)</f>
        <v>0.49831271091113627</v>
      </c>
      <c r="HP292" s="16">
        <f>(HW292-HX292)/ABS(HX292)</f>
        <v>0.16300366300366292</v>
      </c>
      <c r="HQ292" s="16">
        <f>(HX292-HY292)/ABS(HY292)</f>
        <v>2.3917647058823528</v>
      </c>
      <c r="HR292" s="16">
        <f>(HY292-HZ292)/ABS(HZ292)</f>
        <v>-2.0011778563015312</v>
      </c>
      <c r="HS292" s="16">
        <f>(HZ292-IA292)/ABS(IA292)</f>
        <v>-0.67686298076923079</v>
      </c>
      <c r="HT292" s="246">
        <f>HV292-HW292</f>
        <v>1.7579365079365084E-2</v>
      </c>
      <c r="HU292" s="246">
        <f>HW292-HX292</f>
        <v>4.9444444444444423E-3</v>
      </c>
      <c r="HV292" s="102">
        <f>IFERROR(BU292/DT292,"i.a.")</f>
        <v>5.2857142857142859E-2</v>
      </c>
      <c r="HW292" s="102">
        <f>IFERROR(BV292/DU292,"i.a.")</f>
        <v>3.5277777777777776E-2</v>
      </c>
      <c r="HX292" s="102">
        <f>IFERROR(BW292/DV292,"i.a.")</f>
        <v>3.0333333333333334E-2</v>
      </c>
      <c r="HY292" s="102">
        <f>IFERROR(BX292/DW292,"i.a.")</f>
        <v>-2.1794871794871794E-2</v>
      </c>
      <c r="HZ292" s="102">
        <f>IFERROR(BY292/DX292,"i.a.")</f>
        <v>2.176923076923077E-2</v>
      </c>
      <c r="IA292" s="102">
        <f>IFERROR(BZ292/DY292,"i.a.")</f>
        <v>6.7368421052631577E-2</v>
      </c>
      <c r="IB292" s="102">
        <f>IFERROR(CA292/DZ292,"i.a.")</f>
        <v>7.4459459459459462E-2</v>
      </c>
      <c r="IC292" s="102">
        <f>IFERROR(CB292/EA292,"i.a.")</f>
        <v>4.9999999999999996E-2</v>
      </c>
      <c r="ID292" s="102">
        <f>IFERROR(CC292/EB292,"i.a.")</f>
        <v>6.6315789473684215E-3</v>
      </c>
      <c r="IE292" s="102">
        <f>IFERROR(CD292/EC292,"i.a.")</f>
        <v>1.0999999999999999E-2</v>
      </c>
    </row>
    <row r="293" spans="1:239" customFormat="1" ht="17.25" customHeight="1" x14ac:dyDescent="0.25">
      <c r="A293" s="116" t="s">
        <v>593</v>
      </c>
      <c r="B293" s="101">
        <v>25382382</v>
      </c>
      <c r="C293" s="116" t="s">
        <v>256</v>
      </c>
      <c r="D293" s="116"/>
      <c r="E293" s="119">
        <v>649100</v>
      </c>
      <c r="F293" s="119" t="s">
        <v>594</v>
      </c>
      <c r="G293" s="119"/>
      <c r="H293" s="120">
        <v>45048</v>
      </c>
      <c r="I293" s="13" t="s">
        <v>58</v>
      </c>
      <c r="J293" s="13" t="s">
        <v>58</v>
      </c>
      <c r="K293" s="121" t="s">
        <v>58</v>
      </c>
      <c r="L293" s="121" t="s">
        <v>58</v>
      </c>
      <c r="M293" s="121" t="s">
        <v>58</v>
      </c>
      <c r="N293" s="121" t="s">
        <v>58</v>
      </c>
      <c r="O293" s="16">
        <f>(V293-W293)/ABS(W293)</f>
        <v>0.18013508818705504</v>
      </c>
      <c r="P293" s="16">
        <f>(W293-X293)/ABS(X293)</f>
        <v>-2.3371970994137306E-2</v>
      </c>
      <c r="Q293" s="16">
        <f>(X293-Y293)/ABS(Y293)</f>
        <v>-2.0034950975843679E-2</v>
      </c>
      <c r="R293" s="16">
        <f>(Y293-Z293)/ABS(Z293)</f>
        <v>7.6807147406941792E-2</v>
      </c>
      <c r="S293" s="16">
        <f>(Z293-AA293)/ABS(AA293)</f>
        <v>7.3903848991143162E-2</v>
      </c>
      <c r="T293" s="243">
        <f>V293-W293</f>
        <v>44.59099999999998</v>
      </c>
      <c r="U293" s="243">
        <f>W293-X293</f>
        <v>-5.9240000000000066</v>
      </c>
      <c r="V293" s="155">
        <v>292.13299999999998</v>
      </c>
      <c r="W293" s="155">
        <v>247.542</v>
      </c>
      <c r="X293" s="159">
        <v>253.46600000000001</v>
      </c>
      <c r="Y293" s="159">
        <v>258.64800000000002</v>
      </c>
      <c r="Z293" s="159">
        <v>240.19900000000001</v>
      </c>
      <c r="AA293" s="160">
        <v>223.66900000000001</v>
      </c>
      <c r="AB293" s="160">
        <v>210.17400000000001</v>
      </c>
      <c r="AC293" s="165">
        <v>196.89500000000001</v>
      </c>
      <c r="AD293" s="165"/>
      <c r="AE293" s="165"/>
      <c r="AF293" s="16">
        <f>(AM293-AN293)/ABS(AN293)</f>
        <v>0.24498784469693108</v>
      </c>
      <c r="AG293" s="16">
        <f>(AN293-AO293)/ABS(AO293)</f>
        <v>-1.601917697161985E-2</v>
      </c>
      <c r="AH293" s="16">
        <f>(AO293-AP293)/ABS(AP293)</f>
        <v>-4.4412031944909405E-2</v>
      </c>
      <c r="AI293" s="16">
        <f>(AP293-AQ293)/ABS(AQ293)</f>
        <v>6.9452257965529646E-2</v>
      </c>
      <c r="AJ293" s="16">
        <f>(AQ293-AR293)/ABS(AR293)</f>
        <v>0.13778796748345953</v>
      </c>
      <c r="AK293" s="243">
        <f>AM293-AN293</f>
        <v>48.169999999999987</v>
      </c>
      <c r="AL293" s="243">
        <f>AN293-AO293</f>
        <v>-3.2009999999999934</v>
      </c>
      <c r="AM293" s="155">
        <v>244.792</v>
      </c>
      <c r="AN293" s="155">
        <v>196.62200000000001</v>
      </c>
      <c r="AO293" s="159">
        <v>199.82300000000001</v>
      </c>
      <c r="AP293" s="168">
        <v>209.11</v>
      </c>
      <c r="AQ293" s="159">
        <v>195.53</v>
      </c>
      <c r="AR293" s="160">
        <v>171.851</v>
      </c>
      <c r="AS293" s="160">
        <v>164.535</v>
      </c>
      <c r="AT293" s="160">
        <v>153.54599999999999</v>
      </c>
      <c r="AU293" s="160"/>
      <c r="AV293" s="161"/>
      <c r="AW293" s="16">
        <f>(BD293-BE293)/ABS(BE293)</f>
        <v>0.3232754309338845</v>
      </c>
      <c r="AX293" s="16">
        <f>(BE293-BF293)/ABS(BF293)</f>
        <v>-4.2069357589539412E-2</v>
      </c>
      <c r="AY293" s="16">
        <f>(BF293-BG293)/ABS(BG293)</f>
        <v>-7.0787110406761847E-2</v>
      </c>
      <c r="AZ293" s="16">
        <f>(BG293-BH293)/ABS(BH293)</f>
        <v>7.3095075827542488E-2</v>
      </c>
      <c r="BA293" s="16">
        <f>(BH293-BI293)/ABS(BI293)</f>
        <v>0.15734652355959189</v>
      </c>
      <c r="BB293" s="243">
        <f>BD293-BE293</f>
        <v>48.47999999999999</v>
      </c>
      <c r="BC293" s="243">
        <f>BE293-BF293</f>
        <v>-6.5859999999999843</v>
      </c>
      <c r="BD293" s="155">
        <v>198.44499999999999</v>
      </c>
      <c r="BE293" s="155">
        <v>149.965</v>
      </c>
      <c r="BF293" s="159">
        <v>156.55099999999999</v>
      </c>
      <c r="BG293" s="159">
        <v>168.477</v>
      </c>
      <c r="BH293" s="159">
        <v>157.001</v>
      </c>
      <c r="BI293" s="165">
        <v>135.65600000000001</v>
      </c>
      <c r="BJ293" s="165">
        <v>127.91200000000001</v>
      </c>
      <c r="BK293" s="165">
        <v>120.696</v>
      </c>
      <c r="BL293" s="160"/>
      <c r="BM293" s="165"/>
      <c r="BN293" s="16">
        <f>(BU293-BV293)/ABS(BV293)</f>
        <v>-6.9408701558431679E-2</v>
      </c>
      <c r="BO293" s="16">
        <f>(BV293-BW293)/ABS(BW293)</f>
        <v>0.27921570141818636</v>
      </c>
      <c r="BP293" s="16">
        <f>(BW293-BX293)/ABS(BX293)</f>
        <v>-0.20246537161511866</v>
      </c>
      <c r="BQ293" s="16">
        <f>(BX293-BY293)/ABS(BY293)</f>
        <v>0.21214581700078392</v>
      </c>
      <c r="BR293" s="16">
        <f>(BY293-BZ293)/ABS(BZ293)</f>
        <v>9.6906287750046005E-2</v>
      </c>
      <c r="BS293" s="243">
        <f>BU293-BV293</f>
        <v>-9.1969999999999885</v>
      </c>
      <c r="BT293" s="243">
        <f>BV293-BW293</f>
        <v>28.921999999999997</v>
      </c>
      <c r="BU293" s="155">
        <v>123.30800000000001</v>
      </c>
      <c r="BV293" s="155">
        <v>132.505</v>
      </c>
      <c r="BW293" s="159">
        <v>103.583</v>
      </c>
      <c r="BX293" s="159">
        <v>129.87899999999999</v>
      </c>
      <c r="BY293" s="159">
        <v>107.148</v>
      </c>
      <c r="BZ293" s="160">
        <v>97.682000000000002</v>
      </c>
      <c r="CA293" s="160">
        <v>87.043000000000006</v>
      </c>
      <c r="CB293" s="165">
        <v>74.135000000000005</v>
      </c>
      <c r="CC293" s="165"/>
      <c r="CD293" s="165"/>
      <c r="CE293" s="16">
        <f>(CL293-CM293)/ABS(CM293)</f>
        <v>7.5454224020338703E-2</v>
      </c>
      <c r="CF293" s="16">
        <f>(CM293-CN293)/ABS(CN293)</f>
        <v>0.12329591253264961</v>
      </c>
      <c r="CG293" s="16">
        <f>(CN293-CO293)/ABS(CO293)</f>
        <v>9.5163684662864276E-2</v>
      </c>
      <c r="CH293" s="16">
        <f>(CO293-CP293)/ABS(CP293)</f>
        <v>0.13555562618020403</v>
      </c>
      <c r="CI293" s="16">
        <f>(CP293-CQ293)/ABS(CQ293)</f>
        <v>0.12563498688290015</v>
      </c>
      <c r="CJ293" s="243">
        <f>CL293-CM293</f>
        <v>79.598999999999933</v>
      </c>
      <c r="CK293" s="243">
        <f>CM293-CN293</f>
        <v>115.79200000000003</v>
      </c>
      <c r="CL293" s="155">
        <v>1134.53</v>
      </c>
      <c r="CM293" s="155">
        <v>1054.931</v>
      </c>
      <c r="CN293" s="159">
        <v>939.13900000000001</v>
      </c>
      <c r="CO293" s="159">
        <v>857.53300000000002</v>
      </c>
      <c r="CP293" s="159">
        <v>755.16600000000005</v>
      </c>
      <c r="CQ293" s="165">
        <v>670.88</v>
      </c>
      <c r="CR293" s="165">
        <v>592.79499999999996</v>
      </c>
      <c r="CS293" s="165">
        <v>521.75300000000004</v>
      </c>
      <c r="CT293" s="160"/>
      <c r="CU293" s="161"/>
      <c r="CV293" s="16">
        <f>(DC293-DD293)/ABS(DD293)</f>
        <v>7.1942781892047503E-2</v>
      </c>
      <c r="CW293" s="16">
        <f>(DD293-DE293)/ABS(DE293)</f>
        <v>8.1196386407490495E-2</v>
      </c>
      <c r="CX293" s="16">
        <f>(DE293-DF293)/ABS(DF293)</f>
        <v>3.450841611181299E-2</v>
      </c>
      <c r="CY293" s="16">
        <f>(DF293-DG293)/ABS(DG293)</f>
        <v>8.1203932920124608E-2</v>
      </c>
      <c r="CZ293" s="16">
        <f>(DG293-DH293)/ABS(DH293)</f>
        <v>0.12850492997656865</v>
      </c>
      <c r="DA293" s="243">
        <f>DC293-DD293</f>
        <v>604.10800000000017</v>
      </c>
      <c r="DB293" s="243">
        <f>DD293-DE293</f>
        <v>630.60800000000017</v>
      </c>
      <c r="DC293" s="155">
        <v>9001.17</v>
      </c>
      <c r="DD293" s="155">
        <v>8397.0619999999999</v>
      </c>
      <c r="DE293" s="159">
        <v>7766.4539999999997</v>
      </c>
      <c r="DF293" s="159">
        <v>7507.3860000000004</v>
      </c>
      <c r="DG293" s="159">
        <v>6943.5429999999997</v>
      </c>
      <c r="DH293" s="165">
        <v>6152.8689999999997</v>
      </c>
      <c r="DI293" s="165">
        <v>5252.9740000000002</v>
      </c>
      <c r="DJ293" s="165">
        <v>4713.9960000000001</v>
      </c>
      <c r="DK293" s="165"/>
      <c r="DL293" s="165"/>
      <c r="DM293" s="16">
        <f>(DT293-DU293)/ABS(DU293)</f>
        <v>5.4545454545454543E-2</v>
      </c>
      <c r="DN293" s="16">
        <f>(DU293-DV293)/ABS(DV293)</f>
        <v>-5.1724137931034482E-2</v>
      </c>
      <c r="DO293" s="16">
        <f>(DV293-DW293)/ABS(DW293)</f>
        <v>0</v>
      </c>
      <c r="DP293" s="16">
        <f>(DW293-DX293)/ABS(DX293)</f>
        <v>5.4545454545454543E-2</v>
      </c>
      <c r="DQ293" s="16">
        <f>(DX293-DY293)/ABS(DY293)</f>
        <v>0</v>
      </c>
      <c r="DR293" s="243">
        <f>DT293-DU293</f>
        <v>3</v>
      </c>
      <c r="DS293" s="243">
        <f>DU293-DV293</f>
        <v>-3</v>
      </c>
      <c r="DT293" s="222">
        <v>58</v>
      </c>
      <c r="DU293" s="222">
        <v>55</v>
      </c>
      <c r="DV293" s="233">
        <v>58</v>
      </c>
      <c r="DW293" s="233">
        <v>58</v>
      </c>
      <c r="DX293" s="233">
        <v>55</v>
      </c>
      <c r="DY293" s="227">
        <v>55</v>
      </c>
      <c r="DZ293" s="227">
        <v>51</v>
      </c>
      <c r="EA293" s="227">
        <v>48</v>
      </c>
      <c r="EB293" s="228"/>
      <c r="EC293" s="229"/>
      <c r="ED293" s="124"/>
      <c r="EE293" s="118" t="s">
        <v>51</v>
      </c>
      <c r="EF293" s="127"/>
      <c r="EG293" s="125">
        <v>2860</v>
      </c>
      <c r="EH293" s="129" t="s">
        <v>434</v>
      </c>
      <c r="EI293" s="129" t="s">
        <v>86</v>
      </c>
      <c r="EJ293" s="16">
        <f>(EQ293-ER293)/ABS(ER293)</f>
        <v>0.11909361810841421</v>
      </c>
      <c r="EK293" s="16">
        <f>(ER293-ES293)/ABS(ES293)</f>
        <v>2.9898648769818906E-2</v>
      </c>
      <c r="EL293" s="16">
        <f>(ES293-ET293)/ABS(ET293)</f>
        <v>-2.0034950975843686E-2</v>
      </c>
      <c r="EM293" s="16">
        <f>(ET293-EU293)/ABS(EU293)</f>
        <v>2.1110225989341366E-2</v>
      </c>
      <c r="EN293" s="16">
        <f>(EU293-EV293)/ABS(EV293)</f>
        <v>7.3903848991143078E-2</v>
      </c>
      <c r="EO293" s="246">
        <f>EQ293-ER293</f>
        <v>0.53601222570532858</v>
      </c>
      <c r="EP293" s="246">
        <f>ER293-ES293</f>
        <v>0.13066018808777446</v>
      </c>
      <c r="EQ293" s="240">
        <f>IFERROR((V293/DT293),"i.a")</f>
        <v>5.0367758620689651</v>
      </c>
      <c r="ER293" s="240">
        <f>IFERROR((W293/DU293),"i.a")</f>
        <v>4.5007636363636365</v>
      </c>
      <c r="ES293" s="240">
        <f>IFERROR((X293/DV293),"i.a")</f>
        <v>4.3701034482758621</v>
      </c>
      <c r="ET293" s="240">
        <f>IFERROR((Y293/DW293),"i.a")</f>
        <v>4.4594482758620693</v>
      </c>
      <c r="EU293" s="240">
        <f>IFERROR((Z293/DX293),"i.a")</f>
        <v>4.3672545454545455</v>
      </c>
      <c r="EV293" s="240">
        <f>IFERROR((AA293/DY293),"i.a")</f>
        <v>4.0667090909090913</v>
      </c>
      <c r="EW293" s="240">
        <f>IFERROR((AB293/DZ293),"i.a")</f>
        <v>4.1210588235294123</v>
      </c>
      <c r="EX293" s="240">
        <f>IFERROR((AC293/EA293),"i.a")</f>
        <v>4.1019791666666672</v>
      </c>
      <c r="EY293" s="240" t="str">
        <f>IFERROR((AD293/EB293),"i.a")</f>
        <v>i.a</v>
      </c>
      <c r="EZ293" s="240" t="str">
        <f>IFERROR((AE293/EC293),"i.a")</f>
        <v>i.a</v>
      </c>
      <c r="FA293" s="16">
        <f>(FH293-FI293)/ABS(FI293)</f>
        <v>-0.15245615679686539</v>
      </c>
      <c r="FB293" s="16">
        <f>(FI293-FJ293)/ABS(FJ293)</f>
        <v>0.15258292472100546</v>
      </c>
      <c r="FC293" s="16">
        <f>(FJ293-FK293)/ABS(FK293)</f>
        <v>-0.28413015972772449</v>
      </c>
      <c r="FD293" s="16">
        <f>(FK293-FL293)/ABS(FL293)</f>
        <v>7.1852648107737435E-2</v>
      </c>
      <c r="FE293" s="16">
        <f>(FL293-FM293)/ABS(FM293)</f>
        <v>-2.798854092186431E-2</v>
      </c>
      <c r="FF293" s="249">
        <f>FH293-FI293</f>
        <v>-2.026127774488222E-2</v>
      </c>
      <c r="FG293" s="249">
        <f>FI293-FJ293</f>
        <v>1.7593636558454639E-2</v>
      </c>
      <c r="FH293" s="16">
        <f>IFERROR(BU293/MAX(AVERAGE(CL293:CM293),0),"Negativ EK")</f>
        <v>0.11263776792553053</v>
      </c>
      <c r="FI293" s="16">
        <f>IFERROR(BV293/MAX(AVERAGE(CM293:CN293),0),"Negativ EK")</f>
        <v>0.13289904567041275</v>
      </c>
      <c r="FJ293" s="16">
        <f>IFERROR(BW293/MAX(AVERAGE(CN293:CO293),0),"Negativ EK")</f>
        <v>0.11530540911195811</v>
      </c>
      <c r="FK293" s="16">
        <f>IFERROR(BX293/MAX(AVERAGE(CO293:CP293),0),"Negativ EK")</f>
        <v>0.16107035472831568</v>
      </c>
      <c r="FL293" s="16">
        <f>IFERROR(BY293/MAX(AVERAGE(CP293:CQ293),0),"Negativ EK")</f>
        <v>0.15027285234838145</v>
      </c>
      <c r="FM293" s="16">
        <f>IFERROR(BZ293/MAX(AVERAGE(CQ293:CR293),0),"Negativ EK")</f>
        <v>0.15459987734187985</v>
      </c>
      <c r="FN293" s="16">
        <f>IFERROR(CA293/MAX(AVERAGE(CR293:CS293),0),"Negativ EK")</f>
        <v>0.15619425991523023</v>
      </c>
      <c r="FO293" s="16">
        <f>IFERROR(CB293/MAX(AVERAGE(CS293:CT293),0),"Negativ EK")</f>
        <v>0.1420883061525281</v>
      </c>
      <c r="FP293" s="16" t="str">
        <f>IFERROR(CC293/MAX(AVERAGE(CT293:CU293),0),"Negativ EK")</f>
        <v>Negativ EK</v>
      </c>
      <c r="FQ293" s="16">
        <f>(FX293-FY293)/ABS(FY293)</f>
        <v>0.22936535162347163</v>
      </c>
      <c r="FR293" s="16">
        <f>(FY293-FZ293)/ABS(FZ293)</f>
        <v>-9.4795998390783939E-2</v>
      </c>
      <c r="FS293" s="16">
        <f>(FZ293-GA293)/ABS(GA293)</f>
        <v>-0.12085045454209792</v>
      </c>
      <c r="FT293" s="16">
        <f>(GA293-GB293)/ABS(GB293)</f>
        <v>-2.7488459170428511E-2</v>
      </c>
      <c r="FU293" s="16">
        <f>(GB293-GC293)/ABS(GC293)</f>
        <v>7.9487988249382462E-3</v>
      </c>
      <c r="FV293" s="249">
        <f>FX293-FY293</f>
        <v>4.2561005855673885E-3</v>
      </c>
      <c r="FW293" s="249">
        <f>FY293-FZ293</f>
        <v>-1.9432452276671244E-3</v>
      </c>
      <c r="FX293" s="16">
        <f>IFERROR(BD293/AVERAGE(DC293:DD293),"i.a.")</f>
        <v>2.2812088032852992E-2</v>
      </c>
      <c r="FY293" s="16">
        <f>IFERROR(BE293/AVERAGE(DD293:DE293),"i.a.")</f>
        <v>1.8555987447285604E-2</v>
      </c>
      <c r="FZ293" s="16">
        <f>IFERROR(BF293/AVERAGE(DE293:DF293),"i.a.")</f>
        <v>2.0499232674952728E-2</v>
      </c>
      <c r="GA293" s="16">
        <f>IFERROR(BG293/AVERAGE(DF293:DG293),"i.a.")</f>
        <v>2.3317116844183514E-2</v>
      </c>
      <c r="GB293" s="16">
        <f>IFERROR(BH293/AVERAGE(DG293:DH293),"i.a.")</f>
        <v>2.3976185233024128E-2</v>
      </c>
      <c r="GC293" s="16">
        <f>IFERROR(BI293/AVERAGE(DH293:DI293),"i.a.")</f>
        <v>2.378710631033585E-2</v>
      </c>
      <c r="GD293" s="16">
        <f>IFERROR(BJ293/AVERAGE(DI293:DJ293),"i.a.")</f>
        <v>2.5667178691217089E-2</v>
      </c>
      <c r="GE293" s="16">
        <f>IFERROR(BK293/AVERAGE(DJ293:DK293),"i.a.")</f>
        <v>2.5603755285324808E-2</v>
      </c>
      <c r="GF293" s="16" t="str">
        <f>IFERROR(BL293/AVERAGE(DK293:DL293),"i.a.")</f>
        <v>i.a.</v>
      </c>
      <c r="GG293" s="16">
        <f>(GN293-GO293)/ABS(GO293)</f>
        <v>3.275773845030474E-3</v>
      </c>
      <c r="GH293" s="16">
        <f>(GO293-GP293)/ABS(GP293)</f>
        <v>3.8937908648625758E-2</v>
      </c>
      <c r="GI293" s="16">
        <f>(GP293-GQ293)/ABS(GQ293)</f>
        <v>5.8631972061690248E-2</v>
      </c>
      <c r="GJ293" s="16">
        <f>(GQ293-GR293)/ABS(GR293)</f>
        <v>5.0269603730802088E-2</v>
      </c>
      <c r="GK293" s="16">
        <f>(GR293-GS293)/ABS(GS293)</f>
        <v>-2.543137400142355E-3</v>
      </c>
      <c r="GL293" s="249">
        <f>GN293-GO293</f>
        <v>4.1153862840501154E-4</v>
      </c>
      <c r="GM293" s="249">
        <f>GO293-GP293</f>
        <v>4.7084690890284997E-3</v>
      </c>
      <c r="GN293" s="16">
        <f>IFERROR(CL293/DC293,"i.a.")</f>
        <v>0.12604250336345163</v>
      </c>
      <c r="GO293" s="16">
        <f>IFERROR(CM293/DD293,"i.a.")</f>
        <v>0.12563096473504662</v>
      </c>
      <c r="GP293" s="16">
        <f>IFERROR(CN293/DE293,"i.a.")</f>
        <v>0.12092249564601812</v>
      </c>
      <c r="GQ293" s="16">
        <f>IFERROR(CO293/DF293,"i.a.")</f>
        <v>0.11422524431273415</v>
      </c>
      <c r="GR293" s="16">
        <f>IFERROR(CP293/DG293,"i.a.")</f>
        <v>0.10875802166127582</v>
      </c>
      <c r="GS293" s="16">
        <f>IFERROR(CQ293/DH293,"i.a.")</f>
        <v>0.10903531344483362</v>
      </c>
      <c r="GT293" s="16">
        <f>IFERROR(CR293/DI293,"i.a.")</f>
        <v>0.11284940683125405</v>
      </c>
      <c r="GU293" s="16">
        <f>IFERROR(CS293/DJ293,"i.a.")</f>
        <v>0.11068168068025515</v>
      </c>
      <c r="GV293" s="16" t="str">
        <f>IFERROR(CT293/DK293,"i.a.")</f>
        <v>i.a.</v>
      </c>
      <c r="GW293" s="16" t="str">
        <f>IFERROR(CU293/DL293,"i.a.")</f>
        <v>i.a.</v>
      </c>
      <c r="GX293" s="16">
        <f>(HE293-HF293)/ABS(HF293)</f>
        <v>0.12129148957576043</v>
      </c>
      <c r="GY293" s="16">
        <f>(HF293-HG293)/ABS(HG293)</f>
        <v>-1.9144839222395259E-2</v>
      </c>
      <c r="GZ293" s="16">
        <f>(HG293-HH293)/ABS(HH293)</f>
        <v>-5.1789764830344531E-2</v>
      </c>
      <c r="HA293" s="16">
        <f>(HH293-HI293)/ABS(HI293)</f>
        <v>-3.4472947067061594E-3</v>
      </c>
      <c r="HB293" s="16">
        <f>(HI293-HJ293)/ABS(HJ293)</f>
        <v>7.7700321725112612E-2</v>
      </c>
      <c r="HC293" s="249">
        <f>HE293-HF293</f>
        <v>7.3480371953967061E-2</v>
      </c>
      <c r="HD293" s="249">
        <f>HF293-HG293</f>
        <v>-1.1824638117558961E-2</v>
      </c>
      <c r="HE293" s="16">
        <f>IFERROR((BD293/V293),"i.a.")</f>
        <v>0.67929675866814088</v>
      </c>
      <c r="HF293" s="16">
        <f>IFERROR((BE293/W293),"i.a.")</f>
        <v>0.60581638671417382</v>
      </c>
      <c r="HG293" s="16">
        <f>IFERROR((BF293/X293),"i.a.")</f>
        <v>0.61764102483173278</v>
      </c>
      <c r="HH293" s="16">
        <f>IFERROR((BG293/Y293),"i.a.")</f>
        <v>0.65137561473508387</v>
      </c>
      <c r="HI293" s="16">
        <f>IFERROR((BH293/Z293),"i.a.")</f>
        <v>0.65362886606522086</v>
      </c>
      <c r="HJ293" s="16">
        <f>IFERROR((BI293/AA293),"i.a.")</f>
        <v>0.60650335987553039</v>
      </c>
      <c r="HK293" s="16">
        <f>IFERROR((BJ293/AB293),"i.a.")</f>
        <v>0.60860049292490981</v>
      </c>
      <c r="HL293" s="16">
        <f>IFERROR((BK293/AC293),"i.a.")</f>
        <v>0.61299677493080063</v>
      </c>
      <c r="HM293" s="16" t="str">
        <f>IFERROR((BL293/AD293),"i.a.")</f>
        <v>i.a.</v>
      </c>
      <c r="HN293" s="16" t="str">
        <f>IFERROR((BM293/AE293),"i.a.")</f>
        <v>i.a.</v>
      </c>
      <c r="HO293" s="16">
        <f>(HV293-HW293)/ABS(HW293)</f>
        <v>-0.11754273423644374</v>
      </c>
      <c r="HP293" s="16">
        <f>(HW293-HX293)/ABS(HX293)</f>
        <v>0.34899110331372374</v>
      </c>
      <c r="HQ293" s="16">
        <f>(HX293-HY293)/ABS(HY293)</f>
        <v>-0.2024653716151186</v>
      </c>
      <c r="HR293" s="16">
        <f>(HY293-HZ293)/ABS(HZ293)</f>
        <v>0.14944861956970892</v>
      </c>
      <c r="HS293" s="16">
        <f>(HZ293-IA293)/ABS(IA293)</f>
        <v>9.6906287750045991E-2</v>
      </c>
      <c r="HT293" s="246">
        <f>HV293-HW293</f>
        <v>-0.28318181818181776</v>
      </c>
      <c r="HU293" s="246">
        <f>HW293-HX293</f>
        <v>0.62326802507836976</v>
      </c>
      <c r="HV293" s="102">
        <f>IFERROR(BU293/DT293,"i.a.")</f>
        <v>2.1260000000000003</v>
      </c>
      <c r="HW293" s="102">
        <f>IFERROR(BV293/DU293,"i.a.")</f>
        <v>2.4091818181818181</v>
      </c>
      <c r="HX293" s="102">
        <f>IFERROR(BW293/DV293,"i.a.")</f>
        <v>1.7859137931034483</v>
      </c>
      <c r="HY293" s="102">
        <f>IFERROR(BX293/DW293,"i.a.")</f>
        <v>2.2392931034482757</v>
      </c>
      <c r="HZ293" s="102">
        <f>IFERROR(BY293/DX293,"i.a.")</f>
        <v>1.9481454545454544</v>
      </c>
      <c r="IA293" s="102">
        <f>IFERROR(BZ293/DY293,"i.a.")</f>
        <v>1.7760363636363636</v>
      </c>
      <c r="IB293" s="102">
        <f>IFERROR(CA293/DZ293,"i.a.")</f>
        <v>1.7067254901960787</v>
      </c>
      <c r="IC293" s="102">
        <f>IFERROR(CB293/EA293,"i.a.")</f>
        <v>1.5444791666666668</v>
      </c>
      <c r="ID293" s="102" t="str">
        <f>IFERROR(CC293/EB293,"i.a.")</f>
        <v>i.a.</v>
      </c>
      <c r="IE293" s="102" t="str">
        <f>IFERROR(CD293/EC293,"i.a.")</f>
        <v>i.a.</v>
      </c>
    </row>
    <row r="294" spans="1:239" customFormat="1" ht="17.25" customHeight="1" x14ac:dyDescent="0.25">
      <c r="A294" s="333" t="s">
        <v>638</v>
      </c>
      <c r="B294" s="101">
        <v>34605513</v>
      </c>
      <c r="C294" s="116" t="s">
        <v>79</v>
      </c>
      <c r="D294" s="116"/>
      <c r="E294" s="119">
        <v>451120</v>
      </c>
      <c r="F294" s="119"/>
      <c r="G294" s="11">
        <v>1</v>
      </c>
      <c r="H294" s="120">
        <v>45048</v>
      </c>
      <c r="I294" s="13" t="s">
        <v>58</v>
      </c>
      <c r="J294" s="13" t="s">
        <v>58</v>
      </c>
      <c r="K294" s="121" t="s">
        <v>58</v>
      </c>
      <c r="L294" s="121" t="s">
        <v>58</v>
      </c>
      <c r="M294" s="121" t="s">
        <v>58</v>
      </c>
      <c r="N294" s="121" t="s">
        <v>58</v>
      </c>
      <c r="O294" s="16" t="e">
        <f>(V294-W294)/ABS(W294)</f>
        <v>#DIV/0!</v>
      </c>
      <c r="P294" s="16" t="e">
        <f>(W294-X294)/ABS(X294)</f>
        <v>#DIV/0!</v>
      </c>
      <c r="Q294" s="16" t="e">
        <f>(X294-Y294)/ABS(Y294)</f>
        <v>#DIV/0!</v>
      </c>
      <c r="R294" s="16" t="e">
        <f>(Y294-Z294)/ABS(Z294)</f>
        <v>#DIV/0!</v>
      </c>
      <c r="S294" s="16" t="e">
        <f>(Z294-AA294)/ABS(AA294)</f>
        <v>#DIV/0!</v>
      </c>
      <c r="T294" s="243">
        <f>V294-W294</f>
        <v>0</v>
      </c>
      <c r="U294" s="243">
        <f>W294-X294</f>
        <v>0</v>
      </c>
      <c r="V294" s="155"/>
      <c r="W294" s="155"/>
      <c r="X294" s="159"/>
      <c r="Y294" s="159"/>
      <c r="Z294" s="159"/>
      <c r="AA294" s="160"/>
      <c r="AB294" s="160"/>
      <c r="AC294" s="165"/>
      <c r="AD294" s="165"/>
      <c r="AE294" s="165"/>
      <c r="AF294" s="16">
        <f>(AM294-AN294)/ABS(AN294)</f>
        <v>4.5149911816578521E-2</v>
      </c>
      <c r="AG294" s="16">
        <f>(AN294-AO294)/ABS(AO294)</f>
        <v>2.0885848037450423E-2</v>
      </c>
      <c r="AH294" s="16">
        <f>(AO294-AP294)/ABS(AP294)</f>
        <v>2.7376988531261668E-2</v>
      </c>
      <c r="AI294" s="16">
        <f>(AP294-AQ294)/ABS(AQ294)</f>
        <v>0.66338461538461524</v>
      </c>
      <c r="AJ294" s="16">
        <f>(AQ294-AR294)/ABS(AR294)</f>
        <v>0.25773993808049533</v>
      </c>
      <c r="AK294" s="243">
        <f>AM294-AN294</f>
        <v>0.51200000000000045</v>
      </c>
      <c r="AL294" s="243">
        <f>AN294-AO294</f>
        <v>0.23199999999999932</v>
      </c>
      <c r="AM294" s="155">
        <v>11.852</v>
      </c>
      <c r="AN294" s="155">
        <v>11.34</v>
      </c>
      <c r="AO294" s="159">
        <v>11.108000000000001</v>
      </c>
      <c r="AP294" s="159">
        <v>10.811999999999999</v>
      </c>
      <c r="AQ294" s="159">
        <v>6.5</v>
      </c>
      <c r="AR294" s="160">
        <v>5.1680000000000001</v>
      </c>
      <c r="AS294" s="160">
        <v>5.0149999999999997</v>
      </c>
      <c r="AT294" s="160">
        <v>4.508</v>
      </c>
      <c r="AU294" s="160">
        <v>4.423</v>
      </c>
      <c r="AV294" s="161">
        <v>3.3220000000000001</v>
      </c>
      <c r="AW294" s="16">
        <f>(BD294-BE294)/ABS(BE294)</f>
        <v>1.8131742024328604E-2</v>
      </c>
      <c r="AX294" s="16">
        <f>(BE294-BF294)/ABS(BF294)</f>
        <v>4.3798985707699696E-3</v>
      </c>
      <c r="AY294" s="16">
        <f>(BF294-BG294)/ABS(BG294)</f>
        <v>5.0490374137304735E-2</v>
      </c>
      <c r="AZ294" s="16">
        <f>(BG294-BH294)/ABS(BH294)</f>
        <v>0.90959537572254334</v>
      </c>
      <c r="BA294" s="16">
        <f>(BH294-BI294)/ABS(BI294)</f>
        <v>0.28873659117997624</v>
      </c>
      <c r="BB294" s="243">
        <f>BD294-BE294</f>
        <v>0.15799999999999947</v>
      </c>
      <c r="BC294" s="243">
        <f>BE294-BF294</f>
        <v>3.8000000000000256E-2</v>
      </c>
      <c r="BD294" s="155">
        <v>8.8719999999999999</v>
      </c>
      <c r="BE294" s="155">
        <v>8.7140000000000004</v>
      </c>
      <c r="BF294" s="159">
        <v>8.6760000000000002</v>
      </c>
      <c r="BG294" s="159">
        <v>8.2590000000000003</v>
      </c>
      <c r="BH294" s="159">
        <v>4.3250000000000002</v>
      </c>
      <c r="BI294" s="165">
        <v>3.3559999999999999</v>
      </c>
      <c r="BJ294" s="165">
        <v>3.6749999999999998</v>
      </c>
      <c r="BK294" s="165">
        <v>3.3919999999999999</v>
      </c>
      <c r="BL294" s="160">
        <v>3.4140000000000001</v>
      </c>
      <c r="BM294" s="165">
        <v>1.891</v>
      </c>
      <c r="BN294" s="16">
        <f>(BU294-BV294)/ABS(BV294)</f>
        <v>-4.2862245505416825E-3</v>
      </c>
      <c r="BO294" s="16">
        <f>(BV294-BW294)/ABS(BW294)</f>
        <v>1.5502027188170643E-3</v>
      </c>
      <c r="BP294" s="16">
        <f>(BW294-BX294)/ABS(BX294)</f>
        <v>6.5024130048260048E-2</v>
      </c>
      <c r="BQ294" s="16">
        <f>(BX294-BY294)/ABS(BY294)</f>
        <v>0.96310147095487397</v>
      </c>
      <c r="BR294" s="16">
        <f>(BY294-BZ294)/ABS(BZ294)</f>
        <v>0.38262668045501563</v>
      </c>
      <c r="BS294" s="243">
        <f>BU294-BV294</f>
        <v>-3.5999999999999588E-2</v>
      </c>
      <c r="BT294" s="243">
        <f>BV294-BW294</f>
        <v>1.2999999999999901E-2</v>
      </c>
      <c r="BU294" s="155">
        <v>8.3629999999999995</v>
      </c>
      <c r="BV294" s="155">
        <v>8.3989999999999991</v>
      </c>
      <c r="BW294" s="159">
        <v>8.3859999999999992</v>
      </c>
      <c r="BX294" s="159">
        <v>7.8739999999999997</v>
      </c>
      <c r="BY294" s="159">
        <v>4.0110000000000001</v>
      </c>
      <c r="BZ294" s="160">
        <v>2.9009999999999998</v>
      </c>
      <c r="CA294" s="160">
        <v>3.32</v>
      </c>
      <c r="CB294" s="165">
        <v>3.0350000000000001</v>
      </c>
      <c r="CC294" s="165">
        <v>3.121</v>
      </c>
      <c r="CD294" s="165">
        <v>1.621</v>
      </c>
      <c r="CE294" s="16">
        <f>(CL294-CM294)/ABS(CM294)</f>
        <v>0.28861554798460243</v>
      </c>
      <c r="CF294" s="16">
        <f>(CM294-CN294)/ABS(CN294)</f>
        <v>0.25213296398891955</v>
      </c>
      <c r="CG294" s="16">
        <f>(CN294-CO294)/ABS(CO294)</f>
        <v>0.33594848641847397</v>
      </c>
      <c r="CH294" s="16">
        <f>(CO294-CP294)/ABS(CP294)</f>
        <v>0.52236619718309851</v>
      </c>
      <c r="CI294" s="16">
        <f>(CP294-CQ294)/ABS(CQ294)</f>
        <v>0.22430680093806049</v>
      </c>
      <c r="CJ294" s="243">
        <f>CL294-CM294</f>
        <v>6.5229999999999997</v>
      </c>
      <c r="CK294" s="243">
        <f>CM294-CN294</f>
        <v>4.5509999999999984</v>
      </c>
      <c r="CL294" s="155">
        <v>29.123999999999999</v>
      </c>
      <c r="CM294" s="155">
        <v>22.600999999999999</v>
      </c>
      <c r="CN294" s="159">
        <v>18.05</v>
      </c>
      <c r="CO294" s="159">
        <v>13.510999999999999</v>
      </c>
      <c r="CP294" s="159">
        <v>8.875</v>
      </c>
      <c r="CQ294" s="165">
        <v>7.2489999999999997</v>
      </c>
      <c r="CR294" s="165">
        <v>6.49</v>
      </c>
      <c r="CS294" s="165">
        <v>4.9059999999999997</v>
      </c>
      <c r="CT294" s="160">
        <v>2.5960000000000001</v>
      </c>
      <c r="CU294" s="161">
        <v>1.046</v>
      </c>
      <c r="CV294" s="16">
        <f>(DC294-DD294)/ABS(DD294)</f>
        <v>0.20922746781115881</v>
      </c>
      <c r="CW294" s="16">
        <f>(DD294-DE294)/ABS(DE294)</f>
        <v>0.33448677027712298</v>
      </c>
      <c r="CX294" s="16">
        <f>(DE294-DF294)/ABS(DF294)</f>
        <v>0.10138975588921385</v>
      </c>
      <c r="CY294" s="16">
        <f>(DF294-DG294)/ABS(DG294)</f>
        <v>3.9870174239836062E-2</v>
      </c>
      <c r="CZ294" s="16">
        <f>(DG294-DH294)/ABS(DH294)</f>
        <v>0.28914336049328349</v>
      </c>
      <c r="DA294" s="243">
        <f>DC294-DD294</f>
        <v>9.36</v>
      </c>
      <c r="DB294" s="243">
        <f>DD294-DE294</f>
        <v>11.212999999999994</v>
      </c>
      <c r="DC294" s="155">
        <v>54.095999999999997</v>
      </c>
      <c r="DD294" s="155">
        <v>44.735999999999997</v>
      </c>
      <c r="DE294" s="159">
        <v>33.523000000000003</v>
      </c>
      <c r="DF294" s="159">
        <v>30.437000000000001</v>
      </c>
      <c r="DG294" s="159">
        <v>29.27</v>
      </c>
      <c r="DH294" s="165">
        <v>22.704999999999998</v>
      </c>
      <c r="DI294" s="165">
        <v>19.986000000000001</v>
      </c>
      <c r="DJ294" s="165">
        <v>15.151999999999999</v>
      </c>
      <c r="DK294" s="165">
        <v>10.352</v>
      </c>
      <c r="DL294" s="165">
        <v>8.1110000000000007</v>
      </c>
      <c r="DM294" s="16">
        <f>(DT294-DU294)/ABS(DU294)</f>
        <v>6.6666666666666666E-2</v>
      </c>
      <c r="DN294" s="16">
        <f>(DU294-DV294)/ABS(DV294)</f>
        <v>0</v>
      </c>
      <c r="DO294" s="16">
        <f>(DV294-DW294)/ABS(DW294)</f>
        <v>3.4482758620689655E-2</v>
      </c>
      <c r="DP294" s="16">
        <f>(DW294-DX294)/ABS(DX294)</f>
        <v>7.407407407407407E-2</v>
      </c>
      <c r="DQ294" s="16">
        <f>(DX294-DY294)/ABS(DY294)</f>
        <v>0.08</v>
      </c>
      <c r="DR294" s="243">
        <f>DT294-DU294</f>
        <v>2</v>
      </c>
      <c r="DS294" s="243">
        <f>DU294-DV294</f>
        <v>0</v>
      </c>
      <c r="DT294" s="222">
        <v>32</v>
      </c>
      <c r="DU294" s="222">
        <v>30</v>
      </c>
      <c r="DV294" s="233">
        <v>30</v>
      </c>
      <c r="DW294" s="233">
        <v>29</v>
      </c>
      <c r="DX294" s="233">
        <v>27</v>
      </c>
      <c r="DY294" s="227">
        <v>25</v>
      </c>
      <c r="DZ294" s="227">
        <v>19</v>
      </c>
      <c r="EA294" s="227">
        <v>18</v>
      </c>
      <c r="EB294" s="228"/>
      <c r="EC294" s="229"/>
      <c r="ED294" s="124"/>
      <c r="EE294" s="118" t="s">
        <v>51</v>
      </c>
      <c r="EF294" s="127"/>
      <c r="EG294" s="125">
        <v>8766</v>
      </c>
      <c r="EH294" s="129" t="s">
        <v>625</v>
      </c>
      <c r="EI294" s="129" t="s">
        <v>130</v>
      </c>
      <c r="EJ294" s="16" t="e">
        <f>(EQ294-ER294)/ABS(ER294)</f>
        <v>#DIV/0!</v>
      </c>
      <c r="EK294" s="16" t="e">
        <f>(ER294-ES294)/ABS(ES294)</f>
        <v>#DIV/0!</v>
      </c>
      <c r="EL294" s="16" t="e">
        <f>(ES294-ET294)/ABS(ET294)</f>
        <v>#DIV/0!</v>
      </c>
      <c r="EM294" s="16" t="e">
        <f>(ET294-EU294)/ABS(EU294)</f>
        <v>#DIV/0!</v>
      </c>
      <c r="EN294" s="16" t="e">
        <f>(EU294-EV294)/ABS(EV294)</f>
        <v>#DIV/0!</v>
      </c>
      <c r="EO294" s="246">
        <f>EQ294-ER294</f>
        <v>0</v>
      </c>
      <c r="EP294" s="246">
        <f>ER294-ES294</f>
        <v>0</v>
      </c>
      <c r="EQ294" s="240">
        <f>IFERROR((V294/DT294),"i.a")</f>
        <v>0</v>
      </c>
      <c r="ER294" s="240">
        <f>IFERROR((W294/DU294),"i.a")</f>
        <v>0</v>
      </c>
      <c r="ES294" s="240">
        <f>IFERROR((X294/DV294),"i.a")</f>
        <v>0</v>
      </c>
      <c r="ET294" s="240">
        <f>IFERROR((Y294/DW294),"i.a")</f>
        <v>0</v>
      </c>
      <c r="EU294" s="240">
        <f>IFERROR((Z294/DX294),"i.a")</f>
        <v>0</v>
      </c>
      <c r="EV294" s="240">
        <f>IFERROR((AA294/DY294),"i.a")</f>
        <v>0</v>
      </c>
      <c r="EW294" s="240">
        <f>IFERROR((AB294/DZ294),"i.a")</f>
        <v>0</v>
      </c>
      <c r="EX294" s="240">
        <f>IFERROR((AC294/EA294),"i.a")</f>
        <v>0</v>
      </c>
      <c r="EY294" s="240" t="str">
        <f>IFERROR((AD294/EB294),"i.a")</f>
        <v>i.a</v>
      </c>
      <c r="EZ294" s="240" t="str">
        <f>IFERROR((AE294/EC294),"i.a")</f>
        <v>i.a</v>
      </c>
      <c r="FA294" s="16">
        <f>(FH294-FI294)/ABS(FI294)</f>
        <v>-0.21746233570235035</v>
      </c>
      <c r="FB294" s="16">
        <f>(FI294-FJ294)/ABS(FJ294)</f>
        <v>-0.22240717453424061</v>
      </c>
      <c r="FC294" s="16">
        <f>(FJ294-FK294)/ABS(FK294)</f>
        <v>-0.24458571733277298</v>
      </c>
      <c r="FD294" s="16">
        <f>(FK294-FL294)/ABS(FL294)</f>
        <v>0.4139662341497537</v>
      </c>
      <c r="FE294" s="16">
        <f>(FL294-FM294)/ABS(FM294)</f>
        <v>0.17811386521777847</v>
      </c>
      <c r="FF294" s="249">
        <f>FH294-FI294</f>
        <v>-8.9860822984135225E-2</v>
      </c>
      <c r="FG294" s="249">
        <f>FI294-FJ294</f>
        <v>-0.11819058747467709</v>
      </c>
      <c r="FH294" s="16">
        <f>IFERROR(BU294/MAX(AVERAGE(CL294:CM294),0),"Negativ EK")</f>
        <v>0.32336394393426776</v>
      </c>
      <c r="FI294" s="16">
        <f>IFERROR(BV294/MAX(AVERAGE(CM294:CN294),0),"Negativ EK")</f>
        <v>0.41322476691840299</v>
      </c>
      <c r="FJ294" s="16">
        <f>IFERROR(BW294/MAX(AVERAGE(CN294:CO294),0),"Negativ EK")</f>
        <v>0.53141535439308007</v>
      </c>
      <c r="FK294" s="16">
        <f>IFERROR(BX294/MAX(AVERAGE(CO294:CP294),0),"Negativ EK")</f>
        <v>0.70347538640221563</v>
      </c>
      <c r="FL294" s="16">
        <f>IFERROR(BY294/MAX(AVERAGE(CP294:CQ294),0),"Negativ EK")</f>
        <v>0.49751922599851156</v>
      </c>
      <c r="FM294" s="16">
        <f>IFERROR(BZ294/MAX(AVERAGE(CQ294:CR294),0),"Negativ EK")</f>
        <v>0.42230147754567288</v>
      </c>
      <c r="FN294" s="16">
        <f>IFERROR(CA294/MAX(AVERAGE(CR294:CS294),0),"Negativ EK")</f>
        <v>0.58266058266058263</v>
      </c>
      <c r="FO294" s="16">
        <f>IFERROR(CB294/MAX(AVERAGE(CS294:CT294),0),"Negativ EK")</f>
        <v>0.80911756864836049</v>
      </c>
      <c r="FP294" s="16">
        <f>IFERROR(CC294/MAX(AVERAGE(CT294:CU294),0),"Negativ EK")</f>
        <v>1.7138934651290498</v>
      </c>
      <c r="FQ294" s="16">
        <f>(FX294-FY294)/ABS(FY294)</f>
        <v>-0.19380390967417507</v>
      </c>
      <c r="FR294" s="16">
        <f>(FY294-FZ294)/ABS(FZ294)</f>
        <v>-0.17913417865566314</v>
      </c>
      <c r="FS294" s="16">
        <f>(FZ294-GA294)/ABS(GA294)</f>
        <v>-1.9361651522575966E-2</v>
      </c>
      <c r="FT294" s="16">
        <f>(GA294-GB294)/ABS(GB294)</f>
        <v>0.66230458159309946</v>
      </c>
      <c r="FU294" s="16">
        <f>(GB294-GC294)/ABS(GC294)</f>
        <v>5.853686991946852E-2</v>
      </c>
      <c r="FV294" s="249">
        <f>FX294-FY294</f>
        <v>-4.3159439014062578E-2</v>
      </c>
      <c r="FW294" s="249">
        <f>FY294-FZ294</f>
        <v>-4.8598128018027931E-2</v>
      </c>
      <c r="FX294" s="16">
        <f>IFERROR(BD294/AVERAGE(DC294:DD294),"i.a.")</f>
        <v>0.17953699206734661</v>
      </c>
      <c r="FY294" s="16">
        <f>IFERROR(BE294/AVERAGE(DD294:DE294),"i.a.")</f>
        <v>0.22269643108140919</v>
      </c>
      <c r="FZ294" s="16">
        <f>IFERROR(BF294/AVERAGE(DE294:DF294),"i.a.")</f>
        <v>0.27129455909943712</v>
      </c>
      <c r="GA294" s="16">
        <f>IFERROR(BG294/AVERAGE(DF294:DG294),"i.a.")</f>
        <v>0.27665097894719215</v>
      </c>
      <c r="GB294" s="16">
        <f>IFERROR(BH294/AVERAGE(DG294:DH294),"i.a.")</f>
        <v>0.16642616642616645</v>
      </c>
      <c r="GC294" s="16">
        <f>IFERROR(BI294/AVERAGE(DH294:DI294),"i.a.")</f>
        <v>0.15722283385256844</v>
      </c>
      <c r="GD294" s="16">
        <f>IFERROR(BJ294/AVERAGE(DI294:DJ294),"i.a.")</f>
        <v>0.20917525186407879</v>
      </c>
      <c r="GE294" s="16">
        <f>IFERROR(BK294/AVERAGE(DJ294:DK294),"i.a.")</f>
        <v>0.26599749058971145</v>
      </c>
      <c r="GF294" s="16">
        <f>IFERROR(BL294/AVERAGE(DK294:DL294),"i.a.")</f>
        <v>0.36982072252613335</v>
      </c>
      <c r="GG294" s="16">
        <f>(GN294-GO294)/ABS(GO294)</f>
        <v>6.5651899486822929E-2</v>
      </c>
      <c r="GH294" s="16">
        <f>(GO294-GP294)/ABS(GP294)</f>
        <v>-6.1711969067405219E-2</v>
      </c>
      <c r="GI294" s="16">
        <f>(GP294-GQ294)/ABS(GQ294)</f>
        <v>0.21296614506813494</v>
      </c>
      <c r="GJ294" s="16">
        <f>(GQ294-GR294)/ABS(GR294)</f>
        <v>0.46399640541279669</v>
      </c>
      <c r="GK294" s="16">
        <f>(GR294-GS294)/ABS(GS294)</f>
        <v>-5.0294297393281062E-2</v>
      </c>
      <c r="GL294" s="249">
        <f>GN294-GO294</f>
        <v>3.3167886719905337E-2</v>
      </c>
      <c r="GM294" s="249">
        <f>GO294-GP294</f>
        <v>-3.3227964134077026E-2</v>
      </c>
      <c r="GN294" s="16">
        <f>IFERROR(CL294/DC294,"i.a.")</f>
        <v>0.53837622005323871</v>
      </c>
      <c r="GO294" s="16">
        <f>IFERROR(CM294/DD294,"i.a.")</f>
        <v>0.50520833333333337</v>
      </c>
      <c r="GP294" s="16">
        <f>IFERROR(CN294/DE294,"i.a.")</f>
        <v>0.5384362974674104</v>
      </c>
      <c r="GQ294" s="16">
        <f>IFERROR(CO294/DF294,"i.a.")</f>
        <v>0.44390051581956169</v>
      </c>
      <c r="GR294" s="16">
        <f>IFERROR(CP294/DG294,"i.a.")</f>
        <v>0.3032114793303724</v>
      </c>
      <c r="GS294" s="16">
        <f>IFERROR(CQ294/DH294,"i.a.")</f>
        <v>0.31926888350583571</v>
      </c>
      <c r="GT294" s="16">
        <f>IFERROR(CR294/DI294,"i.a.")</f>
        <v>0.32472730911638148</v>
      </c>
      <c r="GU294" s="16">
        <f>IFERROR(CS294/DJ294,"i.a.")</f>
        <v>0.32378563885955647</v>
      </c>
      <c r="GV294" s="16">
        <f>IFERROR(CT294/DK294,"i.a.")</f>
        <v>0.2507727975270479</v>
      </c>
      <c r="GW294" s="16">
        <f>IFERROR(CU294/DL294,"i.a.")</f>
        <v>0.1289606706941191</v>
      </c>
      <c r="GX294" s="16" t="e">
        <f>(HE294-HF294)/ABS(HF294)</f>
        <v>#VALUE!</v>
      </c>
      <c r="GY294" s="16" t="e">
        <f>(HF294-HG294)/ABS(HG294)</f>
        <v>#VALUE!</v>
      </c>
      <c r="GZ294" s="16" t="e">
        <f>(HG294-HH294)/ABS(HH294)</f>
        <v>#VALUE!</v>
      </c>
      <c r="HA294" s="16" t="e">
        <f>(HH294-HI294)/ABS(HI294)</f>
        <v>#VALUE!</v>
      </c>
      <c r="HB294" s="16" t="e">
        <f>(HI294-HJ294)/ABS(HJ294)</f>
        <v>#VALUE!</v>
      </c>
      <c r="HC294" s="249" t="e">
        <f>HE294-HF294</f>
        <v>#VALUE!</v>
      </c>
      <c r="HD294" s="249" t="e">
        <f>HF294-HG294</f>
        <v>#VALUE!</v>
      </c>
      <c r="HE294" s="16" t="str">
        <f>IFERROR((BD294/V294),"i.a.")</f>
        <v>i.a.</v>
      </c>
      <c r="HF294" s="16" t="str">
        <f>IFERROR((BE294/W294),"i.a.")</f>
        <v>i.a.</v>
      </c>
      <c r="HG294" s="16" t="str">
        <f>IFERROR((BF294/X294),"i.a.")</f>
        <v>i.a.</v>
      </c>
      <c r="HH294" s="16" t="str">
        <f>IFERROR((BG294/Y294),"i.a.")</f>
        <v>i.a.</v>
      </c>
      <c r="HI294" s="16" t="str">
        <f>IFERROR((BH294/Z294),"i.a.")</f>
        <v>i.a.</v>
      </c>
      <c r="HJ294" s="16" t="str">
        <f>IFERROR((BI294/AA294),"i.a.")</f>
        <v>i.a.</v>
      </c>
      <c r="HK294" s="16" t="str">
        <f>IFERROR((BJ294/AB294),"i.a.")</f>
        <v>i.a.</v>
      </c>
      <c r="HL294" s="16" t="str">
        <f>IFERROR((BK294/AC294),"i.a.")</f>
        <v>i.a.</v>
      </c>
      <c r="HM294" s="16" t="str">
        <f>IFERROR((BL294/AD294),"i.a.")</f>
        <v>i.a.</v>
      </c>
      <c r="HN294" s="16" t="str">
        <f>IFERROR((BM294/AE294),"i.a.")</f>
        <v>i.a.</v>
      </c>
      <c r="HO294" s="16">
        <f>(HV294-HW294)/ABS(HW294)</f>
        <v>-6.6518335516132843E-2</v>
      </c>
      <c r="HP294" s="16">
        <f>(HW294-HX294)/ABS(HX294)</f>
        <v>1.550202718817104E-3</v>
      </c>
      <c r="HQ294" s="16">
        <f>(HX294-HY294)/ABS(HY294)</f>
        <v>2.9523325713318043E-2</v>
      </c>
      <c r="HR294" s="16">
        <f>(HY294-HZ294)/ABS(HZ294)</f>
        <v>0.82771516261315858</v>
      </c>
      <c r="HS294" s="16">
        <f>(HZ294-IA294)/ABS(IA294)</f>
        <v>0.28020988931019963</v>
      </c>
      <c r="HT294" s="246">
        <f>HV294-HW294</f>
        <v>-1.8622916666666656E-2</v>
      </c>
      <c r="HU294" s="246">
        <f>HW294-HX294</f>
        <v>4.3333333333334112E-4</v>
      </c>
      <c r="HV294" s="102">
        <f>IFERROR(BU294/DT294,"i.a.")</f>
        <v>0.26134374999999999</v>
      </c>
      <c r="HW294" s="102">
        <f>IFERROR(BV294/DU294,"i.a.")</f>
        <v>0.27996666666666664</v>
      </c>
      <c r="HX294" s="102">
        <f>IFERROR(BW294/DV294,"i.a.")</f>
        <v>0.2795333333333333</v>
      </c>
      <c r="HY294" s="102">
        <f>IFERROR(BX294/DW294,"i.a.")</f>
        <v>0.27151724137931033</v>
      </c>
      <c r="HZ294" s="102">
        <f>IFERROR(BY294/DX294,"i.a.")</f>
        <v>0.14855555555555555</v>
      </c>
      <c r="IA294" s="102">
        <f>IFERROR(BZ294/DY294,"i.a.")</f>
        <v>0.11603999999999999</v>
      </c>
      <c r="IB294" s="102">
        <f>IFERROR(CA294/DZ294,"i.a.")</f>
        <v>0.17473684210526316</v>
      </c>
      <c r="IC294" s="102">
        <f>IFERROR(CB294/EA294,"i.a.")</f>
        <v>0.16861111111111113</v>
      </c>
      <c r="ID294" s="102" t="str">
        <f>IFERROR(CC294/EB294,"i.a.")</f>
        <v>i.a.</v>
      </c>
      <c r="IE294" s="102" t="str">
        <f>IFERROR(CD294/EC294,"i.a.")</f>
        <v>i.a.</v>
      </c>
    </row>
    <row r="295" spans="1:239" customFormat="1" ht="17.25" customHeight="1" x14ac:dyDescent="0.25">
      <c r="A295" s="216" t="s">
        <v>779</v>
      </c>
      <c r="B295" s="101">
        <v>37293199</v>
      </c>
      <c r="C295" s="116" t="s">
        <v>744</v>
      </c>
      <c r="D295" s="116"/>
      <c r="E295" s="119">
        <v>620200</v>
      </c>
      <c r="F295" s="119"/>
      <c r="G295" s="119"/>
      <c r="H295" s="120">
        <v>45049</v>
      </c>
      <c r="I295" s="13" t="s">
        <v>58</v>
      </c>
      <c r="J295" s="121" t="s">
        <v>58</v>
      </c>
      <c r="K295" s="117" t="s">
        <v>58</v>
      </c>
      <c r="L295" s="121" t="s">
        <v>58</v>
      </c>
      <c r="M295" s="121" t="s">
        <v>58</v>
      </c>
      <c r="N295" s="121" t="s">
        <v>58</v>
      </c>
      <c r="O295" s="16" t="e">
        <f>(V295-W295)/ABS(W295)</f>
        <v>#DIV/0!</v>
      </c>
      <c r="P295" s="197" t="e">
        <f>(W295-X295)/ABS(X295)</f>
        <v>#DIV/0!</v>
      </c>
      <c r="Q295" s="198" t="e">
        <f>(X295-Y295)/ABS(Y295)</f>
        <v>#DIV/0!</v>
      </c>
      <c r="R295" s="198" t="e">
        <f>(Y295-Z295)/ABS(Z295)</f>
        <v>#DIV/0!</v>
      </c>
      <c r="S295" s="198" t="e">
        <f>(Z295-AA295)/ABS(AA295)</f>
        <v>#DIV/0!</v>
      </c>
      <c r="T295" s="243">
        <f>V295-W295</f>
        <v>0</v>
      </c>
      <c r="U295" s="244">
        <f>W295-X295</f>
        <v>0</v>
      </c>
      <c r="V295" s="155"/>
      <c r="W295" s="220"/>
      <c r="X295" s="160"/>
      <c r="Y295" s="159"/>
      <c r="Z295" s="159"/>
      <c r="AA295" s="160"/>
      <c r="AB295" s="160"/>
      <c r="AC295" s="165"/>
      <c r="AD295" s="165"/>
      <c r="AE295" s="165"/>
      <c r="AF295" s="16">
        <f>(AM295-AN295)/ABS(AN295)</f>
        <v>0.45606875041475881</v>
      </c>
      <c r="AG295" s="122">
        <f>(AN295-AO295)/ABS(AO295)</f>
        <v>0.40910791097811855</v>
      </c>
      <c r="AH295" s="198">
        <f>(AO295-AP295)/ABS(AP295)</f>
        <v>0.26115926646618326</v>
      </c>
      <c r="AI295" s="198">
        <f>(AP295-AQ295)/ABS(AQ295)</f>
        <v>6.372702753559556E-2</v>
      </c>
      <c r="AJ295" s="198">
        <f>(AQ295-AR295)/ABS(AR295)</f>
        <v>0.45624771647789542</v>
      </c>
      <c r="AK295" s="243">
        <f>AM295-AN295</f>
        <v>13.745000000000001</v>
      </c>
      <c r="AL295" s="244">
        <f>AN295-AO295</f>
        <v>8.75</v>
      </c>
      <c r="AM295" s="155">
        <v>43.883000000000003</v>
      </c>
      <c r="AN295" s="160">
        <v>30.138000000000002</v>
      </c>
      <c r="AO295" s="160">
        <v>21.388000000000002</v>
      </c>
      <c r="AP295" s="159">
        <v>16.959</v>
      </c>
      <c r="AQ295" s="159">
        <v>15.943</v>
      </c>
      <c r="AR295" s="160">
        <v>10.948</v>
      </c>
      <c r="AS295" s="160">
        <v>3.2589999999999999</v>
      </c>
      <c r="AT295" s="160"/>
      <c r="AU295" s="160"/>
      <c r="AV295" s="161"/>
      <c r="AW295" s="16">
        <f>(BD295-BE295)/ABS(BE295)</f>
        <v>0.29726890756302538</v>
      </c>
      <c r="AX295" s="165">
        <f>(BE295-BF295)/ABS(BF295)</f>
        <v>3.6011080332409871E-2</v>
      </c>
      <c r="AY295" s="198">
        <f>(BF295-BG295)/ABS(BG295)</f>
        <v>0.64437937205140716</v>
      </c>
      <c r="AZ295" s="198">
        <f>(BG295-BH295)/ABS(BH295)</f>
        <v>-2.1801400381922274E-2</v>
      </c>
      <c r="BA295" s="198">
        <f>(BH295-BI295)/ABS(BI295)</f>
        <v>0.57849786485807586</v>
      </c>
      <c r="BB295" s="243">
        <f>BD295-BE295</f>
        <v>3.1130000000000013</v>
      </c>
      <c r="BC295" s="244">
        <f>BE295-BF295</f>
        <v>0.36399999999999899</v>
      </c>
      <c r="BD295" s="155">
        <v>13.585000000000001</v>
      </c>
      <c r="BE295" s="165">
        <v>10.472</v>
      </c>
      <c r="BF295" s="165">
        <v>10.108000000000001</v>
      </c>
      <c r="BG295" s="159">
        <v>6.1470000000000002</v>
      </c>
      <c r="BH295" s="159">
        <v>6.2839999999999998</v>
      </c>
      <c r="BI295" s="165">
        <v>3.9809999999999999</v>
      </c>
      <c r="BJ295" s="165">
        <v>0.46800000000000003</v>
      </c>
      <c r="BK295" s="165"/>
      <c r="BL295" s="160"/>
      <c r="BM295" s="165"/>
      <c r="BN295" s="16">
        <f>(BU295-BV295)/ABS(BV295)</f>
        <v>0.29682742363225623</v>
      </c>
      <c r="BO295" s="165">
        <f>(BV295-BW295)/ABS(BW295)</f>
        <v>3.4864809920715591E-2</v>
      </c>
      <c r="BP295" s="198">
        <f>(BW295-BX295)/ABS(BX295)</f>
        <v>0.5271654765600744</v>
      </c>
      <c r="BQ295" s="198">
        <f>(BX295-BY295)/ABS(BY295)</f>
        <v>-3.9940387481371055E-2</v>
      </c>
      <c r="BR295" s="198">
        <f>(BY295-BZ295)/ABS(BZ295)</f>
        <v>0.76765015806111703</v>
      </c>
      <c r="BS295" s="243">
        <f>BU295-BV295</f>
        <v>3.0220000000000002</v>
      </c>
      <c r="BT295" s="244">
        <f>BV295-BW295</f>
        <v>0.34299999999999997</v>
      </c>
      <c r="BU295" s="155">
        <v>13.202999999999999</v>
      </c>
      <c r="BV295" s="220">
        <v>10.180999999999999</v>
      </c>
      <c r="BW295" s="160">
        <v>9.8379999999999992</v>
      </c>
      <c r="BX295" s="159">
        <v>6.4420000000000002</v>
      </c>
      <c r="BY295" s="159">
        <v>6.71</v>
      </c>
      <c r="BZ295" s="160">
        <v>3.7959999999999998</v>
      </c>
      <c r="CA295" s="160">
        <v>0.185</v>
      </c>
      <c r="CB295" s="165"/>
      <c r="CC295" s="165"/>
      <c r="CD295" s="165"/>
      <c r="CE295" s="16">
        <f>(CL295-CM295)/ABS(CM295)</f>
        <v>0.23403924616281327</v>
      </c>
      <c r="CF295" s="165">
        <f>(CM295-CN295)/ABS(CN295)</f>
        <v>0.7183013954730586</v>
      </c>
      <c r="CG295" s="198">
        <f>(CN295-CO295)/ABS(CO295)</f>
        <v>-4.2085065558042818E-2</v>
      </c>
      <c r="CH295" s="198">
        <f>(CO295-CP295)/ABS(CP295)</f>
        <v>4.6449367512214644E-2</v>
      </c>
      <c r="CI295" s="198">
        <f>(CP295-CQ295)/ABS(CQ295)</f>
        <v>0.45368748783810081</v>
      </c>
      <c r="CJ295" s="243">
        <f>CL295-CM295</f>
        <v>6.0229999999999997</v>
      </c>
      <c r="CK295" s="244">
        <f>CM295-CN295</f>
        <v>10.757999999999999</v>
      </c>
      <c r="CL295" s="155">
        <v>31.757999999999999</v>
      </c>
      <c r="CM295" s="220">
        <v>25.734999999999999</v>
      </c>
      <c r="CN295" s="165">
        <v>14.977</v>
      </c>
      <c r="CO295" s="159">
        <v>15.635</v>
      </c>
      <c r="CP295" s="159">
        <v>14.941000000000001</v>
      </c>
      <c r="CQ295" s="165">
        <v>10.278</v>
      </c>
      <c r="CR295" s="165">
        <v>7.3319999999999999</v>
      </c>
      <c r="CS295" s="165"/>
      <c r="CT295" s="160"/>
      <c r="CU295" s="161"/>
      <c r="CV295" s="16">
        <f>(DC295-DD295)/ABS(DD295)</f>
        <v>0.16845272319923874</v>
      </c>
      <c r="CW295" s="165">
        <f>(DD295-DE295)/ABS(DE295)</f>
        <v>0.31777031705182285</v>
      </c>
      <c r="CX295" s="198">
        <f>(DE295-DF295)/ABS(DF295)</f>
        <v>0.32601747836857031</v>
      </c>
      <c r="CY295" s="198">
        <f>(DF295-DG295)/ABS(DG295)</f>
        <v>1.9447306672107734</v>
      </c>
      <c r="CZ295" s="198">
        <f>(DG295-DH295)/ABS(DH295)</f>
        <v>0.39754054535733374</v>
      </c>
      <c r="DA295" s="243">
        <f>DC295-DD295</f>
        <v>33.985000000000014</v>
      </c>
      <c r="DB295" s="244">
        <f>DD295-DE295</f>
        <v>48.649999999999977</v>
      </c>
      <c r="DC295" s="155">
        <v>235.733</v>
      </c>
      <c r="DD295" s="165">
        <v>201.74799999999999</v>
      </c>
      <c r="DE295" s="165">
        <v>153.09800000000001</v>
      </c>
      <c r="DF295" s="159">
        <v>115.45699999999999</v>
      </c>
      <c r="DG295" s="159">
        <v>39.207999999999998</v>
      </c>
      <c r="DH295" s="165">
        <v>28.055</v>
      </c>
      <c r="DI295" s="165">
        <v>21.222000000000001</v>
      </c>
      <c r="DJ295" s="165"/>
      <c r="DK295" s="165"/>
      <c r="DL295" s="165"/>
      <c r="DM295" s="16">
        <f>(DT295-DU295)/ABS(DU295)</f>
        <v>0.61290322580645162</v>
      </c>
      <c r="DN295" s="200">
        <f>(DU295-DV295)/ABS(DV295)</f>
        <v>0.55000000000000004</v>
      </c>
      <c r="DO295" s="198">
        <f>(DV295-DW295)/ABS(DW295)</f>
        <v>0.42857142857142855</v>
      </c>
      <c r="DP295" s="201">
        <f>(DW295-DX295)/ABS(DX295)</f>
        <v>0.16666666666666666</v>
      </c>
      <c r="DQ295" s="201" t="e">
        <f>(DX295-DY295)/ABS(DY295)</f>
        <v>#DIV/0!</v>
      </c>
      <c r="DR295" s="243">
        <f>DT295-DU295</f>
        <v>19</v>
      </c>
      <c r="DS295" s="244">
        <f>DU295-DV295</f>
        <v>11</v>
      </c>
      <c r="DT295" s="222">
        <v>50</v>
      </c>
      <c r="DU295" s="235">
        <v>31</v>
      </c>
      <c r="DV295" s="227">
        <v>20</v>
      </c>
      <c r="DW295" s="233">
        <v>14</v>
      </c>
      <c r="DX295" s="233">
        <v>12</v>
      </c>
      <c r="DY295" s="227"/>
      <c r="DZ295" s="227">
        <v>5</v>
      </c>
      <c r="EA295" s="227"/>
      <c r="EB295" s="228"/>
      <c r="EC295" s="229"/>
      <c r="ED295" s="124"/>
      <c r="EE295" s="118" t="s">
        <v>51</v>
      </c>
      <c r="EF295" s="127" t="s">
        <v>55</v>
      </c>
      <c r="EG295" s="125">
        <v>5250</v>
      </c>
      <c r="EH295" s="129" t="s">
        <v>83</v>
      </c>
      <c r="EI295" s="129" t="s">
        <v>66</v>
      </c>
      <c r="EJ295" s="16" t="e">
        <f>(EQ295-ER295)/ABS(ER295)</f>
        <v>#DIV/0!</v>
      </c>
      <c r="EK295" s="198" t="e">
        <f>(ER295-ES295)/ABS(ES295)</f>
        <v>#DIV/0!</v>
      </c>
      <c r="EL295" s="198" t="e">
        <f>(ES295-ET295)/ABS(ET295)</f>
        <v>#DIV/0!</v>
      </c>
      <c r="EM295" s="202" t="e">
        <f>(ET295-EU295)/ABS(EU295)</f>
        <v>#DIV/0!</v>
      </c>
      <c r="EN295" s="202" t="e">
        <f>(EU295-EV295)/ABS(EV295)</f>
        <v>#VALUE!</v>
      </c>
      <c r="EO295" s="246">
        <f>EQ295-ER295</f>
        <v>0</v>
      </c>
      <c r="EP295" s="247">
        <f>ER295-ES295</f>
        <v>0</v>
      </c>
      <c r="EQ295" s="240">
        <f>IFERROR((V295/DT295),"i.a")</f>
        <v>0</v>
      </c>
      <c r="ER295" s="241">
        <f>IFERROR((W295/DU295),"i.a")</f>
        <v>0</v>
      </c>
      <c r="ES295" s="240">
        <f>IFERROR((X295/DV295),"i.a")</f>
        <v>0</v>
      </c>
      <c r="ET295" s="206">
        <f>IFERROR((Y295/DW295),"i.a")</f>
        <v>0</v>
      </c>
      <c r="EU295" s="206">
        <f>IFERROR((Z295/DX295),"i.a")</f>
        <v>0</v>
      </c>
      <c r="EV295" s="203" t="str">
        <f>IFERROR((AA295/DY295),"i.a")</f>
        <v>i.a</v>
      </c>
      <c r="EW295" s="204">
        <f>IFERROR((AB295/DZ295),"i.a")</f>
        <v>0</v>
      </c>
      <c r="EX295" s="204" t="str">
        <f>IFERROR((AC295/EA295),"i.a")</f>
        <v>i.a</v>
      </c>
      <c r="EY295" s="204" t="str">
        <f>IFERROR((AD295/EB295),"i.a")</f>
        <v>i.a</v>
      </c>
      <c r="EZ295" s="204" t="str">
        <f>IFERROR((AE295/EC295),"i.a")</f>
        <v>i.a</v>
      </c>
      <c r="FA295" s="16">
        <f>(FH295-FI295)/ABS(FI295)</f>
        <v>-8.1689282679344902E-2</v>
      </c>
      <c r="FB295" s="123">
        <f>(FI295-FJ295)/ABS(FJ295)</f>
        <v>-0.2218686981407707</v>
      </c>
      <c r="FC295" s="123">
        <f>(FJ295-FK295)/ABS(FK295)</f>
        <v>0.525369515591952</v>
      </c>
      <c r="FD295" s="198">
        <f>(FK295-FL295)/ABS(FL295)</f>
        <v>-0.2081454942403419</v>
      </c>
      <c r="FE295" s="198">
        <f>(FL295-FM295)/ABS(FM295)</f>
        <v>0.23432012702550725</v>
      </c>
      <c r="FF295" s="249">
        <f>FH295-FI295</f>
        <v>-4.0856680436156922E-2</v>
      </c>
      <c r="FG295" s="250">
        <f>FI295-FJ295</f>
        <v>-0.14260709867430432</v>
      </c>
      <c r="FH295" s="16">
        <f>IFERROR(BU295/MAX(AVERAGE(CL295:CM295),0),"Negativ EK")</f>
        <v>0.45929069625867497</v>
      </c>
      <c r="FI295" s="198">
        <f>IFERROR(BV295/MAX(AVERAGE(CM295:CN295),0),"Negativ EK")</f>
        <v>0.50014737669483189</v>
      </c>
      <c r="FJ295" s="198">
        <f>IFERROR(BW295/MAX(AVERAGE(CN295:CO295),0),"Negativ EK")</f>
        <v>0.64275447536913621</v>
      </c>
      <c r="FK295" s="198">
        <f>IFERROR(BX295/MAX(AVERAGE(CO295:CP295),0),"Negativ EK")</f>
        <v>0.42137624280481423</v>
      </c>
      <c r="FL295" s="198">
        <f>IFERROR(BY295/MAX(AVERAGE(CP295:CQ295),0),"Negativ EK")</f>
        <v>0.53213846702882739</v>
      </c>
      <c r="FM295" s="199">
        <f>IFERROR(BZ295/MAX(AVERAGE(CQ295:CR295),0),"Negativ EK")</f>
        <v>0.43111868256672342</v>
      </c>
      <c r="FN295" s="199">
        <f>IFERROR(CA295/MAX(AVERAGE(CR295:CS295),0),"Negativ EK")</f>
        <v>2.5231860338243317E-2</v>
      </c>
      <c r="FO295" s="199" t="str">
        <f>IFERROR(CB295/MAX(AVERAGE(CS295:CT295),0),"Negativ EK")</f>
        <v>Negativ EK</v>
      </c>
      <c r="FP295" s="199" t="str">
        <f>IFERROR(CC295/MAX(AVERAGE(CT295:CU295),0),"Negativ EK")</f>
        <v>Negativ EK</v>
      </c>
      <c r="FQ295" s="16">
        <f>(FX295-FY295)/ABS(FY295)</f>
        <v>5.223011461779891E-2</v>
      </c>
      <c r="FR295" s="198">
        <f>(FY295-FZ295)/ABS(FZ295)</f>
        <v>-0.215924779541913</v>
      </c>
      <c r="FS295" s="198">
        <f>(FZ295-GA295)/ABS(GA295)</f>
        <v>-5.2976352783113849E-2</v>
      </c>
      <c r="FT295" s="199">
        <f>(GA295-GB295)/ABS(GB295)</f>
        <v>-0.57458654248788821</v>
      </c>
      <c r="FU295" s="198">
        <f>(GB295-GC295)/ABS(GC295)</f>
        <v>0.15641049739992866</v>
      </c>
      <c r="FV295" s="249">
        <f>FX295-FY295</f>
        <v>3.0827669483527512E-3</v>
      </c>
      <c r="FW295" s="250">
        <f>FY295-FZ295</f>
        <v>-1.6254157782276679E-2</v>
      </c>
      <c r="FX295" s="16">
        <f>IFERROR(BD295/AVERAGE(DC295:DD295),"i.a.")</f>
        <v>6.2105554298358102E-2</v>
      </c>
      <c r="FY295" s="198">
        <f>IFERROR(BE295/AVERAGE(DD295:DE295),"i.a.")</f>
        <v>5.9022787350005351E-2</v>
      </c>
      <c r="FZ295" s="198">
        <f>IFERROR(BF295/AVERAGE(DE295:DF295),"i.a.")</f>
        <v>7.527694513228203E-2</v>
      </c>
      <c r="GA295" s="198">
        <f>IFERROR(BG295/AVERAGE(DF295:DG295),"i.a.")</f>
        <v>7.9487925516438768E-2</v>
      </c>
      <c r="GB295" s="198">
        <f>IFERROR(BH295/AVERAGE(DG295:DH295),"i.a.")</f>
        <v>0.18684863892481748</v>
      </c>
      <c r="GC295" s="199">
        <f>IFERROR(BI295/AVERAGE(DH295:DI295),"i.a.")</f>
        <v>0.16157639466688312</v>
      </c>
      <c r="GD295" s="199">
        <f>IFERROR(BJ295/AVERAGE(DI295:DJ295),"i.a.")</f>
        <v>2.2052586938083121E-2</v>
      </c>
      <c r="GE295" s="199" t="str">
        <f>IFERROR(BK295/AVERAGE(DJ295:DK295),"i.a.")</f>
        <v>i.a.</v>
      </c>
      <c r="GF295" s="199" t="str">
        <f>IFERROR(BL295/AVERAGE(DK295:DL295),"i.a.")</f>
        <v>i.a.</v>
      </c>
      <c r="GG295" s="16">
        <f>(GN295-GO295)/ABS(GO295)</f>
        <v>5.6131088285709771E-2</v>
      </c>
      <c r="GH295" s="198">
        <f>(GO295-GP295)/ABS(GP295)</f>
        <v>0.30394604677188547</v>
      </c>
      <c r="GI295" s="198">
        <f>(GP295-GQ295)/ABS(GQ295)</f>
        <v>-0.27760006932902437</v>
      </c>
      <c r="GJ295" s="198">
        <f>(GQ295-GR295)/ABS(GR295)</f>
        <v>-0.64463664566532197</v>
      </c>
      <c r="GK295" s="198">
        <f>(GR295-GS295)/ABS(GS295)</f>
        <v>4.0175537423431919E-2</v>
      </c>
      <c r="GL295" s="249">
        <f>GN295-GO295</f>
        <v>7.1600886107061334E-3</v>
      </c>
      <c r="GM295" s="250">
        <f>GO295-GP295</f>
        <v>2.9733895560376547E-2</v>
      </c>
      <c r="GN295" s="16">
        <f>IFERROR(CL295/DC295,"i.a.")</f>
        <v>0.13472021312247329</v>
      </c>
      <c r="GO295" s="205">
        <f>IFERROR(CM295/DD295,"i.a.")</f>
        <v>0.12756012451176715</v>
      </c>
      <c r="GP295" s="198">
        <f>IFERROR(CN295/DE295,"i.a.")</f>
        <v>9.7826228951390606E-2</v>
      </c>
      <c r="GQ295" s="198">
        <f>IFERROR(CO295/DF295,"i.a.")</f>
        <v>0.13541838086906816</v>
      </c>
      <c r="GR295" s="198">
        <f>IFERROR(CP295/DG295,"i.a.")</f>
        <v>0.38107018975719242</v>
      </c>
      <c r="GS295" s="199">
        <f>IFERROR(CQ295/DH295,"i.a.")</f>
        <v>0.36635180894671182</v>
      </c>
      <c r="GT295" s="199">
        <f>IFERROR(CR295/DI295,"i.a.")</f>
        <v>0.34549052869663555</v>
      </c>
      <c r="GU295" s="199" t="str">
        <f>IFERROR(CS295/DJ295,"i.a.")</f>
        <v>i.a.</v>
      </c>
      <c r="GV295" s="199" t="str">
        <f>IFERROR(CT295/DK295,"i.a.")</f>
        <v>i.a.</v>
      </c>
      <c r="GW295" s="199" t="str">
        <f>IFERROR(CU295/DL295,"i.a.")</f>
        <v>i.a.</v>
      </c>
      <c r="GX295" s="16" t="e">
        <f>(HE295-HF295)/ABS(HF295)</f>
        <v>#VALUE!</v>
      </c>
      <c r="GY295" s="198" t="e">
        <f>(HF295-HG295)/ABS(HG295)</f>
        <v>#VALUE!</v>
      </c>
      <c r="GZ295" s="198" t="e">
        <f>(HG295-HH295)/ABS(HH295)</f>
        <v>#VALUE!</v>
      </c>
      <c r="HA295" s="198" t="e">
        <f>(HH295-HI295)/ABS(HI295)</f>
        <v>#VALUE!</v>
      </c>
      <c r="HB295" s="198" t="e">
        <f>(HI295-HJ295)/ABS(HJ295)</f>
        <v>#VALUE!</v>
      </c>
      <c r="HC295" s="249" t="e">
        <f>HE295-HF295</f>
        <v>#VALUE!</v>
      </c>
      <c r="HD295" s="250" t="e">
        <f>HF295-HG295</f>
        <v>#VALUE!</v>
      </c>
      <c r="HE295" s="16" t="str">
        <f>IFERROR((BD295/V295),"i.a.")</f>
        <v>i.a.</v>
      </c>
      <c r="HF295" s="205" t="str">
        <f>IFERROR((BE295/W295),"i.a.")</f>
        <v>i.a.</v>
      </c>
      <c r="HG295" s="198" t="str">
        <f>IFERROR((BF295/X295),"i.a.")</f>
        <v>i.a.</v>
      </c>
      <c r="HH295" s="198" t="str">
        <f>IFERROR((BG295/Y295),"i.a.")</f>
        <v>i.a.</v>
      </c>
      <c r="HI295" s="198" t="str">
        <f>IFERROR((BH295/Z295),"i.a.")</f>
        <v>i.a.</v>
      </c>
      <c r="HJ295" s="199" t="str">
        <f>IFERROR((BI295/AA295),"i.a.")</f>
        <v>i.a.</v>
      </c>
      <c r="HK295" s="199" t="str">
        <f>IFERROR((BJ295/AB295),"i.a.")</f>
        <v>i.a.</v>
      </c>
      <c r="HL295" s="199" t="str">
        <f>IFERROR((BK295/AC295),"i.a.")</f>
        <v>i.a.</v>
      </c>
      <c r="HM295" s="199" t="str">
        <f>IFERROR((BL295/AD295),"i.a.")</f>
        <v>i.a.</v>
      </c>
      <c r="HN295" s="199" t="str">
        <f>IFERROR((BM295/AE295),"i.a.")</f>
        <v>i.a.</v>
      </c>
      <c r="HO295" s="16">
        <f>(HV295-HW295)/ABS(HW295)</f>
        <v>-0.19596699734800124</v>
      </c>
      <c r="HP295" s="198">
        <f>(HW295-HX295)/ABS(HX295)</f>
        <v>-0.33234528392211893</v>
      </c>
      <c r="HQ295" s="198">
        <f>(HX295-HY295)/ABS(HY295)</f>
        <v>6.9015833592052073E-2</v>
      </c>
      <c r="HR295" s="198">
        <f>(HY295-HZ295)/ABS(HZ295)</f>
        <v>-0.17709176069831814</v>
      </c>
      <c r="HS295" s="198" t="e">
        <f>(HZ295-IA295)/ABS(IA295)</f>
        <v>#VALUE!</v>
      </c>
      <c r="HT295" s="246">
        <f>HV295-HW295</f>
        <v>-6.4359354838709693E-2</v>
      </c>
      <c r="HU295" s="247">
        <f>HW295-HX295</f>
        <v>-0.16348064516129029</v>
      </c>
      <c r="HV295" s="102">
        <f>IFERROR(BU295/DT295,"i.a.")</f>
        <v>0.26405999999999996</v>
      </c>
      <c r="HW295" s="198">
        <f>IFERROR(BV295/DU295,"i.a.")</f>
        <v>0.32841935483870965</v>
      </c>
      <c r="HX295" s="206">
        <f>IFERROR(BW295/DV295,"i.a.")</f>
        <v>0.49189999999999995</v>
      </c>
      <c r="HY295" s="206">
        <f>IFERROR(BX295/DW295,"i.a.")</f>
        <v>0.46014285714285713</v>
      </c>
      <c r="HZ295" s="206">
        <f>IFERROR(BY295/DX295,"i.a.")</f>
        <v>0.5591666666666667</v>
      </c>
      <c r="IA295" s="203" t="str">
        <f>IFERROR(BZ295/DY295,"i.a.")</f>
        <v>i.a.</v>
      </c>
      <c r="IB295" s="203">
        <f>IFERROR(CA295/DZ295,"i.a.")</f>
        <v>3.6999999999999998E-2</v>
      </c>
      <c r="IC295" s="203" t="str">
        <f>IFERROR(CB295/EA295,"i.a.")</f>
        <v>i.a.</v>
      </c>
      <c r="ID295" s="203" t="str">
        <f>IFERROR(CC295/EB295,"i.a.")</f>
        <v>i.a.</v>
      </c>
      <c r="IE295" s="203" t="str">
        <f>IFERROR(CD295/EC295,"i.a.")</f>
        <v>i.a.</v>
      </c>
    </row>
    <row r="296" spans="1:239" customFormat="1" ht="17.25" customHeight="1" x14ac:dyDescent="0.25">
      <c r="A296" s="18" t="s">
        <v>757</v>
      </c>
      <c r="B296" s="98">
        <v>34576289</v>
      </c>
      <c r="C296" s="10" t="s">
        <v>744</v>
      </c>
      <c r="D296" s="10" t="s">
        <v>230</v>
      </c>
      <c r="E296" s="11">
        <v>620100</v>
      </c>
      <c r="F296" s="11"/>
      <c r="G296" s="119">
        <v>1</v>
      </c>
      <c r="H296" s="12">
        <v>45049</v>
      </c>
      <c r="I296" s="13" t="s">
        <v>58</v>
      </c>
      <c r="J296" s="13" t="s">
        <v>58</v>
      </c>
      <c r="K296" s="13" t="s">
        <v>58</v>
      </c>
      <c r="L296" s="13" t="s">
        <v>58</v>
      </c>
      <c r="M296" s="13" t="s">
        <v>58</v>
      </c>
      <c r="N296" s="13" t="s">
        <v>58</v>
      </c>
      <c r="O296" s="16" t="e">
        <f>(V296-W296)/ABS(W296)</f>
        <v>#DIV/0!</v>
      </c>
      <c r="P296" s="16" t="e">
        <f>(W296-X296)/ABS(X296)</f>
        <v>#DIV/0!</v>
      </c>
      <c r="Q296" s="16" t="e">
        <f>(X296-Y296)/ABS(Y296)</f>
        <v>#DIV/0!</v>
      </c>
      <c r="R296" s="16" t="e">
        <f>(Y296-Z296)/ABS(Z296)</f>
        <v>#DIV/0!</v>
      </c>
      <c r="S296" s="16" t="e">
        <f>(Z296-AA296)/ABS(AA296)</f>
        <v>#DIV/0!</v>
      </c>
      <c r="T296" s="243">
        <f>V296-W296</f>
        <v>0</v>
      </c>
      <c r="U296" s="243">
        <f>W296-X296</f>
        <v>0</v>
      </c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6">
        <f>(AM296-AN296)/ABS(AN296)</f>
        <v>0.20573037943805009</v>
      </c>
      <c r="AG296" s="16">
        <f>(AN296-AO296)/ABS(AO296)</f>
        <v>7.3617294826313809E-2</v>
      </c>
      <c r="AH296" s="16">
        <f>(AO296-AP296)/ABS(AP296)</f>
        <v>7.4909146747197619E-2</v>
      </c>
      <c r="AI296" s="16">
        <f>(AP296-AQ296)/ABS(AQ296)</f>
        <v>3.1057867377364955E-2</v>
      </c>
      <c r="AJ296" s="16">
        <f>(AQ296-AR296)/ABS(AR296)</f>
        <v>0.1894479143780797</v>
      </c>
      <c r="AK296" s="243">
        <f>AM296-AN296</f>
        <v>9.2769999999999939</v>
      </c>
      <c r="AL296" s="243">
        <f>AN296-AO296</f>
        <v>3.0920000000000059</v>
      </c>
      <c r="AM296" s="155">
        <v>54.37</v>
      </c>
      <c r="AN296" s="155">
        <v>45.093000000000004</v>
      </c>
      <c r="AO296" s="155">
        <v>42.000999999999998</v>
      </c>
      <c r="AP296" s="155">
        <v>39.073999999999998</v>
      </c>
      <c r="AQ296" s="155">
        <v>37.896999999999998</v>
      </c>
      <c r="AR296" s="155">
        <v>31.861000000000001</v>
      </c>
      <c r="AS296" s="155">
        <v>26.289317</v>
      </c>
      <c r="AT296" s="155">
        <v>15.626961999999999</v>
      </c>
      <c r="AU296" s="155">
        <v>9.9570000000000007</v>
      </c>
      <c r="AV296" s="156">
        <v>1.9710000000000001</v>
      </c>
      <c r="AW296" s="16">
        <f>(BD296-BE296)/ABS(BE296)</f>
        <v>25.671814671814673</v>
      </c>
      <c r="AX296" s="16">
        <f>(BE296-BF296)/ABS(BF296)</f>
        <v>-1.1782518926359258</v>
      </c>
      <c r="AY296" s="16">
        <f>(BF296-BG296)/ABS(BG296)</f>
        <v>0.62892376681614359</v>
      </c>
      <c r="AZ296" s="16">
        <f>(BG296-BH296)/ABS(BH296)</f>
        <v>-0.2765612327656124</v>
      </c>
      <c r="BA296" s="16">
        <f>(BH296-BI296)/ABS(BI296)</f>
        <v>-0.2913793103448275</v>
      </c>
      <c r="BB296" s="243">
        <f>BD296-BE296</f>
        <v>6.649</v>
      </c>
      <c r="BC296" s="243">
        <f>BE296-BF296</f>
        <v>-1.7120000000000002</v>
      </c>
      <c r="BD296" s="155">
        <v>6.39</v>
      </c>
      <c r="BE296" s="155">
        <v>-0.25900000000000001</v>
      </c>
      <c r="BF296" s="155">
        <v>1.4530000000000001</v>
      </c>
      <c r="BG296" s="155">
        <v>0.89200000000000002</v>
      </c>
      <c r="BH296" s="155">
        <v>1.2330000000000001</v>
      </c>
      <c r="BI296" s="155">
        <v>1.74</v>
      </c>
      <c r="BJ296" s="155">
        <v>3.1035469999999998</v>
      </c>
      <c r="BK296" s="155">
        <v>3.7011950000000002</v>
      </c>
      <c r="BL296" s="155">
        <v>0.156</v>
      </c>
      <c r="BM296" s="155">
        <v>-8.0890000000000004</v>
      </c>
      <c r="BN296" s="16">
        <f>(BU296-BV296)/ABS(BV296)</f>
        <v>10.821138211382113</v>
      </c>
      <c r="BO296" s="16">
        <f>(BV296-BW296)/ABS(BW296)</f>
        <v>-0.75834970530451862</v>
      </c>
      <c r="BP296" s="16">
        <f>(BW296-BX296)/ABS(BX296)</f>
        <v>0.4368383909668313</v>
      </c>
      <c r="BQ296" s="16">
        <f>(BX296-BY296)/ABS(BY296)</f>
        <v>0.10186625194401244</v>
      </c>
      <c r="BR296" s="16">
        <f>(BY296-BZ296)/ABS(BZ296)</f>
        <v>-0.2575057736720554</v>
      </c>
      <c r="BS296" s="243">
        <f>BU296-BV296</f>
        <v>5.3239999999999998</v>
      </c>
      <c r="BT296" s="243">
        <f>BV296-BW296</f>
        <v>-1.544</v>
      </c>
      <c r="BU296" s="155">
        <v>5.8159999999999998</v>
      </c>
      <c r="BV296" s="155">
        <v>0.49199999999999999</v>
      </c>
      <c r="BW296" s="155">
        <v>2.036</v>
      </c>
      <c r="BX296" s="155">
        <v>1.417</v>
      </c>
      <c r="BY296" s="155">
        <v>1.286</v>
      </c>
      <c r="BZ296" s="155">
        <v>1.732</v>
      </c>
      <c r="CA296" s="155">
        <v>3.0843850000000002</v>
      </c>
      <c r="CB296" s="155">
        <v>3.715427</v>
      </c>
      <c r="CC296" s="155">
        <v>0.13300000000000001</v>
      </c>
      <c r="CD296" s="155">
        <v>-8.0860000000000003</v>
      </c>
      <c r="CE296" s="16">
        <f>(CL296-CM296)/ABS(CM296)</f>
        <v>0.19745020643346492</v>
      </c>
      <c r="CF296" s="16">
        <f>(CM296-CN296)/ABS(CN296)</f>
        <v>0.28108108108108121</v>
      </c>
      <c r="CG296" s="16">
        <f>(CN296-CO296)/ABS(CO296)</f>
        <v>0.10048611999488281</v>
      </c>
      <c r="CH296" s="16">
        <f>(CO296-CP296)/ABS(CP296)</f>
        <v>6.1875976363512837E-2</v>
      </c>
      <c r="CI296" s="16">
        <f>(CP296-CQ296)/ABS(CQ296)</f>
        <v>4.7974944835931475E-2</v>
      </c>
      <c r="CJ296" s="243">
        <f>CL296-CM296</f>
        <v>4.3520000000000003</v>
      </c>
      <c r="CK296" s="243">
        <f>CM296-CN296</f>
        <v>4.8360000000000021</v>
      </c>
      <c r="CL296" s="155">
        <v>26.393000000000001</v>
      </c>
      <c r="CM296" s="155">
        <v>22.041</v>
      </c>
      <c r="CN296" s="155">
        <v>17.204999999999998</v>
      </c>
      <c r="CO296" s="155">
        <v>15.634</v>
      </c>
      <c r="CP296" s="155">
        <v>14.723000000000001</v>
      </c>
      <c r="CQ296" s="155">
        <v>14.048999999999999</v>
      </c>
      <c r="CR296" s="155">
        <v>10.338349000000001</v>
      </c>
      <c r="CS296" s="155">
        <v>10.837237999999999</v>
      </c>
      <c r="CT296" s="155">
        <v>7.9980000000000002</v>
      </c>
      <c r="CU296" s="156">
        <v>8.59</v>
      </c>
      <c r="CV296" s="16">
        <f>(DC296-DD296)/ABS(DD296)</f>
        <v>0.66565796299498536</v>
      </c>
      <c r="CW296" s="16">
        <f>(DD296-DE296)/ABS(DE296)</f>
        <v>9.9812989318203454E-2</v>
      </c>
      <c r="CX296" s="16">
        <f>(DE296-DF296)/ABS(DF296)</f>
        <v>0.25994408945686903</v>
      </c>
      <c r="CY296" s="16">
        <f>(DF296-DG296)/ABS(DG296)</f>
        <v>-1.2228407190693137E-2</v>
      </c>
      <c r="CZ296" s="16">
        <f>(DG296-DH296)/ABS(DH296)</f>
        <v>5.2128745745828715E-2</v>
      </c>
      <c r="DA296" s="243">
        <f>DC296-DD296</f>
        <v>23.097000000000001</v>
      </c>
      <c r="DB296" s="243">
        <f>DD296-DE296</f>
        <v>3.1490000000000009</v>
      </c>
      <c r="DC296" s="155">
        <v>57.795000000000002</v>
      </c>
      <c r="DD296" s="155">
        <v>34.698</v>
      </c>
      <c r="DE296" s="155">
        <v>31.548999999999999</v>
      </c>
      <c r="DF296" s="155">
        <v>25.04</v>
      </c>
      <c r="DG296" s="155">
        <v>25.349989999999998</v>
      </c>
      <c r="DH296" s="155">
        <v>24.094000000000001</v>
      </c>
      <c r="DI296" s="155">
        <v>19.699546999999999</v>
      </c>
      <c r="DJ296" s="155">
        <v>17.185684000000002</v>
      </c>
      <c r="DK296" s="155">
        <v>14.488</v>
      </c>
      <c r="DL296" s="155">
        <v>14.537000000000001</v>
      </c>
      <c r="DM296" s="16">
        <f>(DT296-DU296)/ABS(DU296)</f>
        <v>1.5873015873015872E-2</v>
      </c>
      <c r="DN296" s="16">
        <f>(DU296-DV296)/ABS(DV296)</f>
        <v>0.10526315789473684</v>
      </c>
      <c r="DO296" s="16">
        <f>(DV296-DW296)/ABS(DW296)</f>
        <v>5.5555555555555552E-2</v>
      </c>
      <c r="DP296" s="16">
        <f>(DW296-DX296)/ABS(DX296)</f>
        <v>0.10204081632653061</v>
      </c>
      <c r="DQ296" s="16">
        <f>(DX296-DY296)/ABS(DY296)</f>
        <v>0.16666666666666666</v>
      </c>
      <c r="DR296" s="243">
        <f>DT296-DU296</f>
        <v>1</v>
      </c>
      <c r="DS296" s="243">
        <f>DU296-DV296</f>
        <v>6</v>
      </c>
      <c r="DT296" s="222">
        <v>64</v>
      </c>
      <c r="DU296" s="222">
        <v>63</v>
      </c>
      <c r="DV296" s="222">
        <v>57</v>
      </c>
      <c r="DW296" s="222">
        <v>54</v>
      </c>
      <c r="DX296" s="222">
        <v>49</v>
      </c>
      <c r="DY296" s="222">
        <v>42</v>
      </c>
      <c r="DZ296" s="222">
        <v>34</v>
      </c>
      <c r="EA296" s="222">
        <v>19</v>
      </c>
      <c r="EB296" s="222"/>
      <c r="EC296" s="222"/>
      <c r="ED296" s="14"/>
      <c r="EE296" s="14" t="s">
        <v>49</v>
      </c>
      <c r="EF296" s="209" t="s">
        <v>55</v>
      </c>
      <c r="EG296" s="15">
        <v>2630</v>
      </c>
      <c r="EH296" t="s">
        <v>443</v>
      </c>
      <c r="EI296" t="s">
        <v>86</v>
      </c>
      <c r="EJ296" s="16" t="e">
        <f>(EQ296-ER296)/ABS(ER296)</f>
        <v>#DIV/0!</v>
      </c>
      <c r="EK296" s="16" t="e">
        <f>(ER296-ES296)/ABS(ES296)</f>
        <v>#DIV/0!</v>
      </c>
      <c r="EL296" s="16" t="e">
        <f>(ES296-ET296)/ABS(ET296)</f>
        <v>#DIV/0!</v>
      </c>
      <c r="EM296" s="16" t="e">
        <f>(ET296-EU296)/ABS(EU296)</f>
        <v>#DIV/0!</v>
      </c>
      <c r="EN296" s="16" t="e">
        <f>(EU296-EV296)/ABS(EV296)</f>
        <v>#DIV/0!</v>
      </c>
      <c r="EO296" s="246">
        <f>EQ296-ER296</f>
        <v>0</v>
      </c>
      <c r="EP296" s="246">
        <f>ER296-ES296</f>
        <v>0</v>
      </c>
      <c r="EQ296" s="240">
        <f>IFERROR((V296/DT296),"i.a")</f>
        <v>0</v>
      </c>
      <c r="ER296" s="240">
        <f>IFERROR((W296/DU296),"i.a")</f>
        <v>0</v>
      </c>
      <c r="ES296" s="240">
        <f>IFERROR((X296/DV296),"i.a")</f>
        <v>0</v>
      </c>
      <c r="ET296" s="240">
        <f>IFERROR((Y296/DW296),"i.a")</f>
        <v>0</v>
      </c>
      <c r="EU296" s="240">
        <f>IFERROR((Z296/DX296),"i.a")</f>
        <v>0</v>
      </c>
      <c r="EV296" s="240">
        <f>IFERROR((AA296/DY296),"i.a")</f>
        <v>0</v>
      </c>
      <c r="EW296" s="240">
        <f>IFERROR((AB296/DZ296),"i.a")</f>
        <v>0</v>
      </c>
      <c r="EX296" s="240">
        <f>IFERROR((AC296/EA296),"i.a")</f>
        <v>0</v>
      </c>
      <c r="EY296" s="240" t="str">
        <f>IFERROR((AD296/EB296),"i.a")</f>
        <v>i.a</v>
      </c>
      <c r="EZ296" s="240" t="str">
        <f>IFERROR((AE296/EC296),"i.a")</f>
        <v>i.a</v>
      </c>
      <c r="FA296" s="16">
        <f>(FH296-FI296)/ABS(FI296)</f>
        <v>8.5786511591836803</v>
      </c>
      <c r="FB296" s="16">
        <f>(FI296-FJ296)/ABS(FJ296)</f>
        <v>-0.79779967315127887</v>
      </c>
      <c r="FC296" s="16">
        <f>(FJ296-FK296)/ABS(FK296)</f>
        <v>0.32824090363836</v>
      </c>
      <c r="FD296" s="16">
        <f>(FK296-FL296)/ABS(FL296)</f>
        <v>4.4335599727678039E-2</v>
      </c>
      <c r="FE296" s="16">
        <f>(FL296-FM296)/ABS(FM296)</f>
        <v>-0.3706566860856188</v>
      </c>
      <c r="FF296" s="249">
        <f>FH296-FI296</f>
        <v>0.21508925089529488</v>
      </c>
      <c r="FG296" s="249">
        <f>FI296-FJ296</f>
        <v>-9.8926284876884429E-2</v>
      </c>
      <c r="FH296" s="16">
        <f>IFERROR(BU296/MAX(AVERAGE(CL296:CM296),0),"Negativ EK")</f>
        <v>0.24016186976091175</v>
      </c>
      <c r="FI296" s="16">
        <f>IFERROR(BV296/MAX(AVERAGE(CM296:CN296),0),"Negativ EK")</f>
        <v>2.5072618865616882E-2</v>
      </c>
      <c r="FJ296" s="16">
        <f>IFERROR(BW296/MAX(AVERAGE(CN296:CO296),0),"Negativ EK")</f>
        <v>0.1239989037425013</v>
      </c>
      <c r="FK296" s="16">
        <f>IFERROR(BX296/MAX(AVERAGE(CO296:CP296),0),"Negativ EK")</f>
        <v>9.3355733438745592E-2</v>
      </c>
      <c r="FL296" s="16">
        <f>IFERROR(BY296/MAX(AVERAGE(CP296:CQ296),0),"Negativ EK")</f>
        <v>8.939246489642709E-2</v>
      </c>
      <c r="FM296" s="16">
        <f>IFERROR(BZ296/MAX(AVERAGE(CQ296:CR296),0),"Negativ EK")</f>
        <v>0.14204085897159219</v>
      </c>
      <c r="FN296" s="16">
        <f>IFERROR(CA296/MAX(AVERAGE(CR296:CS296),0),"Negativ EK")</f>
        <v>0.29131518290378444</v>
      </c>
      <c r="FO296" s="16">
        <f>IFERROR(CB296/MAX(AVERAGE(CS296:CT296),0),"Negativ EK")</f>
        <v>0.39451872070849331</v>
      </c>
      <c r="FP296" s="16">
        <f>IFERROR(CC296/MAX(AVERAGE(CT296:CU296),0),"Negativ EK")</f>
        <v>1.6035688449481552E-2</v>
      </c>
      <c r="FQ296" s="16">
        <f>(FX296-FY296)/ABS(FY296)</f>
        <v>18.670890841076691</v>
      </c>
      <c r="FR296" s="16">
        <f>(FY296-FZ296)/ABS(FZ296)</f>
        <v>-1.1522649531657947</v>
      </c>
      <c r="FS296" s="16">
        <f>(FZ296-GA296)/ABS(GA296)</f>
        <v>0.45048423404951132</v>
      </c>
      <c r="FT296" s="16">
        <f>(GA296-GB296)/ABS(GB296)</f>
        <v>-0.29014276103747205</v>
      </c>
      <c r="FU296" s="16">
        <f>(GB296-GC296)/ABS(GC296)</f>
        <v>-0.37236025091045016</v>
      </c>
      <c r="FV296" s="249">
        <f>FX296-FY296</f>
        <v>0.14599184047093039</v>
      </c>
      <c r="FW296" s="249">
        <f>FY296-FZ296</f>
        <v>-5.9171958400038867E-2</v>
      </c>
      <c r="FX296" s="16">
        <f>IFERROR(BD296/AVERAGE(DC296:DD296),"i.a.")</f>
        <v>0.13817261846842463</v>
      </c>
      <c r="FY296" s="16">
        <f>IFERROR(BE296/AVERAGE(DD296:DE296),"i.a.")</f>
        <v>-7.819222002505774E-3</v>
      </c>
      <c r="FZ296" s="16">
        <f>IFERROR(BF296/AVERAGE(DE296:DF296),"i.a.")</f>
        <v>5.1352736397533093E-2</v>
      </c>
      <c r="GA296" s="16">
        <f>IFERROR(BG296/AVERAGE(DF296:DG296),"i.a.")</f>
        <v>3.5403856996201036E-2</v>
      </c>
      <c r="GB296" s="16">
        <f>IFERROR(BH296/AVERAGE(DG296:DH296),"i.a.")</f>
        <v>4.9874615701524093E-2</v>
      </c>
      <c r="GC296" s="16">
        <f>IFERROR(BI296/AVERAGE(DH296:DI296),"i.a.")</f>
        <v>7.9463762092620627E-2</v>
      </c>
      <c r="GD296" s="16">
        <f>IFERROR(BJ296/AVERAGE(DI296:DJ296),"i.a.")</f>
        <v>0.16828128309674945</v>
      </c>
      <c r="GE296" s="16">
        <f>IFERROR(BK296/AVERAGE(DJ296:DK296),"i.a.")</f>
        <v>0.233707894541096</v>
      </c>
      <c r="GF296" s="16">
        <f>IFERROR(BL296/AVERAGE(DK296:DL296),"i.a.")</f>
        <v>1.0749354005167959E-2</v>
      </c>
      <c r="GG296" s="16">
        <f>(GN296-GO296)/ABS(GO296)</f>
        <v>-0.28109477873815447</v>
      </c>
      <c r="GH296" s="16">
        <f>(GO296-GP296)/ABS(GP296)</f>
        <v>0.16481719485350829</v>
      </c>
      <c r="GI296" s="16">
        <f>(GP296-GQ296)/ABS(GQ296)</f>
        <v>-0.12655955990136405</v>
      </c>
      <c r="GJ296" s="16">
        <f>(GQ296-GR296)/ABS(GR296)</f>
        <v>7.5021780433517843E-2</v>
      </c>
      <c r="GK296" s="16">
        <f>(GR296-GS296)/ABS(GS296)</f>
        <v>-3.9479967890742812E-3</v>
      </c>
      <c r="GL296" s="249">
        <f>GN296-GO296</f>
        <v>-0.17855813067518772</v>
      </c>
      <c r="GM296" s="249">
        <f>GO296-GP296</f>
        <v>8.9881766060877055E-2</v>
      </c>
      <c r="GN296" s="16">
        <f>IFERROR(CL296/DC296,"i.a.")</f>
        <v>0.45666580153992559</v>
      </c>
      <c r="GO296" s="16">
        <f>IFERROR(CM296/DD296,"i.a.")</f>
        <v>0.63522393221511331</v>
      </c>
      <c r="GP296" s="16">
        <f>IFERROR(CN296/DE296,"i.a.")</f>
        <v>0.54534216615423625</v>
      </c>
      <c r="GQ296" s="16">
        <f>IFERROR(CO296/DF296,"i.a.")</f>
        <v>0.62436102236421731</v>
      </c>
      <c r="GR296" s="16">
        <f>IFERROR(CP296/DG296,"i.a.")</f>
        <v>0.58078918374326782</v>
      </c>
      <c r="GS296" s="16">
        <f>IFERROR(CQ296/DH296,"i.a.")</f>
        <v>0.58309122603137709</v>
      </c>
      <c r="GT296" s="16">
        <f>IFERROR(CR296/DI296,"i.a.")</f>
        <v>0.52480135710734876</v>
      </c>
      <c r="GU296" s="16">
        <f>IFERROR(CS296/DJ296,"i.a.")</f>
        <v>0.63059683862452021</v>
      </c>
      <c r="GV296" s="16">
        <f>IFERROR(CT296/DK296,"i.a.")</f>
        <v>0.55204307012700171</v>
      </c>
      <c r="GW296" s="16">
        <f>IFERROR(CU296/DL296,"i.a.")</f>
        <v>0.59090596409162821</v>
      </c>
      <c r="GX296" s="16" t="e">
        <f>(HE296-HF296)/ABS(HF296)</f>
        <v>#VALUE!</v>
      </c>
      <c r="GY296" s="16" t="e">
        <f>(HF296-HG296)/ABS(HG296)</f>
        <v>#VALUE!</v>
      </c>
      <c r="GZ296" s="16" t="e">
        <f>(HG296-HH296)/ABS(HH296)</f>
        <v>#VALUE!</v>
      </c>
      <c r="HA296" s="16" t="e">
        <f>(HH296-HI296)/ABS(HI296)</f>
        <v>#VALUE!</v>
      </c>
      <c r="HB296" s="16" t="e">
        <f>(HI296-HJ296)/ABS(HJ296)</f>
        <v>#VALUE!</v>
      </c>
      <c r="HC296" s="249" t="e">
        <f>HE296-HF296</f>
        <v>#VALUE!</v>
      </c>
      <c r="HD296" s="249" t="e">
        <f>HF296-HG296</f>
        <v>#VALUE!</v>
      </c>
      <c r="HE296" s="16" t="str">
        <f>IFERROR((BD296/V296),"i.a.")</f>
        <v>i.a.</v>
      </c>
      <c r="HF296" s="16" t="str">
        <f>IFERROR((BE296/W296),"i.a.")</f>
        <v>i.a.</v>
      </c>
      <c r="HG296" s="16" t="str">
        <f>IFERROR((BF296/X296),"i.a.")</f>
        <v>i.a.</v>
      </c>
      <c r="HH296" s="16" t="str">
        <f>IFERROR((BG296/Y296),"i.a.")</f>
        <v>i.a.</v>
      </c>
      <c r="HI296" s="16" t="str">
        <f>IFERROR((BH296/Z296),"i.a.")</f>
        <v>i.a.</v>
      </c>
      <c r="HJ296" s="16" t="str">
        <f>IFERROR((BI296/AA296),"i.a.")</f>
        <v>i.a.</v>
      </c>
      <c r="HK296" s="16" t="str">
        <f>IFERROR((BJ296/AB296),"i.a.")</f>
        <v>i.a.</v>
      </c>
      <c r="HL296" s="16" t="str">
        <f>IFERROR((BK296/AC296),"i.a.")</f>
        <v>i.a.</v>
      </c>
      <c r="HM296" s="16" t="str">
        <f>IFERROR((BL296/AD296),"i.a.")</f>
        <v>i.a.</v>
      </c>
      <c r="HN296" s="16" t="str">
        <f>IFERROR((BM296/AE296),"i.a.")</f>
        <v>i.a.</v>
      </c>
      <c r="HO296" s="16">
        <f>(HV296-HW296)/ABS(HW296)</f>
        <v>10.636432926829269</v>
      </c>
      <c r="HP296" s="16">
        <f>(HW296-HX296)/ABS(HX296)</f>
        <v>-0.78136401908504072</v>
      </c>
      <c r="HQ296" s="16">
        <f>(HX296-HY296)/ABS(HY296)</f>
        <v>0.3612153177580506</v>
      </c>
      <c r="HR296" s="16">
        <f>(HY296-HZ296)/ABS(HZ296)</f>
        <v>-1.5840101376644398E-4</v>
      </c>
      <c r="HS296" s="16">
        <f>(HZ296-IA296)/ABS(IA296)</f>
        <v>-0.36357637743319043</v>
      </c>
      <c r="HT296" s="246">
        <f>HV296-HW296</f>
        <v>8.306547619047619E-2</v>
      </c>
      <c r="HU296" s="246">
        <f>HW296-HX296</f>
        <v>-2.7909774436090225E-2</v>
      </c>
      <c r="HV296" s="102">
        <f>IFERROR(BU296/DT296,"i.a.")</f>
        <v>9.0874999999999997E-2</v>
      </c>
      <c r="HW296" s="102">
        <f>IFERROR(BV296/DU296,"i.a.")</f>
        <v>7.8095238095238096E-3</v>
      </c>
      <c r="HX296" s="102">
        <f>IFERROR(BW296/DV296,"i.a.")</f>
        <v>3.5719298245614033E-2</v>
      </c>
      <c r="HY296" s="102">
        <f>IFERROR(BX296/DW296,"i.a.")</f>
        <v>2.6240740740740742E-2</v>
      </c>
      <c r="HZ296" s="102">
        <f>IFERROR(BY296/DX296,"i.a.")</f>
        <v>2.6244897959183673E-2</v>
      </c>
      <c r="IA296" s="102">
        <f>IFERROR(BZ296/DY296,"i.a.")</f>
        <v>4.123809523809524E-2</v>
      </c>
      <c r="IB296" s="102">
        <f>IFERROR(CA296/DZ296,"i.a.")</f>
        <v>9.071720588235295E-2</v>
      </c>
      <c r="IC296" s="102">
        <f>IFERROR(CB296/EA296,"i.a.")</f>
        <v>0.1955487894736842</v>
      </c>
      <c r="ID296" s="102" t="str">
        <f>IFERROR(CC296/EB296,"i.a.")</f>
        <v>i.a.</v>
      </c>
      <c r="IE296" s="102" t="str">
        <f>IFERROR(CD296/EC296,"i.a.")</f>
        <v>i.a.</v>
      </c>
    </row>
    <row r="297" spans="1:239" customFormat="1" ht="17.25" customHeight="1" x14ac:dyDescent="0.25">
      <c r="A297" s="335" t="s">
        <v>78</v>
      </c>
      <c r="B297" s="101">
        <v>36032731</v>
      </c>
      <c r="C297" s="10" t="s">
        <v>67</v>
      </c>
      <c r="D297" s="10"/>
      <c r="E297" s="11">
        <v>467700</v>
      </c>
      <c r="F297" s="11"/>
      <c r="G297" s="11"/>
      <c r="H297" s="12">
        <v>45049</v>
      </c>
      <c r="I297" s="13" t="s">
        <v>58</v>
      </c>
      <c r="J297" s="13" t="s">
        <v>58</v>
      </c>
      <c r="K297" s="117" t="s">
        <v>58</v>
      </c>
      <c r="L297" s="117" t="s">
        <v>58</v>
      </c>
      <c r="M297" s="13" t="s">
        <v>58</v>
      </c>
      <c r="N297" s="13" t="s">
        <v>58</v>
      </c>
      <c r="O297" s="16" t="e">
        <f>(V297-W297)/ABS(W297)</f>
        <v>#DIV/0!</v>
      </c>
      <c r="P297" s="16" t="e">
        <f>(W297-X297)/ABS(X297)</f>
        <v>#DIV/0!</v>
      </c>
      <c r="Q297" s="16" t="e">
        <f>(X297-Y297)/ABS(Y297)</f>
        <v>#DIV/0!</v>
      </c>
      <c r="R297" s="16" t="e">
        <f>(Y297-Z297)/ABS(Z297)</f>
        <v>#DIV/0!</v>
      </c>
      <c r="S297" s="16" t="e">
        <f>(Z297-AA297)/ABS(AA297)</f>
        <v>#DIV/0!</v>
      </c>
      <c r="T297" s="243">
        <f>V297-W297</f>
        <v>0</v>
      </c>
      <c r="U297" s="243">
        <f>W297-X297</f>
        <v>0</v>
      </c>
      <c r="V297" s="155"/>
      <c r="W297" s="155"/>
      <c r="X297" s="157"/>
      <c r="Y297" s="157"/>
      <c r="Z297" s="157"/>
      <c r="AA297" s="157"/>
      <c r="AB297" s="157"/>
      <c r="AC297" s="162"/>
      <c r="AD297" s="162"/>
      <c r="AE297" s="162"/>
      <c r="AF297" s="16">
        <f>(AM297-AN297)/ABS(AN297)</f>
        <v>-2.1387441732931136E-2</v>
      </c>
      <c r="AG297" s="16">
        <f>(AN297-AO297)/ABS(AO297)</f>
        <v>0.13613707165109029</v>
      </c>
      <c r="AH297" s="16">
        <f>(AO297-AP297)/ABS(AP297)</f>
        <v>-9.0007087172218253E-2</v>
      </c>
      <c r="AI297" s="16">
        <f>(AP297-AQ297)/ABS(AQ297)</f>
        <v>-3.8124823496187709E-3</v>
      </c>
      <c r="AJ297" s="16">
        <f>(AQ297-AR297)/ABS(AR297)</f>
        <v>-7.7023328554672255E-2</v>
      </c>
      <c r="AK297" s="243">
        <f>AM297-AN297</f>
        <v>-0.15599999999999969</v>
      </c>
      <c r="AL297" s="243">
        <f>AN297-AO297</f>
        <v>0.87399999999999967</v>
      </c>
      <c r="AM297" s="155">
        <v>7.1379999999999999</v>
      </c>
      <c r="AN297" s="155">
        <v>7.2939999999999996</v>
      </c>
      <c r="AO297" s="157">
        <v>6.42</v>
      </c>
      <c r="AP297" s="170">
        <v>7.0549999999999997</v>
      </c>
      <c r="AQ297" s="157">
        <v>7.0819999999999999</v>
      </c>
      <c r="AR297" s="157">
        <v>7.673</v>
      </c>
      <c r="AS297" s="157">
        <v>5.81</v>
      </c>
      <c r="AT297" s="157">
        <v>5.8609999999999998</v>
      </c>
      <c r="AU297" s="157">
        <v>4.9930000000000003</v>
      </c>
      <c r="AV297" s="158"/>
      <c r="AW297" s="16">
        <f>(BD297-BE297)/ABS(BE297)</f>
        <v>-8.5041430440471119E-2</v>
      </c>
      <c r="AX297" s="16">
        <f>(BE297-BF297)/ABS(BF297)</f>
        <v>0.96824034334763953</v>
      </c>
      <c r="AY297" s="16">
        <f>(BF297-BG297)/ABS(BG297)</f>
        <v>-0.4116161616161616</v>
      </c>
      <c r="AZ297" s="16">
        <f>(BG297-BH297)/ABS(BH297)</f>
        <v>0.19277108433734944</v>
      </c>
      <c r="BA297" s="16">
        <f>(BH297-BI297)/ABS(BI297)</f>
        <v>-0.21102661596958183</v>
      </c>
      <c r="BB297" s="243">
        <f>BD297-BE297</f>
        <v>-0.19500000000000028</v>
      </c>
      <c r="BC297" s="243">
        <f>BE297-BF297</f>
        <v>1.1280000000000001</v>
      </c>
      <c r="BD297" s="155">
        <v>2.0979999999999999</v>
      </c>
      <c r="BE297" s="155">
        <v>2.2930000000000001</v>
      </c>
      <c r="BF297" s="162">
        <v>1.165</v>
      </c>
      <c r="BG297" s="162">
        <v>1.98</v>
      </c>
      <c r="BH297" s="162">
        <v>1.66</v>
      </c>
      <c r="BI297" s="162">
        <v>2.1040000000000001</v>
      </c>
      <c r="BJ297" s="162">
        <v>0.78200000000000003</v>
      </c>
      <c r="BK297" s="162">
        <v>0.90500000000000003</v>
      </c>
      <c r="BL297" s="157">
        <v>-5.5E-2</v>
      </c>
      <c r="BM297" s="162"/>
      <c r="BN297" s="16">
        <f>(BU297-BV297)/ABS(BV297)</f>
        <v>-7.7802197802197826E-2</v>
      </c>
      <c r="BO297" s="16">
        <f>(BV297-BW297)/ABS(BW297)</f>
        <v>0.98170731707317083</v>
      </c>
      <c r="BP297" s="16">
        <f>(BW297-BX297)/ABS(BX297)</f>
        <v>-0.41368743615934633</v>
      </c>
      <c r="BQ297" s="16">
        <f>(BX297-BY297)/ABS(BY297)</f>
        <v>0.18810679611650491</v>
      </c>
      <c r="BR297" s="16">
        <f>(BY297-BZ297)/ABS(BZ297)</f>
        <v>-0.21223709369024865</v>
      </c>
      <c r="BS297" s="243">
        <f>BU297-BV297</f>
        <v>-0.17700000000000005</v>
      </c>
      <c r="BT297" s="243">
        <f>BV297-BW297</f>
        <v>1.127</v>
      </c>
      <c r="BU297" s="155">
        <v>2.0979999999999999</v>
      </c>
      <c r="BV297" s="155">
        <v>2.2749999999999999</v>
      </c>
      <c r="BW297" s="157">
        <v>1.1479999999999999</v>
      </c>
      <c r="BX297" s="157">
        <v>1.958</v>
      </c>
      <c r="BY297" s="157">
        <v>1.6479999999999999</v>
      </c>
      <c r="BZ297" s="157">
        <v>2.0920000000000001</v>
      </c>
      <c r="CA297" s="157">
        <v>0.76100000000000001</v>
      </c>
      <c r="CB297" s="162">
        <v>0.872</v>
      </c>
      <c r="CC297" s="162">
        <v>-0.76</v>
      </c>
      <c r="CD297" s="162"/>
      <c r="CE297" s="16">
        <f>(CL297-CM297)/ABS(CM297)</f>
        <v>0.22964951950254395</v>
      </c>
      <c r="CF297" s="16">
        <f>(CM297-CN297)/ABS(CN297)</f>
        <v>0.33408748114630454</v>
      </c>
      <c r="CG297" s="16">
        <f>(CN297-CO297)/ABS(CO297)</f>
        <v>-0.1720262254136746</v>
      </c>
      <c r="CH297" s="16">
        <f>(CO297-CP297)/ABS(CP297)</f>
        <v>8.9270532222411061E-2</v>
      </c>
      <c r="CI297" s="16">
        <f>(CP297-CQ297)/ABS(CQ297)</f>
        <v>4.9054584373885185E-2</v>
      </c>
      <c r="CJ297" s="243">
        <f>CL297-CM297</f>
        <v>1.6250000000000009</v>
      </c>
      <c r="CK297" s="243">
        <f>CM297-CN297</f>
        <v>1.7719999999999994</v>
      </c>
      <c r="CL297" s="155">
        <v>8.7010000000000005</v>
      </c>
      <c r="CM297" s="155">
        <v>7.0759999999999996</v>
      </c>
      <c r="CN297" s="162">
        <v>5.3040000000000003</v>
      </c>
      <c r="CO297" s="162">
        <v>6.4059999999999997</v>
      </c>
      <c r="CP297" s="162">
        <v>5.8810000000000002</v>
      </c>
      <c r="CQ297" s="162">
        <v>5.6059999999999999</v>
      </c>
      <c r="CR297" s="162">
        <v>4.9770000000000003</v>
      </c>
      <c r="CS297" s="162">
        <v>4.3860000000000001</v>
      </c>
      <c r="CT297" s="157">
        <v>3.702</v>
      </c>
      <c r="CU297" s="158"/>
      <c r="CV297" s="16">
        <f>(DC297-DD297)/ABS(DD297)</f>
        <v>0.12158213316635348</v>
      </c>
      <c r="CW297" s="16">
        <f>(DD297-DE297)/ABS(DE297)</f>
        <v>0.20075187969924815</v>
      </c>
      <c r="CX297" s="16">
        <f>(DE297-DF297)/ABS(DF297)</f>
        <v>-2.7185176155065098E-2</v>
      </c>
      <c r="CY297" s="16">
        <f>(DF297-DG297)/ABS(DG297)</f>
        <v>7.2007318348144181E-2</v>
      </c>
      <c r="CZ297" s="16">
        <f>(DG297-DH297)/ABS(DH297)</f>
        <v>4.1994750656168013E-3</v>
      </c>
      <c r="DA297" s="243">
        <f>DC297-DD297</f>
        <v>1.1649999999999991</v>
      </c>
      <c r="DB297" s="243">
        <f>DD297-DE297</f>
        <v>1.6020000000000003</v>
      </c>
      <c r="DC297" s="155">
        <v>10.747</v>
      </c>
      <c r="DD297" s="155">
        <v>9.5820000000000007</v>
      </c>
      <c r="DE297" s="162">
        <v>7.98</v>
      </c>
      <c r="DF297" s="162">
        <v>8.2029999999999994</v>
      </c>
      <c r="DG297" s="162">
        <v>7.6520000000000001</v>
      </c>
      <c r="DH297" s="162">
        <v>7.62</v>
      </c>
      <c r="DI297" s="162">
        <v>6.9980000000000002</v>
      </c>
      <c r="DJ297" s="162">
        <v>6.3540000000000001</v>
      </c>
      <c r="DK297" s="162">
        <v>5.4029999999999996</v>
      </c>
      <c r="DL297" s="162"/>
      <c r="DM297" s="16">
        <f>(DT297-DU297)/ABS(DU297)</f>
        <v>0</v>
      </c>
      <c r="DN297" s="16">
        <f>(DU297-DV297)/ABS(DV297)</f>
        <v>-7.6923076923076927E-2</v>
      </c>
      <c r="DO297" s="16">
        <f>(DV297-DW297)/ABS(DW297)</f>
        <v>0</v>
      </c>
      <c r="DP297" s="16">
        <f>(DW297-DX297)/ABS(DX297)</f>
        <v>-0.13333333333333333</v>
      </c>
      <c r="DQ297" s="16">
        <f>(DX297-DY297)/ABS(DY297)</f>
        <v>-6.25E-2</v>
      </c>
      <c r="DR297" s="243">
        <f>DT297-DU297</f>
        <v>0</v>
      </c>
      <c r="DS297" s="243">
        <f>DU297-DV297</f>
        <v>-1</v>
      </c>
      <c r="DT297" s="222">
        <v>12</v>
      </c>
      <c r="DU297" s="222">
        <v>12</v>
      </c>
      <c r="DV297" s="224">
        <v>13</v>
      </c>
      <c r="DW297" s="224">
        <v>13</v>
      </c>
      <c r="DX297" s="224">
        <v>15</v>
      </c>
      <c r="DY297" s="224">
        <v>16</v>
      </c>
      <c r="DZ297" s="224">
        <v>14</v>
      </c>
      <c r="EA297" s="224">
        <v>14</v>
      </c>
      <c r="EB297" s="225">
        <v>13</v>
      </c>
      <c r="EC297" s="226"/>
      <c r="ED297" s="92"/>
      <c r="EE297" s="14" t="s">
        <v>51</v>
      </c>
      <c r="EF297" s="209"/>
      <c r="EG297" s="97">
        <v>4700</v>
      </c>
      <c r="EH297" t="s">
        <v>146</v>
      </c>
      <c r="EI297" t="s">
        <v>91</v>
      </c>
      <c r="EJ297" s="16" t="e">
        <f>(EQ297-ER297)/ABS(ER297)</f>
        <v>#DIV/0!</v>
      </c>
      <c r="EK297" s="16" t="e">
        <f>(ER297-ES297)/ABS(ES297)</f>
        <v>#DIV/0!</v>
      </c>
      <c r="EL297" s="16" t="e">
        <f>(ES297-ET297)/ABS(ET297)</f>
        <v>#DIV/0!</v>
      </c>
      <c r="EM297" s="16" t="e">
        <f>(ET297-EU297)/ABS(EU297)</f>
        <v>#DIV/0!</v>
      </c>
      <c r="EN297" s="16" t="e">
        <f>(EU297-EV297)/ABS(EV297)</f>
        <v>#DIV/0!</v>
      </c>
      <c r="EO297" s="246">
        <f>EQ297-ER297</f>
        <v>0</v>
      </c>
      <c r="EP297" s="246">
        <f>ER297-ES297</f>
        <v>0</v>
      </c>
      <c r="EQ297" s="240">
        <f>IFERROR((V297/DT297),"i.a")</f>
        <v>0</v>
      </c>
      <c r="ER297" s="240">
        <f>IFERROR((W297/DU297),"i.a")</f>
        <v>0</v>
      </c>
      <c r="ES297" s="240">
        <f>IFERROR((X297/DV297),"i.a")</f>
        <v>0</v>
      </c>
      <c r="ET297" s="240">
        <f>IFERROR((Y297/DW297),"i.a")</f>
        <v>0</v>
      </c>
      <c r="EU297" s="240">
        <f>IFERROR((Z297/DX297),"i.a")</f>
        <v>0</v>
      </c>
      <c r="EV297" s="240">
        <f>IFERROR((AA297/DY297),"i.a")</f>
        <v>0</v>
      </c>
      <c r="EW297" s="240">
        <f>IFERROR((AB297/DZ297),"i.a")</f>
        <v>0</v>
      </c>
      <c r="EX297" s="240">
        <f>IFERROR((AC297/EA297),"i.a")</f>
        <v>0</v>
      </c>
      <c r="EY297" s="240">
        <f>IFERROR((AD297/EB297),"i.a")</f>
        <v>0</v>
      </c>
      <c r="EZ297" s="240" t="str">
        <f>IFERROR((AE297/EC297),"i.a")</f>
        <v>i.a</v>
      </c>
      <c r="FA297" s="16">
        <f>(FH297-FI297)/ABS(FI297)</f>
        <v>-0.27636377060221912</v>
      </c>
      <c r="FB297" s="16">
        <f>(FI297-FJ297)/ABS(FJ297)</f>
        <v>0.87445821348358932</v>
      </c>
      <c r="FC297" s="16">
        <f>(FJ297-FK297)/ABS(FK297)</f>
        <v>-0.38479739778735172</v>
      </c>
      <c r="FD297" s="16">
        <f>(FK297-FL297)/ABS(FL297)</f>
        <v>0.11074979791570709</v>
      </c>
      <c r="FE297" s="16">
        <f>(FL297-FM297)/ABS(FM297)</f>
        <v>-0.2742321896512494</v>
      </c>
      <c r="FF297" s="249">
        <f>FH297-FI297</f>
        <v>-0.10157149888853773</v>
      </c>
      <c r="FG297" s="249">
        <f>FI297-FJ297</f>
        <v>0.17145653784443388</v>
      </c>
      <c r="FH297" s="16">
        <f>IFERROR(BU297/MAX(AVERAGE(CL297:CM297),0),"Negativ EK")</f>
        <v>0.26595677251695504</v>
      </c>
      <c r="FI297" s="16">
        <f>IFERROR(BV297/MAX(AVERAGE(CM297:CN297),0),"Negativ EK")</f>
        <v>0.36752827140549277</v>
      </c>
      <c r="FJ297" s="16">
        <f>IFERROR(BW297/MAX(AVERAGE(CN297:CO297),0),"Negativ EK")</f>
        <v>0.19607173356105889</v>
      </c>
      <c r="FK297" s="16">
        <f>IFERROR(BX297/MAX(AVERAGE(CO297:CP297),0),"Negativ EK")</f>
        <v>0.31871083258728738</v>
      </c>
      <c r="FL297" s="16">
        <f>IFERROR(BY297/MAX(AVERAGE(CP297:CQ297),0),"Negativ EK")</f>
        <v>0.28693305475755199</v>
      </c>
      <c r="FM297" s="16">
        <f>IFERROR(BZ297/MAX(AVERAGE(CQ297:CR297),0),"Negativ EK")</f>
        <v>0.39535103467825761</v>
      </c>
      <c r="FN297" s="16">
        <f>IFERROR(CA297/MAX(AVERAGE(CR297:CS297),0),"Negativ EK")</f>
        <v>0.16255473672968065</v>
      </c>
      <c r="FO297" s="16">
        <f>IFERROR(CB297/MAX(AVERAGE(CS297:CT297),0),"Negativ EK")</f>
        <v>0.21562809099901084</v>
      </c>
      <c r="FP297" s="16">
        <f>IFERROR(CC297/MAX(AVERAGE(CT297:CU297),0),"Negativ EK")</f>
        <v>-0.20529443544030254</v>
      </c>
      <c r="FQ297" s="16">
        <f>(FX297-FY297)/ABS(FY297)</f>
        <v>-0.20957733294286748</v>
      </c>
      <c r="FR297" s="16">
        <f>(FY297-FZ297)/ABS(FZ297)</f>
        <v>0.81369055212361063</v>
      </c>
      <c r="FS297" s="16">
        <f>(FZ297-GA297)/ABS(GA297)</f>
        <v>-0.4235416327271978</v>
      </c>
      <c r="FT297" s="16">
        <f>(GA297-GB297)/ABS(GB297)</f>
        <v>0.14891201513718064</v>
      </c>
      <c r="FU297" s="16">
        <f>(GB297-GC297)/ABS(GC297)</f>
        <v>-0.2448131922631841</v>
      </c>
      <c r="FV297" s="249">
        <f>FX297-FY297</f>
        <v>-5.4727345910260239E-2</v>
      </c>
      <c r="FW297" s="249">
        <f>FY297-FZ297</f>
        <v>0.11715374074324988</v>
      </c>
      <c r="FX297" s="16">
        <f>IFERROR(BD297/AVERAGE(DC297:DD297),"i.a.")</f>
        <v>0.20640464361257316</v>
      </c>
      <c r="FY297" s="16">
        <f>IFERROR(BE297/AVERAGE(DD297:DE297),"i.a.")</f>
        <v>0.2611319895228334</v>
      </c>
      <c r="FZ297" s="16">
        <f>IFERROR(BF297/AVERAGE(DE297:DF297),"i.a.")</f>
        <v>0.14397824877958351</v>
      </c>
      <c r="GA297" s="16">
        <f>IFERROR(BG297/AVERAGE(DF297:DG297),"i.a.")</f>
        <v>0.249763481551561</v>
      </c>
      <c r="GB297" s="16">
        <f>IFERROR(BH297/AVERAGE(DG297:DH297),"i.a.")</f>
        <v>0.21739130434782608</v>
      </c>
      <c r="GC297" s="16">
        <f>IFERROR(BI297/AVERAGE(DH297:DI297),"i.a.")</f>
        <v>0.28786427691886718</v>
      </c>
      <c r="GD297" s="16">
        <f>IFERROR(BJ297/AVERAGE(DI297:DJ297),"i.a.")</f>
        <v>0.11713600958657878</v>
      </c>
      <c r="GE297" s="16">
        <f>IFERROR(BK297/AVERAGE(DJ297:DK297),"i.a.")</f>
        <v>0.15395083779875821</v>
      </c>
      <c r="GF297" s="16">
        <f>IFERROR(BL297/AVERAGE(DK297:DL297),"i.a.")</f>
        <v>-1.0179529890801408E-2</v>
      </c>
      <c r="GG297" s="16">
        <f>(GN297-GO297)/ABS(GO297)</f>
        <v>9.6352628256571829E-2</v>
      </c>
      <c r="GH297" s="16">
        <f>(GO297-GP297)/ABS(GP297)</f>
        <v>0.11104342512497478</v>
      </c>
      <c r="GI297" s="16">
        <f>(GP297-GQ297)/ABS(GQ297)</f>
        <v>-0.14888861241458304</v>
      </c>
      <c r="GJ297" s="16">
        <f>(GQ297-GR297)/ABS(GR297)</f>
        <v>1.6103634349127101E-2</v>
      </c>
      <c r="GK297" s="16">
        <f>(GR297-GS297)/ABS(GS297)</f>
        <v>4.4667529133429786E-2</v>
      </c>
      <c r="GL297" s="249">
        <f>GN297-GO297</f>
        <v>7.1153328902473612E-2</v>
      </c>
      <c r="GM297" s="249">
        <f>GO297-GP297</f>
        <v>7.3806306624419338E-2</v>
      </c>
      <c r="GN297" s="16">
        <f>IFERROR(CL297/DC297,"i.a.")</f>
        <v>0.80962128966223135</v>
      </c>
      <c r="GO297" s="16">
        <f>IFERROR(CM297/DD297,"i.a.")</f>
        <v>0.73846796075975774</v>
      </c>
      <c r="GP297" s="16">
        <f>IFERROR(CN297/DE297,"i.a.")</f>
        <v>0.6646616541353384</v>
      </c>
      <c r="GQ297" s="16">
        <f>IFERROR(CO297/DF297,"i.a.")</f>
        <v>0.78093380470559548</v>
      </c>
      <c r="GR297" s="16">
        <f>IFERROR(CP297/DG297,"i.a.")</f>
        <v>0.76855723993727132</v>
      </c>
      <c r="GS297" s="16">
        <f>IFERROR(CQ297/DH297,"i.a.")</f>
        <v>0.73569553805774279</v>
      </c>
      <c r="GT297" s="16">
        <f>IFERROR(CR297/DI297,"i.a.")</f>
        <v>0.71120320091454703</v>
      </c>
      <c r="GU297" s="16">
        <f>IFERROR(CS297/DJ297,"i.a.")</f>
        <v>0.69027384324834751</v>
      </c>
      <c r="GV297" s="16">
        <f>IFERROR(CT297/DK297,"i.a.")</f>
        <v>0.68517490283176019</v>
      </c>
      <c r="GW297" s="16" t="str">
        <f>IFERROR(CU297/DL297,"i.a.")</f>
        <v>i.a.</v>
      </c>
      <c r="GX297" s="16" t="e">
        <f>(HE297-HF297)/ABS(HF297)</f>
        <v>#VALUE!</v>
      </c>
      <c r="GY297" s="16" t="e">
        <f>(HF297-HG297)/ABS(HG297)</f>
        <v>#VALUE!</v>
      </c>
      <c r="GZ297" s="16" t="e">
        <f>(HG297-HH297)/ABS(HH297)</f>
        <v>#VALUE!</v>
      </c>
      <c r="HA297" s="16" t="e">
        <f>(HH297-HI297)/ABS(HI297)</f>
        <v>#VALUE!</v>
      </c>
      <c r="HB297" s="16" t="e">
        <f>(HI297-HJ297)/ABS(HJ297)</f>
        <v>#VALUE!</v>
      </c>
      <c r="HC297" s="249" t="e">
        <f>HE297-HF297</f>
        <v>#VALUE!</v>
      </c>
      <c r="HD297" s="249" t="e">
        <f>HF297-HG297</f>
        <v>#VALUE!</v>
      </c>
      <c r="HE297" s="16" t="str">
        <f>IFERROR((BD297/V297),"i.a.")</f>
        <v>i.a.</v>
      </c>
      <c r="HF297" s="16" t="str">
        <f>IFERROR((BE297/W297),"i.a.")</f>
        <v>i.a.</v>
      </c>
      <c r="HG297" s="16" t="str">
        <f>IFERROR((BF297/X297),"i.a.")</f>
        <v>i.a.</v>
      </c>
      <c r="HH297" s="16" t="str">
        <f>IFERROR((BG297/Y297),"i.a.")</f>
        <v>i.a.</v>
      </c>
      <c r="HI297" s="16" t="str">
        <f>IFERROR((BH297/Z297),"i.a.")</f>
        <v>i.a.</v>
      </c>
      <c r="HJ297" s="16" t="str">
        <f>IFERROR((BI297/AA297),"i.a.")</f>
        <v>i.a.</v>
      </c>
      <c r="HK297" s="16" t="str">
        <f>IFERROR((BJ297/AB297),"i.a.")</f>
        <v>i.a.</v>
      </c>
      <c r="HL297" s="16" t="str">
        <f>IFERROR((BK297/AC297),"i.a.")</f>
        <v>i.a.</v>
      </c>
      <c r="HM297" s="16" t="str">
        <f>IFERROR((BL297/AD297),"i.a.")</f>
        <v>i.a.</v>
      </c>
      <c r="HN297" s="16" t="str">
        <f>IFERROR((BM297/AE297),"i.a.")</f>
        <v>i.a.</v>
      </c>
      <c r="HO297" s="16">
        <f>(HV297-HW297)/ABS(HW297)</f>
        <v>-7.7802197802197881E-2</v>
      </c>
      <c r="HP297" s="16">
        <f>(HW297-HX297)/ABS(HX297)</f>
        <v>1.1468495934959351</v>
      </c>
      <c r="HQ297" s="16">
        <f>(HX297-HY297)/ABS(HY297)</f>
        <v>-0.41368743615934639</v>
      </c>
      <c r="HR297" s="16">
        <f>(HY297-HZ297)/ABS(HZ297)</f>
        <v>0.37089245705750584</v>
      </c>
      <c r="HS297" s="16">
        <f>(HZ297-IA297)/ABS(IA297)</f>
        <v>-0.15971956660293193</v>
      </c>
      <c r="HT297" s="246">
        <f>HV297-HW297</f>
        <v>-1.4750000000000013E-2</v>
      </c>
      <c r="HU297" s="246">
        <f>HW297-HX297</f>
        <v>0.10127564102564103</v>
      </c>
      <c r="HV297" s="102">
        <f>IFERROR(BU297/DT297,"i.a.")</f>
        <v>0.17483333333333331</v>
      </c>
      <c r="HW297" s="102">
        <f>IFERROR(BV297/DU297,"i.a.")</f>
        <v>0.18958333333333333</v>
      </c>
      <c r="HX297" s="102">
        <f>IFERROR(BW297/DV297,"i.a.")</f>
        <v>8.8307692307692295E-2</v>
      </c>
      <c r="HY297" s="102">
        <f>IFERROR(BX297/DW297,"i.a.")</f>
        <v>0.15061538461538462</v>
      </c>
      <c r="HZ297" s="102">
        <f>IFERROR(BY297/DX297,"i.a.")</f>
        <v>0.10986666666666665</v>
      </c>
      <c r="IA297" s="102">
        <f>IFERROR(BZ297/DY297,"i.a.")</f>
        <v>0.13075000000000001</v>
      </c>
      <c r="IB297" s="102">
        <f>IFERROR(CA297/DZ297,"i.a.")</f>
        <v>5.4357142857142861E-2</v>
      </c>
      <c r="IC297" s="102">
        <f>IFERROR(CB297/EA297,"i.a.")</f>
        <v>6.2285714285714285E-2</v>
      </c>
      <c r="ID297" s="102">
        <f>IFERROR(CC297/EB297,"i.a.")</f>
        <v>-5.8461538461538461E-2</v>
      </c>
      <c r="IE297" s="102" t="str">
        <f>IFERROR(CD297/EC297,"i.a.")</f>
        <v>i.a.</v>
      </c>
    </row>
    <row r="298" spans="1:239" customFormat="1" ht="17.25" customHeight="1" x14ac:dyDescent="0.25">
      <c r="A298" s="20" t="s">
        <v>291</v>
      </c>
      <c r="B298" s="98">
        <v>10369932</v>
      </c>
      <c r="C298" s="10" t="s">
        <v>272</v>
      </c>
      <c r="D298" s="10"/>
      <c r="E298" s="11">
        <v>466900</v>
      </c>
      <c r="F298" s="11">
        <v>453100</v>
      </c>
      <c r="G298" s="11">
        <v>1</v>
      </c>
      <c r="H298" s="12">
        <v>45050</v>
      </c>
      <c r="I298" s="13" t="s">
        <v>58</v>
      </c>
      <c r="J298" s="13" t="s">
        <v>58</v>
      </c>
      <c r="K298" s="13" t="s">
        <v>58</v>
      </c>
      <c r="L298" s="13" t="s">
        <v>58</v>
      </c>
      <c r="M298" s="13" t="s">
        <v>58</v>
      </c>
      <c r="N298" s="13" t="s">
        <v>58</v>
      </c>
      <c r="O298" s="16" t="e">
        <f>(V298-W298)/ABS(W298)</f>
        <v>#DIV/0!</v>
      </c>
      <c r="P298" s="16" t="e">
        <f>(W298-X298)/ABS(X298)</f>
        <v>#DIV/0!</v>
      </c>
      <c r="Q298" s="16" t="e">
        <f>(X298-Y298)/ABS(Y298)</f>
        <v>#DIV/0!</v>
      </c>
      <c r="R298" s="16" t="e">
        <f>(Y298-Z298)/ABS(Z298)</f>
        <v>#DIV/0!</v>
      </c>
      <c r="S298" s="16" t="e">
        <f>(Z298-AA298)/ABS(AA298)</f>
        <v>#DIV/0!</v>
      </c>
      <c r="T298" s="243">
        <f>V298-W298</f>
        <v>0</v>
      </c>
      <c r="U298" s="243">
        <f>W298-X298</f>
        <v>0</v>
      </c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6">
        <f>(AM298-AN298)/ABS(AN298)</f>
        <v>-1.8014725079630246E-2</v>
      </c>
      <c r="AG298" s="16">
        <f>(AN298-AO298)/ABS(AO298)</f>
        <v>0.11317135549872118</v>
      </c>
      <c r="AH298" s="16">
        <f>(AO298-AP298)/ABS(AP298)</f>
        <v>0.10622427983539101</v>
      </c>
      <c r="AI298" s="16">
        <f>(AP298-AQ298)/ABS(AQ298)</f>
        <v>-4.4365245176354998E-2</v>
      </c>
      <c r="AJ298" s="16">
        <f>(AQ298-AR298)/ABS(AR298)</f>
        <v>3.7617954603417603E-2</v>
      </c>
      <c r="AK298" s="243">
        <f>AM298-AN298</f>
        <v>-0.34499999999999886</v>
      </c>
      <c r="AL298" s="243">
        <f>AN298-AO298</f>
        <v>1.9469999999999992</v>
      </c>
      <c r="AM298" s="155">
        <v>18.806000000000001</v>
      </c>
      <c r="AN298" s="155">
        <v>19.151</v>
      </c>
      <c r="AO298" s="155">
        <v>17.204000000000001</v>
      </c>
      <c r="AP298" s="155">
        <v>15.552</v>
      </c>
      <c r="AQ298" s="155">
        <v>16.274000000000001</v>
      </c>
      <c r="AR298" s="155">
        <v>15.683999999999999</v>
      </c>
      <c r="AS298" s="155">
        <v>15.846</v>
      </c>
      <c r="AT298" s="155">
        <v>15.061999999999999</v>
      </c>
      <c r="AU298" s="155">
        <v>16.05</v>
      </c>
      <c r="AV298" s="156">
        <v>15.305</v>
      </c>
      <c r="AW298" s="16">
        <f>(BD298-BE298)/ABS(BE298)</f>
        <v>-6.3121783876500914E-2</v>
      </c>
      <c r="AX298" s="16">
        <f>(BE298-BF298)/ABS(BF298)</f>
        <v>0.28953771289537716</v>
      </c>
      <c r="AY298" s="16">
        <f>(BF298-BG298)/ABS(BG298)</f>
        <v>0.49701986754966881</v>
      </c>
      <c r="AZ298" s="16">
        <f>(BG298-BH298)/ABS(BH298)</f>
        <v>-0.20169177901136662</v>
      </c>
      <c r="BA298" s="16">
        <f>(BH298-BI298)/ABS(BI298)</f>
        <v>0.249339498018494</v>
      </c>
      <c r="BB298" s="243">
        <f>BD298-BE298</f>
        <v>-0.36800000000000033</v>
      </c>
      <c r="BC298" s="243">
        <f>BE298-BF298</f>
        <v>1.3090000000000002</v>
      </c>
      <c r="BD298" s="155">
        <v>5.4619999999999997</v>
      </c>
      <c r="BE298" s="155">
        <v>5.83</v>
      </c>
      <c r="BF298" s="155">
        <v>4.5209999999999999</v>
      </c>
      <c r="BG298" s="155">
        <v>3.02</v>
      </c>
      <c r="BH298" s="155">
        <v>3.7829999999999999</v>
      </c>
      <c r="BI298" s="155">
        <v>3.028</v>
      </c>
      <c r="BJ298" s="155">
        <v>3.6739999999999999</v>
      </c>
      <c r="BK298" s="155">
        <v>3.2269999999999999</v>
      </c>
      <c r="BL298" s="155">
        <v>4.7080000000000002</v>
      </c>
      <c r="BM298" s="155">
        <v>4.2750000000000004</v>
      </c>
      <c r="BN298" s="16">
        <f>(BU298-BV298)/ABS(BV298)</f>
        <v>-6.9582840736362089E-2</v>
      </c>
      <c r="BO298" s="16">
        <f>(BV298-BW298)/ABS(BW298)</f>
        <v>0.29562363238512035</v>
      </c>
      <c r="BP298" s="16">
        <f>(BW298-BX298)/ABS(BX298)</f>
        <v>0.48956975228161675</v>
      </c>
      <c r="BQ298" s="16">
        <f>(BX298-BY298)/ABS(BY298)</f>
        <v>-0.2020806241872562</v>
      </c>
      <c r="BR298" s="16">
        <f>(BY298-BZ298)/ABS(BZ298)</f>
        <v>0.24837662337662342</v>
      </c>
      <c r="BS298" s="243">
        <f>BU298-BV298</f>
        <v>-0.41199999999999992</v>
      </c>
      <c r="BT298" s="243">
        <f>BV298-BW298</f>
        <v>1.351</v>
      </c>
      <c r="BU298" s="155">
        <v>5.5090000000000003</v>
      </c>
      <c r="BV298" s="155">
        <v>5.9210000000000003</v>
      </c>
      <c r="BW298" s="155">
        <v>4.57</v>
      </c>
      <c r="BX298" s="155">
        <v>3.0680000000000001</v>
      </c>
      <c r="BY298" s="155">
        <v>3.8450000000000002</v>
      </c>
      <c r="BZ298" s="155">
        <v>3.08</v>
      </c>
      <c r="CA298" s="155">
        <v>3.7509999999999999</v>
      </c>
      <c r="CB298" s="155">
        <v>3.2869999999999999</v>
      </c>
      <c r="CC298" s="155">
        <v>4.6399999999999997</v>
      </c>
      <c r="CD298" s="155">
        <v>4.0289999999999999</v>
      </c>
      <c r="CE298" s="16">
        <f>(CL298-CM298)/ABS(CM298)</f>
        <v>2.3494671973295651E-2</v>
      </c>
      <c r="CF298" s="16">
        <f>(CM298-CN298)/ABS(CN298)</f>
        <v>3.8441027464225494E-2</v>
      </c>
      <c r="CG298" s="16">
        <f>(CN298-CO298)/ABS(CO298)</f>
        <v>6.2066361448057661E-2</v>
      </c>
      <c r="CH298" s="16">
        <f>(CO298-CP298)/ABS(CP298)</f>
        <v>-2.7896306492314775E-2</v>
      </c>
      <c r="CI298" s="16">
        <f>(CP298-CQ298)/ABS(CQ298)</f>
        <v>7.4121531713567654E-2</v>
      </c>
      <c r="CJ298" s="243">
        <f>CL298-CM298</f>
        <v>0.54899999999999949</v>
      </c>
      <c r="CK298" s="243">
        <f>CM298-CN298</f>
        <v>0.86500000000000199</v>
      </c>
      <c r="CL298" s="155">
        <v>23.916</v>
      </c>
      <c r="CM298" s="155">
        <v>23.367000000000001</v>
      </c>
      <c r="CN298" s="155">
        <v>22.501999999999999</v>
      </c>
      <c r="CO298" s="155">
        <v>21.187000000000001</v>
      </c>
      <c r="CP298" s="155">
        <v>21.795000000000002</v>
      </c>
      <c r="CQ298" s="155">
        <v>20.291</v>
      </c>
      <c r="CR298" s="155">
        <v>19.398</v>
      </c>
      <c r="CS298" s="155">
        <v>17.966999999999999</v>
      </c>
      <c r="CT298" s="155">
        <v>15.444000000000001</v>
      </c>
      <c r="CU298" s="156">
        <v>11.036</v>
      </c>
      <c r="CV298" s="16">
        <f>(DC298-DD298)/ABS(DD298)</f>
        <v>3.5856822150160538E-3</v>
      </c>
      <c r="CW298" s="16">
        <f>(DD298-DE298)/ABS(DE298)</f>
        <v>8.9328170640581572E-2</v>
      </c>
      <c r="CX298" s="16">
        <f>(DE298-DF298)/ABS(DF298)</f>
        <v>-3.8000326743996088E-2</v>
      </c>
      <c r="CY298" s="16">
        <f>(DF298-DG298)/ABS(DG298)</f>
        <v>-2.3608230977827355E-2</v>
      </c>
      <c r="CZ298" s="16">
        <f>(DG298-DH298)/ABS(DH298)</f>
        <v>-1.401764949504619E-3</v>
      </c>
      <c r="DA298" s="243">
        <f>DC298-DD298</f>
        <v>0.11499999999999488</v>
      </c>
      <c r="DB298" s="243">
        <f>DD298-DE298</f>
        <v>2.6300000000000026</v>
      </c>
      <c r="DC298" s="155">
        <v>32.186999999999998</v>
      </c>
      <c r="DD298" s="155">
        <v>32.072000000000003</v>
      </c>
      <c r="DE298" s="155">
        <v>29.442</v>
      </c>
      <c r="DF298" s="155">
        <v>30.605</v>
      </c>
      <c r="DG298" s="155">
        <v>31.344999999999999</v>
      </c>
      <c r="DH298" s="155">
        <v>31.388999999999999</v>
      </c>
      <c r="DI298" s="155">
        <v>32.673999999999999</v>
      </c>
      <c r="DJ298" s="155">
        <v>29.503</v>
      </c>
      <c r="DK298" s="155">
        <v>27.34</v>
      </c>
      <c r="DL298" s="155">
        <v>25.108000000000001</v>
      </c>
      <c r="DM298" s="16">
        <f>(DT298-DU298)/ABS(DU298)</f>
        <v>0</v>
      </c>
      <c r="DN298" s="16">
        <f>(DU298-DV298)/ABS(DV298)</f>
        <v>-4.3478260869565216E-2</v>
      </c>
      <c r="DO298" s="16">
        <f>(DV298-DW298)/ABS(DW298)</f>
        <v>0</v>
      </c>
      <c r="DP298" s="16">
        <f>(DW298-DX298)/ABS(DX298)</f>
        <v>0</v>
      </c>
      <c r="DQ298" s="16">
        <f>(DX298-DY298)/ABS(DY298)</f>
        <v>0</v>
      </c>
      <c r="DR298" s="243">
        <f>DT298-DU298</f>
        <v>0</v>
      </c>
      <c r="DS298" s="243">
        <f>DU298-DV298</f>
        <v>-1</v>
      </c>
      <c r="DT298" s="222">
        <v>22</v>
      </c>
      <c r="DU298" s="222">
        <v>22</v>
      </c>
      <c r="DV298" s="222">
        <v>23</v>
      </c>
      <c r="DW298" s="222">
        <v>23</v>
      </c>
      <c r="DX298" s="222">
        <v>23</v>
      </c>
      <c r="DY298" s="222">
        <v>23</v>
      </c>
      <c r="DZ298" s="222">
        <v>23</v>
      </c>
      <c r="EA298" s="222">
        <v>23</v>
      </c>
      <c r="EB298" s="222"/>
      <c r="EC298" s="223"/>
      <c r="ED298" s="14"/>
      <c r="EE298" s="14" t="s">
        <v>54</v>
      </c>
      <c r="EF298" s="209"/>
      <c r="EG298" s="15">
        <v>7100</v>
      </c>
      <c r="EH298" t="s">
        <v>141</v>
      </c>
      <c r="EI298" t="s">
        <v>66</v>
      </c>
      <c r="EJ298" s="16" t="e">
        <f>(EQ298-ER298)/ABS(ER298)</f>
        <v>#DIV/0!</v>
      </c>
      <c r="EK298" s="16" t="e">
        <f>(ER298-ES298)/ABS(ES298)</f>
        <v>#DIV/0!</v>
      </c>
      <c r="EL298" s="16" t="e">
        <f>(ES298-ET298)/ABS(ET298)</f>
        <v>#DIV/0!</v>
      </c>
      <c r="EM298" s="16" t="e">
        <f>(ET298-EU298)/ABS(EU298)</f>
        <v>#DIV/0!</v>
      </c>
      <c r="EN298" s="16" t="e">
        <f>(EU298-EV298)/ABS(EV298)</f>
        <v>#DIV/0!</v>
      </c>
      <c r="EO298" s="246">
        <f>EQ298-ER298</f>
        <v>0</v>
      </c>
      <c r="EP298" s="246">
        <f>ER298-ES298</f>
        <v>0</v>
      </c>
      <c r="EQ298" s="240">
        <f>IFERROR((V298/DT298),"i.a")</f>
        <v>0</v>
      </c>
      <c r="ER298" s="240">
        <f>IFERROR((W298/DU298),"i.a")</f>
        <v>0</v>
      </c>
      <c r="ES298" s="240">
        <f>IFERROR((X298/DV298),"i.a")</f>
        <v>0</v>
      </c>
      <c r="ET298" s="240">
        <f>IFERROR((Y298/DW298),"i.a")</f>
        <v>0</v>
      </c>
      <c r="EU298" s="240">
        <f>IFERROR((Z298/DX298),"i.a")</f>
        <v>0</v>
      </c>
      <c r="EV298" s="240">
        <f>IFERROR((AA298/DY298),"i.a")</f>
        <v>0</v>
      </c>
      <c r="EW298" s="240">
        <f>IFERROR((AB298/DZ298),"i.a")</f>
        <v>0</v>
      </c>
      <c r="EX298" s="240">
        <f>IFERROR((AC298/EA298),"i.a")</f>
        <v>0</v>
      </c>
      <c r="EY298" s="240" t="str">
        <f>IFERROR((AD298/EB298),"i.a")</f>
        <v>i.a</v>
      </c>
      <c r="EZ298" s="240" t="str">
        <f>IFERROR((AE298/EC298),"i.a")</f>
        <v>i.a</v>
      </c>
      <c r="FA298" s="16">
        <f>(FH298-FI298)/ABS(FI298)</f>
        <v>-9.7407002976465096E-2</v>
      </c>
      <c r="FB298" s="16">
        <f>(FI298-FJ298)/ABS(FJ298)</f>
        <v>0.23404697890238563</v>
      </c>
      <c r="FC298" s="16">
        <f>(FJ298-FK298)/ABS(FK298)</f>
        <v>0.46546469574877991</v>
      </c>
      <c r="FD298" s="16">
        <f>(FK298-FL298)/ABS(FL298)</f>
        <v>-0.21871400003594202</v>
      </c>
      <c r="FE298" s="16">
        <f>(FL298-FM298)/ABS(FM298)</f>
        <v>0.17727557394845816</v>
      </c>
      <c r="FF298" s="249">
        <f>FH298-FI298</f>
        <v>-2.5147566531803611E-2</v>
      </c>
      <c r="FG298" s="249">
        <f>FI298-FJ298</f>
        <v>4.8964027264707471E-2</v>
      </c>
      <c r="FH298" s="16">
        <f>IFERROR(BU298/MAX(AVERAGE(CL298:CM298),0),"Negativ EK")</f>
        <v>0.23302243935452488</v>
      </c>
      <c r="FI298" s="16">
        <f>IFERROR(BV298/MAX(AVERAGE(CM298:CN298),0),"Negativ EK")</f>
        <v>0.25817000588632849</v>
      </c>
      <c r="FJ298" s="16">
        <f>IFERROR(BW298/MAX(AVERAGE(CN298:CO298),0),"Negativ EK")</f>
        <v>0.20920597862162102</v>
      </c>
      <c r="FK298" s="16">
        <f>IFERROR(BX298/MAX(AVERAGE(CO298:CP298),0),"Negativ EK")</f>
        <v>0.14275743334419061</v>
      </c>
      <c r="FL298" s="16">
        <f>IFERROR(BY298/MAX(AVERAGE(CP298:CQ298),0),"Negativ EK")</f>
        <v>0.18272109490091717</v>
      </c>
      <c r="FM298" s="16">
        <f>IFERROR(BZ298/MAX(AVERAGE(CQ298:CR298),0),"Negativ EK")</f>
        <v>0.15520673234397439</v>
      </c>
      <c r="FN298" s="16">
        <f>IFERROR(CA298/MAX(AVERAGE(CR298:CS298),0),"Negativ EK")</f>
        <v>0.20077612739194436</v>
      </c>
      <c r="FO298" s="16">
        <f>IFERROR(CB298/MAX(AVERAGE(CS298:CT298),0),"Negativ EK")</f>
        <v>0.19676154559875489</v>
      </c>
      <c r="FP298" s="16">
        <f>IFERROR(CC298/MAX(AVERAGE(CT298:CU298),0),"Negativ EK")</f>
        <v>0.35045317220543803</v>
      </c>
      <c r="FQ298" s="16">
        <f>(FX298-FY298)/ABS(FY298)</f>
        <v>-0.10314311479137667</v>
      </c>
      <c r="FR298" s="16">
        <f>(FY298-FZ298)/ABS(FZ298)</f>
        <v>0.25878452134845253</v>
      </c>
      <c r="FS298" s="16">
        <f>(FZ298-GA298)/ABS(GA298)</f>
        <v>0.54446318375109481</v>
      </c>
      <c r="FT298" s="16">
        <f>(GA298-GB298)/ABS(GB298)</f>
        <v>-0.19158889531071957</v>
      </c>
      <c r="FU298" s="16">
        <f>(GB298-GC298)/ABS(GC298)</f>
        <v>0.27580636116872487</v>
      </c>
      <c r="FV298" s="249">
        <f>FX298-FY298</f>
        <v>-1.955081312331261E-2</v>
      </c>
      <c r="FW298" s="249">
        <f>FY298-FZ298</f>
        <v>3.8968302197157356E-2</v>
      </c>
      <c r="FX298" s="16">
        <f>IFERROR(BD298/AVERAGE(DC298:DD298),"i.a.")</f>
        <v>0.16999953313932678</v>
      </c>
      <c r="FY298" s="16">
        <f>IFERROR(BE298/AVERAGE(DD298:DE298),"i.a.")</f>
        <v>0.18955034626263939</v>
      </c>
      <c r="FZ298" s="16">
        <f>IFERROR(BF298/AVERAGE(DE298:DF298),"i.a.")</f>
        <v>0.15058204406548203</v>
      </c>
      <c r="GA298" s="16">
        <f>IFERROR(BG298/AVERAGE(DF298:DG298),"i.a.")</f>
        <v>9.7497982243744952E-2</v>
      </c>
      <c r="GB298" s="16">
        <f>IFERROR(BH298/AVERAGE(DG298:DH298),"i.a.")</f>
        <v>0.12060445691331655</v>
      </c>
      <c r="GC298" s="16">
        <f>IFERROR(BI298/AVERAGE(DH298:DI298),"i.a.")</f>
        <v>9.453194511652592E-2</v>
      </c>
      <c r="GD298" s="16">
        <f>IFERROR(BJ298/AVERAGE(DI298:DJ298),"i.a.")</f>
        <v>0.11817874776846744</v>
      </c>
      <c r="GE298" s="16">
        <f>IFERROR(BK298/AVERAGE(DJ298:DK298),"i.a.")</f>
        <v>0.11354080537621165</v>
      </c>
      <c r="GF298" s="16">
        <f>IFERROR(BL298/AVERAGE(DK298:DL298),"i.a.")</f>
        <v>0.1795302013422819</v>
      </c>
      <c r="GG298" s="16">
        <f>(GN298-GO298)/ABS(GO298)</f>
        <v>1.9837857505438344E-2</v>
      </c>
      <c r="GH298" s="16">
        <f>(GO298-GP298)/ABS(GP298)</f>
        <v>-4.6714245117182467E-2</v>
      </c>
      <c r="GI298" s="16">
        <f>(GP298-GQ298)/ABS(GQ298)</f>
        <v>0.10401946172535186</v>
      </c>
      <c r="GJ298" s="16">
        <f>(GQ298-GR298)/ABS(GR298)</f>
        <v>-4.3917571312402596E-3</v>
      </c>
      <c r="GK298" s="16">
        <f>(GR298-GS298)/ABS(GS298)</f>
        <v>7.5629311180640355E-2</v>
      </c>
      <c r="GL298" s="249">
        <f>GN298-GO298</f>
        <v>1.4453455236018264E-2</v>
      </c>
      <c r="GM298" s="249">
        <f>GO298-GP298</f>
        <v>-3.57028715313783E-2</v>
      </c>
      <c r="GN298" s="16">
        <f>IFERROR(CL298/DC298,"i.a.")</f>
        <v>0.74303290148196488</v>
      </c>
      <c r="GO298" s="16">
        <f>IFERROR(CM298/DD298,"i.a.")</f>
        <v>0.72857944624594662</v>
      </c>
      <c r="GP298" s="16">
        <f>IFERROR(CN298/DE298,"i.a.")</f>
        <v>0.76428231777732492</v>
      </c>
      <c r="GQ298" s="16">
        <f>IFERROR(CO298/DF298,"i.a.")</f>
        <v>0.69227250449272992</v>
      </c>
      <c r="GR298" s="16">
        <f>IFERROR(CP298/DG298,"i.a.")</f>
        <v>0.6953262083266869</v>
      </c>
      <c r="GS298" s="16">
        <f>IFERROR(CQ298/DH298,"i.a.")</f>
        <v>0.64643664978177073</v>
      </c>
      <c r="GT298" s="16">
        <f>IFERROR(CR298/DI298,"i.a.")</f>
        <v>0.59368305074371064</v>
      </c>
      <c r="GU298" s="16">
        <f>IFERROR(CS298/DJ298,"i.a.")</f>
        <v>0.60898891638138486</v>
      </c>
      <c r="GV298" s="16">
        <f>IFERROR(CT298/DK298,"i.a.")</f>
        <v>0.56488661302121435</v>
      </c>
      <c r="GW298" s="16">
        <f>IFERROR(CU298/DL298,"i.a.")</f>
        <v>0.43954118209335669</v>
      </c>
      <c r="GX298" s="16" t="e">
        <f>(HE298-HF298)/ABS(HF298)</f>
        <v>#VALUE!</v>
      </c>
      <c r="GY298" s="16" t="e">
        <f>(HF298-HG298)/ABS(HG298)</f>
        <v>#VALUE!</v>
      </c>
      <c r="GZ298" s="16" t="e">
        <f>(HG298-HH298)/ABS(HH298)</f>
        <v>#VALUE!</v>
      </c>
      <c r="HA298" s="16" t="e">
        <f>(HH298-HI298)/ABS(HI298)</f>
        <v>#VALUE!</v>
      </c>
      <c r="HB298" s="16" t="e">
        <f>(HI298-HJ298)/ABS(HJ298)</f>
        <v>#VALUE!</v>
      </c>
      <c r="HC298" s="249" t="e">
        <f>HE298-HF298</f>
        <v>#VALUE!</v>
      </c>
      <c r="HD298" s="249" t="e">
        <f>HF298-HG298</f>
        <v>#VALUE!</v>
      </c>
      <c r="HE298" s="16" t="str">
        <f>IFERROR((BD298/V298),"i.a.")</f>
        <v>i.a.</v>
      </c>
      <c r="HF298" s="16" t="str">
        <f>IFERROR((BE298/W298),"i.a.")</f>
        <v>i.a.</v>
      </c>
      <c r="HG298" s="16" t="str">
        <f>IFERROR((BF298/X298),"i.a.")</f>
        <v>i.a.</v>
      </c>
      <c r="HH298" s="16" t="str">
        <f>IFERROR((BG298/Y298),"i.a.")</f>
        <v>i.a.</v>
      </c>
      <c r="HI298" s="16" t="str">
        <f>IFERROR((BH298/Z298),"i.a.")</f>
        <v>i.a.</v>
      </c>
      <c r="HJ298" s="16" t="str">
        <f>IFERROR((BI298/AA298),"i.a.")</f>
        <v>i.a.</v>
      </c>
      <c r="HK298" s="16" t="str">
        <f>IFERROR((BJ298/AB298),"i.a.")</f>
        <v>i.a.</v>
      </c>
      <c r="HL298" s="16" t="str">
        <f>IFERROR((BK298/AC298),"i.a.")</f>
        <v>i.a.</v>
      </c>
      <c r="HM298" s="16" t="str">
        <f>IFERROR((BL298/AD298),"i.a.")</f>
        <v>i.a.</v>
      </c>
      <c r="HN298" s="16" t="str">
        <f>IFERROR((BM298/AE298),"i.a.")</f>
        <v>i.a.</v>
      </c>
      <c r="HO298" s="16">
        <f>(HV298-HW298)/ABS(HW298)</f>
        <v>-6.9582840736362214E-2</v>
      </c>
      <c r="HP298" s="16">
        <f>(HW298-HX298)/ABS(HX298)</f>
        <v>0.35451561567535322</v>
      </c>
      <c r="HQ298" s="16">
        <f>(HX298-HY298)/ABS(HY298)</f>
        <v>0.4895697522816167</v>
      </c>
      <c r="HR298" s="16">
        <f>(HY298-HZ298)/ABS(HZ298)</f>
        <v>-0.20208062418725614</v>
      </c>
      <c r="HS298" s="16">
        <f>(HZ298-IA298)/ABS(IA298)</f>
        <v>0.2483766233766232</v>
      </c>
      <c r="HT298" s="246">
        <f>HV298-HW298</f>
        <v>-1.8727272727272759E-2</v>
      </c>
      <c r="HU298" s="246">
        <f>HW298-HX298</f>
        <v>7.0440711462450623E-2</v>
      </c>
      <c r="HV298" s="102">
        <f>IFERROR(BU298/DT298,"i.a.")</f>
        <v>0.25040909090909091</v>
      </c>
      <c r="HW298" s="102">
        <f>IFERROR(BV298/DU298,"i.a.")</f>
        <v>0.26913636363636367</v>
      </c>
      <c r="HX298" s="102">
        <f>IFERROR(BW298/DV298,"i.a.")</f>
        <v>0.19869565217391305</v>
      </c>
      <c r="HY298" s="102">
        <f>IFERROR(BX298/DW298,"i.a.")</f>
        <v>0.13339130434782609</v>
      </c>
      <c r="HZ298" s="102">
        <f>IFERROR(BY298/DX298,"i.a.")</f>
        <v>0.16717391304347826</v>
      </c>
      <c r="IA298" s="102">
        <f>IFERROR(BZ298/DY298,"i.a.")</f>
        <v>0.13391304347826088</v>
      </c>
      <c r="IB298" s="102">
        <f>IFERROR(CA298/DZ298,"i.a.")</f>
        <v>0.16308695652173913</v>
      </c>
      <c r="IC298" s="102">
        <f>IFERROR(CB298/EA298,"i.a.")</f>
        <v>0.14291304347826086</v>
      </c>
      <c r="ID298" s="102" t="str">
        <f>IFERROR(CC298/EB298,"i.a.")</f>
        <v>i.a.</v>
      </c>
      <c r="IE298" s="102" t="str">
        <f>IFERROR(CD298/EC298,"i.a.")</f>
        <v>i.a.</v>
      </c>
    </row>
    <row r="299" spans="1:239" customFormat="1" ht="17.25" customHeight="1" x14ac:dyDescent="0.25">
      <c r="A299" s="10" t="s">
        <v>185</v>
      </c>
      <c r="B299" s="98">
        <v>20560010</v>
      </c>
      <c r="C299" s="10" t="s">
        <v>79</v>
      </c>
      <c r="D299" s="10" t="s">
        <v>57</v>
      </c>
      <c r="E299" s="11">
        <v>451120</v>
      </c>
      <c r="F299" s="11">
        <v>452010</v>
      </c>
      <c r="G299" s="119">
        <v>1</v>
      </c>
      <c r="H299" s="12">
        <v>45050</v>
      </c>
      <c r="I299" s="13" t="s">
        <v>58</v>
      </c>
      <c r="J299" s="13" t="s">
        <v>58</v>
      </c>
      <c r="K299" s="13" t="s">
        <v>58</v>
      </c>
      <c r="L299" s="13" t="s">
        <v>58</v>
      </c>
      <c r="M299" s="13" t="s">
        <v>58</v>
      </c>
      <c r="N299" s="19" t="s">
        <v>58</v>
      </c>
      <c r="O299" s="16">
        <f>(V299-W299)/ABS(W299)</f>
        <v>0.27761251130329923</v>
      </c>
      <c r="P299" s="16">
        <f>(W299-X299)/ABS(X299)</f>
        <v>0.12574039114708505</v>
      </c>
      <c r="Q299" s="16">
        <f>(X299-Y299)/ABS(Y299)</f>
        <v>-7.2653490498502532E-2</v>
      </c>
      <c r="R299" s="16">
        <f>(Y299-Z299)/ABS(Z299)</f>
        <v>5.2413407479678063E-2</v>
      </c>
      <c r="S299" s="16">
        <f>(Z299-AA299)/ABS(AA299)</f>
        <v>8.7522457194544143E-2</v>
      </c>
      <c r="T299" s="243">
        <f>V299-W299</f>
        <v>478.9259999999997</v>
      </c>
      <c r="U299" s="243">
        <f>W299-X299</f>
        <v>192.69299999999998</v>
      </c>
      <c r="V299" s="155">
        <v>2204.0859999999998</v>
      </c>
      <c r="W299" s="155">
        <v>1725.16</v>
      </c>
      <c r="X299" s="155">
        <v>1532.4670000000001</v>
      </c>
      <c r="Y299" s="155">
        <v>1652.529</v>
      </c>
      <c r="Z299" s="155">
        <v>1570.2280000000001</v>
      </c>
      <c r="AA299" s="155">
        <v>1443.8579999999999</v>
      </c>
      <c r="AB299" s="155">
        <v>1419.749</v>
      </c>
      <c r="AC299" s="155">
        <v>1177.1279999999999</v>
      </c>
      <c r="AD299" s="155">
        <v>1194.0029999999999</v>
      </c>
      <c r="AE299" s="155">
        <v>996.64200000000005</v>
      </c>
      <c r="AF299" s="16">
        <f>(AM299-AN299)/ABS(AN299)</f>
        <v>0.29306996321214329</v>
      </c>
      <c r="AG299" s="16">
        <f>(AN299-AO299)/ABS(AO299)</f>
        <v>0.35314641409249098</v>
      </c>
      <c r="AH299" s="16">
        <f>(AO299-AP299)/ABS(AP299)</f>
        <v>-0.26541745730550287</v>
      </c>
      <c r="AI299" s="16">
        <f>(AP299-AQ299)/ABS(AQ299)</f>
        <v>5.5759599332220508E-2</v>
      </c>
      <c r="AJ299" s="16">
        <f>(AQ299-AR299)/ABS(AR299)</f>
        <v>0.12046389824167593</v>
      </c>
      <c r="AK299" s="243">
        <f>AM299-AN299</f>
        <v>44.213999999999999</v>
      </c>
      <c r="AL299" s="243">
        <f>AN299-AO299</f>
        <v>39.373000000000005</v>
      </c>
      <c r="AM299" s="155">
        <v>195.07900000000001</v>
      </c>
      <c r="AN299" s="155">
        <v>150.86500000000001</v>
      </c>
      <c r="AO299" s="155">
        <v>111.492</v>
      </c>
      <c r="AP299" s="155">
        <v>151.77600000000001</v>
      </c>
      <c r="AQ299" s="155">
        <v>143.76</v>
      </c>
      <c r="AR299" s="155">
        <v>128.304</v>
      </c>
      <c r="AS299" s="155">
        <v>131.66999999999999</v>
      </c>
      <c r="AT299" s="155">
        <v>79.756</v>
      </c>
      <c r="AU299" s="155">
        <v>76.804000000000002</v>
      </c>
      <c r="AV299" s="156">
        <v>71.602999999999994</v>
      </c>
      <c r="AW299" s="16">
        <f>(BD299-BE299)/ABS(BE299)</f>
        <v>3.0584247901872184</v>
      </c>
      <c r="AX299" s="16">
        <f>(BE299-BF299)/ABS(BF299)</f>
        <v>1.6271572447998379</v>
      </c>
      <c r="AY299" s="16">
        <f>(BF299-BG299)/ABS(BG299)</f>
        <v>-2.6821896815937341</v>
      </c>
      <c r="AZ299" s="16">
        <f>(BG299-BH299)/ABS(BH299)</f>
        <v>-9.7918746640043033E-2</v>
      </c>
      <c r="BA299" s="16">
        <f>(BH299-BI299)/ABS(BI299)</f>
        <v>3.4915805587447379</v>
      </c>
      <c r="BB299" s="243">
        <f>BD299-BE299</f>
        <v>37.900000000000006</v>
      </c>
      <c r="BC299" s="243">
        <f>BE299-BF299</f>
        <v>32.150999999999996</v>
      </c>
      <c r="BD299" s="155">
        <v>50.292000000000002</v>
      </c>
      <c r="BE299" s="155">
        <v>12.391999999999999</v>
      </c>
      <c r="BF299" s="155">
        <v>-19.759</v>
      </c>
      <c r="BG299" s="155">
        <v>11.746</v>
      </c>
      <c r="BH299" s="155">
        <v>13.021000000000001</v>
      </c>
      <c r="BI299" s="155">
        <v>-5.226</v>
      </c>
      <c r="BJ299" s="155">
        <v>-3.2010000000000001</v>
      </c>
      <c r="BK299" s="155">
        <v>-2.5339999999999998</v>
      </c>
      <c r="BL299" s="155">
        <v>-4.7850000000000001</v>
      </c>
      <c r="BM299" s="155">
        <v>-5.1710000000000003</v>
      </c>
      <c r="BN299" s="16">
        <f>(BU299-BV299)/ABS(BV299)</f>
        <v>2.7054097482592394</v>
      </c>
      <c r="BO299" s="16">
        <f>(BV299-BW299)/ABS(BW299)</f>
        <v>1.6354354062332865</v>
      </c>
      <c r="BP299" s="16">
        <f>(BW299-BX299)/ABS(BX299)</f>
        <v>-3.7426323509801307</v>
      </c>
      <c r="BQ299" s="16">
        <f>(BX299-BY299)/ABS(BY299)</f>
        <v>-0.2430604622993843</v>
      </c>
      <c r="BR299" s="16">
        <f>(BY299-BZ299)/ABS(BZ299)</f>
        <v>11.65268817204301</v>
      </c>
      <c r="BS299" s="243">
        <f>BU299-BV299</f>
        <v>35.356999999999999</v>
      </c>
      <c r="BT299" s="243">
        <f>BV299-BW299</f>
        <v>33.636000000000003</v>
      </c>
      <c r="BU299" s="155">
        <v>48.426000000000002</v>
      </c>
      <c r="BV299" s="155">
        <v>13.069000000000001</v>
      </c>
      <c r="BW299" s="155">
        <v>-20.567</v>
      </c>
      <c r="BX299" s="155">
        <v>7.4989999999999997</v>
      </c>
      <c r="BY299" s="155">
        <v>9.907</v>
      </c>
      <c r="BZ299" s="155">
        <v>-0.93</v>
      </c>
      <c r="CA299" s="155">
        <v>-5.992</v>
      </c>
      <c r="CB299" s="155">
        <v>1.0349999999999999</v>
      </c>
      <c r="CC299" s="155">
        <v>-2.0779999999999998</v>
      </c>
      <c r="CD299" s="155">
        <v>-2.5</v>
      </c>
      <c r="CE299" s="16">
        <f>(CL299-CM299)/ABS(CM299)</f>
        <v>0.95452980588437808</v>
      </c>
      <c r="CF299" s="16">
        <f>(CM299-CN299)/ABS(CN299)</f>
        <v>1.0217915082722067</v>
      </c>
      <c r="CG299" s="16">
        <f>(CN299-CO299)/ABS(CO299)</f>
        <v>-0.46138539623947405</v>
      </c>
      <c r="CH299" s="16">
        <f>(CO299-CP299)/ABS(CP299)</f>
        <v>0.19593033281600278</v>
      </c>
      <c r="CI299" s="16">
        <f>(CP299-CQ299)/ABS(CQ299)</f>
        <v>0.42642790377330636</v>
      </c>
      <c r="CJ299" s="243">
        <f>CL299-CM299</f>
        <v>36.044000000000004</v>
      </c>
      <c r="CK299" s="243">
        <f>CM299-CN299</f>
        <v>19.084000000000003</v>
      </c>
      <c r="CL299" s="155">
        <v>73.805000000000007</v>
      </c>
      <c r="CM299" s="155">
        <v>37.761000000000003</v>
      </c>
      <c r="CN299" s="155">
        <v>18.677</v>
      </c>
      <c r="CO299" s="155">
        <v>34.676000000000002</v>
      </c>
      <c r="CP299" s="155">
        <v>28.995000000000001</v>
      </c>
      <c r="CQ299" s="155">
        <v>20.327000000000002</v>
      </c>
      <c r="CR299" s="155">
        <v>21.391999999999999</v>
      </c>
      <c r="CS299" s="155">
        <v>15.618</v>
      </c>
      <c r="CT299" s="155">
        <v>14.097</v>
      </c>
      <c r="CU299" s="156">
        <v>16.811</v>
      </c>
      <c r="CV299" s="16">
        <f>(DC299-DD299)/ABS(DD299)</f>
        <v>0.36121007292148116</v>
      </c>
      <c r="CW299" s="16">
        <f>(DD299-DE299)/ABS(DE299)</f>
        <v>-0.13850220581017733</v>
      </c>
      <c r="CX299" s="16">
        <f>(DE299-DF299)/ABS(DF299)</f>
        <v>-8.7329406658187489E-2</v>
      </c>
      <c r="CY299" s="16">
        <f>(DF299-DG299)/ABS(DG299)</f>
        <v>-5.5695888817927947E-2</v>
      </c>
      <c r="CZ299" s="16">
        <f>(DG299-DH299)/ABS(DH299)</f>
        <v>0.23809439512357758</v>
      </c>
      <c r="DA299" s="243">
        <f>DC299-DD299</f>
        <v>225.08300000000008</v>
      </c>
      <c r="DB299" s="243">
        <f>DD299-DE299</f>
        <v>-100.18100000000004</v>
      </c>
      <c r="DC299" s="155">
        <v>848.21900000000005</v>
      </c>
      <c r="DD299" s="155">
        <v>623.13599999999997</v>
      </c>
      <c r="DE299" s="155">
        <v>723.31700000000001</v>
      </c>
      <c r="DF299" s="155">
        <v>792.52800000000002</v>
      </c>
      <c r="DG299" s="155">
        <v>839.27200000000005</v>
      </c>
      <c r="DH299" s="155">
        <v>677.87400000000002</v>
      </c>
      <c r="DI299" s="155">
        <v>717.92200000000003</v>
      </c>
      <c r="DJ299" s="155">
        <v>573.601</v>
      </c>
      <c r="DK299" s="155">
        <v>503.49700000000001</v>
      </c>
      <c r="DL299" s="155">
        <v>418.11700000000002</v>
      </c>
      <c r="DM299" s="16">
        <f>(DT299-DU299)/ABS(DU299)</f>
        <v>4.2207792207792208E-2</v>
      </c>
      <c r="DN299" s="16">
        <f>(DU299-DV299)/ABS(DV299)</f>
        <v>-5.2307692307692305E-2</v>
      </c>
      <c r="DO299" s="16">
        <f>(DV299-DW299)/ABS(DW299)</f>
        <v>-8.7078651685393263E-2</v>
      </c>
      <c r="DP299" s="16">
        <f>(DW299-DX299)/ABS(DX299)</f>
        <v>2.8169014084507044E-3</v>
      </c>
      <c r="DQ299" s="16">
        <f>(DX299-DY299)/ABS(DY299)</f>
        <v>1.4285714285714285E-2</v>
      </c>
      <c r="DR299" s="243">
        <f>DT299-DU299</f>
        <v>13</v>
      </c>
      <c r="DS299" s="243">
        <f>DU299-DV299</f>
        <v>-17</v>
      </c>
      <c r="DT299" s="222">
        <v>321</v>
      </c>
      <c r="DU299" s="222">
        <v>308</v>
      </c>
      <c r="DV299" s="222">
        <v>325</v>
      </c>
      <c r="DW299" s="222">
        <v>356</v>
      </c>
      <c r="DX299" s="222">
        <v>355</v>
      </c>
      <c r="DY299" s="222">
        <v>350</v>
      </c>
      <c r="DZ299" s="222">
        <v>339</v>
      </c>
      <c r="EA299" s="222">
        <v>347</v>
      </c>
      <c r="EB299" s="222">
        <v>330</v>
      </c>
      <c r="EC299" s="223">
        <v>310</v>
      </c>
      <c r="ED299" s="14"/>
      <c r="EE299" s="14" t="s">
        <v>51</v>
      </c>
      <c r="EF299" s="127" t="s">
        <v>55</v>
      </c>
      <c r="EG299" s="15">
        <v>2970</v>
      </c>
      <c r="EH299" t="s">
        <v>492</v>
      </c>
      <c r="EI299" t="s">
        <v>86</v>
      </c>
      <c r="EJ299" s="16">
        <f>(EQ299-ER299)/ABS(ER299)</f>
        <v>0.22587119464615635</v>
      </c>
      <c r="EK299" s="16">
        <f>(ER299-ES299)/ABS(ES299)</f>
        <v>0.18787541273637215</v>
      </c>
      <c r="EL299" s="16">
        <f>(ES299-ET299)/ABS(ET299)</f>
        <v>1.5801099638563378E-2</v>
      </c>
      <c r="EM299" s="16">
        <f>(ET299-EU299)/ABS(EU299)</f>
        <v>4.9457190042937332E-2</v>
      </c>
      <c r="EN299" s="16">
        <f>(EU299-EV299)/ABS(EV299)</f>
        <v>7.2205239487578704E-2</v>
      </c>
      <c r="EO299" s="246">
        <f>EQ299-ER299</f>
        <v>1.2651426953109191</v>
      </c>
      <c r="EP299" s="246">
        <f>ER299-ES299</f>
        <v>0.88588575424575389</v>
      </c>
      <c r="EQ299" s="240">
        <f>IFERROR((V299/DT299),"i.a")</f>
        <v>6.8663115264797501</v>
      </c>
      <c r="ER299" s="240">
        <f>IFERROR((W299/DU299),"i.a")</f>
        <v>5.601168831168831</v>
      </c>
      <c r="ES299" s="240">
        <f>IFERROR((X299/DV299),"i.a")</f>
        <v>4.7152830769230771</v>
      </c>
      <c r="ET299" s="240">
        <f>IFERROR((Y299/DW299),"i.a")</f>
        <v>4.6419353932584269</v>
      </c>
      <c r="EU299" s="240">
        <f>IFERROR((Z299/DX299),"i.a")</f>
        <v>4.4231774647887327</v>
      </c>
      <c r="EV299" s="240">
        <f>IFERROR((AA299/DY299),"i.a")</f>
        <v>4.1253085714285715</v>
      </c>
      <c r="EW299" s="240">
        <f>IFERROR((AB299/DZ299),"i.a")</f>
        <v>4.1880501474926257</v>
      </c>
      <c r="EX299" s="240">
        <f>IFERROR((AC299/EA299),"i.a")</f>
        <v>3.3922997118155616</v>
      </c>
      <c r="EY299" s="240">
        <f>IFERROR((AD299/EB299),"i.a")</f>
        <v>3.618190909090909</v>
      </c>
      <c r="EZ299" s="240">
        <f>IFERROR((AE299/EC299),"i.a")</f>
        <v>3.2149741935483873</v>
      </c>
      <c r="FA299" s="16">
        <f>(FH299-FI299)/ABS(FI299)</f>
        <v>0.87445920237576813</v>
      </c>
      <c r="FB299" s="16">
        <f>(FI299-FJ299)/ABS(FJ299)</f>
        <v>1.6007013931883576</v>
      </c>
      <c r="FC299" s="16">
        <f>(FJ299-FK299)/ABS(FK299)</f>
        <v>-4.2730332768402137</v>
      </c>
      <c r="FD299" s="16">
        <f>(FK299-FL299)/ABS(FL299)</f>
        <v>-0.41364558624067843</v>
      </c>
      <c r="FE299" s="16">
        <f>(FL299-FM299)/ABS(FM299)</f>
        <v>10.010573331362522</v>
      </c>
      <c r="FF299" s="249">
        <f>FH299-FI299</f>
        <v>0.40498626159144241</v>
      </c>
      <c r="FG299" s="249">
        <f>FI299-FJ299</f>
        <v>1.2341058817200514</v>
      </c>
      <c r="FH299" s="16">
        <f>IFERROR(BU299/MAX(AVERAGE(CL299:CM299),0),"Negativ EK")</f>
        <v>0.86811394152340315</v>
      </c>
      <c r="FI299" s="16">
        <f>IFERROR(BV299/MAX(AVERAGE(CM299:CN299),0),"Negativ EK")</f>
        <v>0.46312767993196075</v>
      </c>
      <c r="FJ299" s="16">
        <f>IFERROR(BW299/MAX(AVERAGE(CN299:CO299),0),"Negativ EK")</f>
        <v>-0.77097820178809062</v>
      </c>
      <c r="FK299" s="16">
        <f>IFERROR(BX299/MAX(AVERAGE(CO299:CP299),0),"Negativ EK")</f>
        <v>0.23555464811295562</v>
      </c>
      <c r="FL299" s="16">
        <f>IFERROR(BY299/MAX(AVERAGE(CP299:CQ299),0),"Negativ EK")</f>
        <v>0.40172742386764526</v>
      </c>
      <c r="FM299" s="16">
        <f>IFERROR(BZ299/MAX(AVERAGE(CQ299:CR299),0),"Negativ EK")</f>
        <v>-4.4584002492868959E-2</v>
      </c>
      <c r="FN299" s="16">
        <f>IFERROR(CA299/MAX(AVERAGE(CR299:CS299),0),"Negativ EK")</f>
        <v>-0.3238043771953526</v>
      </c>
      <c r="FO299" s="16">
        <f>IFERROR(CB299/MAX(AVERAGE(CS299:CT299),0),"Negativ EK")</f>
        <v>6.9661786976274606E-2</v>
      </c>
      <c r="FP299" s="16">
        <f>IFERROR(CC299/MAX(AVERAGE(CT299:CU299),0),"Negativ EK")</f>
        <v>-0.13446356930244596</v>
      </c>
      <c r="FQ299" s="16">
        <f>(FX299-FY299)/ABS(FY299)</f>
        <v>2.7139087671037583</v>
      </c>
      <c r="FR299" s="16">
        <f>(FY299-FZ299)/ABS(FZ299)</f>
        <v>1.7060574514993172</v>
      </c>
      <c r="FS299" s="16">
        <f>(FZ299-GA299)/ABS(GA299)</f>
        <v>-2.8108692659372529</v>
      </c>
      <c r="FT299" s="16">
        <f>(GA299-GB299)/ABS(GB299)</f>
        <v>-0.16130103860151659</v>
      </c>
      <c r="FU299" s="16">
        <f>(GB299-GC299)/ABS(GC299)</f>
        <v>3.2922897187045082</v>
      </c>
      <c r="FV299" s="249">
        <f>FX299-FY299</f>
        <v>4.995459543251754E-2</v>
      </c>
      <c r="FW299" s="249">
        <f>FY299-FZ299</f>
        <v>4.4476828678624805E-2</v>
      </c>
      <c r="FX299" s="16">
        <f>IFERROR(BD299/AVERAGE(DC299:DD299),"i.a.")</f>
        <v>6.8361476326243495E-2</v>
      </c>
      <c r="FY299" s="16">
        <f>IFERROR(BE299/AVERAGE(DD299:DE299),"i.a.")</f>
        <v>1.8406880893725958E-2</v>
      </c>
      <c r="FZ299" s="16">
        <f>IFERROR(BF299/AVERAGE(DE299:DF299),"i.a.")</f>
        <v>-2.606994778489885E-2</v>
      </c>
      <c r="GA299" s="16">
        <f>IFERROR(BG299/AVERAGE(DF299:DG299),"i.a.")</f>
        <v>1.439637210442456E-2</v>
      </c>
      <c r="GB299" s="16">
        <f>IFERROR(BH299/AVERAGE(DG299:DH299),"i.a.")</f>
        <v>1.7165124516691208E-2</v>
      </c>
      <c r="GC299" s="16">
        <f>IFERROR(BI299/AVERAGE(DH299:DI299),"i.a.")</f>
        <v>-7.4882002814164817E-3</v>
      </c>
      <c r="GD299" s="16">
        <f>IFERROR(BJ299/AVERAGE(DI299:DJ299),"i.a.")</f>
        <v>-4.9569384362492964E-3</v>
      </c>
      <c r="GE299" s="16">
        <f>IFERROR(BK299/AVERAGE(DJ299:DK299),"i.a.")</f>
        <v>-4.7052357352812832E-3</v>
      </c>
      <c r="GF299" s="16">
        <f>IFERROR(BL299/AVERAGE(DK299:DL299),"i.a.")</f>
        <v>-1.0383956840933406E-2</v>
      </c>
      <c r="GG299" s="16">
        <f>(GN299-GO299)/ABS(GO299)</f>
        <v>0.43587668411055136</v>
      </c>
      <c r="GH299" s="16">
        <f>(GO299-GP299)/ABS(GP299)</f>
        <v>1.3468330643534121</v>
      </c>
      <c r="GI299" s="16">
        <f>(GP299-GQ299)/ABS(GQ299)</f>
        <v>-0.40984775044811317</v>
      </c>
      <c r="GJ299" s="16">
        <f>(GQ299-GR299)/ABS(GR299)</f>
        <v>0.26646735797744986</v>
      </c>
      <c r="GK299" s="16">
        <f>(GR299-GS299)/ABS(GS299)</f>
        <v>0.15211562978679893</v>
      </c>
      <c r="GL299" s="249">
        <f>GN299-GO299</f>
        <v>2.6413398469513127E-2</v>
      </c>
      <c r="GM299" s="249">
        <f>GO299-GP299</f>
        <v>3.4777008065521309E-2</v>
      </c>
      <c r="GN299" s="16">
        <f>IFERROR(CL299/DC299,"i.a.")</f>
        <v>8.7011726924296678E-2</v>
      </c>
      <c r="GO299" s="16">
        <f>IFERROR(CM299/DD299,"i.a.")</f>
        <v>6.0598328454783551E-2</v>
      </c>
      <c r="GP299" s="16">
        <f>IFERROR(CN299/DE299,"i.a.")</f>
        <v>2.5821320389262246E-2</v>
      </c>
      <c r="GQ299" s="16">
        <f>IFERROR(CO299/DF299,"i.a.")</f>
        <v>4.375365917671048E-2</v>
      </c>
      <c r="GR299" s="16">
        <f>IFERROR(CP299/DG299,"i.a.")</f>
        <v>3.4547798568282988E-2</v>
      </c>
      <c r="GS299" s="16">
        <f>IFERROR(CQ299/DH299,"i.a.")</f>
        <v>2.9986398652256909E-2</v>
      </c>
      <c r="GT299" s="16">
        <f>IFERROR(CR299/DI299,"i.a.")</f>
        <v>2.9797108878123247E-2</v>
      </c>
      <c r="GU299" s="16">
        <f>IFERROR(CS299/DJ299,"i.a.")</f>
        <v>2.7227986004208501E-2</v>
      </c>
      <c r="GV299" s="16">
        <f>IFERROR(CT299/DK299,"i.a.")</f>
        <v>2.799818072401623E-2</v>
      </c>
      <c r="GW299" s="16">
        <f>IFERROR(CU299/DL299,"i.a.")</f>
        <v>4.0206449390959943E-2</v>
      </c>
      <c r="GX299" s="16">
        <f>(HE299-HF299)/ABS(HF299)</f>
        <v>2.176569385695196</v>
      </c>
      <c r="GY299" s="16">
        <f>(HF299-HG299)/ABS(HG299)</f>
        <v>1.557106460540862</v>
      </c>
      <c r="GZ299" s="16">
        <f>(HG299-HH299)/ABS(HH299)</f>
        <v>-2.8139817903644331</v>
      </c>
      <c r="HA299" s="16">
        <f>(HH299-HI299)/ABS(HI299)</f>
        <v>-0.14284515291356542</v>
      </c>
      <c r="HB299" s="16">
        <f>(HI299-HJ299)/ABS(HJ299)</f>
        <v>3.2910612486773001</v>
      </c>
      <c r="HC299" s="249">
        <f>HE299-HF299</f>
        <v>1.5634519596753268E-2</v>
      </c>
      <c r="HD299" s="249">
        <f>HF299-HG299</f>
        <v>2.0076691082957669E-2</v>
      </c>
      <c r="HE299" s="16">
        <f>IFERROR((BD299/V299),"i.a.")</f>
        <v>2.2817621453972307E-2</v>
      </c>
      <c r="HF299" s="16">
        <f>IFERROR((BE299/W299),"i.a.")</f>
        <v>7.1831018572190396E-3</v>
      </c>
      <c r="HG299" s="16">
        <f>IFERROR((BF299/X299),"i.a.")</f>
        <v>-1.2893589225738628E-2</v>
      </c>
      <c r="HH299" s="16">
        <f>IFERROR((BG299/Y299),"i.a.")</f>
        <v>7.1078934166964695E-3</v>
      </c>
      <c r="HI299" s="16">
        <f>IFERROR((BH299/Z299),"i.a.")</f>
        <v>8.2924263228015289E-3</v>
      </c>
      <c r="HJ299" s="16">
        <f>IFERROR((BI299/AA299),"i.a.")</f>
        <v>-3.6194695046188755E-3</v>
      </c>
      <c r="HK299" s="16">
        <f>IFERROR((BJ299/AB299),"i.a.")</f>
        <v>-2.2546238807000392E-3</v>
      </c>
      <c r="HL299" s="16">
        <f>IFERROR((BK299/AC299),"i.a.")</f>
        <v>-2.1526970728756771E-3</v>
      </c>
      <c r="HM299" s="16">
        <f>IFERROR((BL299/AD299),"i.a.")</f>
        <v>-4.0075276192773389E-3</v>
      </c>
      <c r="HN299" s="16">
        <f>IFERROR((BM299/AE299),"i.a.")</f>
        <v>-5.1884227235055314E-3</v>
      </c>
      <c r="HO299" s="16">
        <f>(HV299-HW299)/ABS(HW299)</f>
        <v>2.5553464251210145</v>
      </c>
      <c r="HP299" s="16">
        <f>(HW299-HX299)/ABS(HX299)</f>
        <v>1.6705081396942145</v>
      </c>
      <c r="HQ299" s="16">
        <f>(HX299-HY299)/ABS(HY299)</f>
        <v>-4.0042372829197745</v>
      </c>
      <c r="HR299" s="16">
        <f>(HY299-HZ299)/ABS(HZ299)</f>
        <v>-0.24518669695584677</v>
      </c>
      <c r="HS299" s="16">
        <f>(HZ299-IA299)/ABS(IA299)</f>
        <v>11.50265031046494</v>
      </c>
      <c r="HT299" s="246">
        <f>HV299-HW299</f>
        <v>0.10842799490229396</v>
      </c>
      <c r="HU299" s="246">
        <f>HW299-HX299</f>
        <v>0.10571489510489511</v>
      </c>
      <c r="HV299" s="102">
        <f>IFERROR(BU299/DT299,"i.a.")</f>
        <v>0.15085981308411214</v>
      </c>
      <c r="HW299" s="102">
        <f>IFERROR(BV299/DU299,"i.a.")</f>
        <v>4.2431818181818182E-2</v>
      </c>
      <c r="HX299" s="102">
        <f>IFERROR(BW299/DV299,"i.a.")</f>
        <v>-6.3283076923076928E-2</v>
      </c>
      <c r="HY299" s="102">
        <f>IFERROR(BX299/DW299,"i.a.")</f>
        <v>2.1064606741573032E-2</v>
      </c>
      <c r="HZ299" s="102">
        <f>IFERROR(BY299/DX299,"i.a.")</f>
        <v>2.7907042253521128E-2</v>
      </c>
      <c r="IA299" s="102">
        <f>IFERROR(BZ299/DY299,"i.a.")</f>
        <v>-2.6571428571428575E-3</v>
      </c>
      <c r="IB299" s="102">
        <f>IFERROR(CA299/DZ299,"i.a.")</f>
        <v>-1.7675516224188791E-2</v>
      </c>
      <c r="IC299" s="102">
        <f>IFERROR(CB299/EA299,"i.a.")</f>
        <v>2.9827089337175791E-3</v>
      </c>
      <c r="ID299" s="102">
        <f>IFERROR(CC299/EB299,"i.a.")</f>
        <v>-6.2969696969696967E-3</v>
      </c>
      <c r="IE299" s="102">
        <f>IFERROR(CD299/EC299,"i.a.")</f>
        <v>-8.0645161290322578E-3</v>
      </c>
    </row>
    <row r="300" spans="1:239" customFormat="1" ht="17.25" customHeight="1" x14ac:dyDescent="0.25">
      <c r="A300" s="116" t="s">
        <v>630</v>
      </c>
      <c r="B300" s="98">
        <v>37611921</v>
      </c>
      <c r="C300" s="10" t="s">
        <v>79</v>
      </c>
      <c r="D300" s="10"/>
      <c r="E300" s="11">
        <v>999999</v>
      </c>
      <c r="F300" s="11"/>
      <c r="G300" s="11">
        <v>1</v>
      </c>
      <c r="H300" s="12">
        <v>45050</v>
      </c>
      <c r="I300" s="13" t="s">
        <v>58</v>
      </c>
      <c r="J300" s="13" t="s">
        <v>58</v>
      </c>
      <c r="K300" s="117" t="s">
        <v>58</v>
      </c>
      <c r="L300" s="117" t="s">
        <v>58</v>
      </c>
      <c r="M300" s="13" t="s">
        <v>58</v>
      </c>
      <c r="N300" s="13" t="s">
        <v>58</v>
      </c>
      <c r="O300" s="16">
        <f>(V300-W300)/ABS(W300)</f>
        <v>4.0604757410921261E-2</v>
      </c>
      <c r="P300" s="16">
        <f>(W300-X300)/ABS(X300)</f>
        <v>0.20585127757454824</v>
      </c>
      <c r="Q300" s="16">
        <f>(X300-Y300)/ABS(Y300)</f>
        <v>4.4949494035391203E-2</v>
      </c>
      <c r="R300" s="16">
        <f>(Y300-Z300)/ABS(Z300)</f>
        <v>2.6162857286132876E-2</v>
      </c>
      <c r="S300" s="16">
        <f>(Z300-AA300)/ABS(AA300)</f>
        <v>0.2593761232128976</v>
      </c>
      <c r="T300" s="243">
        <f>V300-W300</f>
        <v>84.80600000000004</v>
      </c>
      <c r="U300" s="243">
        <f>W300-X300</f>
        <v>356.54099999999994</v>
      </c>
      <c r="V300" s="155">
        <v>2173.3789999999999</v>
      </c>
      <c r="W300" s="155">
        <v>2088.5729999999999</v>
      </c>
      <c r="X300" s="155">
        <v>1732.0319999999999</v>
      </c>
      <c r="Y300" s="155">
        <v>1657.527</v>
      </c>
      <c r="Z300" s="155">
        <v>1615.2670000000001</v>
      </c>
      <c r="AA300" s="155">
        <v>1282.5930000000001</v>
      </c>
      <c r="AB300" s="155">
        <v>1108.6969999999999</v>
      </c>
      <c r="AC300" s="155">
        <v>1026.729</v>
      </c>
      <c r="AD300" s="155">
        <v>881.29100000000005</v>
      </c>
      <c r="AE300" s="155">
        <v>752.053</v>
      </c>
      <c r="AF300" s="16">
        <f>(AM300-AN300)/ABS(AN300)</f>
        <v>3.0733567636282166E-2</v>
      </c>
      <c r="AG300" s="16">
        <f>(AN300-AO300)/ABS(AO300)</f>
        <v>0.20767973413526217</v>
      </c>
      <c r="AH300" s="16">
        <f>(AO300-AP300)/ABS(AP300)</f>
        <v>3.9717191065040458E-2</v>
      </c>
      <c r="AI300" s="16">
        <f>(AP300-AQ300)/ABS(AQ300)</f>
        <v>1.397629361641361E-2</v>
      </c>
      <c r="AJ300" s="16">
        <f>(AQ300-AR300)/ABS(AR300)</f>
        <v>0.31176510993299733</v>
      </c>
      <c r="AK300" s="243">
        <f>AM300-AN300</f>
        <v>8.2200000000000273</v>
      </c>
      <c r="AL300" s="243">
        <f>AN300-AO300</f>
        <v>45.993999999999971</v>
      </c>
      <c r="AM300" s="155">
        <v>275.68</v>
      </c>
      <c r="AN300" s="155">
        <v>267.45999999999998</v>
      </c>
      <c r="AO300" s="155">
        <v>221.46600000000001</v>
      </c>
      <c r="AP300" s="155">
        <v>213.006</v>
      </c>
      <c r="AQ300" s="155">
        <v>210.07</v>
      </c>
      <c r="AR300" s="155">
        <v>160.143</v>
      </c>
      <c r="AS300" s="155">
        <v>152.315</v>
      </c>
      <c r="AT300" s="155">
        <v>132.125</v>
      </c>
      <c r="AU300" s="155">
        <v>118.155</v>
      </c>
      <c r="AV300" s="156">
        <v>114.276</v>
      </c>
      <c r="AW300" s="16">
        <f>(BD300-BE300)/ABS(BE300)</f>
        <v>-0.24262705857140507</v>
      </c>
      <c r="AX300" s="16">
        <f>(BE300-BF300)/ABS(BF300)</f>
        <v>1.356224509613517</v>
      </c>
      <c r="AY300" s="16">
        <f>(BF300-BG300)/ABS(BG300)</f>
        <v>0.49151265859451954</v>
      </c>
      <c r="AZ300" s="16">
        <f>(BG300-BH300)/ABS(BH300)</f>
        <v>-0.27520470291832888</v>
      </c>
      <c r="BA300" s="16">
        <f>(BH300-BI300)/ABS(BI300)</f>
        <v>-0.12238354952830181</v>
      </c>
      <c r="BB300" s="243">
        <f>BD300-BE300</f>
        <v>-14.718000000000004</v>
      </c>
      <c r="BC300" s="243">
        <f>BE300-BF300</f>
        <v>34.915999999999997</v>
      </c>
      <c r="BD300" s="155">
        <v>45.942999999999998</v>
      </c>
      <c r="BE300" s="155">
        <v>60.661000000000001</v>
      </c>
      <c r="BF300" s="155">
        <v>25.745000000000001</v>
      </c>
      <c r="BG300" s="155">
        <v>17.260999999999999</v>
      </c>
      <c r="BH300" s="155">
        <v>23.815000000000001</v>
      </c>
      <c r="BI300" s="155">
        <v>27.135999999999999</v>
      </c>
      <c r="BJ300" s="155">
        <v>30.227</v>
      </c>
      <c r="BK300" s="155">
        <v>23.408000000000001</v>
      </c>
      <c r="BL300" s="155">
        <v>21.391999999999999</v>
      </c>
      <c r="BM300" s="155">
        <v>20.991</v>
      </c>
      <c r="BN300" s="16">
        <f>(BU300-BV300)/ABS(BV300)</f>
        <v>-0.30013554128115971</v>
      </c>
      <c r="BO300" s="16">
        <f>(BV300-BW300)/ABS(BW300)</f>
        <v>2.3992387820512819</v>
      </c>
      <c r="BP300" s="16">
        <f>(BW300-BX300)/ABS(BX300)</f>
        <v>1.9797055312375649</v>
      </c>
      <c r="BQ300" s="16">
        <f>(BX300-BY300)/ABS(BY300)</f>
        <v>-0.56791609353507566</v>
      </c>
      <c r="BR300" s="16">
        <f>(BY300-BZ300)/ABS(BZ300)</f>
        <v>-0.27044656297039643</v>
      </c>
      <c r="BS300" s="243">
        <f>BU300-BV300</f>
        <v>-15.278999999999996</v>
      </c>
      <c r="BT300" s="243">
        <f>BV300-BW300</f>
        <v>35.930999999999997</v>
      </c>
      <c r="BU300" s="155">
        <v>35.628</v>
      </c>
      <c r="BV300" s="155">
        <v>50.906999999999996</v>
      </c>
      <c r="BW300" s="155">
        <v>14.976000000000001</v>
      </c>
      <c r="BX300" s="155">
        <v>5.0259999999999998</v>
      </c>
      <c r="BY300" s="155">
        <v>11.632</v>
      </c>
      <c r="BZ300" s="155">
        <v>15.944000000000001</v>
      </c>
      <c r="CA300" s="155">
        <v>18.100999999999999</v>
      </c>
      <c r="CB300" s="155">
        <v>11.882999999999999</v>
      </c>
      <c r="CC300" s="155">
        <v>10.379</v>
      </c>
      <c r="CD300" s="155">
        <v>10.954000000000001</v>
      </c>
      <c r="CE300" s="16">
        <f>(CL300-CM300)/ABS(CM300)</f>
        <v>0.10045361944859441</v>
      </c>
      <c r="CF300" s="16">
        <f>(CM300-CN300)/ABS(CN300)</f>
        <v>0.33948712724309055</v>
      </c>
      <c r="CG300" s="16">
        <f>(CN300-CO300)/ABS(CO300)</f>
        <v>8.7982645733874862E-2</v>
      </c>
      <c r="CH300" s="16">
        <f>(CO300-CP300)/ABS(CP300)</f>
        <v>1.5843781918786534E-2</v>
      </c>
      <c r="CI300" s="16">
        <f>(CP300-CQ300)/ABS(CQ300)</f>
        <v>6.7479974931103456E-2</v>
      </c>
      <c r="CJ300" s="243">
        <f>CL300-CM300</f>
        <v>18.491000000000014</v>
      </c>
      <c r="CK300" s="243">
        <f>CM300-CN300</f>
        <v>46.652999999999992</v>
      </c>
      <c r="CL300" s="155">
        <v>202.566</v>
      </c>
      <c r="CM300" s="155">
        <v>184.07499999999999</v>
      </c>
      <c r="CN300" s="155">
        <v>137.422</v>
      </c>
      <c r="CO300" s="155">
        <v>126.309</v>
      </c>
      <c r="CP300" s="155">
        <v>124.339</v>
      </c>
      <c r="CQ300" s="155">
        <v>116.479</v>
      </c>
      <c r="CR300" s="155">
        <v>104.553</v>
      </c>
      <c r="CS300" s="155">
        <v>90.180999999999997</v>
      </c>
      <c r="CT300" s="155">
        <v>90.370999999999995</v>
      </c>
      <c r="CU300" s="156">
        <v>89.548000000000002</v>
      </c>
      <c r="CV300" s="16">
        <f>(DC300-DD300)/ABS(DD300)</f>
        <v>9.3041121795142415E-2</v>
      </c>
      <c r="CW300" s="16">
        <f>(DD300-DE300)/ABS(DE300)</f>
        <v>0.16269231297765363</v>
      </c>
      <c r="CX300" s="16">
        <f>(DE300-DF300)/ABS(DF300)</f>
        <v>-9.2717567285959285E-2</v>
      </c>
      <c r="CY300" s="16">
        <f>(DF300-DG300)/ABS(DG300)</f>
        <v>5.1704475265818544E-3</v>
      </c>
      <c r="CZ300" s="16">
        <f>(DG300-DH300)/ABS(DH300)</f>
        <v>4.3165884141444594E-2</v>
      </c>
      <c r="DA300" s="243">
        <f>DC300-DD300</f>
        <v>55.105000000000018</v>
      </c>
      <c r="DB300" s="243">
        <f>DD300-DE300</f>
        <v>82.873999999999967</v>
      </c>
      <c r="DC300" s="155">
        <v>647.37</v>
      </c>
      <c r="DD300" s="155">
        <v>592.26499999999999</v>
      </c>
      <c r="DE300" s="155">
        <v>509.39100000000002</v>
      </c>
      <c r="DF300" s="155">
        <v>561.447</v>
      </c>
      <c r="DG300" s="155">
        <v>558.55899999999997</v>
      </c>
      <c r="DH300" s="155">
        <v>535.44600000000003</v>
      </c>
      <c r="DI300" s="155">
        <v>429.07299999999998</v>
      </c>
      <c r="DJ300" s="155">
        <v>430.226</v>
      </c>
      <c r="DK300" s="155">
        <v>405.25</v>
      </c>
      <c r="DL300" s="155">
        <v>364.99400000000003</v>
      </c>
      <c r="DM300" s="16">
        <f>(DT300-DU300)/ABS(DU300)</f>
        <v>5.5865921787709494E-2</v>
      </c>
      <c r="DN300" s="16">
        <f>(DU300-DV300)/ABS(DV300)</f>
        <v>1.7045454545454544E-2</v>
      </c>
      <c r="DO300" s="16">
        <f>(DV300-DW300)/ABS(DW300)</f>
        <v>-1.6759776536312849E-2</v>
      </c>
      <c r="DP300" s="16">
        <f>(DW300-DX300)/ABS(DX300)</f>
        <v>3.7681159420289857E-2</v>
      </c>
      <c r="DQ300" s="16">
        <f>(DX300-DY300)/ABS(DY300)</f>
        <v>0.36904761904761907</v>
      </c>
      <c r="DR300" s="243">
        <f>DT300-DU300</f>
        <v>20</v>
      </c>
      <c r="DS300" s="243">
        <f>DU300-DV300</f>
        <v>6</v>
      </c>
      <c r="DT300" s="222">
        <v>378</v>
      </c>
      <c r="DU300" s="222">
        <v>358</v>
      </c>
      <c r="DV300" s="222">
        <v>352</v>
      </c>
      <c r="DW300" s="222">
        <v>358</v>
      </c>
      <c r="DX300" s="222">
        <v>345</v>
      </c>
      <c r="DY300" s="222">
        <v>252</v>
      </c>
      <c r="DZ300" s="222">
        <v>242</v>
      </c>
      <c r="EA300" s="222">
        <v>227</v>
      </c>
      <c r="EB300" s="222">
        <v>199</v>
      </c>
      <c r="EC300" s="223">
        <v>199</v>
      </c>
      <c r="ED300" s="14"/>
      <c r="EE300" s="14" t="s">
        <v>51</v>
      </c>
      <c r="EF300" s="209" t="s">
        <v>55</v>
      </c>
      <c r="EG300" s="15">
        <v>5260</v>
      </c>
      <c r="EH300" t="s">
        <v>470</v>
      </c>
      <c r="EI300" t="s">
        <v>66</v>
      </c>
      <c r="EJ300" s="16">
        <f>(EQ300-ER300)/ABS(ER300)</f>
        <v>-1.4453695362143354E-2</v>
      </c>
      <c r="EK300" s="16">
        <f>(ER300-ES300)/ABS(ES300)</f>
        <v>0.18564147962637151</v>
      </c>
      <c r="EL300" s="16">
        <f>(ES300-ET300)/ABS(ET300)</f>
        <v>6.2761133138267103E-2</v>
      </c>
      <c r="EM300" s="16">
        <f>(ET300-EU300)/ABS(EU300)</f>
        <v>-1.110003976615674E-2</v>
      </c>
      <c r="EN300" s="16">
        <f>(EU300-EV300)/ABS(EV300)</f>
        <v>-8.010787521840522E-2</v>
      </c>
      <c r="EO300" s="246">
        <f>EQ300-ER300</f>
        <v>-8.432289911619506E-2</v>
      </c>
      <c r="EP300" s="246">
        <f>ER300-ES300</f>
        <v>0.91345733875063484</v>
      </c>
      <c r="EQ300" s="240">
        <f>IFERROR((V300/DT300),"i.a")</f>
        <v>5.7496798941798941</v>
      </c>
      <c r="ER300" s="240">
        <f>IFERROR((W300/DU300),"i.a")</f>
        <v>5.8340027932960892</v>
      </c>
      <c r="ES300" s="240">
        <f>IFERROR((X300/DV300),"i.a")</f>
        <v>4.9205454545454543</v>
      </c>
      <c r="ET300" s="240">
        <f>IFERROR((Y300/DW300),"i.a")</f>
        <v>4.6299636871508385</v>
      </c>
      <c r="EU300" s="240">
        <f>IFERROR((Z300/DX300),"i.a")</f>
        <v>4.6819333333333333</v>
      </c>
      <c r="EV300" s="240">
        <f>IFERROR((AA300/DY300),"i.a")</f>
        <v>5.0896547619047618</v>
      </c>
      <c r="EW300" s="240">
        <f>IFERROR((AB300/DZ300),"i.a")</f>
        <v>4.5813925619834706</v>
      </c>
      <c r="EX300" s="240">
        <f>IFERROR((AC300/EA300),"i.a")</f>
        <v>4.5230352422907494</v>
      </c>
      <c r="EY300" s="240">
        <f>IFERROR((AD300/EB300),"i.a")</f>
        <v>4.4285979899497487</v>
      </c>
      <c r="EZ300" s="240">
        <f>IFERROR((AE300/EC300),"i.a")</f>
        <v>3.7791608040201004</v>
      </c>
      <c r="FA300" s="16">
        <f>(FH300-FI300)/ABS(FI300)</f>
        <v>-0.41805363661709188</v>
      </c>
      <c r="FB300" s="16">
        <f>(FI300-FJ300)/ABS(FJ300)</f>
        <v>1.7884697002745491</v>
      </c>
      <c r="FC300" s="16">
        <f>(FJ300-FK300)/ABS(FK300)</f>
        <v>1.83189019111759</v>
      </c>
      <c r="FD300" s="16">
        <f>(FK300-FL300)/ABS(FL300)</f>
        <v>-0.58486170970017659</v>
      </c>
      <c r="FE300" s="16">
        <f>(FL300-FM300)/ABS(FM300)</f>
        <v>-0.33038786430612604</v>
      </c>
      <c r="FF300" s="249">
        <f>FH300-FI300</f>
        <v>-0.13239225547526912</v>
      </c>
      <c r="FG300" s="249">
        <f>FI300-FJ300</f>
        <v>0.2031169807971884</v>
      </c>
      <c r="FH300" s="16">
        <f>IFERROR(BU300/MAX(AVERAGE(CL300:CM300),0),"Negativ EK")</f>
        <v>0.18429499199515831</v>
      </c>
      <c r="FI300" s="16">
        <f>IFERROR(BV300/MAX(AVERAGE(CM300:CN300),0),"Negativ EK")</f>
        <v>0.31668724747042742</v>
      </c>
      <c r="FJ300" s="16">
        <f>IFERROR(BW300/MAX(AVERAGE(CN300:CO300),0),"Negativ EK")</f>
        <v>0.11357026667323902</v>
      </c>
      <c r="FK300" s="16">
        <f>IFERROR(BX300/MAX(AVERAGE(CO300:CP300),0),"Negativ EK")</f>
        <v>4.0104050301618205E-2</v>
      </c>
      <c r="FL300" s="16">
        <f>IFERROR(BY300/MAX(AVERAGE(CP300:CQ300),0),"Negativ EK")</f>
        <v>9.6604074446262331E-2</v>
      </c>
      <c r="FM300" s="16">
        <f>IFERROR(BZ300/MAX(AVERAGE(CQ300:CR300),0),"Negativ EK")</f>
        <v>0.14426870317420104</v>
      </c>
      <c r="FN300" s="16">
        <f>IFERROR(CA300/MAX(AVERAGE(CR300:CS300),0),"Negativ EK")</f>
        <v>0.18590487536845132</v>
      </c>
      <c r="FO300" s="16">
        <f>IFERROR(CB300/MAX(AVERAGE(CS300:CT300),0),"Negativ EK")</f>
        <v>0.1316296690150206</v>
      </c>
      <c r="FP300" s="16">
        <f>IFERROR(CC300/MAX(AVERAGE(CT300:CU300),0),"Negativ EK")</f>
        <v>0.1153741405854857</v>
      </c>
      <c r="FQ300" s="16">
        <f>(FX300-FY300)/ABS(FY300)</f>
        <v>-0.32692732525101326</v>
      </c>
      <c r="FR300" s="16">
        <f>(FY300-FZ300)/ABS(FZ300)</f>
        <v>1.2903108968911525</v>
      </c>
      <c r="FS300" s="16">
        <f>(FZ300-GA300)/ABS(GA300)</f>
        <v>0.5599961214505027</v>
      </c>
      <c r="FT300" s="16">
        <f>(GA300-GB300)/ABS(GB300)</f>
        <v>-0.29203086502765718</v>
      </c>
      <c r="FU300" s="16">
        <f>(GB300-GC300)/ABS(GC300)</f>
        <v>-0.22625788621394627</v>
      </c>
      <c r="FV300" s="249">
        <f>FX300-FY300</f>
        <v>-3.60035046821362E-2</v>
      </c>
      <c r="FW300" s="249">
        <f>FY300-FZ300</f>
        <v>6.2043099031716703E-2</v>
      </c>
      <c r="FX300" s="16">
        <f>IFERROR(BD300/AVERAGE(DC300:DD300),"i.a.")</f>
        <v>7.4123431493947817E-2</v>
      </c>
      <c r="FY300" s="16">
        <f>IFERROR(BE300/AVERAGE(DD300:DE300),"i.a.")</f>
        <v>0.11012693617608402</v>
      </c>
      <c r="FZ300" s="16">
        <f>IFERROR(BF300/AVERAGE(DE300:DF300),"i.a.")</f>
        <v>4.8083837144367314E-2</v>
      </c>
      <c r="GA300" s="16">
        <f>IFERROR(BG300/AVERAGE(DF300:DG300),"i.a.")</f>
        <v>3.0823049162236632E-2</v>
      </c>
      <c r="GB300" s="16">
        <f>IFERROR(BH300/AVERAGE(DG300:DH300),"i.a.")</f>
        <v>4.3537278166004723E-2</v>
      </c>
      <c r="GC300" s="16">
        <f>IFERROR(BI300/AVERAGE(DH300:DI300),"i.a.")</f>
        <v>5.626846127447982E-2</v>
      </c>
      <c r="GD300" s="16">
        <f>IFERROR(BJ300/AVERAGE(DI300:DJ300),"i.a.")</f>
        <v>7.0352694463743121E-2</v>
      </c>
      <c r="GE300" s="16">
        <f>IFERROR(BK300/AVERAGE(DJ300:DK300),"i.a.")</f>
        <v>5.6035122493045882E-2</v>
      </c>
      <c r="GF300" s="16">
        <f>IFERROR(BL300/AVERAGE(DK300:DL300),"i.a.")</f>
        <v>5.5546034763010156E-2</v>
      </c>
      <c r="GG300" s="16">
        <f>(GN300-GO300)/ABS(GO300)</f>
        <v>6.7815359419215208E-3</v>
      </c>
      <c r="GH300" s="16">
        <f>(GO300-GP300)/ABS(GP300)</f>
        <v>0.15205640588838659</v>
      </c>
      <c r="GI300" s="16">
        <f>(GP300-GQ300)/ABS(GQ300)</f>
        <v>0.19916644090560451</v>
      </c>
      <c r="GJ300" s="16">
        <f>(GQ300-GR300)/ABS(GR300)</f>
        <v>1.0618432344950508E-2</v>
      </c>
      <c r="GK300" s="16">
        <f>(GR300-GS300)/ABS(GS300)</f>
        <v>2.3307981174700784E-2</v>
      </c>
      <c r="GL300" s="249">
        <f>GN300-GO300</f>
        <v>2.1076903556840332E-3</v>
      </c>
      <c r="GM300" s="249">
        <f>GO300-GP300</f>
        <v>4.1021328233113385E-2</v>
      </c>
      <c r="GN300" s="16">
        <f>IFERROR(CL300/DC300,"i.a.")</f>
        <v>0.31290606608276567</v>
      </c>
      <c r="GO300" s="16">
        <f>IFERROR(CM300/DD300,"i.a.")</f>
        <v>0.31079837572708163</v>
      </c>
      <c r="GP300" s="16">
        <f>IFERROR(CN300/DE300,"i.a.")</f>
        <v>0.26977704749396825</v>
      </c>
      <c r="GQ300" s="16">
        <f>IFERROR(CO300/DF300,"i.a.")</f>
        <v>0.22497047806827714</v>
      </c>
      <c r="GR300" s="16">
        <f>IFERROR(CP300/DG300,"i.a.")</f>
        <v>0.22260674342370279</v>
      </c>
      <c r="GS300" s="16">
        <f>IFERROR(CQ300/DH300,"i.a.")</f>
        <v>0.21753640890024389</v>
      </c>
      <c r="GT300" s="16">
        <f>IFERROR(CR300/DI300,"i.a.")</f>
        <v>0.24367182274344926</v>
      </c>
      <c r="GU300" s="16">
        <f>IFERROR(CS300/DJ300,"i.a.")</f>
        <v>0.20961308707516513</v>
      </c>
      <c r="GV300" s="16">
        <f>IFERROR(CT300/DK300,"i.a.")</f>
        <v>0.22300061690314618</v>
      </c>
      <c r="GW300" s="16">
        <f>IFERROR(CU300/DL300,"i.a.")</f>
        <v>0.24534101930442692</v>
      </c>
      <c r="GX300" s="16">
        <f>(HE300-HF300)/ABS(HF300)</f>
        <v>-0.27218001259865637</v>
      </c>
      <c r="GY300" s="16">
        <f>(HF300-HG300)/ABS(HG300)</f>
        <v>0.95399263029586201</v>
      </c>
      <c r="GZ300" s="16">
        <f>(HG300-HH300)/ABS(HH300)</f>
        <v>0.42735382629316226</v>
      </c>
      <c r="HA300" s="16">
        <f>(HH300-HI300)/ABS(HI300)</f>
        <v>-0.2936839489605782</v>
      </c>
      <c r="HB300" s="16">
        <f>(HI300-HJ300)/ABS(HJ300)</f>
        <v>-0.30313396109754814</v>
      </c>
      <c r="HC300" s="249">
        <f>HE300-HF300</f>
        <v>-7.9052595931514459E-3</v>
      </c>
      <c r="HD300" s="249">
        <f>HF300-HG300</f>
        <v>1.4180188510932229E-2</v>
      </c>
      <c r="HE300" s="16">
        <f>IFERROR((BD300/V300),"i.a.")</f>
        <v>2.1138973000107208E-2</v>
      </c>
      <c r="HF300" s="16">
        <f>IFERROR((BE300/W300),"i.a.")</f>
        <v>2.9044232593258654E-2</v>
      </c>
      <c r="HG300" s="16">
        <f>IFERROR((BF300/X300),"i.a.")</f>
        <v>1.4864044082326425E-2</v>
      </c>
      <c r="HH300" s="16">
        <f>IFERROR((BG300/Y300),"i.a.")</f>
        <v>1.0413706684717654E-2</v>
      </c>
      <c r="HI300" s="16">
        <f>IFERROR((BH300/Z300),"i.a.")</f>
        <v>1.4743692528851268E-2</v>
      </c>
      <c r="HJ300" s="16">
        <f>IFERROR((BI300/AA300),"i.a.")</f>
        <v>2.1157140261953714E-2</v>
      </c>
      <c r="HK300" s="16">
        <f>IFERROR((BJ300/AB300),"i.a.")</f>
        <v>2.7263535483545102E-2</v>
      </c>
      <c r="HL300" s="16">
        <f>IFERROR((BK300/AC300),"i.a.")</f>
        <v>2.2798615798326531E-2</v>
      </c>
      <c r="HM300" s="16">
        <f>IFERROR((BL300/AD300),"i.a.")</f>
        <v>2.4273480609696453E-2</v>
      </c>
      <c r="HN300" s="16">
        <f>IFERROR((BM300/AE300),"i.a.")</f>
        <v>2.7911596656086737E-2</v>
      </c>
      <c r="HO300" s="16">
        <f>(HV300-HW300)/ABS(HW300)</f>
        <v>-0.3371654068218391</v>
      </c>
      <c r="HP300" s="16">
        <f>(HW300-HX300)/ABS(HX300)</f>
        <v>2.342268299670534</v>
      </c>
      <c r="HQ300" s="16">
        <f>(HX300-HY300)/ABS(HY300)</f>
        <v>2.0304959664291142</v>
      </c>
      <c r="HR300" s="16">
        <f>(HY300-HZ300)/ABS(HZ300)</f>
        <v>-0.58360629125586894</v>
      </c>
      <c r="HS300" s="16">
        <f>(HZ300-IA300)/ABS(IA300)</f>
        <v>-0.46710879382185472</v>
      </c>
      <c r="HT300" s="246">
        <f>HV300-HW300</f>
        <v>-4.7944355768378105E-2</v>
      </c>
      <c r="HU300" s="246">
        <f>HW300-HX300</f>
        <v>9.9652869476891809E-2</v>
      </c>
      <c r="HV300" s="102">
        <f>IFERROR(BU300/DT300,"i.a.")</f>
        <v>9.4253968253968257E-2</v>
      </c>
      <c r="HW300" s="102">
        <f>IFERROR(BV300/DU300,"i.a.")</f>
        <v>0.14219832402234636</v>
      </c>
      <c r="HX300" s="102">
        <f>IFERROR(BW300/DV300,"i.a.")</f>
        <v>4.2545454545454546E-2</v>
      </c>
      <c r="HY300" s="102">
        <f>IFERROR(BX300/DW300,"i.a.")</f>
        <v>1.4039106145251397E-2</v>
      </c>
      <c r="HZ300" s="102">
        <f>IFERROR(BY300/DX300,"i.a.")</f>
        <v>3.3715942028985507E-2</v>
      </c>
      <c r="IA300" s="102">
        <f>IFERROR(BZ300/DY300,"i.a.")</f>
        <v>6.3269841269841268E-2</v>
      </c>
      <c r="IB300" s="102">
        <f>IFERROR(CA300/DZ300,"i.a.")</f>
        <v>7.4797520661157024E-2</v>
      </c>
      <c r="IC300" s="102">
        <f>IFERROR(CB300/EA300,"i.a.")</f>
        <v>5.2348017621145368E-2</v>
      </c>
      <c r="ID300" s="102">
        <f>IFERROR(CC300/EB300,"i.a.")</f>
        <v>5.2155778894472357E-2</v>
      </c>
      <c r="IE300" s="102">
        <f>IFERROR(CD300/EC300,"i.a.")</f>
        <v>5.5045226130653269E-2</v>
      </c>
    </row>
    <row r="301" spans="1:239" customFormat="1" ht="17.25" customHeight="1" x14ac:dyDescent="0.25">
      <c r="A301" s="17" t="s">
        <v>375</v>
      </c>
      <c r="B301" s="98">
        <v>33591403</v>
      </c>
      <c r="C301" s="10" t="s">
        <v>79</v>
      </c>
      <c r="D301" s="10"/>
      <c r="E301" s="11">
        <v>451120</v>
      </c>
      <c r="F301" s="11"/>
      <c r="G301" s="11"/>
      <c r="H301" s="12">
        <v>45054</v>
      </c>
      <c r="I301" s="13" t="s">
        <v>58</v>
      </c>
      <c r="J301" s="13" t="s">
        <v>58</v>
      </c>
      <c r="K301" s="13" t="s">
        <v>58</v>
      </c>
      <c r="L301" s="13" t="s">
        <v>58</v>
      </c>
      <c r="M301" s="13" t="s">
        <v>58</v>
      </c>
      <c r="N301" s="13" t="s">
        <v>58</v>
      </c>
      <c r="O301" s="16" t="e">
        <f>(V301-W301)/ABS(W301)</f>
        <v>#DIV/0!</v>
      </c>
      <c r="P301" s="16" t="e">
        <f>(W301-X301)/ABS(X301)</f>
        <v>#DIV/0!</v>
      </c>
      <c r="Q301" s="16" t="e">
        <f>(X301-Y301)/ABS(Y301)</f>
        <v>#DIV/0!</v>
      </c>
      <c r="R301" s="16" t="e">
        <f>(Y301-Z301)/ABS(Z301)</f>
        <v>#DIV/0!</v>
      </c>
      <c r="S301" s="16">
        <f>(Z301-AA301)/ABS(AA301)</f>
        <v>-1</v>
      </c>
      <c r="T301" s="243">
        <f>V301-W301</f>
        <v>0</v>
      </c>
      <c r="U301" s="243">
        <f>W301-X301</f>
        <v>0</v>
      </c>
      <c r="V301" s="155"/>
      <c r="W301" s="155"/>
      <c r="X301" s="155"/>
      <c r="Y301" s="155"/>
      <c r="Z301" s="155"/>
      <c r="AA301" s="155">
        <v>133.446</v>
      </c>
      <c r="AB301" s="155">
        <v>151.37200000000001</v>
      </c>
      <c r="AC301" s="155">
        <v>143.32300000000001</v>
      </c>
      <c r="AD301" s="155">
        <v>125.961</v>
      </c>
      <c r="AE301" s="155">
        <v>121.73099999999999</v>
      </c>
      <c r="AF301" s="16">
        <f>(AM301-AN301)/ABS(AN301)</f>
        <v>-1.7179781734635267</v>
      </c>
      <c r="AG301" s="16">
        <f>(AN301-AO301)/ABS(AO301)</f>
        <v>8.9829035062300756E-3</v>
      </c>
      <c r="AH301" s="16">
        <f>(AO301-AP301)/ABS(AP301)</f>
        <v>-0.17228973456987523</v>
      </c>
      <c r="AI301" s="16">
        <f>(AP301-AQ301)/ABS(AQ301)</f>
        <v>-0.27050040825848604</v>
      </c>
      <c r="AJ301" s="16">
        <f>(AQ301-AR301)/ABS(AR301)</f>
        <v>-0.13735157979472731</v>
      </c>
      <c r="AK301" s="243">
        <f>AM301-AN301</f>
        <v>-17.945999999999998</v>
      </c>
      <c r="AL301" s="243">
        <f>AN301-AO301</f>
        <v>9.2999999999999972E-2</v>
      </c>
      <c r="AM301" s="155">
        <v>-7.5</v>
      </c>
      <c r="AN301" s="155">
        <v>10.446</v>
      </c>
      <c r="AO301" s="155">
        <v>10.353</v>
      </c>
      <c r="AP301" s="155">
        <v>12.507999999999999</v>
      </c>
      <c r="AQ301" s="155">
        <v>17.146000000000001</v>
      </c>
      <c r="AR301" s="155">
        <v>19.876000000000001</v>
      </c>
      <c r="AS301" s="155">
        <v>20.422999999999998</v>
      </c>
      <c r="AT301" s="155">
        <v>19.399000000000001</v>
      </c>
      <c r="AU301" s="155">
        <v>16.559000000000001</v>
      </c>
      <c r="AV301" s="156">
        <v>17.094000000000001</v>
      </c>
      <c r="AW301" s="16">
        <f>(BD301-BE301)/ABS(BE301)</f>
        <v>-7.7017815646785444</v>
      </c>
      <c r="AX301" s="16">
        <f>(BE301-BF301)/ABS(BF301)</f>
        <v>-2.7861445783132637E-2</v>
      </c>
      <c r="AY301" s="16">
        <f>(BF301-BG301)/ABS(BG301)</f>
        <v>13.647619047619049</v>
      </c>
      <c r="AZ301" s="16">
        <f>(BG301-BH301)/ABS(BH301)</f>
        <v>-1.0583009439200444</v>
      </c>
      <c r="BA301" s="16">
        <f>(BH301-BI301)/ABS(BI301)</f>
        <v>-0.41715210355987054</v>
      </c>
      <c r="BB301" s="243">
        <f>BD301-BE301</f>
        <v>-9.9429999999999996</v>
      </c>
      <c r="BC301" s="243">
        <f>BE301-BF301</f>
        <v>-3.7000000000000144E-2</v>
      </c>
      <c r="BD301" s="155">
        <v>-8.6519999999999992</v>
      </c>
      <c r="BE301" s="155">
        <v>1.2909999999999999</v>
      </c>
      <c r="BF301" s="155">
        <v>1.3280000000000001</v>
      </c>
      <c r="BG301" s="155">
        <v>-0.105</v>
      </c>
      <c r="BH301" s="155">
        <v>1.8009999999999999</v>
      </c>
      <c r="BI301" s="155">
        <v>3.09</v>
      </c>
      <c r="BJ301" s="155">
        <v>3.5430000000000001</v>
      </c>
      <c r="BK301" s="155">
        <v>3.9620000000000002</v>
      </c>
      <c r="BL301" s="155">
        <v>1.1759999999999999</v>
      </c>
      <c r="BM301" s="155">
        <v>1.931</v>
      </c>
      <c r="BN301" s="16">
        <f>(BU301-BV301)/ABS(BV301)</f>
        <v>0.91500904159131979</v>
      </c>
      <c r="BO301" s="16">
        <f>(BV301-BW301)/ABS(BW301)</f>
        <v>6.3461538461538514E-2</v>
      </c>
      <c r="BP301" s="16">
        <f>(BW301-BX301)/ABS(BX301)</f>
        <v>1.4753199268738575</v>
      </c>
      <c r="BQ301" s="16">
        <f>(BX301-BY301)/ABS(BY301)</f>
        <v>-2.7392686804451514</v>
      </c>
      <c r="BR301" s="16">
        <f>(BY301-BZ301)/ABS(BZ301)</f>
        <v>-0.64886974016360777</v>
      </c>
      <c r="BS301" s="243">
        <f>BU301-BV301</f>
        <v>0.50599999999999989</v>
      </c>
      <c r="BT301" s="243">
        <f>BV301-BW301</f>
        <v>3.3000000000000029E-2</v>
      </c>
      <c r="BU301" s="155">
        <v>1.0589999999999999</v>
      </c>
      <c r="BV301" s="155">
        <v>0.55300000000000005</v>
      </c>
      <c r="BW301" s="155">
        <v>0.52</v>
      </c>
      <c r="BX301" s="155">
        <v>-1.0940000000000001</v>
      </c>
      <c r="BY301" s="155">
        <v>0.629</v>
      </c>
      <c r="BZ301" s="155">
        <v>1.791358</v>
      </c>
      <c r="CA301" s="155">
        <v>2.2849089999999999</v>
      </c>
      <c r="CB301" s="155">
        <v>2.6659999999999999</v>
      </c>
      <c r="CC301" s="155">
        <v>1.1754960000000001</v>
      </c>
      <c r="CD301" s="155">
        <v>1.930315</v>
      </c>
      <c r="CE301" s="16">
        <f>(CL301-CM301)/ABS(CM301)</f>
        <v>0.14508373404078925</v>
      </c>
      <c r="CF301" s="16">
        <f>(CM301-CN301)/ABS(CN301)</f>
        <v>6.9326241134751776E-2</v>
      </c>
      <c r="CG301" s="16">
        <f>(CN301-CO301)/ABS(CO301)</f>
        <v>5.8062095488228105E-2</v>
      </c>
      <c r="CH301" s="16">
        <f>(CO301-CP301)/ABS(CP301)</f>
        <v>-6.7768450507170369E-2</v>
      </c>
      <c r="CI301" s="16">
        <f>(CP301-CQ301)/ABS(CQ301)</f>
        <v>6.252903465576512E-2</v>
      </c>
      <c r="CJ301" s="243">
        <f>CL301-CM301</f>
        <v>1.75</v>
      </c>
      <c r="CK301" s="243">
        <f>CM301-CN301</f>
        <v>0.78200000000000003</v>
      </c>
      <c r="CL301" s="155">
        <v>13.811999999999999</v>
      </c>
      <c r="CM301" s="155">
        <v>12.061999999999999</v>
      </c>
      <c r="CN301" s="155">
        <v>11.28</v>
      </c>
      <c r="CO301" s="155">
        <v>10.661</v>
      </c>
      <c r="CP301" s="155">
        <v>11.436</v>
      </c>
      <c r="CQ301" s="155">
        <v>10.763</v>
      </c>
      <c r="CR301" s="155">
        <v>9.0690000000000008</v>
      </c>
      <c r="CS301" s="155">
        <v>7.3040000000000003</v>
      </c>
      <c r="CT301" s="155">
        <v>4.9630000000000001</v>
      </c>
      <c r="CU301" s="156">
        <v>4.5170000000000003</v>
      </c>
      <c r="CV301" s="16">
        <f>(DC301-DD301)/ABS(DD301)</f>
        <v>-0.60353528818033586</v>
      </c>
      <c r="CW301" s="16">
        <f>(DD301-DE301)/ABS(DE301)</f>
        <v>-6.370553455461854E-2</v>
      </c>
      <c r="CX301" s="16">
        <f>(DE301-DF301)/ABS(DF301)</f>
        <v>-5.7341107309786428E-3</v>
      </c>
      <c r="CY301" s="16">
        <f>(DF301-DG301)/ABS(DG301)</f>
        <v>-0.15788832981658815</v>
      </c>
      <c r="CZ301" s="16">
        <f>(DG301-DH301)/ABS(DH301)</f>
        <v>-0.23696880563511111</v>
      </c>
      <c r="DA301" s="243">
        <f>DC301-DD301</f>
        <v>-23.32</v>
      </c>
      <c r="DB301" s="243">
        <f>DD301-DE301</f>
        <v>-2.6289999999999978</v>
      </c>
      <c r="DC301" s="155">
        <v>15.319000000000001</v>
      </c>
      <c r="DD301" s="155">
        <v>38.639000000000003</v>
      </c>
      <c r="DE301" s="155">
        <v>41.268000000000001</v>
      </c>
      <c r="DF301" s="155">
        <v>41.506</v>
      </c>
      <c r="DG301" s="155">
        <v>49.287999999999997</v>
      </c>
      <c r="DH301" s="155">
        <v>64.594999999999999</v>
      </c>
      <c r="DI301" s="155">
        <v>66.706999999999994</v>
      </c>
      <c r="DJ301" s="155">
        <v>64.323999999999998</v>
      </c>
      <c r="DK301" s="155">
        <v>36.427999999999997</v>
      </c>
      <c r="DL301" s="155">
        <v>37.869999999999997</v>
      </c>
      <c r="DM301" s="16">
        <f>(DT301-DU301)/ABS(DU301)</f>
        <v>-1</v>
      </c>
      <c r="DN301" s="16">
        <f>(DU301-DV301)/ABS(DV301)</f>
        <v>-0.125</v>
      </c>
      <c r="DO301" s="16">
        <f>(DV301-DW301)/ABS(DW301)</f>
        <v>-0.2</v>
      </c>
      <c r="DP301" s="16">
        <f>(DW301-DX301)/ABS(DX301)</f>
        <v>-0.16666666666666666</v>
      </c>
      <c r="DQ301" s="16">
        <f>(DX301-DY301)/ABS(DY301)</f>
        <v>-0.16279069767441862</v>
      </c>
      <c r="DR301" s="243">
        <f>DT301-DU301</f>
        <v>-21</v>
      </c>
      <c r="DS301" s="243">
        <f>DU301-DV301</f>
        <v>-3</v>
      </c>
      <c r="DT301" s="222"/>
      <c r="DU301" s="222">
        <v>21</v>
      </c>
      <c r="DV301" s="222">
        <v>24</v>
      </c>
      <c r="DW301" s="222">
        <v>30</v>
      </c>
      <c r="DX301" s="222">
        <v>36</v>
      </c>
      <c r="DY301" s="222">
        <v>43</v>
      </c>
      <c r="DZ301" s="222">
        <v>42</v>
      </c>
      <c r="EA301" s="222"/>
      <c r="EB301" s="222"/>
      <c r="EC301" s="223"/>
      <c r="ED301" s="14"/>
      <c r="EE301" s="14" t="s">
        <v>49</v>
      </c>
      <c r="EF301" s="209"/>
      <c r="EG301" s="15">
        <v>6700</v>
      </c>
      <c r="EH301" t="s">
        <v>466</v>
      </c>
      <c r="EI301" t="s">
        <v>66</v>
      </c>
      <c r="EJ301" s="16" t="e">
        <f>(EQ301-ER301)/ABS(ER301)</f>
        <v>#VALUE!</v>
      </c>
      <c r="EK301" s="16" t="e">
        <f>(ER301-ES301)/ABS(ES301)</f>
        <v>#DIV/0!</v>
      </c>
      <c r="EL301" s="16" t="e">
        <f>(ES301-ET301)/ABS(ET301)</f>
        <v>#DIV/0!</v>
      </c>
      <c r="EM301" s="16" t="e">
        <f>(ET301-EU301)/ABS(EU301)</f>
        <v>#DIV/0!</v>
      </c>
      <c r="EN301" s="16">
        <f>(EU301-EV301)/ABS(EV301)</f>
        <v>-1</v>
      </c>
      <c r="EO301" s="246" t="e">
        <f>EQ301-ER301</f>
        <v>#VALUE!</v>
      </c>
      <c r="EP301" s="246">
        <f>ER301-ES301</f>
        <v>0</v>
      </c>
      <c r="EQ301" s="240" t="str">
        <f>IFERROR((V301/DT301),"i.a")</f>
        <v>i.a</v>
      </c>
      <c r="ER301" s="240">
        <f>IFERROR((W301/DU301),"i.a")</f>
        <v>0</v>
      </c>
      <c r="ES301" s="240">
        <f>IFERROR((X301/DV301),"i.a")</f>
        <v>0</v>
      </c>
      <c r="ET301" s="240">
        <f>IFERROR((Y301/DW301),"i.a")</f>
        <v>0</v>
      </c>
      <c r="EU301" s="240">
        <f>IFERROR((Z301/DX301),"i.a")</f>
        <v>0</v>
      </c>
      <c r="EV301" s="240">
        <f>IFERROR((AA301/DY301),"i.a")</f>
        <v>3.1033953488372092</v>
      </c>
      <c r="EW301" s="240">
        <f>IFERROR((AB301/DZ301),"i.a")</f>
        <v>3.6040952380952382</v>
      </c>
      <c r="EX301" s="240" t="str">
        <f>IFERROR((AC301/EA301),"i.a")</f>
        <v>i.a</v>
      </c>
      <c r="EY301" s="240" t="str">
        <f>IFERROR((AD301/EB301),"i.a")</f>
        <v>i.a</v>
      </c>
      <c r="EZ301" s="240" t="str">
        <f>IFERROR((AE301/EC301),"i.a")</f>
        <v>i.a</v>
      </c>
      <c r="FA301" s="16">
        <f>(FH301-FI301)/ABS(FI301)</f>
        <v>0.72760845052270973</v>
      </c>
      <c r="FB301" s="16">
        <f>(FI301-FJ301)/ABS(FJ301)</f>
        <v>-3.6802264653342003E-4</v>
      </c>
      <c r="FC301" s="16">
        <f>(FJ301-FK301)/ABS(FK301)</f>
        <v>1.4786994405055207</v>
      </c>
      <c r="FD301" s="16">
        <f>(FK301-FL301)/ABS(FL301)</f>
        <v>-2.7472971641943205</v>
      </c>
      <c r="FE301" s="16">
        <f>(FL301-FM301)/ABS(FM301)</f>
        <v>-0.68630950434364923</v>
      </c>
      <c r="FF301" s="249">
        <f>FH301-FI301</f>
        <v>3.4475835244542757E-2</v>
      </c>
      <c r="FG301" s="249">
        <f>FI301-FJ301</f>
        <v>-1.7444216416515057E-5</v>
      </c>
      <c r="FH301" s="16">
        <f>IFERROR(BU301/MAX(AVERAGE(CL301:CM301),0),"Negativ EK")</f>
        <v>8.1858236067094386E-2</v>
      </c>
      <c r="FI301" s="16">
        <f>IFERROR(BV301/MAX(AVERAGE(CM301:CN301),0),"Negativ EK")</f>
        <v>4.7382400822551629E-2</v>
      </c>
      <c r="FJ301" s="16">
        <f>IFERROR(BW301/MAX(AVERAGE(CN301:CO301),0),"Negativ EK")</f>
        <v>4.7399845038968144E-2</v>
      </c>
      <c r="FK301" s="16">
        <f>IFERROR(BX301/MAX(AVERAGE(CO301:CP301),0),"Negativ EK")</f>
        <v>-9.9017966239761057E-2</v>
      </c>
      <c r="FL301" s="16">
        <f>IFERROR(BY301/MAX(AVERAGE(CP301:CQ301),0),"Negativ EK")</f>
        <v>5.6669219334204247E-2</v>
      </c>
      <c r="FM301" s="16">
        <f>IFERROR(BZ301/MAX(AVERAGE(CQ301:CR301),0),"Negativ EK")</f>
        <v>0.18065328761597418</v>
      </c>
      <c r="FN301" s="16">
        <f>IFERROR(CA301/MAX(AVERAGE(CR301:CS301),0),"Negativ EK")</f>
        <v>0.27910694435961642</v>
      </c>
      <c r="FO301" s="16">
        <f>IFERROR(CB301/MAX(AVERAGE(CS301:CT301),0),"Negativ EK")</f>
        <v>0.4346621015733268</v>
      </c>
      <c r="FP301" s="16">
        <f>IFERROR(CC301/MAX(AVERAGE(CT301:CU301),0),"Negativ EK")</f>
        <v>0.24799493670886077</v>
      </c>
      <c r="FQ301" s="16">
        <f>(FX301-FY301)/ABS(FY301)</f>
        <v>-10.924742568085705</v>
      </c>
      <c r="FR301" s="16">
        <f>(FY301-FZ301)/ABS(FZ301)</f>
        <v>7.0181171455186622E-3</v>
      </c>
      <c r="FS301" s="16">
        <f>(FZ301-GA301)/ABS(GA301)</f>
        <v>14.873051004053494</v>
      </c>
      <c r="FT301" s="16">
        <f>(GA301-GB301)/ABS(GB301)</f>
        <v>-1.0731269290530918</v>
      </c>
      <c r="FU301" s="16">
        <f>(GB301-GC301)/ABS(GC301)</f>
        <v>-0.32800247184933773</v>
      </c>
      <c r="FV301" s="249">
        <f>FX301-FY301</f>
        <v>-0.35300643636724294</v>
      </c>
      <c r="FW301" s="249">
        <f>FY301-FZ301</f>
        <v>2.2519292457169604E-4</v>
      </c>
      <c r="FX301" s="16">
        <f>IFERROR(BD301/AVERAGE(DC301:DD301),"i.a.")</f>
        <v>-0.32069387301234287</v>
      </c>
      <c r="FY301" s="16">
        <f>IFERROR(BE301/AVERAGE(DD301:DE301),"i.a.")</f>
        <v>3.2312563354900063E-2</v>
      </c>
      <c r="FZ301" s="16">
        <f>IFERROR(BF301/AVERAGE(DE301:DF301),"i.a.")</f>
        <v>3.2087370430328367E-2</v>
      </c>
      <c r="GA301" s="16">
        <f>IFERROR(BG301/AVERAGE(DF301:DG301),"i.a.")</f>
        <v>-2.3129281670594974E-3</v>
      </c>
      <c r="GB301" s="16">
        <f>IFERROR(BH301/AVERAGE(DG301:DH301),"i.a.")</f>
        <v>3.162895252144745E-2</v>
      </c>
      <c r="GC301" s="16">
        <f>IFERROR(BI301/AVERAGE(DH301:DI301),"i.a.")</f>
        <v>4.7067066762120913E-2</v>
      </c>
      <c r="GD301" s="16">
        <f>IFERROR(BJ301/AVERAGE(DI301:DJ301),"i.a.")</f>
        <v>5.4078805778785176E-2</v>
      </c>
      <c r="GE301" s="16">
        <f>IFERROR(BK301/AVERAGE(DJ301:DK301),"i.a.")</f>
        <v>7.8648562807686201E-2</v>
      </c>
      <c r="GF301" s="16">
        <f>IFERROR(BL301/AVERAGE(DK301:DL301),"i.a.")</f>
        <v>3.1656302996042961E-2</v>
      </c>
      <c r="GG301" s="16">
        <f>(GN301-GO301)/ABS(GO301)</f>
        <v>1.8882362033815558</v>
      </c>
      <c r="GH301" s="16">
        <f>(GO301-GP301)/ABS(GP301)</f>
        <v>0.14208326610804961</v>
      </c>
      <c r="GI301" s="16">
        <f>(GP301-GQ301)/ABS(GQ301)</f>
        <v>6.4164130448153597E-2</v>
      </c>
      <c r="GJ301" s="16">
        <f>(GQ301-GR301)/ABS(GR301)</f>
        <v>0.10701654246139308</v>
      </c>
      <c r="GK301" s="16">
        <f>(GR301-GS301)/ABS(GS301)</f>
        <v>0.39251061097202472</v>
      </c>
      <c r="GL301" s="249">
        <f>GN301-GO301</f>
        <v>0.58945379241668583</v>
      </c>
      <c r="GM301" s="249">
        <f>GO301-GP301</f>
        <v>3.8836368171435487E-2</v>
      </c>
      <c r="GN301" s="16">
        <f>IFERROR(CL301/DC301,"i.a.")</f>
        <v>0.90162543246948224</v>
      </c>
      <c r="GO301" s="16">
        <f>IFERROR(CM301/DD301,"i.a.")</f>
        <v>0.31217164005279635</v>
      </c>
      <c r="GP301" s="16">
        <f>IFERROR(CN301/DE301,"i.a.")</f>
        <v>0.27333527188136086</v>
      </c>
      <c r="GQ301" s="16">
        <f>IFERROR(CO301/DF301,"i.a.")</f>
        <v>0.25685443068472025</v>
      </c>
      <c r="GR301" s="16">
        <f>IFERROR(CP301/DG301,"i.a.")</f>
        <v>0.23202402207433859</v>
      </c>
      <c r="GS301" s="16">
        <f>IFERROR(CQ301/DH301,"i.a.")</f>
        <v>0.1666228036225714</v>
      </c>
      <c r="GT301" s="16">
        <f>IFERROR(CR301/DI301,"i.a.")</f>
        <v>0.13595274858710482</v>
      </c>
      <c r="GU301" s="16">
        <f>IFERROR(CS301/DJ301,"i.a.")</f>
        <v>0.11355015235370935</v>
      </c>
      <c r="GV301" s="16">
        <f>IFERROR(CT301/DK301,"i.a.")</f>
        <v>0.1362413528055342</v>
      </c>
      <c r="GW301" s="16">
        <f>IFERROR(CU301/DL301,"i.a.")</f>
        <v>0.11927647214153686</v>
      </c>
      <c r="GX301" s="16" t="e">
        <f>(HE301-HF301)/ABS(HF301)</f>
        <v>#VALUE!</v>
      </c>
      <c r="GY301" s="16" t="e">
        <f>(HF301-HG301)/ABS(HG301)</f>
        <v>#VALUE!</v>
      </c>
      <c r="GZ301" s="16" t="e">
        <f>(HG301-HH301)/ABS(HH301)</f>
        <v>#VALUE!</v>
      </c>
      <c r="HA301" s="16" t="e">
        <f>(HH301-HI301)/ABS(HI301)</f>
        <v>#VALUE!</v>
      </c>
      <c r="HB301" s="16" t="e">
        <f>(HI301-HJ301)/ABS(HJ301)</f>
        <v>#VALUE!</v>
      </c>
      <c r="HC301" s="249" t="e">
        <f>HE301-HF301</f>
        <v>#VALUE!</v>
      </c>
      <c r="HD301" s="249" t="e">
        <f>HF301-HG301</f>
        <v>#VALUE!</v>
      </c>
      <c r="HE301" s="16" t="str">
        <f>IFERROR((BD301/V301),"i.a.")</f>
        <v>i.a.</v>
      </c>
      <c r="HF301" s="16" t="str">
        <f>IFERROR((BE301/W301),"i.a.")</f>
        <v>i.a.</v>
      </c>
      <c r="HG301" s="16" t="str">
        <f>IFERROR((BF301/X301),"i.a.")</f>
        <v>i.a.</v>
      </c>
      <c r="HH301" s="16" t="str">
        <f>IFERROR((BG301/Y301),"i.a.")</f>
        <v>i.a.</v>
      </c>
      <c r="HI301" s="16" t="str">
        <f>IFERROR((BH301/Z301),"i.a.")</f>
        <v>i.a.</v>
      </c>
      <c r="HJ301" s="16">
        <f>IFERROR((BI301/AA301),"i.a.")</f>
        <v>2.3155433658558516E-2</v>
      </c>
      <c r="HK301" s="16">
        <f>IFERROR((BJ301/AB301),"i.a.")</f>
        <v>2.3405913907459767E-2</v>
      </c>
      <c r="HL301" s="16">
        <f>IFERROR((BK301/AC301),"i.a.")</f>
        <v>2.7643853394081899E-2</v>
      </c>
      <c r="HM301" s="16">
        <f>IFERROR((BL301/AD301),"i.a.")</f>
        <v>9.3362231166789714E-3</v>
      </c>
      <c r="HN301" s="16">
        <f>IFERROR((BM301/AE301),"i.a.")</f>
        <v>1.586284512572804E-2</v>
      </c>
      <c r="HO301" s="16" t="e">
        <f>(HV301-HW301)/ABS(HW301)</f>
        <v>#VALUE!</v>
      </c>
      <c r="HP301" s="16">
        <f>(HW301-HX301)/ABS(HX301)</f>
        <v>0.21538461538461551</v>
      </c>
      <c r="HQ301" s="16">
        <f>(HX301-HY301)/ABS(HY301)</f>
        <v>1.5941499085923219</v>
      </c>
      <c r="HR301" s="16">
        <f>(HY301-HZ301)/ABS(HZ301)</f>
        <v>-3.0871224165341813</v>
      </c>
      <c r="HS301" s="16">
        <f>(HZ301-IA301)/ABS(IA301)</f>
        <v>-0.58059441186208705</v>
      </c>
      <c r="HT301" s="246" t="e">
        <f>HV301-HW301</f>
        <v>#VALUE!</v>
      </c>
      <c r="HU301" s="246">
        <f>HW301-HX301</f>
        <v>4.6666666666666697E-3</v>
      </c>
      <c r="HV301" s="102" t="str">
        <f>IFERROR(BU301/DT301,"i.a.")</f>
        <v>i.a.</v>
      </c>
      <c r="HW301" s="102">
        <f>IFERROR(BV301/DU301,"i.a.")</f>
        <v>2.6333333333333337E-2</v>
      </c>
      <c r="HX301" s="102">
        <f>IFERROR(BW301/DV301,"i.a.")</f>
        <v>2.1666666666666667E-2</v>
      </c>
      <c r="HY301" s="102">
        <f>IFERROR(BX301/DW301,"i.a.")</f>
        <v>-3.6466666666666668E-2</v>
      </c>
      <c r="HZ301" s="102">
        <f>IFERROR(BY301/DX301,"i.a.")</f>
        <v>1.7472222222222222E-2</v>
      </c>
      <c r="IA301" s="102">
        <f>IFERROR(BZ301/DY301,"i.a.")</f>
        <v>4.1659488372093025E-2</v>
      </c>
      <c r="IB301" s="102">
        <f>IFERROR(CA301/DZ301,"i.a.")</f>
        <v>5.4402595238095236E-2</v>
      </c>
      <c r="IC301" s="102" t="str">
        <f>IFERROR(CB301/EA301,"i.a.")</f>
        <v>i.a.</v>
      </c>
      <c r="ID301" s="102" t="str">
        <f>IFERROR(CC301/EB301,"i.a.")</f>
        <v>i.a.</v>
      </c>
      <c r="IE301" s="102" t="str">
        <f>IFERROR(CD301/EC301,"i.a.")</f>
        <v>i.a.</v>
      </c>
    </row>
    <row r="302" spans="1:239" customFormat="1" ht="17.25" customHeight="1" x14ac:dyDescent="0.25">
      <c r="A302" s="17" t="s">
        <v>259</v>
      </c>
      <c r="B302" s="101">
        <v>10157676</v>
      </c>
      <c r="C302" s="10" t="s">
        <v>256</v>
      </c>
      <c r="D302" s="10"/>
      <c r="E302" s="11">
        <v>649100</v>
      </c>
      <c r="F302" s="11"/>
      <c r="G302" s="11">
        <v>1</v>
      </c>
      <c r="H302" s="12">
        <v>45055</v>
      </c>
      <c r="I302" s="13" t="s">
        <v>58</v>
      </c>
      <c r="J302" s="13" t="s">
        <v>58</v>
      </c>
      <c r="K302" s="13" t="s">
        <v>58</v>
      </c>
      <c r="L302" s="13" t="s">
        <v>58</v>
      </c>
      <c r="M302" s="13" t="s">
        <v>58</v>
      </c>
      <c r="N302" s="19" t="s">
        <v>58</v>
      </c>
      <c r="O302" s="16">
        <f>(V302-W302)/ABS(W302)</f>
        <v>5.2146482433133343E-2</v>
      </c>
      <c r="P302" s="16">
        <f>(W302-X302)/ABS(X302)</f>
        <v>1.8177612477345308E-2</v>
      </c>
      <c r="Q302" s="16">
        <f>(X302-Y302)/ABS(Y302)</f>
        <v>-1.0637163466822905E-2</v>
      </c>
      <c r="R302" s="16">
        <f>(Y302-Z302)/ABS(Z302)</f>
        <v>4.5393383228426315E-3</v>
      </c>
      <c r="S302" s="16">
        <f>(Z302-AA302)/ABS(AA302)</f>
        <v>-4.5751690517376868E-2</v>
      </c>
      <c r="T302" s="243">
        <f>V302-W302</f>
        <v>64.039999999999964</v>
      </c>
      <c r="U302" s="243">
        <f>W302-X302</f>
        <v>21.924999999999955</v>
      </c>
      <c r="V302" s="155">
        <v>1292.1189999999999</v>
      </c>
      <c r="W302" s="155">
        <v>1228.079</v>
      </c>
      <c r="X302" s="157">
        <v>1206.154</v>
      </c>
      <c r="Y302" s="157">
        <v>1219.1220000000001</v>
      </c>
      <c r="Z302" s="157">
        <v>1213.6130000000001</v>
      </c>
      <c r="AA302" s="157">
        <v>1271.8</v>
      </c>
      <c r="AB302" s="157">
        <v>1273.7</v>
      </c>
      <c r="AC302" s="162">
        <v>1149.098</v>
      </c>
      <c r="AD302" s="162">
        <v>1108.0999999999999</v>
      </c>
      <c r="AE302" s="162">
        <v>1036.9000000000001</v>
      </c>
      <c r="AF302" s="16">
        <f>(AM302-AN302)/ABS(AN302)</f>
        <v>0.17838049444704482</v>
      </c>
      <c r="AG302" s="16">
        <f>(AN302-AO302)/ABS(AO302)</f>
        <v>8.1439514210430927E-2</v>
      </c>
      <c r="AH302" s="16">
        <f>(AO302-AP302)/ABS(AP302)</f>
        <v>3.6657351744377446E-2</v>
      </c>
      <c r="AI302" s="16">
        <f>(AP302-AQ302)/ABS(AQ302)</f>
        <v>5.358074454557777E-2</v>
      </c>
      <c r="AJ302" s="16">
        <f>(AQ302-AR302)/ABS(AR302)</f>
        <v>1.3999592294363483E-2</v>
      </c>
      <c r="AK302" s="243">
        <f>AM302-AN302</f>
        <v>209.60599999999999</v>
      </c>
      <c r="AL302" s="243">
        <f>AN302-AO302</f>
        <v>88.489000000000033</v>
      </c>
      <c r="AM302" s="155">
        <v>1384.6559999999999</v>
      </c>
      <c r="AN302" s="155">
        <v>1175.05</v>
      </c>
      <c r="AO302" s="157">
        <v>1086.5609999999999</v>
      </c>
      <c r="AP302" s="170">
        <v>1048.1389999999999</v>
      </c>
      <c r="AQ302" s="157">
        <v>994.83500000000004</v>
      </c>
      <c r="AR302" s="157">
        <v>981.1</v>
      </c>
      <c r="AS302" s="157">
        <v>1015.2</v>
      </c>
      <c r="AT302" s="157">
        <v>772.7</v>
      </c>
      <c r="AU302" s="157">
        <v>732.1</v>
      </c>
      <c r="AV302" s="158">
        <v>674.5</v>
      </c>
      <c r="AW302" s="16">
        <f>(BD302-BE302)/ABS(BE302)</f>
        <v>0.30891051906457451</v>
      </c>
      <c r="AX302" s="16">
        <f>(BE302-BF302)/ABS(BF302)</f>
        <v>0.28621203892075003</v>
      </c>
      <c r="AY302" s="16">
        <f>(BF302-BG302)/ABS(BG302)</f>
        <v>5.4813275590856969E-2</v>
      </c>
      <c r="AZ302" s="16">
        <f>(BG302-BH302)/ABS(BH302)</f>
        <v>-1.5463153718565752E-2</v>
      </c>
      <c r="BA302" s="16">
        <f>(BH302-BI302)/ABS(BI302)</f>
        <v>0.50400431344356578</v>
      </c>
      <c r="BB302" s="243">
        <f>BD302-BE302</f>
        <v>172.64700000000005</v>
      </c>
      <c r="BC302" s="243">
        <f>BE302-BF302</f>
        <v>124.36599999999999</v>
      </c>
      <c r="BD302" s="155">
        <v>731.53700000000003</v>
      </c>
      <c r="BE302" s="155">
        <v>558.89</v>
      </c>
      <c r="BF302" s="162">
        <v>434.524</v>
      </c>
      <c r="BG302" s="162">
        <v>411.94400000000002</v>
      </c>
      <c r="BH302" s="162">
        <v>418.41399999999999</v>
      </c>
      <c r="BI302" s="162">
        <v>278.2</v>
      </c>
      <c r="BJ302" s="162">
        <v>413.25299999999999</v>
      </c>
      <c r="BK302" s="162">
        <v>326.5</v>
      </c>
      <c r="BL302" s="157">
        <v>313.89999999999998</v>
      </c>
      <c r="BM302" s="162">
        <v>255.2</v>
      </c>
      <c r="BN302" s="16">
        <f>(BU302-BV302)/ABS(BV302)</f>
        <v>5.8147088938318658E-2</v>
      </c>
      <c r="BO302" s="16">
        <f>(BV302-BW302)/ABS(BW302)</f>
        <v>0.63755098736987581</v>
      </c>
      <c r="BP302" s="16">
        <f>(BW302-BX302)/ABS(BX302)</f>
        <v>-7.1358389261745009E-2</v>
      </c>
      <c r="BQ302" s="16">
        <f>(BX302-BY302)/ABS(BY302)</f>
        <v>0.22082714726288921</v>
      </c>
      <c r="BR302" s="16">
        <f>(BY302-BZ302)/ABS(BZ302)</f>
        <v>0.68110743801652884</v>
      </c>
      <c r="BS302" s="243">
        <f>BU302-BV302</f>
        <v>32.937999999999988</v>
      </c>
      <c r="BT302" s="243">
        <f>BV302-BW302</f>
        <v>220.54100000000005</v>
      </c>
      <c r="BU302" s="155">
        <v>599.39800000000002</v>
      </c>
      <c r="BV302" s="155">
        <v>566.46</v>
      </c>
      <c r="BW302" s="157">
        <v>345.91899999999998</v>
      </c>
      <c r="BX302" s="157">
        <v>372.5</v>
      </c>
      <c r="BY302" s="157">
        <v>305.12099999999998</v>
      </c>
      <c r="BZ302" s="157">
        <v>181.5</v>
      </c>
      <c r="CA302" s="157">
        <v>329.02499999999998</v>
      </c>
      <c r="CB302" s="162">
        <v>340.42099999999999</v>
      </c>
      <c r="CC302" s="162">
        <v>332.3</v>
      </c>
      <c r="CD302" s="162">
        <v>265.8</v>
      </c>
      <c r="CE302" s="16">
        <f>(CL302-CM302)/ABS(CM302)</f>
        <v>0.13285276053725573</v>
      </c>
      <c r="CF302" s="16">
        <f>(CM302-CN302)/ABS(CN302)</f>
        <v>0.14326325061615258</v>
      </c>
      <c r="CG302" s="16">
        <f>(CN302-CO302)/ABS(CO302)</f>
        <v>-8.5756837538353437E-3</v>
      </c>
      <c r="CH302" s="16">
        <f>(CO302-CP302)/ABS(CP302)</f>
        <v>3.6698618048135845E-2</v>
      </c>
      <c r="CI302" s="16">
        <f>(CP302-CQ302)/ABS(CQ302)</f>
        <v>0.14124369455557492</v>
      </c>
      <c r="CJ302" s="243">
        <f>CL302-CM302</f>
        <v>204.84699999999998</v>
      </c>
      <c r="CK302" s="243">
        <f>CM302-CN302</f>
        <v>193.21800000000007</v>
      </c>
      <c r="CL302" s="155">
        <v>1746.7570000000001</v>
      </c>
      <c r="CM302" s="155">
        <v>1541.91</v>
      </c>
      <c r="CN302" s="162">
        <v>1348.692</v>
      </c>
      <c r="CO302" s="162">
        <v>1360.3579999999999</v>
      </c>
      <c r="CP302" s="162">
        <v>1312.202</v>
      </c>
      <c r="CQ302" s="162">
        <v>1149.8</v>
      </c>
      <c r="CR302" s="162">
        <v>1267.2</v>
      </c>
      <c r="CS302" s="162">
        <v>1306.8</v>
      </c>
      <c r="CT302" s="157">
        <v>1271.5999999999999</v>
      </c>
      <c r="CU302" s="158">
        <v>1252.3</v>
      </c>
      <c r="CV302" s="16">
        <f>(DC302-DD302)/ABS(DD302)</f>
        <v>0.10793768188976262</v>
      </c>
      <c r="CW302" s="16">
        <f>(DD302-DE302)/ABS(DE302)</f>
        <v>0.1012571116479891</v>
      </c>
      <c r="CX302" s="16">
        <f>(DE302-DF302)/ABS(DF302)</f>
        <v>5.1650275185817938E-3</v>
      </c>
      <c r="CY302" s="16">
        <f>(DF302-DG302)/ABS(DG302)</f>
        <v>6.8247516241973602E-2</v>
      </c>
      <c r="CZ302" s="16">
        <f>(DG302-DH302)/ABS(DH302)</f>
        <v>8.1788713602863633E-2</v>
      </c>
      <c r="DA302" s="243">
        <f>DC302-DD302</f>
        <v>2646.520999999997</v>
      </c>
      <c r="DB302" s="243">
        <f>DD302-DE302</f>
        <v>2254.4420000000027</v>
      </c>
      <c r="DC302" s="155">
        <v>27165.492999999999</v>
      </c>
      <c r="DD302" s="155">
        <v>24518.972000000002</v>
      </c>
      <c r="DE302" s="162">
        <v>22264.53</v>
      </c>
      <c r="DF302" s="162">
        <v>22150.124</v>
      </c>
      <c r="DG302" s="162">
        <v>20735.010999999999</v>
      </c>
      <c r="DH302" s="162">
        <v>19167.339</v>
      </c>
      <c r="DI302" s="162">
        <v>17388.668000000001</v>
      </c>
      <c r="DJ302" s="162">
        <v>15798.75</v>
      </c>
      <c r="DK302" s="162">
        <v>14078.47</v>
      </c>
      <c r="DL302" s="162">
        <v>14161.5</v>
      </c>
      <c r="DM302" s="16">
        <f>(DT302-DU302)/ABS(DU302)</f>
        <v>0</v>
      </c>
      <c r="DN302" s="16">
        <f>(DU302-DV302)/ABS(DV302)</f>
        <v>1.282051282051282E-2</v>
      </c>
      <c r="DO302" s="16">
        <f>(DV302-DW302)/ABS(DW302)</f>
        <v>-6.0240963855421686E-2</v>
      </c>
      <c r="DP302" s="16">
        <f>(DW302-DX302)/ABS(DX302)</f>
        <v>-1.1904761904761904E-2</v>
      </c>
      <c r="DQ302" s="16">
        <f>(DX302-DY302)/ABS(DY302)</f>
        <v>-2.3255813953488372E-2</v>
      </c>
      <c r="DR302" s="243">
        <f>DT302-DU302</f>
        <v>0</v>
      </c>
      <c r="DS302" s="243">
        <f>DU302-DV302</f>
        <v>2</v>
      </c>
      <c r="DT302" s="222">
        <v>158</v>
      </c>
      <c r="DU302" s="222">
        <v>158</v>
      </c>
      <c r="DV302" s="224">
        <v>156</v>
      </c>
      <c r="DW302" s="224">
        <v>166</v>
      </c>
      <c r="DX302" s="224">
        <v>168</v>
      </c>
      <c r="DY302" s="224">
        <v>172</v>
      </c>
      <c r="DZ302" s="224">
        <v>166</v>
      </c>
      <c r="EA302" s="224">
        <v>165</v>
      </c>
      <c r="EB302" s="225">
        <v>172</v>
      </c>
      <c r="EC302" s="226">
        <v>177</v>
      </c>
      <c r="ED302" s="92"/>
      <c r="EE302" s="14" t="s">
        <v>49</v>
      </c>
      <c r="EF302" s="209" t="s">
        <v>55</v>
      </c>
      <c r="EG302" s="97">
        <v>8600</v>
      </c>
      <c r="EH302" t="s">
        <v>198</v>
      </c>
      <c r="EI302" t="s">
        <v>130</v>
      </c>
      <c r="EJ302" s="16">
        <f>(EQ302-ER302)/ABS(ER302)</f>
        <v>5.2146482433133495E-2</v>
      </c>
      <c r="EK302" s="16">
        <f>(ER302-ES302)/ABS(ES302)</f>
        <v>5.2892882687713069E-3</v>
      </c>
      <c r="EL302" s="16">
        <f>(ES302-ET302)/ABS(ET302)</f>
        <v>5.2783531182739755E-2</v>
      </c>
      <c r="EM302" s="16">
        <f>(ET302-EU302)/ABS(EU302)</f>
        <v>1.6642221917093743E-2</v>
      </c>
      <c r="EN302" s="16">
        <f>(EU302-EV302)/ABS(EV302)</f>
        <v>-2.3031492672552573E-2</v>
      </c>
      <c r="EO302" s="246">
        <f>EQ302-ER302</f>
        <v>0.40531645569620345</v>
      </c>
      <c r="EP302" s="246">
        <f>ER302-ES302</f>
        <v>4.0895488477766584E-2</v>
      </c>
      <c r="EQ302" s="240">
        <f>IFERROR((V302/DT302),"i.a")</f>
        <v>8.1779683544303801</v>
      </c>
      <c r="ER302" s="240">
        <f>IFERROR((W302/DU302),"i.a")</f>
        <v>7.7726518987341766</v>
      </c>
      <c r="ES302" s="240">
        <f>IFERROR((X302/DV302),"i.a")</f>
        <v>7.73175641025641</v>
      </c>
      <c r="ET302" s="240">
        <f>IFERROR((Y302/DW302),"i.a")</f>
        <v>7.3441084337349398</v>
      </c>
      <c r="EU302" s="240">
        <f>IFERROR((Z302/DX302),"i.a")</f>
        <v>7.2238869047619048</v>
      </c>
      <c r="EV302" s="240">
        <f>IFERROR((AA302/DY302),"i.a")</f>
        <v>7.3941860465116278</v>
      </c>
      <c r="EW302" s="240">
        <f>IFERROR((AB302/DZ302),"i.a")</f>
        <v>7.6728915662650605</v>
      </c>
      <c r="EX302" s="240">
        <f>IFERROR((AC302/EA302),"i.a")</f>
        <v>6.9642303030303028</v>
      </c>
      <c r="EY302" s="240">
        <f>IFERROR((AD302/EB302),"i.a")</f>
        <v>6.4424418604651157</v>
      </c>
      <c r="EZ302" s="240">
        <f>IFERROR((AE302/EC302),"i.a")</f>
        <v>5.8581920903954812</v>
      </c>
      <c r="FA302" s="16">
        <f>(FH302-FI302)/ABS(FI302)</f>
        <v>-6.9932561861908993E-2</v>
      </c>
      <c r="FB302" s="16">
        <f>(FI302-FJ302)/ABS(FJ302)</f>
        <v>0.53470021204384477</v>
      </c>
      <c r="FC302" s="16">
        <f>(FJ302-FK302)/ABS(FK302)</f>
        <v>-8.3866882045502758E-2</v>
      </c>
      <c r="FD302" s="16">
        <f>(FK302-FL302)/ABS(FL302)</f>
        <v>0.12464411583482789</v>
      </c>
      <c r="FE302" s="16">
        <f>(FL302-FM302)/ABS(FM302)</f>
        <v>0.65037911329314535</v>
      </c>
      <c r="FF302" s="249">
        <f>FH302-FI302</f>
        <v>-2.7408822793519805E-2</v>
      </c>
      <c r="FG302" s="249">
        <f>FI302-FJ302</f>
        <v>0.13655190022332164</v>
      </c>
      <c r="FH302" s="16">
        <f>IFERROR(BU302/MAX(AVERAGE(CL302:CM302),0),"Negativ EK")</f>
        <v>0.36452337679673857</v>
      </c>
      <c r="FI302" s="16">
        <f>IFERROR(BV302/MAX(AVERAGE(CM302:CN302),0),"Negativ EK")</f>
        <v>0.39193219959025838</v>
      </c>
      <c r="FJ302" s="16">
        <f>IFERROR(BW302/MAX(AVERAGE(CN302:CO302),0),"Negativ EK")</f>
        <v>0.25538029936693674</v>
      </c>
      <c r="FK302" s="16">
        <f>IFERROR(BX302/MAX(AVERAGE(CO302:CP302),0),"Negativ EK")</f>
        <v>0.27875894273655222</v>
      </c>
      <c r="FL302" s="16">
        <f>IFERROR(BY302/MAX(AVERAGE(CP302:CQ302),0),"Negativ EK")</f>
        <v>0.24786413658477938</v>
      </c>
      <c r="FM302" s="16">
        <f>IFERROR(BZ302/MAX(AVERAGE(CQ302:CR302),0),"Negativ EK")</f>
        <v>0.15018618121638394</v>
      </c>
      <c r="FN302" s="16">
        <f>IFERROR(CA302/MAX(AVERAGE(CR302:CS302),0),"Negativ EK")</f>
        <v>0.25565268065268065</v>
      </c>
      <c r="FO302" s="16">
        <f>IFERROR(CB302/MAX(AVERAGE(CS302:CT302),0),"Negativ EK")</f>
        <v>0.26405600372323923</v>
      </c>
      <c r="FP302" s="16">
        <f>IFERROR(CC302/MAX(AVERAGE(CT302:CU302),0),"Negativ EK")</f>
        <v>0.26332263560362934</v>
      </c>
      <c r="FQ302" s="16">
        <f>(FX302-FY302)/ABS(FY302)</f>
        <v>0.18479349426328712</v>
      </c>
      <c r="FR302" s="16">
        <f>(FY302-FZ302)/ABS(FZ302)</f>
        <v>0.22108564423628729</v>
      </c>
      <c r="FS302" s="16">
        <f>(FZ302-GA302)/ABS(GA302)</f>
        <v>1.8488396273583677E-2</v>
      </c>
      <c r="FT302" s="16">
        <f>(GA302-GB302)/ABS(GB302)</f>
        <v>-8.3940534914534098E-2</v>
      </c>
      <c r="FU302" s="16">
        <f>(GB302-GC302)/ABS(GC302)</f>
        <v>0.37787353903399634</v>
      </c>
      <c r="FV302" s="249">
        <f>FX302-FY302</f>
        <v>4.4151990164741639E-3</v>
      </c>
      <c r="FW302" s="249">
        <f>FY302-FZ302</f>
        <v>4.3259154276482047E-3</v>
      </c>
      <c r="FX302" s="16">
        <f>IFERROR(BD302/AVERAGE(DC302:DD302),"i.a.")</f>
        <v>2.8307809706456286E-2</v>
      </c>
      <c r="FY302" s="16">
        <f>IFERROR(BE302/AVERAGE(DD302:DE302),"i.a.")</f>
        <v>2.3892610689982122E-2</v>
      </c>
      <c r="FZ302" s="16">
        <f>IFERROR(BF302/AVERAGE(DE302:DF302),"i.a.")</f>
        <v>1.9566695262333917E-2</v>
      </c>
      <c r="GA302" s="16">
        <f>IFERROR(BG302/AVERAGE(DF302:DG302),"i.a.")</f>
        <v>1.9211505338621416E-2</v>
      </c>
      <c r="GB302" s="16">
        <f>IFERROR(BH302/AVERAGE(DG302:DH302),"i.a.")</f>
        <v>2.0971897645126164E-2</v>
      </c>
      <c r="GC302" s="16">
        <f>IFERROR(BI302/AVERAGE(DH302:DI302),"i.a.")</f>
        <v>1.5220480727011569E-2</v>
      </c>
      <c r="GD302" s="16">
        <f>IFERROR(BJ302/AVERAGE(DI302:DJ302),"i.a.")</f>
        <v>2.4904197126754478E-2</v>
      </c>
      <c r="GE302" s="16">
        <f>IFERROR(BK302/AVERAGE(DJ302:DK302),"i.a.")</f>
        <v>2.1856116465989808E-2</v>
      </c>
      <c r="GF302" s="16">
        <f>IFERROR(BL302/AVERAGE(DK302:DL302),"i.a.")</f>
        <v>2.2230901803365937E-2</v>
      </c>
      <c r="GG302" s="16">
        <f>(GN302-GO302)/ABS(GO302)</f>
        <v>2.2487797874151734E-2</v>
      </c>
      <c r="GH302" s="16">
        <f>(GO302-GP302)/ABS(GP302)</f>
        <v>3.8143807221642199E-2</v>
      </c>
      <c r="GI302" s="16">
        <f>(GP302-GQ302)/ABS(GQ302)</f>
        <v>-1.3670104804917819E-2</v>
      </c>
      <c r="GJ302" s="16">
        <f>(GQ302-GR302)/ABS(GR302)</f>
        <v>-2.9533322300457826E-2</v>
      </c>
      <c r="GK302" s="16">
        <f>(GR302-GS302)/ABS(GS302)</f>
        <v>5.4959882835806564E-2</v>
      </c>
      <c r="GL302" s="249">
        <f>GN302-GO302</f>
        <v>1.4141767615760276E-3</v>
      </c>
      <c r="GM302" s="249">
        <f>GO302-GP302</f>
        <v>2.3105921234075483E-3</v>
      </c>
      <c r="GN302" s="16">
        <f>IFERROR(CL302/DC302,"i.a.")</f>
        <v>6.4300581623900593E-2</v>
      </c>
      <c r="GO302" s="16">
        <f>IFERROR(CM302/DD302,"i.a.")</f>
        <v>6.2886404862324566E-2</v>
      </c>
      <c r="GP302" s="16">
        <f>IFERROR(CN302/DE302,"i.a.")</f>
        <v>6.0575812738917018E-2</v>
      </c>
      <c r="GQ302" s="16">
        <f>IFERROR(CO302/DF302,"i.a.")</f>
        <v>6.1415367245799615E-2</v>
      </c>
      <c r="GR302" s="16">
        <f>IFERROR(CP302/DG302,"i.a.")</f>
        <v>6.3284364787653119E-2</v>
      </c>
      <c r="GS302" s="16">
        <f>IFERROR(CQ302/DH302,"i.a.")</f>
        <v>5.9987460961586789E-2</v>
      </c>
      <c r="GT302" s="16">
        <f>IFERROR(CR302/DI302,"i.a.")</f>
        <v>7.2875047128394196E-2</v>
      </c>
      <c r="GU302" s="16">
        <f>IFERROR(CS302/DJ302,"i.a.")</f>
        <v>8.2715404699738898E-2</v>
      </c>
      <c r="GV302" s="16">
        <f>IFERROR(CT302/DK302,"i.a.")</f>
        <v>9.0322314853815783E-2</v>
      </c>
      <c r="GW302" s="16">
        <f>IFERROR(CU302/DL302,"i.a.")</f>
        <v>8.8429897962786427E-2</v>
      </c>
      <c r="GX302" s="16">
        <f>(HE302-HF302)/ABS(HF302)</f>
        <v>0.2440382978211012</v>
      </c>
      <c r="GY302" s="16">
        <f>(HF302-HG302)/ABS(HG302)</f>
        <v>0.26324918477754156</v>
      </c>
      <c r="GZ302" s="16">
        <f>(HG302-HH302)/ABS(HH302)</f>
        <v>6.6154131367036711E-2</v>
      </c>
      <c r="HA302" s="16">
        <f>(HH302-HI302)/ABS(HI302)</f>
        <v>-1.9912104263436946E-2</v>
      </c>
      <c r="HB302" s="16">
        <f>(HI302-HJ302)/ABS(HJ302)</f>
        <v>0.57611420266388613</v>
      </c>
      <c r="HC302" s="249">
        <f>HE302-HF302</f>
        <v>0.11106009000173056</v>
      </c>
      <c r="HD302" s="249">
        <f>HF302-HG302</f>
        <v>9.483705129384512E-2</v>
      </c>
      <c r="HE302" s="16">
        <f>IFERROR((BD302/V302),"i.a.")</f>
        <v>0.56615296269151683</v>
      </c>
      <c r="HF302" s="16">
        <f>IFERROR((BE302/W302),"i.a.")</f>
        <v>0.45509287268978627</v>
      </c>
      <c r="HG302" s="16">
        <f>IFERROR((BF302/X302),"i.a.")</f>
        <v>0.36025582139594114</v>
      </c>
      <c r="HH302" s="16">
        <f>IFERROR((BG302/Y302),"i.a.")</f>
        <v>0.33790219518637182</v>
      </c>
      <c r="HI302" s="16">
        <f>IFERROR((BH302/Z302),"i.a.")</f>
        <v>0.34476723634305168</v>
      </c>
      <c r="HJ302" s="16">
        <f>IFERROR((BI302/AA302),"i.a.")</f>
        <v>0.21874508570529957</v>
      </c>
      <c r="HK302" s="16">
        <f>IFERROR((BJ302/AB302),"i.a.")</f>
        <v>0.32445081259323227</v>
      </c>
      <c r="HL302" s="16">
        <f>IFERROR((BK302/AC302),"i.a.")</f>
        <v>0.28413590485754914</v>
      </c>
      <c r="HM302" s="16">
        <f>IFERROR((BL302/AD302),"i.a.")</f>
        <v>0.2832776825196282</v>
      </c>
      <c r="HN302" s="16">
        <f>IFERROR((BM302/AE302),"i.a.")</f>
        <v>0.24611823705275337</v>
      </c>
      <c r="HO302" s="16">
        <f>(HV302-HW302)/ABS(HW302)</f>
        <v>5.8147088938318631E-2</v>
      </c>
      <c r="HP302" s="16">
        <f>(HW302-HX302)/ABS(HX302)</f>
        <v>0.61682249385886478</v>
      </c>
      <c r="HQ302" s="16">
        <f>(HX302-HY302)/ABS(HY302)</f>
        <v>-1.1830080881087609E-2</v>
      </c>
      <c r="HR302" s="16">
        <f>(HY302-HZ302)/ABS(HZ302)</f>
        <v>0.23553590807328542</v>
      </c>
      <c r="HS302" s="16">
        <f>(HZ302-IA302)/ABS(IA302)</f>
        <v>0.72113380558835083</v>
      </c>
      <c r="HT302" s="246">
        <f>HV302-HW302</f>
        <v>0.20846835443037959</v>
      </c>
      <c r="HU302" s="246">
        <f>HW302-HX302</f>
        <v>1.3677603862382348</v>
      </c>
      <c r="HV302" s="102">
        <f>IFERROR(BU302/DT302,"i.a.")</f>
        <v>3.7936582278481015</v>
      </c>
      <c r="HW302" s="102">
        <f>IFERROR(BV302/DU302,"i.a.")</f>
        <v>3.5851898734177219</v>
      </c>
      <c r="HX302" s="102">
        <f>IFERROR(BW302/DV302,"i.a.")</f>
        <v>2.2174294871794871</v>
      </c>
      <c r="HY302" s="102">
        <f>IFERROR(BX302/DW302,"i.a.")</f>
        <v>2.2439759036144578</v>
      </c>
      <c r="HZ302" s="102">
        <f>IFERROR(BY302/DX302,"i.a.")</f>
        <v>1.8161964285714285</v>
      </c>
      <c r="IA302" s="102">
        <f>IFERROR(BZ302/DY302,"i.a.")</f>
        <v>1.055232558139535</v>
      </c>
      <c r="IB302" s="102">
        <f>IFERROR(CA302/DZ302,"i.a.")</f>
        <v>1.982078313253012</v>
      </c>
      <c r="IC302" s="102">
        <f>IFERROR(CB302/EA302,"i.a.")</f>
        <v>2.0631575757575757</v>
      </c>
      <c r="ID302" s="102">
        <f>IFERROR(CC302/EB302,"i.a.")</f>
        <v>1.9319767441860465</v>
      </c>
      <c r="IE302" s="102">
        <f>IFERROR(CD302/EC302,"i.a.")</f>
        <v>1.5016949152542374</v>
      </c>
    </row>
    <row r="303" spans="1:239" customFormat="1" ht="17.25" customHeight="1" x14ac:dyDescent="0.25">
      <c r="A303" s="335" t="s">
        <v>158</v>
      </c>
      <c r="B303" s="98">
        <v>21749249</v>
      </c>
      <c r="C303" s="10" t="s">
        <v>79</v>
      </c>
      <c r="D303" s="10"/>
      <c r="E303" s="11">
        <v>642020</v>
      </c>
      <c r="F303" s="11"/>
      <c r="G303" s="119">
        <v>1</v>
      </c>
      <c r="H303" s="12">
        <v>45056</v>
      </c>
      <c r="I303" s="13" t="s">
        <v>58</v>
      </c>
      <c r="J303" s="13" t="s">
        <v>58</v>
      </c>
      <c r="K303" s="117" t="s">
        <v>58</v>
      </c>
      <c r="L303" s="117" t="s">
        <v>58</v>
      </c>
      <c r="M303" s="13" t="s">
        <v>58</v>
      </c>
      <c r="N303" s="13" t="s">
        <v>58</v>
      </c>
      <c r="O303" s="16">
        <f>(V303-W303)/ABS(W303)</f>
        <v>0.17801682303461674</v>
      </c>
      <c r="P303" s="16">
        <f>(W303-X303)/ABS(X303)</f>
        <v>6.0650253066826691E-2</v>
      </c>
      <c r="Q303" s="16">
        <f>(X303-Y303)/ABS(Y303)</f>
        <v>-7.9358127512923593E-2</v>
      </c>
      <c r="R303" s="16">
        <f>(Y303-Z303)/ABS(Z303)</f>
        <v>-0.15990107967911207</v>
      </c>
      <c r="S303" s="16">
        <f>(Z303-AA303)/ABS(AA303)</f>
        <v>3.5676134908388883E-2</v>
      </c>
      <c r="T303" s="243">
        <f>V303-W303</f>
        <v>24.211000000000013</v>
      </c>
      <c r="U303" s="243">
        <f>W303-X303</f>
        <v>7.7769999999999868</v>
      </c>
      <c r="V303" s="155">
        <v>160.215</v>
      </c>
      <c r="W303" s="155">
        <v>136.00399999999999</v>
      </c>
      <c r="X303" s="155">
        <v>128.227</v>
      </c>
      <c r="Y303" s="155">
        <v>139.28</v>
      </c>
      <c r="Z303" s="155">
        <v>165.79</v>
      </c>
      <c r="AA303" s="155">
        <v>160.07900000000001</v>
      </c>
      <c r="AB303" s="155">
        <v>179.958</v>
      </c>
      <c r="AC303" s="155">
        <v>198.16</v>
      </c>
      <c r="AD303" s="155">
        <v>270.25400000000002</v>
      </c>
      <c r="AE303" s="155">
        <v>268.11</v>
      </c>
      <c r="AF303" s="16">
        <f>(AM303-AN303)/ABS(AN303)</f>
        <v>-1.6139165946752587E-2</v>
      </c>
      <c r="AG303" s="16">
        <f>(AN303-AO303)/ABS(AO303)</f>
        <v>0.10731367945038699</v>
      </c>
      <c r="AH303" s="16">
        <f>(AO303-AP303)/ABS(AP303)</f>
        <v>-5.39695598519127E-2</v>
      </c>
      <c r="AI303" s="16">
        <f>(AP303-AQ303)/ABS(AQ303)</f>
        <v>-8.3713391881195587E-2</v>
      </c>
      <c r="AJ303" s="16">
        <f>(AQ303-AR303)/ABS(AR303)</f>
        <v>-1.2542801846062221E-2</v>
      </c>
      <c r="AK303" s="243">
        <f>AM303-AN303</f>
        <v>-0.41100000000000136</v>
      </c>
      <c r="AL303" s="243">
        <f>AN303-AO303</f>
        <v>2.468</v>
      </c>
      <c r="AM303" s="155">
        <v>25.055</v>
      </c>
      <c r="AN303" s="155">
        <v>25.466000000000001</v>
      </c>
      <c r="AO303" s="155">
        <v>22.998000000000001</v>
      </c>
      <c r="AP303" s="155">
        <v>24.31</v>
      </c>
      <c r="AQ303" s="155">
        <v>26.530999999999999</v>
      </c>
      <c r="AR303" s="155">
        <v>26.867999999999999</v>
      </c>
      <c r="AS303" s="155">
        <v>27.792000000000002</v>
      </c>
      <c r="AT303" s="155">
        <v>38.534999999999997</v>
      </c>
      <c r="AU303" s="155">
        <v>37.277999999999999</v>
      </c>
      <c r="AV303" s="156">
        <v>38.021000000000001</v>
      </c>
      <c r="AW303" s="16">
        <f>(BD303-BE303)/ABS(BE303)</f>
        <v>-0.14521739130434783</v>
      </c>
      <c r="AX303" s="16">
        <f>(BE303-BF303)/ABS(BF303)</f>
        <v>0.84058898847631236</v>
      </c>
      <c r="AY303" s="16">
        <f>(BF303-BG303)/ABS(BG303)</f>
        <v>1.4734758511480606</v>
      </c>
      <c r="AZ303" s="16">
        <f>(BG303-BH303)/ABS(BH303)</f>
        <v>-0.52785046728971963</v>
      </c>
      <c r="BA303" s="16">
        <f>(BH303-BI303)/ABS(BI303)</f>
        <v>-0.1041527126590758</v>
      </c>
      <c r="BB303" s="243">
        <f>BD303-BE303</f>
        <v>-0.83499999999999996</v>
      </c>
      <c r="BC303" s="243">
        <f>BE303-BF303</f>
        <v>2.6259999999999999</v>
      </c>
      <c r="BD303" s="155">
        <v>4.915</v>
      </c>
      <c r="BE303" s="155">
        <v>5.75</v>
      </c>
      <c r="BF303" s="155">
        <v>3.1240000000000001</v>
      </c>
      <c r="BG303" s="155">
        <v>1.2629999999999999</v>
      </c>
      <c r="BH303" s="155">
        <v>2.6749999999999998</v>
      </c>
      <c r="BI303" s="155">
        <v>2.9860000000000002</v>
      </c>
      <c r="BJ303" s="155">
        <v>4.2590000000000003</v>
      </c>
      <c r="BK303" s="155">
        <v>13.423999999999999</v>
      </c>
      <c r="BL303" s="155">
        <v>4.2240000000000002</v>
      </c>
      <c r="BM303" s="155">
        <v>4.798</v>
      </c>
      <c r="BN303" s="16">
        <f>(BU303-BV303)/ABS(BV303)</f>
        <v>-0.17914331465172145</v>
      </c>
      <c r="BO303" s="16">
        <f>(BV303-BW303)/ABS(BW303)</f>
        <v>1.2028218694885366</v>
      </c>
      <c r="BP303" s="16">
        <f>(BW303-BX303)/ABS(BX303)</f>
        <v>18.220338983050848</v>
      </c>
      <c r="BQ303" s="16">
        <f>(BX303-BY303)/ABS(BY303)</f>
        <v>-0.91643059490084988</v>
      </c>
      <c r="BR303" s="16">
        <f>(BY303-BZ303)/ABS(BZ303)</f>
        <v>-4.9330514446794338E-3</v>
      </c>
      <c r="BS303" s="243">
        <f>BU303-BV303</f>
        <v>-0.89500000000000046</v>
      </c>
      <c r="BT303" s="243">
        <f>BV303-BW303</f>
        <v>2.7280000000000006</v>
      </c>
      <c r="BU303" s="155">
        <v>4.101</v>
      </c>
      <c r="BV303" s="155">
        <v>4.9960000000000004</v>
      </c>
      <c r="BW303" s="155">
        <v>2.2679999999999998</v>
      </c>
      <c r="BX303" s="155">
        <v>0.11799999999999999</v>
      </c>
      <c r="BY303" s="155">
        <v>1.4119999999999999</v>
      </c>
      <c r="BZ303" s="155">
        <v>1.419</v>
      </c>
      <c r="CA303" s="155">
        <v>2.4500000000000002</v>
      </c>
      <c r="CB303" s="155">
        <v>11.006</v>
      </c>
      <c r="CC303" s="155">
        <v>1.831</v>
      </c>
      <c r="CD303" s="155">
        <v>2.4780000000000002</v>
      </c>
      <c r="CE303" s="16">
        <f>(CL303-CM303)/ABS(CM303)</f>
        <v>6.0549735270924887E-2</v>
      </c>
      <c r="CF303" s="16">
        <f>(CM303-CN303)/ABS(CN303)</f>
        <v>0.11475752945854867</v>
      </c>
      <c r="CG303" s="16">
        <f>(CN303-CO303)/ABS(CO303)</f>
        <v>6.3551776333363105E-2</v>
      </c>
      <c r="CH303" s="16">
        <f>(CO303-CP303)/ABS(CP303)</f>
        <v>-4.0146999123987732E-2</v>
      </c>
      <c r="CI303" s="16">
        <f>(CP303-CQ303)/ABS(CQ303)</f>
        <v>2.1520396359429844E-2</v>
      </c>
      <c r="CJ303" s="243">
        <f>CL303-CM303</f>
        <v>3.2250000000000014</v>
      </c>
      <c r="CK303" s="243">
        <f>CM303-CN303</f>
        <v>5.482999999999997</v>
      </c>
      <c r="CL303" s="155">
        <v>56.487000000000002</v>
      </c>
      <c r="CM303" s="155">
        <v>53.262</v>
      </c>
      <c r="CN303" s="155">
        <v>47.779000000000003</v>
      </c>
      <c r="CO303" s="155">
        <v>44.923999999999999</v>
      </c>
      <c r="CP303" s="155">
        <v>46.802999999999997</v>
      </c>
      <c r="CQ303" s="155">
        <v>45.817</v>
      </c>
      <c r="CR303" s="155">
        <v>45.021000000000001</v>
      </c>
      <c r="CS303" s="155">
        <v>46.906999999999996</v>
      </c>
      <c r="CT303" s="155">
        <v>32.481000000000002</v>
      </c>
      <c r="CU303" s="156">
        <v>31.202000000000002</v>
      </c>
      <c r="CV303" s="16">
        <f>(DC303-DD303)/ABS(DD303)</f>
        <v>6.3886081217670518E-2</v>
      </c>
      <c r="CW303" s="16">
        <f>(DD303-DE303)/ABS(DE303)</f>
        <v>3.8896570934015633E-3</v>
      </c>
      <c r="CX303" s="16">
        <f>(DE303-DF303)/ABS(DF303)</f>
        <v>-2.4635656206943409E-2</v>
      </c>
      <c r="CY303" s="16">
        <f>(DF303-DG303)/ABS(DG303)</f>
        <v>-3.9979879650502093E-2</v>
      </c>
      <c r="CZ303" s="16">
        <f>(DG303-DH303)/ABS(DH303)</f>
        <v>-0.18304199928466527</v>
      </c>
      <c r="DA303" s="243">
        <f>DC303-DD303</f>
        <v>6.4470000000000027</v>
      </c>
      <c r="DB303" s="243">
        <f>DD303-DE303</f>
        <v>0.39100000000000534</v>
      </c>
      <c r="DC303" s="155">
        <v>107.361</v>
      </c>
      <c r="DD303" s="155">
        <v>100.914</v>
      </c>
      <c r="DE303" s="155">
        <v>100.523</v>
      </c>
      <c r="DF303" s="155">
        <v>103.062</v>
      </c>
      <c r="DG303" s="155">
        <v>107.354</v>
      </c>
      <c r="DH303" s="155">
        <v>131.40700000000001</v>
      </c>
      <c r="DI303" s="155">
        <v>127.837</v>
      </c>
      <c r="DJ303" s="155">
        <v>143.50899999999999</v>
      </c>
      <c r="DK303" s="155">
        <v>142.54499999999999</v>
      </c>
      <c r="DL303" s="155">
        <v>128.59399999999999</v>
      </c>
      <c r="DM303" s="16">
        <f>(DT303-DU303)/ABS(DU303)</f>
        <v>0</v>
      </c>
      <c r="DN303" s="16">
        <f>(DU303-DV303)/ABS(DV303)</f>
        <v>-8.5106382978723402E-2</v>
      </c>
      <c r="DO303" s="16">
        <f>(DV303-DW303)/ABS(DW303)</f>
        <v>-0.12962962962962962</v>
      </c>
      <c r="DP303" s="16">
        <f>(DW303-DX303)/ABS(DX303)</f>
        <v>-5.2631578947368418E-2</v>
      </c>
      <c r="DQ303" s="16">
        <f>(DX303-DY303)/ABS(DY303)</f>
        <v>-1.7241379310344827E-2</v>
      </c>
      <c r="DR303" s="243">
        <f>DT303-DU303</f>
        <v>0</v>
      </c>
      <c r="DS303" s="243">
        <f>DU303-DV303</f>
        <v>-4</v>
      </c>
      <c r="DT303" s="222">
        <v>43</v>
      </c>
      <c r="DU303" s="222">
        <v>43</v>
      </c>
      <c r="DV303" s="222">
        <v>47</v>
      </c>
      <c r="DW303" s="222">
        <v>54</v>
      </c>
      <c r="DX303" s="222">
        <v>57</v>
      </c>
      <c r="DY303" s="222">
        <v>58</v>
      </c>
      <c r="DZ303" s="222">
        <v>55</v>
      </c>
      <c r="EA303" s="222">
        <v>64</v>
      </c>
      <c r="EB303" s="222">
        <v>90</v>
      </c>
      <c r="EC303" s="223">
        <v>90</v>
      </c>
      <c r="ED303" s="118"/>
      <c r="EE303" s="14" t="s">
        <v>51</v>
      </c>
      <c r="EF303" s="209"/>
      <c r="EG303" s="15">
        <v>8940</v>
      </c>
      <c r="EH303" t="s">
        <v>489</v>
      </c>
      <c r="EI303" t="s">
        <v>130</v>
      </c>
      <c r="EJ303" s="16">
        <f>(EQ303-ER303)/ABS(ER303)</f>
        <v>0.17801682303461683</v>
      </c>
      <c r="EK303" s="16">
        <f>(ER303-ES303)/ABS(ES303)</f>
        <v>0.15931539288699656</v>
      </c>
      <c r="EL303" s="16">
        <f>(ES303-ET303)/ABS(ET303)</f>
        <v>5.7758747112811211E-2</v>
      </c>
      <c r="EM303" s="16">
        <f>(ET303-EU303)/ABS(EU303)</f>
        <v>-0.1132289174390627</v>
      </c>
      <c r="EN303" s="16">
        <f>(EU303-EV303)/ABS(EV303)</f>
        <v>5.3845891661167621E-2</v>
      </c>
      <c r="EO303" s="246">
        <f>EQ303-ER303</f>
        <v>0.56304651162790753</v>
      </c>
      <c r="EP303" s="246">
        <f>ER303-ES303</f>
        <v>0.4346496783770406</v>
      </c>
      <c r="EQ303" s="240">
        <f>IFERROR((V303/DT303),"i.a")</f>
        <v>3.7259302325581398</v>
      </c>
      <c r="ER303" s="240">
        <f>IFERROR((W303/DU303),"i.a")</f>
        <v>3.1628837209302323</v>
      </c>
      <c r="ES303" s="240">
        <f>IFERROR((X303/DV303),"i.a")</f>
        <v>2.7282340425531917</v>
      </c>
      <c r="ET303" s="240">
        <f>IFERROR((Y303/DW303),"i.a")</f>
        <v>2.5792592592592594</v>
      </c>
      <c r="EU303" s="240">
        <f>IFERROR((Z303/DX303),"i.a")</f>
        <v>2.90859649122807</v>
      </c>
      <c r="EV303" s="240">
        <f>IFERROR((AA303/DY303),"i.a")</f>
        <v>2.7599827586206898</v>
      </c>
      <c r="EW303" s="240">
        <f>IFERROR((AB303/DZ303),"i.a")</f>
        <v>3.2719636363636364</v>
      </c>
      <c r="EX303" s="240">
        <f>IFERROR((AC303/EA303),"i.a")</f>
        <v>3.0962499999999999</v>
      </c>
      <c r="EY303" s="240">
        <f>IFERROR((AD303/EB303),"i.a")</f>
        <v>3.0028222222222225</v>
      </c>
      <c r="EZ303" s="240">
        <f>IFERROR((AE303/EC303),"i.a")</f>
        <v>2.9790000000000001</v>
      </c>
      <c r="FA303" s="16">
        <f>(FH303-FI303)/ABS(FI303)</f>
        <v>-0.24427393102191894</v>
      </c>
      <c r="FB303" s="16">
        <f>(FI303-FJ303)/ABS(FJ303)</f>
        <v>1.0210429010718007</v>
      </c>
      <c r="FC303" s="16">
        <f>(FJ303-FK303)/ABS(FK303)</f>
        <v>18.017982523740383</v>
      </c>
      <c r="FD303" s="16">
        <f>(FK303-FL303)/ABS(FL303)</f>
        <v>-0.91561701243599714</v>
      </c>
      <c r="FE303" s="16">
        <f>(FL303-FM303)/ABS(FM303)</f>
        <v>-2.4078044991705905E-2</v>
      </c>
      <c r="FF303" s="249">
        <f>FH303-FI303</f>
        <v>-2.4156383238200477E-2</v>
      </c>
      <c r="FG303" s="249">
        <f>FI303-FJ303</f>
        <v>4.9960094055874003E-2</v>
      </c>
      <c r="FH303" s="16">
        <f>IFERROR(BU303/MAX(AVERAGE(CL303:CM303),0),"Negativ EK")</f>
        <v>7.4734166142743905E-2</v>
      </c>
      <c r="FI303" s="16">
        <f>IFERROR(BV303/MAX(AVERAGE(CM303:CN303),0),"Negativ EK")</f>
        <v>9.8890549380944381E-2</v>
      </c>
      <c r="FJ303" s="16">
        <f>IFERROR(BW303/MAX(AVERAGE(CN303:CO303),0),"Negativ EK")</f>
        <v>4.8930455325070378E-2</v>
      </c>
      <c r="FK303" s="16">
        <f>IFERROR(BX303/MAX(AVERAGE(CO303:CP303),0),"Negativ EK")</f>
        <v>2.5728520501052034E-3</v>
      </c>
      <c r="FL303" s="16">
        <f>IFERROR(BY303/MAX(AVERAGE(CP303:CQ303),0),"Negativ EK")</f>
        <v>3.0490174908227162E-2</v>
      </c>
      <c r="FM303" s="16">
        <f>IFERROR(BZ303/MAX(AVERAGE(CQ303:CR303),0),"Negativ EK")</f>
        <v>3.1242431581496734E-2</v>
      </c>
      <c r="FN303" s="16">
        <f>IFERROR(CA303/MAX(AVERAGE(CR303:CS303),0),"Negativ EK")</f>
        <v>5.3302584631450704E-2</v>
      </c>
      <c r="FO303" s="16">
        <f>IFERROR(CB303/MAX(AVERAGE(CS303:CT303),0),"Negativ EK")</f>
        <v>0.27727112409936011</v>
      </c>
      <c r="FP303" s="16">
        <f>IFERROR(CC303/MAX(AVERAGE(CT303:CU303),0),"Negativ EK")</f>
        <v>5.750357238195436E-2</v>
      </c>
      <c r="FQ303" s="16">
        <f>(FX303-FY303)/ABS(FY303)</f>
        <v>-0.17328126588488252</v>
      </c>
      <c r="FR303" s="16">
        <f>(FY303-FZ303)/ABS(FZ303)</f>
        <v>0.86021589488996553</v>
      </c>
      <c r="FS303" s="16">
        <f>(FZ303-GA303)/ABS(GA303)</f>
        <v>1.5564697531506266</v>
      </c>
      <c r="FT303" s="16">
        <f>(GA303-GB303)/ABS(GB303)</f>
        <v>-0.46424751644628137</v>
      </c>
      <c r="FU303" s="16">
        <f>(GB303-GC303)/ABS(GC303)</f>
        <v>-2.7299122723516145E-2</v>
      </c>
      <c r="FV303" s="249">
        <f>FX303-FY303</f>
        <v>-9.8925944969203705E-3</v>
      </c>
      <c r="FW303" s="249">
        <f>FY303-FZ303</f>
        <v>2.6399925884876121E-2</v>
      </c>
      <c r="FX303" s="16">
        <f>IFERROR(BD303/AVERAGE(DC303:DD303),"i.a.")</f>
        <v>4.7197215220261671E-2</v>
      </c>
      <c r="FY303" s="16">
        <f>IFERROR(BE303/AVERAGE(DD303:DE303),"i.a.")</f>
        <v>5.7089809717182041E-2</v>
      </c>
      <c r="FZ303" s="16">
        <f>IFERROR(BF303/AVERAGE(DE303:DF303),"i.a.")</f>
        <v>3.068988383230592E-2</v>
      </c>
      <c r="GA303" s="16">
        <f>IFERROR(BG303/AVERAGE(DF303:DG303),"i.a.")</f>
        <v>1.2004790510227358E-2</v>
      </c>
      <c r="GB303" s="16">
        <f>IFERROR(BH303/AVERAGE(DG303:DH303),"i.a.")</f>
        <v>2.2407344583076798E-2</v>
      </c>
      <c r="GC303" s="16">
        <f>IFERROR(BI303/AVERAGE(DH303:DI303),"i.a.")</f>
        <v>2.3036212988535896E-2</v>
      </c>
      <c r="GD303" s="16">
        <f>IFERROR(BJ303/AVERAGE(DI303:DJ303),"i.a.")</f>
        <v>3.1391654935027602E-2</v>
      </c>
      <c r="GE303" s="16">
        <f>IFERROR(BK303/AVERAGE(DJ303:DK303),"i.a.")</f>
        <v>9.385640473477036E-2</v>
      </c>
      <c r="GF303" s="16">
        <f>IFERROR(BL303/AVERAGE(DK303:DL303),"i.a.")</f>
        <v>3.1157450606515476E-2</v>
      </c>
      <c r="GG303" s="16">
        <f>(GN303-GO303)/ABS(GO303)</f>
        <v>-3.1359992443241026E-3</v>
      </c>
      <c r="GH303" s="16">
        <f>(GO303-GP303)/ABS(GP303)</f>
        <v>0.1104383052278344</v>
      </c>
      <c r="GI303" s="16">
        <f>(GP303-GQ303)/ABS(GQ303)</f>
        <v>9.0414861996449269E-2</v>
      </c>
      <c r="GJ303" s="16">
        <f>(GQ303-GR303)/ABS(GR303)</f>
        <v>-1.7407913640896008E-4</v>
      </c>
      <c r="GK303" s="16">
        <f>(GR303-GS303)/ABS(GS303)</f>
        <v>0.25039524120576417</v>
      </c>
      <c r="GL303" s="249">
        <f>GN303-GO303</f>
        <v>-1.6551676848721719E-3</v>
      </c>
      <c r="GM303" s="249">
        <f>GO303-GP303</f>
        <v>5.2491785814994585E-2</v>
      </c>
      <c r="GN303" s="16">
        <f>IFERROR(CL303/DC303,"i.a.")</f>
        <v>0.52614077737725995</v>
      </c>
      <c r="GO303" s="16">
        <f>IFERROR(CM303/DD303,"i.a.")</f>
        <v>0.52779594506213212</v>
      </c>
      <c r="GP303" s="16">
        <f>IFERROR(CN303/DE303,"i.a.")</f>
        <v>0.47530415924713754</v>
      </c>
      <c r="GQ303" s="16">
        <f>IFERROR(CO303/DF303,"i.a.")</f>
        <v>0.43589295763715047</v>
      </c>
      <c r="GR303" s="16">
        <f>IFERROR(CP303/DG303,"i.a.")</f>
        <v>0.4359688507181847</v>
      </c>
      <c r="GS303" s="16">
        <f>IFERROR(CQ303/DH303,"i.a.")</f>
        <v>0.34866483520664804</v>
      </c>
      <c r="GT303" s="16">
        <f>IFERROR(CR303/DI303,"i.a.")</f>
        <v>0.35217503539663791</v>
      </c>
      <c r="GU303" s="16">
        <f>IFERROR(CS303/DJ303,"i.a.")</f>
        <v>0.32685754900389524</v>
      </c>
      <c r="GV303" s="16">
        <f>IFERROR(CT303/DK303,"i.a.")</f>
        <v>0.22786488477322953</v>
      </c>
      <c r="GW303" s="16">
        <f>IFERROR(CU303/DL303,"i.a.")</f>
        <v>0.24263962548796991</v>
      </c>
      <c r="GX303" s="16">
        <f>(HE303-HF303)/ABS(HF303)</f>
        <v>-0.27438845355900837</v>
      </c>
      <c r="GY303" s="16">
        <f>(HF303-HG303)/ABS(HG303)</f>
        <v>0.73534016812264424</v>
      </c>
      <c r="GZ303" s="16">
        <f>(HG303-HH303)/ABS(HH303)</f>
        <v>1.6866862404010219</v>
      </c>
      <c r="HA303" s="16">
        <f>(HH303-HI303)/ABS(HI303)</f>
        <v>-0.43798340732310898</v>
      </c>
      <c r="HB303" s="16">
        <f>(HI303-HJ303)/ABS(HJ303)</f>
        <v>-0.13501213637585013</v>
      </c>
      <c r="HC303" s="249">
        <f>HE303-HF303</f>
        <v>-1.1600641216172304E-2</v>
      </c>
      <c r="HD303" s="249">
        <f>HF303-HG303</f>
        <v>1.7915124624417172E-2</v>
      </c>
      <c r="HE303" s="16">
        <f>IFERROR((BD303/V303),"i.a.")</f>
        <v>3.0677527072995661E-2</v>
      </c>
      <c r="HF303" s="16">
        <f>IFERROR((BE303/W303),"i.a.")</f>
        <v>4.2278168289167965E-2</v>
      </c>
      <c r="HG303" s="16">
        <f>IFERROR((BF303/X303),"i.a.")</f>
        <v>2.4363043664750793E-2</v>
      </c>
      <c r="HH303" s="16">
        <f>IFERROR((BG303/Y303),"i.a.")</f>
        <v>9.0680643308443422E-3</v>
      </c>
      <c r="HI303" s="16">
        <f>IFERROR((BH303/Z303),"i.a.")</f>
        <v>1.6134869413112974E-2</v>
      </c>
      <c r="HJ303" s="16">
        <f>IFERROR((BI303/AA303),"i.a.")</f>
        <v>1.8653289938093068E-2</v>
      </c>
      <c r="HK303" s="16">
        <f>IFERROR((BJ303/AB303),"i.a.")</f>
        <v>2.3666633325553743E-2</v>
      </c>
      <c r="HL303" s="16">
        <f>IFERROR((BK303/AC303),"i.a.")</f>
        <v>6.7743237787646349E-2</v>
      </c>
      <c r="HM303" s="16">
        <f>IFERROR((BL303/AD303),"i.a.")</f>
        <v>1.5629740910402805E-2</v>
      </c>
      <c r="HN303" s="16">
        <f>IFERROR((BM303/AE303),"i.a.")</f>
        <v>1.7895639849315578E-2</v>
      </c>
      <c r="HO303" s="16">
        <f>(HV303-HW303)/ABS(HW303)</f>
        <v>-0.17914331465172142</v>
      </c>
      <c r="HP303" s="16">
        <f>(HW303-HX303)/ABS(HX303)</f>
        <v>1.4077355317665401</v>
      </c>
      <c r="HQ303" s="16">
        <f>(HX303-HY303)/ABS(HY303)</f>
        <v>21.082942661377569</v>
      </c>
      <c r="HR303" s="16">
        <f>(HY303-HZ303)/ABS(HZ303)</f>
        <v>-0.91178785017311925</v>
      </c>
      <c r="HS303" s="16">
        <f>(HZ303-IA303)/ABS(IA303)</f>
        <v>1.2524263442256045E-2</v>
      </c>
      <c r="HT303" s="246">
        <f>HV303-HW303</f>
        <v>-2.0813953488372103E-2</v>
      </c>
      <c r="HU303" s="246">
        <f>HW303-HX303</f>
        <v>6.7930727362691762E-2</v>
      </c>
      <c r="HV303" s="102">
        <f>IFERROR(BU303/DT303,"i.a.")</f>
        <v>9.5372093023255819E-2</v>
      </c>
      <c r="HW303" s="102">
        <f>IFERROR(BV303/DU303,"i.a.")</f>
        <v>0.11618604651162792</v>
      </c>
      <c r="HX303" s="102">
        <f>IFERROR(BW303/DV303,"i.a.")</f>
        <v>4.8255319148936167E-2</v>
      </c>
      <c r="HY303" s="102">
        <f>IFERROR(BX303/DW303,"i.a.")</f>
        <v>2.185185185185185E-3</v>
      </c>
      <c r="HZ303" s="102">
        <f>IFERROR(BY303/DX303,"i.a.")</f>
        <v>2.4771929824561403E-2</v>
      </c>
      <c r="IA303" s="102">
        <f>IFERROR(BZ303/DY303,"i.a.")</f>
        <v>2.4465517241379311E-2</v>
      </c>
      <c r="IB303" s="102">
        <f>IFERROR(CA303/DZ303,"i.a.")</f>
        <v>4.4545454545454548E-2</v>
      </c>
      <c r="IC303" s="102">
        <f>IFERROR(CB303/EA303,"i.a.")</f>
        <v>0.17196875</v>
      </c>
      <c r="ID303" s="102">
        <f>IFERROR(CC303/EB303,"i.a.")</f>
        <v>2.0344444444444443E-2</v>
      </c>
      <c r="IE303" s="102">
        <f>IFERROR(CD303/EC303,"i.a.")</f>
        <v>2.7533333333333337E-2</v>
      </c>
    </row>
    <row r="304" spans="1:239" customFormat="1" ht="17.25" customHeight="1" x14ac:dyDescent="0.25">
      <c r="A304" s="322" t="s">
        <v>177</v>
      </c>
      <c r="B304" s="98">
        <v>18243040</v>
      </c>
      <c r="C304" s="10" t="s">
        <v>79</v>
      </c>
      <c r="D304" s="10"/>
      <c r="E304" s="11">
        <v>451120</v>
      </c>
      <c r="F304" s="11"/>
      <c r="G304" s="11">
        <v>1</v>
      </c>
      <c r="H304" s="12">
        <v>45056</v>
      </c>
      <c r="I304" s="13" t="s">
        <v>58</v>
      </c>
      <c r="J304" s="13" t="s">
        <v>58</v>
      </c>
      <c r="K304" s="117" t="s">
        <v>58</v>
      </c>
      <c r="L304" s="117" t="s">
        <v>58</v>
      </c>
      <c r="M304" s="13" t="s">
        <v>58</v>
      </c>
      <c r="N304" s="19" t="s">
        <v>58</v>
      </c>
      <c r="O304" s="16" t="e">
        <f>(V304-W304)/ABS(W304)</f>
        <v>#DIV/0!</v>
      </c>
      <c r="P304" s="16" t="e">
        <f>(W304-X304)/ABS(X304)</f>
        <v>#DIV/0!</v>
      </c>
      <c r="Q304" s="16" t="e">
        <f>(X304-Y304)/ABS(Y304)</f>
        <v>#DIV/0!</v>
      </c>
      <c r="R304" s="16" t="e">
        <f>(Y304-Z304)/ABS(Z304)</f>
        <v>#DIV/0!</v>
      </c>
      <c r="S304" s="16" t="e">
        <f>(Z304-AA304)/ABS(AA304)</f>
        <v>#DIV/0!</v>
      </c>
      <c r="T304" s="243">
        <f>V304-W304</f>
        <v>0</v>
      </c>
      <c r="U304" s="243">
        <f>W304-X304</f>
        <v>0</v>
      </c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6">
        <f>(AM304-AN304)/ABS(AN304)</f>
        <v>-3.3244554361266908E-2</v>
      </c>
      <c r="AG304" s="16">
        <f>(AN304-AO304)/ABS(AO304)</f>
        <v>1.6485375876238873E-2</v>
      </c>
      <c r="AH304" s="16">
        <f>(AO304-AP304)/ABS(AP304)</f>
        <v>7.5008523695874497E-3</v>
      </c>
      <c r="AI304" s="16">
        <f>(AP304-AQ304)/ABS(AQ304)</f>
        <v>-1.1411787365177286E-2</v>
      </c>
      <c r="AJ304" s="16">
        <f>(AQ304-AR304)/ABS(AR304)</f>
        <v>2.7559249913413596E-2</v>
      </c>
      <c r="AK304" s="243">
        <f>AM304-AN304</f>
        <v>-0.69899999999999807</v>
      </c>
      <c r="AL304" s="243">
        <f>AN304-AO304</f>
        <v>0.34100000000000108</v>
      </c>
      <c r="AM304" s="155">
        <v>20.327000000000002</v>
      </c>
      <c r="AN304" s="155">
        <v>21.026</v>
      </c>
      <c r="AO304" s="155">
        <v>20.684999999999999</v>
      </c>
      <c r="AP304" s="155">
        <v>20.530999999999999</v>
      </c>
      <c r="AQ304" s="155">
        <v>20.768000000000001</v>
      </c>
      <c r="AR304" s="155">
        <v>20.210999999999999</v>
      </c>
      <c r="AS304" s="155">
        <v>19.835999999999999</v>
      </c>
      <c r="AT304" s="155">
        <v>19.451000000000001</v>
      </c>
      <c r="AU304" s="155">
        <v>17.527000000000001</v>
      </c>
      <c r="AV304" s="156">
        <v>18.736999999999998</v>
      </c>
      <c r="AW304" s="16">
        <f>(BD304-BE304)/ABS(BE304)</f>
        <v>-0.2924736455013483</v>
      </c>
      <c r="AX304" s="16">
        <f>(BE304-BF304)/ABS(BF304)</f>
        <v>-1.9471153846153944E-2</v>
      </c>
      <c r="AY304" s="16">
        <f>(BF304-BG304)/ABS(BG304)</f>
        <v>0.36081125286228338</v>
      </c>
      <c r="AZ304" s="16">
        <f>(BG304-BH304)/ABS(BH304)</f>
        <v>-0.26052249637155306</v>
      </c>
      <c r="BA304" s="16">
        <f>(BH304-BI304)/ABS(BI304)</f>
        <v>-2.5459688826025378E-2</v>
      </c>
      <c r="BB304" s="243">
        <f>BD304-BE304</f>
        <v>-1.1929999999999996</v>
      </c>
      <c r="BC304" s="243">
        <f>BE304-BF304</f>
        <v>-8.1000000000000405E-2</v>
      </c>
      <c r="BD304" s="155">
        <v>2.8860000000000001</v>
      </c>
      <c r="BE304" s="155">
        <v>4.0789999999999997</v>
      </c>
      <c r="BF304" s="155">
        <v>4.16</v>
      </c>
      <c r="BG304" s="155">
        <v>3.0569999999999999</v>
      </c>
      <c r="BH304" s="155">
        <v>4.1340000000000003</v>
      </c>
      <c r="BI304" s="155">
        <v>4.242</v>
      </c>
      <c r="BJ304" s="155">
        <v>4.5229999999999997</v>
      </c>
      <c r="BK304" s="155">
        <v>4.0419999999999998</v>
      </c>
      <c r="BL304" s="155">
        <v>2.1749999999999998</v>
      </c>
      <c r="BM304" s="155">
        <v>3.8290000000000002</v>
      </c>
      <c r="BN304" s="16">
        <f>(BU304-BV304)/ABS(BV304)</f>
        <v>-0.30554103502352326</v>
      </c>
      <c r="BO304" s="16">
        <f>(BV304-BW304)/ABS(BW304)</f>
        <v>-2.2483392948390413E-2</v>
      </c>
      <c r="BP304" s="16">
        <f>(BW304-BX304)/ABS(BX304)</f>
        <v>0.37237026647966348</v>
      </c>
      <c r="BQ304" s="16">
        <f>(BX304-BY304)/ABS(BY304)</f>
        <v>-0.27559055118110237</v>
      </c>
      <c r="BR304" s="16">
        <f>(BY304-BZ304)/ABS(BZ304)</f>
        <v>-1.1549083605322688E-2</v>
      </c>
      <c r="BS304" s="243">
        <f>BU304-BV304</f>
        <v>-1.169</v>
      </c>
      <c r="BT304" s="243">
        <f>BV304-BW304</f>
        <v>-8.8000000000000078E-2</v>
      </c>
      <c r="BU304" s="155">
        <v>2.657</v>
      </c>
      <c r="BV304" s="155">
        <v>3.8260000000000001</v>
      </c>
      <c r="BW304" s="155">
        <v>3.9140000000000001</v>
      </c>
      <c r="BX304" s="155">
        <v>2.8519999999999999</v>
      </c>
      <c r="BY304" s="155">
        <v>3.9369999999999998</v>
      </c>
      <c r="BZ304" s="155">
        <v>3.9830000000000001</v>
      </c>
      <c r="CA304" s="155">
        <v>4.3360000000000003</v>
      </c>
      <c r="CB304" s="155">
        <v>3.8490000000000002</v>
      </c>
      <c r="CC304" s="155">
        <v>1.883</v>
      </c>
      <c r="CD304" s="155">
        <v>3.387</v>
      </c>
      <c r="CE304" s="16">
        <f>(CL304-CM304)/ABS(CM304)</f>
        <v>2.0650746904162111E-2</v>
      </c>
      <c r="CF304" s="16">
        <f>(CM304-CN304)/ABS(CN304)</f>
        <v>5.5503539193288612E-2</v>
      </c>
      <c r="CG304" s="16">
        <f>(CN304-CO304)/ABS(CO304)</f>
        <v>8.3116988479636514E-2</v>
      </c>
      <c r="CH304" s="16">
        <f>(CO304-CP304)/ABS(CP304)</f>
        <v>2.9999164368680536E-2</v>
      </c>
      <c r="CI304" s="16">
        <f>(CP304-CQ304)/ABS(CQ304)</f>
        <v>7.0058568426700052E-2</v>
      </c>
      <c r="CJ304" s="243">
        <f>CL304-CM304</f>
        <v>0.58200000000000074</v>
      </c>
      <c r="CK304" s="243">
        <f>CM304-CN304</f>
        <v>1.4819999999999993</v>
      </c>
      <c r="CL304" s="155">
        <v>28.765000000000001</v>
      </c>
      <c r="CM304" s="155">
        <v>28.183</v>
      </c>
      <c r="CN304" s="155">
        <v>26.701000000000001</v>
      </c>
      <c r="CO304" s="155">
        <v>24.652000000000001</v>
      </c>
      <c r="CP304" s="155">
        <v>23.934000000000001</v>
      </c>
      <c r="CQ304" s="155">
        <v>22.367000000000001</v>
      </c>
      <c r="CR304" s="155">
        <v>21.256</v>
      </c>
      <c r="CS304" s="155">
        <v>18.824999999999999</v>
      </c>
      <c r="CT304" s="155">
        <v>15.734</v>
      </c>
      <c r="CU304" s="156">
        <v>14.663</v>
      </c>
      <c r="CV304" s="16">
        <f>(DC304-DD304)/ABS(DD304)</f>
        <v>2.7881976212259862E-2</v>
      </c>
      <c r="CW304" s="16">
        <f>(DD304-DE304)/ABS(DE304)</f>
        <v>-4.9841826168096955E-3</v>
      </c>
      <c r="CX304" s="16">
        <f>(DE304-DF304)/ABS(DF304)</f>
        <v>-1.1184625078764963E-2</v>
      </c>
      <c r="CY304" s="16">
        <f>(DF304-DG304)/ABS(DG304)</f>
        <v>0.12342620215401723</v>
      </c>
      <c r="CZ304" s="16">
        <f>(DG304-DH304)/ABS(DH304)</f>
        <v>-1.2754274304255478E-2</v>
      </c>
      <c r="DA304" s="243">
        <f>DC304-DD304</f>
        <v>1.2190000000000012</v>
      </c>
      <c r="DB304" s="243">
        <f>DD304-DE304</f>
        <v>-0.21900000000000119</v>
      </c>
      <c r="DC304" s="155">
        <v>44.939</v>
      </c>
      <c r="DD304" s="155">
        <v>43.72</v>
      </c>
      <c r="DE304" s="155">
        <v>43.939</v>
      </c>
      <c r="DF304" s="155">
        <v>44.436</v>
      </c>
      <c r="DG304" s="155">
        <v>39.554000000000002</v>
      </c>
      <c r="DH304" s="155">
        <v>40.064999999999998</v>
      </c>
      <c r="DI304" s="155">
        <v>40.578000000000003</v>
      </c>
      <c r="DJ304" s="155">
        <v>36.795999999999999</v>
      </c>
      <c r="DK304" s="155">
        <v>35.786999999999999</v>
      </c>
      <c r="DL304" s="155">
        <v>40.331000000000003</v>
      </c>
      <c r="DM304" s="16">
        <f>(DT304-DU304)/ABS(DU304)</f>
        <v>-0.05</v>
      </c>
      <c r="DN304" s="16">
        <f>(DU304-DV304)/ABS(DV304)</f>
        <v>-4.7619047619047616E-2</v>
      </c>
      <c r="DO304" s="16">
        <f>(DV304-DW304)/ABS(DW304)</f>
        <v>-2.3255813953488372E-2</v>
      </c>
      <c r="DP304" s="16">
        <f>(DW304-DX304)/ABS(DX304)</f>
        <v>4.878048780487805E-2</v>
      </c>
      <c r="DQ304" s="16">
        <f>(DX304-DY304)/ABS(DY304)</f>
        <v>2.5000000000000001E-2</v>
      </c>
      <c r="DR304" s="243">
        <f>DT304-DU304</f>
        <v>-2</v>
      </c>
      <c r="DS304" s="243">
        <f>DU304-DV304</f>
        <v>-2</v>
      </c>
      <c r="DT304" s="222">
        <v>38</v>
      </c>
      <c r="DU304" s="222">
        <v>40</v>
      </c>
      <c r="DV304" s="222">
        <v>42</v>
      </c>
      <c r="DW304" s="222">
        <v>43</v>
      </c>
      <c r="DX304" s="222">
        <v>41</v>
      </c>
      <c r="DY304" s="222">
        <v>40</v>
      </c>
      <c r="DZ304" s="222">
        <v>39</v>
      </c>
      <c r="EA304" s="222">
        <v>39</v>
      </c>
      <c r="EB304" s="222"/>
      <c r="EC304" s="223"/>
      <c r="ED304" s="14"/>
      <c r="EE304" s="14" t="s">
        <v>51</v>
      </c>
      <c r="EF304" s="209"/>
      <c r="EG304" s="15">
        <v>8850</v>
      </c>
      <c r="EH304" t="s">
        <v>178</v>
      </c>
      <c r="EI304" t="s">
        <v>130</v>
      </c>
      <c r="EJ304" s="16" t="e">
        <f>(EQ304-ER304)/ABS(ER304)</f>
        <v>#DIV/0!</v>
      </c>
      <c r="EK304" s="16" t="e">
        <f>(ER304-ES304)/ABS(ES304)</f>
        <v>#DIV/0!</v>
      </c>
      <c r="EL304" s="16" t="e">
        <f>(ES304-ET304)/ABS(ET304)</f>
        <v>#DIV/0!</v>
      </c>
      <c r="EM304" s="16" t="e">
        <f>(ET304-EU304)/ABS(EU304)</f>
        <v>#DIV/0!</v>
      </c>
      <c r="EN304" s="16" t="e">
        <f>(EU304-EV304)/ABS(EV304)</f>
        <v>#DIV/0!</v>
      </c>
      <c r="EO304" s="246">
        <f>EQ304-ER304</f>
        <v>0</v>
      </c>
      <c r="EP304" s="246">
        <f>ER304-ES304</f>
        <v>0</v>
      </c>
      <c r="EQ304" s="240">
        <f>IFERROR((V304/DT304),"i.a")</f>
        <v>0</v>
      </c>
      <c r="ER304" s="240">
        <f>IFERROR((W304/DU304),"i.a")</f>
        <v>0</v>
      </c>
      <c r="ES304" s="240">
        <f>IFERROR((X304/DV304),"i.a")</f>
        <v>0</v>
      </c>
      <c r="ET304" s="240">
        <f>IFERROR((Y304/DW304),"i.a")</f>
        <v>0</v>
      </c>
      <c r="EU304" s="240">
        <f>IFERROR((Z304/DX304),"i.a")</f>
        <v>0</v>
      </c>
      <c r="EV304" s="240">
        <f>IFERROR((AA304/DY304),"i.a")</f>
        <v>0</v>
      </c>
      <c r="EW304" s="240">
        <f>IFERROR((AB304/DZ304),"i.a")</f>
        <v>0</v>
      </c>
      <c r="EX304" s="240">
        <f>IFERROR((AC304/EA304),"i.a")</f>
        <v>0</v>
      </c>
      <c r="EY304" s="240" t="str">
        <f>IFERROR((AD304/EB304),"i.a")</f>
        <v>i.a</v>
      </c>
      <c r="EZ304" s="240" t="str">
        <f>IFERROR((AE304/EC304),"i.a")</f>
        <v>i.a</v>
      </c>
      <c r="FA304" s="16">
        <f>(FH304-FI304)/ABS(FI304)</f>
        <v>-0.33071072146925351</v>
      </c>
      <c r="FB304" s="16">
        <f>(FI304-FJ304)/ABS(FJ304)</f>
        <v>-8.5372598172120992E-2</v>
      </c>
      <c r="FC304" s="16">
        <f>(FJ304-FK304)/ABS(FK304)</f>
        <v>0.29842427447629005</v>
      </c>
      <c r="FD304" s="16">
        <f>(FK304-FL304)/ABS(FL304)</f>
        <v>-0.30965953382118749</v>
      </c>
      <c r="FE304" s="16">
        <f>(FL304-FM304)/ABS(FM304)</f>
        <v>-6.8720020606790208E-2</v>
      </c>
      <c r="FF304" s="249">
        <f>FH304-FI304</f>
        <v>-4.6108126971115951E-2</v>
      </c>
      <c r="FG304" s="249">
        <f>FI304-FJ304</f>
        <v>-1.301378105449269E-2</v>
      </c>
      <c r="FH304" s="16">
        <f>IFERROR(BU304/MAX(AVERAGE(CL304:CM304),0),"Negativ EK")</f>
        <v>9.3313198005197731E-2</v>
      </c>
      <c r="FI304" s="16">
        <f>IFERROR(BV304/MAX(AVERAGE(CM304:CN304),0),"Negativ EK")</f>
        <v>0.13942132497631368</v>
      </c>
      <c r="FJ304" s="16">
        <f>IFERROR(BW304/MAX(AVERAGE(CN304:CO304),0),"Negativ EK")</f>
        <v>0.15243510603080637</v>
      </c>
      <c r="FK304" s="16">
        <f>IFERROR(BX304/MAX(AVERAGE(CO304:CP304),0),"Negativ EK")</f>
        <v>0.11740007409541843</v>
      </c>
      <c r="FL304" s="16">
        <f>IFERROR(BY304/MAX(AVERAGE(CP304:CQ304),0),"Negativ EK")</f>
        <v>0.17006112179002611</v>
      </c>
      <c r="FM304" s="16">
        <f>IFERROR(BZ304/MAX(AVERAGE(CQ304:CR304),0),"Negativ EK")</f>
        <v>0.18261009100703757</v>
      </c>
      <c r="FN304" s="16">
        <f>IFERROR(CA304/MAX(AVERAGE(CR304:CS304),0),"Negativ EK")</f>
        <v>0.21636186721888176</v>
      </c>
      <c r="FO304" s="16">
        <f>IFERROR(CB304/MAX(AVERAGE(CS304:CT304),0),"Negativ EK")</f>
        <v>0.2227495008536127</v>
      </c>
      <c r="FP304" s="16">
        <f>IFERROR(CC304/MAX(AVERAGE(CT304:CU304),0),"Negativ EK")</f>
        <v>0.12389380530973453</v>
      </c>
      <c r="FQ304" s="16">
        <f>(FX304-FY304)/ABS(FY304)</f>
        <v>-0.30045395606766023</v>
      </c>
      <c r="FR304" s="16">
        <f>(FY304-FZ304)/ABS(FZ304)</f>
        <v>-1.1462179823564577E-2</v>
      </c>
      <c r="FS304" s="16">
        <f>(FZ304-GA304)/ABS(GA304)</f>
        <v>0.29329037768490179</v>
      </c>
      <c r="FT304" s="16">
        <f>(GA304-GB304)/ABS(GB304)</f>
        <v>-0.29900631787839849</v>
      </c>
      <c r="FU304" s="16">
        <f>(GB304-GC304)/ABS(GC304)</f>
        <v>-1.2925880581232651E-2</v>
      </c>
      <c r="FV304" s="249">
        <f>FX304-FY304</f>
        <v>-2.796179939994721E-2</v>
      </c>
      <c r="FW304" s="249">
        <f>FY304-FZ304</f>
        <v>-1.0790985700940003E-3</v>
      </c>
      <c r="FX304" s="16">
        <f>IFERROR(BD304/AVERAGE(DC304:DD304),"i.a.")</f>
        <v>6.5103373599972938E-2</v>
      </c>
      <c r="FY304" s="16">
        <f>IFERROR(BE304/AVERAGE(DD304:DE304),"i.a.")</f>
        <v>9.3065172999920148E-2</v>
      </c>
      <c r="FZ304" s="16">
        <f>IFERROR(BF304/AVERAGE(DE304:DF304),"i.a.")</f>
        <v>9.4144271570014149E-2</v>
      </c>
      <c r="GA304" s="16">
        <f>IFERROR(BG304/AVERAGE(DF304:DG304),"i.a.")</f>
        <v>7.2794380283367058E-2</v>
      </c>
      <c r="GB304" s="16">
        <f>IFERROR(BH304/AVERAGE(DG304:DH304),"i.a.")</f>
        <v>0.10384455971564577</v>
      </c>
      <c r="GC304" s="16">
        <f>IFERROR(BI304/AVERAGE(DH304:DI304),"i.a.")</f>
        <v>0.10520441947844202</v>
      </c>
      <c r="GD304" s="16">
        <f>IFERROR(BJ304/AVERAGE(DI304:DJ304),"i.a.")</f>
        <v>0.11691265799881097</v>
      </c>
      <c r="GE304" s="16">
        <f>IFERROR(BK304/AVERAGE(DJ304:DK304),"i.a.")</f>
        <v>0.11137594202499207</v>
      </c>
      <c r="GF304" s="16">
        <f>IFERROR(BL304/AVERAGE(DK304:DL304),"i.a.")</f>
        <v>5.714811214167477E-2</v>
      </c>
      <c r="GG304" s="16">
        <f>(GN304-GO304)/ABS(GO304)</f>
        <v>-7.0350774460943939E-3</v>
      </c>
      <c r="GH304" s="16">
        <f>(GO304-GP304)/ABS(GP304)</f>
        <v>6.079071382922939E-2</v>
      </c>
      <c r="GI304" s="16">
        <f>(GP304-GQ304)/ABS(GQ304)</f>
        <v>9.5368271924284251E-2</v>
      </c>
      <c r="GJ304" s="16">
        <f>(GQ304-GR304)/ABS(GR304)</f>
        <v>-8.3162594575596382E-2</v>
      </c>
      <c r="GK304" s="16">
        <f>(GR304-GS304)/ABS(GS304)</f>
        <v>8.3882705769725591E-2</v>
      </c>
      <c r="GL304" s="249">
        <f>GN304-GO304</f>
        <v>-4.534985994128049E-3</v>
      </c>
      <c r="GM304" s="249">
        <f>GO304-GP304</f>
        <v>3.6941506405568036E-2</v>
      </c>
      <c r="GN304" s="16">
        <f>IFERROR(CL304/DC304,"i.a.")</f>
        <v>0.64008989964173657</v>
      </c>
      <c r="GO304" s="16">
        <f>IFERROR(CM304/DD304,"i.a.")</f>
        <v>0.64462488563586462</v>
      </c>
      <c r="GP304" s="16">
        <f>IFERROR(CN304/DE304,"i.a.")</f>
        <v>0.60768337923029658</v>
      </c>
      <c r="GQ304" s="16">
        <f>IFERROR(CO304/DF304,"i.a.")</f>
        <v>0.55477540732739228</v>
      </c>
      <c r="GR304" s="16">
        <f>IFERROR(CP304/DG304,"i.a.")</f>
        <v>0.60509682965060418</v>
      </c>
      <c r="GS304" s="16">
        <f>IFERROR(CQ304/DH304,"i.a.")</f>
        <v>0.55826781480094856</v>
      </c>
      <c r="GT304" s="16">
        <f>IFERROR(CR304/DI304,"i.a.")</f>
        <v>0.5238306471487012</v>
      </c>
      <c r="GU304" s="16">
        <f>IFERROR(CS304/DJ304,"i.a.")</f>
        <v>0.51160452223067721</v>
      </c>
      <c r="GV304" s="16">
        <f>IFERROR(CT304/DK304,"i.a.")</f>
        <v>0.43965685863581749</v>
      </c>
      <c r="GW304" s="16">
        <f>IFERROR(CU304/DL304,"i.a.")</f>
        <v>0.36356648731744812</v>
      </c>
      <c r="GX304" s="16" t="e">
        <f>(HE304-HF304)/ABS(HF304)</f>
        <v>#VALUE!</v>
      </c>
      <c r="GY304" s="16" t="e">
        <f>(HF304-HG304)/ABS(HG304)</f>
        <v>#VALUE!</v>
      </c>
      <c r="GZ304" s="16" t="e">
        <f>(HG304-HH304)/ABS(HH304)</f>
        <v>#VALUE!</v>
      </c>
      <c r="HA304" s="16" t="e">
        <f>(HH304-HI304)/ABS(HI304)</f>
        <v>#VALUE!</v>
      </c>
      <c r="HB304" s="16" t="e">
        <f>(HI304-HJ304)/ABS(HJ304)</f>
        <v>#VALUE!</v>
      </c>
      <c r="HC304" s="249" t="e">
        <f>HE304-HF304</f>
        <v>#VALUE!</v>
      </c>
      <c r="HD304" s="249" t="e">
        <f>HF304-HG304</f>
        <v>#VALUE!</v>
      </c>
      <c r="HE304" s="16" t="str">
        <f>IFERROR((BD304/V304),"i.a.")</f>
        <v>i.a.</v>
      </c>
      <c r="HF304" s="16" t="str">
        <f>IFERROR((BE304/W304),"i.a.")</f>
        <v>i.a.</v>
      </c>
      <c r="HG304" s="16" t="str">
        <f>IFERROR((BF304/X304),"i.a.")</f>
        <v>i.a.</v>
      </c>
      <c r="HH304" s="16" t="str">
        <f>IFERROR((BG304/Y304),"i.a.")</f>
        <v>i.a.</v>
      </c>
      <c r="HI304" s="16" t="str">
        <f>IFERROR((BH304/Z304),"i.a.")</f>
        <v>i.a.</v>
      </c>
      <c r="HJ304" s="16" t="str">
        <f>IFERROR((BI304/AA304),"i.a.")</f>
        <v>i.a.</v>
      </c>
      <c r="HK304" s="16" t="str">
        <f>IFERROR((BJ304/AB304),"i.a.")</f>
        <v>i.a.</v>
      </c>
      <c r="HL304" s="16" t="str">
        <f>IFERROR((BK304/AC304),"i.a.")</f>
        <v>i.a.</v>
      </c>
      <c r="HM304" s="16" t="str">
        <f>IFERROR((BL304/AD304),"i.a.")</f>
        <v>i.a.</v>
      </c>
      <c r="HN304" s="16" t="str">
        <f>IFERROR((BM304/AE304),"i.a.")</f>
        <v>i.a.</v>
      </c>
      <c r="HO304" s="16">
        <f>(HV304-HW304)/ABS(HW304)</f>
        <v>-0.26899056318265602</v>
      </c>
      <c r="HP304" s="16">
        <f>(HW304-HX304)/ABS(HX304)</f>
        <v>2.6392437404189985E-2</v>
      </c>
      <c r="HQ304" s="16">
        <f>(HX304-HY304)/ABS(HY304)</f>
        <v>0.40504574901489371</v>
      </c>
      <c r="HR304" s="16">
        <f>(HY304-HZ304)/ABS(HZ304)</f>
        <v>-0.30928401391686511</v>
      </c>
      <c r="HS304" s="16">
        <f>(HZ304-IA304)/ABS(IA304)</f>
        <v>-3.5657642541778119E-2</v>
      </c>
      <c r="HT304" s="246">
        <f>HV304-HW304</f>
        <v>-2.5728947368421046E-2</v>
      </c>
      <c r="HU304" s="246">
        <f>HW304-HX304</f>
        <v>2.4595238095238003E-3</v>
      </c>
      <c r="HV304" s="102">
        <f>IFERROR(BU304/DT304,"i.a.")</f>
        <v>6.9921052631578953E-2</v>
      </c>
      <c r="HW304" s="102">
        <f>IFERROR(BV304/DU304,"i.a.")</f>
        <v>9.5649999999999999E-2</v>
      </c>
      <c r="HX304" s="102">
        <f>IFERROR(BW304/DV304,"i.a.")</f>
        <v>9.3190476190476199E-2</v>
      </c>
      <c r="HY304" s="102">
        <f>IFERROR(BX304/DW304,"i.a.")</f>
        <v>6.6325581395348832E-2</v>
      </c>
      <c r="HZ304" s="102">
        <f>IFERROR(BY304/DX304,"i.a.")</f>
        <v>9.6024390243902441E-2</v>
      </c>
      <c r="IA304" s="102">
        <f>IFERROR(BZ304/DY304,"i.a.")</f>
        <v>9.9574999999999997E-2</v>
      </c>
      <c r="IB304" s="102">
        <f>IFERROR(CA304/DZ304,"i.a.")</f>
        <v>0.11117948717948718</v>
      </c>
      <c r="IC304" s="102">
        <f>IFERROR(CB304/EA304,"i.a.")</f>
        <v>9.8692307692307704E-2</v>
      </c>
      <c r="ID304" s="102" t="str">
        <f>IFERROR(CC304/EB304,"i.a.")</f>
        <v>i.a.</v>
      </c>
      <c r="IE304" s="102" t="str">
        <f>IFERROR(CD304/EC304,"i.a.")</f>
        <v>i.a.</v>
      </c>
    </row>
    <row r="305" spans="1:239" customFormat="1" ht="17.25" customHeight="1" x14ac:dyDescent="0.25">
      <c r="A305" s="152" t="s">
        <v>338</v>
      </c>
      <c r="B305" s="101">
        <v>74100414</v>
      </c>
      <c r="C305" s="10" t="s">
        <v>67</v>
      </c>
      <c r="D305" s="10"/>
      <c r="E305" s="11">
        <v>467700</v>
      </c>
      <c r="F305" s="11"/>
      <c r="G305" s="11"/>
      <c r="H305" s="12">
        <v>45057</v>
      </c>
      <c r="I305" s="13" t="s">
        <v>58</v>
      </c>
      <c r="J305" s="13" t="s">
        <v>58</v>
      </c>
      <c r="K305" s="13" t="s">
        <v>58</v>
      </c>
      <c r="L305" s="13" t="s">
        <v>58</v>
      </c>
      <c r="M305" s="117" t="s">
        <v>58</v>
      </c>
      <c r="N305" s="117" t="s">
        <v>58</v>
      </c>
      <c r="O305" s="16" t="e">
        <f>(V305-W305)/ABS(W305)</f>
        <v>#DIV/0!</v>
      </c>
      <c r="P305" s="16" t="e">
        <f>(W305-X305)/ABS(X305)</f>
        <v>#DIV/0!</v>
      </c>
      <c r="Q305" s="16" t="e">
        <f>(X305-Y305)/ABS(Y305)</f>
        <v>#DIV/0!</v>
      </c>
      <c r="R305" s="16" t="e">
        <f>(Y305-Z305)/ABS(Z305)</f>
        <v>#DIV/0!</v>
      </c>
      <c r="S305" s="16" t="e">
        <f>(Z305-AA305)/ABS(AA305)</f>
        <v>#DIV/0!</v>
      </c>
      <c r="T305" s="243">
        <f>V305-W305</f>
        <v>0</v>
      </c>
      <c r="U305" s="243">
        <f>W305-X305</f>
        <v>0</v>
      </c>
      <c r="V305" s="155"/>
      <c r="W305" s="155"/>
      <c r="X305" s="157"/>
      <c r="Y305" s="157"/>
      <c r="Z305" s="157"/>
      <c r="AA305" s="157"/>
      <c r="AB305" s="157"/>
      <c r="AC305" s="162"/>
      <c r="AD305" s="162"/>
      <c r="AE305" s="162"/>
      <c r="AF305" s="16">
        <f>(AM305-AN305)/ABS(AN305)</f>
        <v>-0.15356185900397309</v>
      </c>
      <c r="AG305" s="16">
        <f>(AN305-AO305)/ABS(AO305)</f>
        <v>0.59537146226415105</v>
      </c>
      <c r="AH305" s="16">
        <f>(AO305-AP305)/ABS(AP305)</f>
        <v>-0.15867799342717179</v>
      </c>
      <c r="AI305" s="16">
        <f>(AP305-AQ305)/ABS(AQ305)</f>
        <v>4.4494818652849703E-2</v>
      </c>
      <c r="AJ305" s="16">
        <f>(AQ305-AR305)/ABS(AR305)</f>
        <v>0.12462670260033509</v>
      </c>
      <c r="AK305" s="243">
        <f>AM305-AN305</f>
        <v>-3.3240000000000016</v>
      </c>
      <c r="AL305" s="243">
        <f>AN305-AO305</f>
        <v>8.0780000000000012</v>
      </c>
      <c r="AM305" s="155">
        <v>18.321999999999999</v>
      </c>
      <c r="AN305" s="155">
        <v>21.646000000000001</v>
      </c>
      <c r="AO305" s="157">
        <v>13.568</v>
      </c>
      <c r="AP305" s="157">
        <v>16.126999999999999</v>
      </c>
      <c r="AQ305" s="157">
        <v>15.44</v>
      </c>
      <c r="AR305" s="157">
        <v>13.728999999999999</v>
      </c>
      <c r="AS305" s="157">
        <v>11.7</v>
      </c>
      <c r="AT305" s="157">
        <v>5.7530000000000001</v>
      </c>
      <c r="AU305" s="157">
        <v>5.117</v>
      </c>
      <c r="AV305" s="158">
        <v>5.3970000000000002</v>
      </c>
      <c r="AW305" s="16">
        <f>(BD305-BE305)/ABS(BE305)</f>
        <v>-0.25062949088005904</v>
      </c>
      <c r="AX305" s="16">
        <f>(BE305-BF305)/ABS(BF305)</f>
        <v>0.82381272401433692</v>
      </c>
      <c r="AY305" s="16">
        <f>(BF305-BG305)/ABS(BG305)</f>
        <v>-3.1355104697840912E-2</v>
      </c>
      <c r="AZ305" s="16">
        <f>(BG305-BH305)/ABS(BH305)</f>
        <v>0.25333152026108247</v>
      </c>
      <c r="BA305" s="16">
        <f>(BH305-BI305)/ABS(BI305)</f>
        <v>4.59394111790642E-2</v>
      </c>
      <c r="BB305" s="243">
        <f>BD305-BE305</f>
        <v>-4.0810000000000013</v>
      </c>
      <c r="BC305" s="243">
        <f>BE305-BF305</f>
        <v>7.3550000000000004</v>
      </c>
      <c r="BD305" s="155">
        <v>12.202</v>
      </c>
      <c r="BE305" s="155">
        <v>16.283000000000001</v>
      </c>
      <c r="BF305" s="162">
        <v>8.9280000000000008</v>
      </c>
      <c r="BG305" s="162">
        <v>9.2170000000000005</v>
      </c>
      <c r="BH305" s="162">
        <v>7.3540000000000001</v>
      </c>
      <c r="BI305" s="162">
        <v>7.0309999999999997</v>
      </c>
      <c r="BJ305" s="162">
        <v>5.2380000000000004</v>
      </c>
      <c r="BK305" s="162">
        <v>0.51500000000000001</v>
      </c>
      <c r="BL305" s="157">
        <v>0.33400000000000002</v>
      </c>
      <c r="BM305" s="162">
        <v>1.5860000000000001</v>
      </c>
      <c r="BN305" s="16">
        <f>(BU305-BV305)/ABS(BV305)</f>
        <v>-0.2581422656201719</v>
      </c>
      <c r="BO305" s="16">
        <f>(BV305-BW305)/ABS(BW305)</f>
        <v>0.84063246502104427</v>
      </c>
      <c r="BP305" s="16">
        <f>(BW305-BX305)/ABS(BX305)</f>
        <v>-3.0119152691968191E-2</v>
      </c>
      <c r="BQ305" s="16">
        <f>(BX305-BY305)/ABS(BY305)</f>
        <v>0.25141515946431031</v>
      </c>
      <c r="BR305" s="16">
        <f>(BY305-BZ305)/ABS(BZ305)</f>
        <v>7.1132800946465666E-2</v>
      </c>
      <c r="BS305" s="243">
        <f>BU305-BV305</f>
        <v>-4.1770000000000014</v>
      </c>
      <c r="BT305" s="243">
        <f>BV305-BW305</f>
        <v>7.3900000000000006</v>
      </c>
      <c r="BU305" s="155">
        <v>12.004</v>
      </c>
      <c r="BV305" s="155">
        <v>16.181000000000001</v>
      </c>
      <c r="BW305" s="157">
        <v>8.7910000000000004</v>
      </c>
      <c r="BX305" s="157">
        <v>9.0640000000000001</v>
      </c>
      <c r="BY305" s="157">
        <v>7.2430000000000003</v>
      </c>
      <c r="BZ305" s="157">
        <v>6.7619999999999996</v>
      </c>
      <c r="CA305" s="157">
        <v>4.9119999999999999</v>
      </c>
      <c r="CB305" s="162">
        <v>0.185</v>
      </c>
      <c r="CC305" s="162">
        <v>0.20499999999999999</v>
      </c>
      <c r="CD305" s="162">
        <v>1.6659999999999999</v>
      </c>
      <c r="CE305" s="16">
        <f>(CL305-CM305)/ABS(CM305)</f>
        <v>0.27541878873412273</v>
      </c>
      <c r="CF305" s="16">
        <f>(CM305-CN305)/ABS(CN305)</f>
        <v>0.59407248007042612</v>
      </c>
      <c r="CG305" s="16">
        <f>(CN305-CO305)/ABS(CO305)</f>
        <v>-7.5047498416719552E-2</v>
      </c>
      <c r="CH305" s="16">
        <f>(CO305-CP305)/ABS(CP305)</f>
        <v>0.11522550701241058</v>
      </c>
      <c r="CI305" s="16">
        <f>(CP305-CQ305)/ABS(CQ305)</f>
        <v>1.9492876613691187E-2</v>
      </c>
      <c r="CJ305" s="243">
        <f>CL305-CM305</f>
        <v>8.9769999999999968</v>
      </c>
      <c r="CK305" s="243">
        <f>CM305-CN305</f>
        <v>12.147000000000002</v>
      </c>
      <c r="CL305" s="155">
        <v>41.570999999999998</v>
      </c>
      <c r="CM305" s="155">
        <v>32.594000000000001</v>
      </c>
      <c r="CN305" s="162">
        <v>20.446999999999999</v>
      </c>
      <c r="CO305" s="162">
        <v>22.106000000000002</v>
      </c>
      <c r="CP305" s="162">
        <v>19.821999999999999</v>
      </c>
      <c r="CQ305" s="162">
        <v>19.443000000000001</v>
      </c>
      <c r="CR305" s="162">
        <v>15.173999999999999</v>
      </c>
      <c r="CS305" s="162">
        <v>11.305</v>
      </c>
      <c r="CT305" s="157">
        <v>11.159000000000001</v>
      </c>
      <c r="CU305" s="158">
        <v>10.901</v>
      </c>
      <c r="CV305" s="16">
        <f>(DC305-DD305)/ABS(DD305)</f>
        <v>0.19600608311934389</v>
      </c>
      <c r="CW305" s="16">
        <f>(DD305-DE305)/ABS(DE305)</f>
        <v>0.3700047817473871</v>
      </c>
      <c r="CX305" s="16">
        <f>(DE305-DF305)/ABS(DF305)</f>
        <v>5.2597519324105606E-2</v>
      </c>
      <c r="CY305" s="16">
        <f>(DF305-DG305)/ABS(DG305)</f>
        <v>-0.14296718533353867</v>
      </c>
      <c r="CZ305" s="16">
        <f>(DG305-DH305)/ABS(DH305)</f>
        <v>0.11825104227681489</v>
      </c>
      <c r="DA305" s="243">
        <f>DC305-DD305</f>
        <v>7.8620000000000019</v>
      </c>
      <c r="DB305" s="243">
        <f>DD305-DE305</f>
        <v>10.832999999999998</v>
      </c>
      <c r="DC305" s="155">
        <v>47.972999999999999</v>
      </c>
      <c r="DD305" s="155">
        <v>40.110999999999997</v>
      </c>
      <c r="DE305" s="162">
        <v>29.277999999999999</v>
      </c>
      <c r="DF305" s="162">
        <v>27.815000000000001</v>
      </c>
      <c r="DG305" s="162">
        <v>32.454999999999998</v>
      </c>
      <c r="DH305" s="162">
        <v>29.023</v>
      </c>
      <c r="DI305" s="162">
        <v>28.068999999999999</v>
      </c>
      <c r="DJ305" s="162">
        <v>24.742999999999999</v>
      </c>
      <c r="DK305" s="162">
        <v>23.504000000000001</v>
      </c>
      <c r="DL305" s="162">
        <v>18.632999999999999</v>
      </c>
      <c r="DM305" s="16">
        <f>(DT305-DU305)/ABS(DU305)</f>
        <v>0.125</v>
      </c>
      <c r="DN305" s="16">
        <f>(DU305-DV305)/ABS(DV305)</f>
        <v>0</v>
      </c>
      <c r="DO305" s="16">
        <f>(DV305-DW305)/ABS(DW305)</f>
        <v>-0.27272727272727271</v>
      </c>
      <c r="DP305" s="16">
        <f>(DW305-DX305)/ABS(DX305)</f>
        <v>0</v>
      </c>
      <c r="DQ305" s="16">
        <f>(DX305-DY305)/ABS(DY305)</f>
        <v>0</v>
      </c>
      <c r="DR305" s="243">
        <f>DT305-DU305</f>
        <v>1</v>
      </c>
      <c r="DS305" s="243">
        <f>DU305-DV305</f>
        <v>0</v>
      </c>
      <c r="DT305" s="222">
        <v>9</v>
      </c>
      <c r="DU305" s="222">
        <v>8</v>
      </c>
      <c r="DV305" s="224">
        <v>8</v>
      </c>
      <c r="DW305" s="224">
        <v>11</v>
      </c>
      <c r="DX305" s="224">
        <v>11</v>
      </c>
      <c r="DY305" s="224">
        <v>11</v>
      </c>
      <c r="DZ305" s="224">
        <v>11</v>
      </c>
      <c r="EA305" s="224">
        <v>10</v>
      </c>
      <c r="EB305" s="225"/>
      <c r="EC305" s="226"/>
      <c r="ED305" s="92"/>
      <c r="EE305" s="14" t="s">
        <v>49</v>
      </c>
      <c r="EF305" s="209"/>
      <c r="EG305" s="97">
        <v>4930</v>
      </c>
      <c r="EH305" t="s">
        <v>522</v>
      </c>
      <c r="EI305" t="s">
        <v>91</v>
      </c>
      <c r="EJ305" s="16" t="e">
        <f>(EQ305-ER305)/ABS(ER305)</f>
        <v>#DIV/0!</v>
      </c>
      <c r="EK305" s="16" t="e">
        <f>(ER305-ES305)/ABS(ES305)</f>
        <v>#DIV/0!</v>
      </c>
      <c r="EL305" s="16" t="e">
        <f>(ES305-ET305)/ABS(ET305)</f>
        <v>#DIV/0!</v>
      </c>
      <c r="EM305" s="16" t="e">
        <f>(ET305-EU305)/ABS(EU305)</f>
        <v>#DIV/0!</v>
      </c>
      <c r="EN305" s="258" t="e">
        <f>(EU305-EV305)/ABS(EV305)</f>
        <v>#DIV/0!</v>
      </c>
      <c r="EO305" s="246">
        <f>EQ305-ER305</f>
        <v>0</v>
      </c>
      <c r="EP305" s="246">
        <f>ER305-ES305</f>
        <v>0</v>
      </c>
      <c r="EQ305" s="240">
        <f>IFERROR((V305/DT305),"i.a")</f>
        <v>0</v>
      </c>
      <c r="ER305" s="260">
        <f>IFERROR((W305/DU305),"i.a")</f>
        <v>0</v>
      </c>
      <c r="ES305" s="240">
        <f>IFERROR((X305/DV305),"i.a")</f>
        <v>0</v>
      </c>
      <c r="ET305" s="240">
        <f>IFERROR((Y305/DW305),"i.a")</f>
        <v>0</v>
      </c>
      <c r="EU305" s="240">
        <f>IFERROR((Z305/DX305),"i.a")</f>
        <v>0</v>
      </c>
      <c r="EV305" s="240">
        <f>IFERROR((AA305/DY305),"i.a")</f>
        <v>0</v>
      </c>
      <c r="EW305" s="240">
        <f>IFERROR((AB305/DZ305),"i.a")</f>
        <v>0</v>
      </c>
      <c r="EX305" s="240">
        <f>IFERROR((AC305/EA305),"i.a")</f>
        <v>0</v>
      </c>
      <c r="EY305" s="240" t="str">
        <f>IFERROR((AD305/EB305),"i.a")</f>
        <v>i.a</v>
      </c>
      <c r="EZ305" s="240" t="str">
        <f>IFERROR((AE305/EC305),"i.a")</f>
        <v>i.a</v>
      </c>
      <c r="FA305" s="16">
        <f>(FH305-FI305)/ABS(FI305)</f>
        <v>-0.46944143343571143</v>
      </c>
      <c r="FB305" s="16">
        <f>(FI305-FJ305)/ABS(FJ305)</f>
        <v>0.47667716076319266</v>
      </c>
      <c r="FC305" s="16">
        <f>(FJ305-FK305)/ABS(FK305)</f>
        <v>-4.4364341740155612E-2</v>
      </c>
      <c r="FD305" s="16">
        <f>(FK305-FL305)/ABS(FL305)</f>
        <v>0.17193322448879381</v>
      </c>
      <c r="FE305" s="258">
        <f>(FL305-FM305)/ABS(FM305)</f>
        <v>-5.5662697813222847E-2</v>
      </c>
      <c r="FF305" s="249">
        <f>FH305-FI305</f>
        <v>-0.28642113966264771</v>
      </c>
      <c r="FG305" s="249">
        <f>FI305-FJ305</f>
        <v>0.19695292554081861</v>
      </c>
      <c r="FH305" s="16">
        <f>IFERROR(BU305/MAX(AVERAGE(CL305:CM305),0),"Negativ EK")</f>
        <v>0.32371064518303783</v>
      </c>
      <c r="FI305" s="262">
        <f>IFERROR(BV305/MAX(AVERAGE(CM305:CN305),0),"Negativ EK")</f>
        <v>0.61013178484568553</v>
      </c>
      <c r="FJ305" s="16">
        <f>IFERROR(BW305/MAX(AVERAGE(CN305:CO305),0),"Negativ EK")</f>
        <v>0.41317885930486692</v>
      </c>
      <c r="FK305" s="16">
        <f>IFERROR(BX305/MAX(AVERAGE(CO305:CP305),0),"Negativ EK")</f>
        <v>0.43236023659606948</v>
      </c>
      <c r="FL305" s="16">
        <f>IFERROR(BY305/MAX(AVERAGE(CP305:CQ305),0),"Negativ EK")</f>
        <v>0.3689290716923469</v>
      </c>
      <c r="FM305" s="16">
        <f>IFERROR(BZ305/MAX(AVERAGE(CQ305:CR305),0),"Negativ EK")</f>
        <v>0.39067510182858128</v>
      </c>
      <c r="FN305" s="16">
        <f>IFERROR(CA305/MAX(AVERAGE(CR305:CS305),0),"Negativ EK")</f>
        <v>0.37101098984100611</v>
      </c>
      <c r="FO305" s="16">
        <f>IFERROR(CB305/MAX(AVERAGE(CS305:CT305),0),"Negativ EK")</f>
        <v>1.6470797720797722E-2</v>
      </c>
      <c r="FP305" s="16">
        <f>IFERROR(CC305/MAX(AVERAGE(CT305:CU305),0),"Negativ EK")</f>
        <v>1.8585675430643697E-2</v>
      </c>
      <c r="FQ305" s="16">
        <f>(FX305-FY305)/ABS(FY305)</f>
        <v>-0.40967632876205007</v>
      </c>
      <c r="FR305" s="16">
        <f>(FY305-FZ305)/ABS(FZ305)</f>
        <v>0.50062603369627101</v>
      </c>
      <c r="FS305" s="16">
        <f>(FZ305-GA305)/ABS(GA305)</f>
        <v>2.2546158721053783E-2</v>
      </c>
      <c r="FT305" s="16">
        <f>(GA305-GB305)/ABS(GB305)</f>
        <v>0.27845221839407375</v>
      </c>
      <c r="FU305" s="258">
        <f>(GB305-GC305)/ABS(GC305)</f>
        <v>-2.8680619684519126E-2</v>
      </c>
      <c r="FV305" s="249">
        <f>FX305-FY305</f>
        <v>-0.19227138771945013</v>
      </c>
      <c r="FW305" s="249">
        <f>FY305-FZ305</f>
        <v>0.1565722322820769</v>
      </c>
      <c r="FX305" s="16">
        <f>IFERROR(BD305/AVERAGE(DC305:DD305),"i.a.")</f>
        <v>0.27705372144770901</v>
      </c>
      <c r="FY305" s="262">
        <f>IFERROR(BE305/AVERAGE(DD305:DE305),"i.a.")</f>
        <v>0.46932510916715914</v>
      </c>
      <c r="FZ305" s="16">
        <f>IFERROR(BF305/AVERAGE(DE305:DF305),"i.a.")</f>
        <v>0.31275287688508224</v>
      </c>
      <c r="GA305" s="16">
        <f>IFERROR(BG305/AVERAGE(DF305:DG305),"i.a.")</f>
        <v>0.30585697693711633</v>
      </c>
      <c r="GB305" s="16">
        <f>IFERROR(BH305/AVERAGE(DG305:DH305),"i.a.")</f>
        <v>0.23924005335241877</v>
      </c>
      <c r="GC305" s="16">
        <f>IFERROR(BI305/AVERAGE(DH305:DI305),"i.a.")</f>
        <v>0.24630421074756534</v>
      </c>
      <c r="GD305" s="16">
        <f>IFERROR(BJ305/AVERAGE(DI305:DJ305),"i.a.")</f>
        <v>0.19836400817995914</v>
      </c>
      <c r="GE305" s="16">
        <f>IFERROR(BK305/AVERAGE(DJ305:DK305),"i.a.")</f>
        <v>2.1348477625551848E-2</v>
      </c>
      <c r="GF305" s="16">
        <f>IFERROR(BL305/AVERAGE(DK305:DL305),"i.a.")</f>
        <v>1.5853050762987399E-2</v>
      </c>
      <c r="GG305" s="16">
        <f>(GN305-GO305)/ABS(GO305)</f>
        <v>6.6398245573851836E-2</v>
      </c>
      <c r="GH305" s="16">
        <f>(GO305-GP305)/ABS(GP305)</f>
        <v>0.16355249361775909</v>
      </c>
      <c r="GI305" s="16">
        <f>(GP305-GQ305)/ABS(GQ305)</f>
        <v>-0.12126669063669145</v>
      </c>
      <c r="GJ305" s="16">
        <f>(GQ305-GR305)/ABS(GR305)</f>
        <v>0.30126348481351001</v>
      </c>
      <c r="GK305" s="258">
        <f>(GR305-GS305)/ABS(GS305)</f>
        <v>-8.8314843384404235E-2</v>
      </c>
      <c r="GL305" s="249">
        <f>GN305-GO305</f>
        <v>5.3954885598317848E-2</v>
      </c>
      <c r="GM305" s="249">
        <f>GO305-GP305</f>
        <v>0.11422084285136691</v>
      </c>
      <c r="GN305" s="16">
        <f>IFERROR(CL305/DC305,"i.a.")</f>
        <v>0.86654993433806515</v>
      </c>
      <c r="GO305" s="262">
        <f>IFERROR(CM305/DD305,"i.a.")</f>
        <v>0.81259504873974731</v>
      </c>
      <c r="GP305" s="16">
        <f>IFERROR(CN305/DE305,"i.a.")</f>
        <v>0.69837420588838039</v>
      </c>
      <c r="GQ305" s="16">
        <f>IFERROR(CO305/DF305,"i.a.")</f>
        <v>0.79475103361495603</v>
      </c>
      <c r="GR305" s="16">
        <f>IFERROR(CP305/DG305,"i.a.")</f>
        <v>0.61075335079340631</v>
      </c>
      <c r="GS305" s="16">
        <f>IFERROR(CQ305/DH305,"i.a.")</f>
        <v>0.66991696240912391</v>
      </c>
      <c r="GT305" s="16">
        <f>IFERROR(CR305/DI305,"i.a.")</f>
        <v>0.54059638747372551</v>
      </c>
      <c r="GU305" s="16">
        <f>IFERROR(CS305/DJ305,"i.a.")</f>
        <v>0.45689690013337109</v>
      </c>
      <c r="GV305" s="16">
        <f>IFERROR(CT305/DK305,"i.a.")</f>
        <v>0.47477025187202176</v>
      </c>
      <c r="GW305" s="16">
        <f>IFERROR(CU305/DL305,"i.a.")</f>
        <v>0.58503729941501637</v>
      </c>
      <c r="GX305" s="16" t="e">
        <f>(HE305-HF305)/ABS(HF305)</f>
        <v>#VALUE!</v>
      </c>
      <c r="GY305" s="16" t="e">
        <f>(HF305-HG305)/ABS(HG305)</f>
        <v>#VALUE!</v>
      </c>
      <c r="GZ305" s="16" t="e">
        <f>(HG305-HH305)/ABS(HH305)</f>
        <v>#VALUE!</v>
      </c>
      <c r="HA305" s="16" t="e">
        <f>(HH305-HI305)/ABS(HI305)</f>
        <v>#VALUE!</v>
      </c>
      <c r="HB305" s="258" t="e">
        <f>(HI305-HJ305)/ABS(HJ305)</f>
        <v>#VALUE!</v>
      </c>
      <c r="HC305" s="249" t="e">
        <f>HE305-HF305</f>
        <v>#VALUE!</v>
      </c>
      <c r="HD305" s="249" t="e">
        <f>HF305-HG305</f>
        <v>#VALUE!</v>
      </c>
      <c r="HE305" s="16" t="str">
        <f>IFERROR((BD305/V305),"i.a.")</f>
        <v>i.a.</v>
      </c>
      <c r="HF305" s="262" t="str">
        <f>IFERROR((BE305/W305),"i.a.")</f>
        <v>i.a.</v>
      </c>
      <c r="HG305" s="16" t="str">
        <f>IFERROR((BF305/X305),"i.a.")</f>
        <v>i.a.</v>
      </c>
      <c r="HH305" s="16" t="str">
        <f>IFERROR((BG305/Y305),"i.a.")</f>
        <v>i.a.</v>
      </c>
      <c r="HI305" s="16" t="str">
        <f>IFERROR((BH305/Z305),"i.a.")</f>
        <v>i.a.</v>
      </c>
      <c r="HJ305" s="16" t="str">
        <f>IFERROR((BI305/AA305),"i.a.")</f>
        <v>i.a.</v>
      </c>
      <c r="HK305" s="16" t="str">
        <f>IFERROR((BJ305/AB305),"i.a.")</f>
        <v>i.a.</v>
      </c>
      <c r="HL305" s="16" t="str">
        <f>IFERROR((BK305/AC305),"i.a.")</f>
        <v>i.a.</v>
      </c>
      <c r="HM305" s="16" t="str">
        <f>IFERROR((BL305/AD305),"i.a.")</f>
        <v>i.a.</v>
      </c>
      <c r="HN305" s="16" t="str">
        <f>IFERROR((BM305/AE305),"i.a.")</f>
        <v>i.a.</v>
      </c>
      <c r="HO305" s="16">
        <f>(HV305-HW305)/ABS(HW305)</f>
        <v>-0.34057090277348612</v>
      </c>
      <c r="HP305" s="16">
        <f>(HW305-HX305)/ABS(HX305)</f>
        <v>0.84063246502104427</v>
      </c>
      <c r="HQ305" s="16">
        <f>(HX305-HY305)/ABS(HY305)</f>
        <v>0.33358616504854383</v>
      </c>
      <c r="HR305" s="16">
        <f>(HY305-HZ305)/ABS(HZ305)</f>
        <v>0.2514151594643102</v>
      </c>
      <c r="HS305" s="258">
        <f>(HZ305-IA305)/ABS(IA305)</f>
        <v>7.1132800946465721E-2</v>
      </c>
      <c r="HT305" s="246">
        <f>HV305-HW305</f>
        <v>-0.68884722222222239</v>
      </c>
      <c r="HU305" s="246">
        <f>HW305-HX305</f>
        <v>0.92375000000000007</v>
      </c>
      <c r="HV305" s="102">
        <f>IFERROR(BU305/DT305,"i.a.")</f>
        <v>1.3337777777777777</v>
      </c>
      <c r="HW305" s="264">
        <f>IFERROR(BV305/DU305,"i.a.")</f>
        <v>2.0226250000000001</v>
      </c>
      <c r="HX305" s="102">
        <f>IFERROR(BW305/DV305,"i.a.")</f>
        <v>1.098875</v>
      </c>
      <c r="HY305" s="102">
        <f>IFERROR(BX305/DW305,"i.a.")</f>
        <v>0.82399999999999995</v>
      </c>
      <c r="HZ305" s="102">
        <f>IFERROR(BY305/DX305,"i.a.")</f>
        <v>0.65845454545454551</v>
      </c>
      <c r="IA305" s="102">
        <f>IFERROR(BZ305/DY305,"i.a.")</f>
        <v>0.61472727272727268</v>
      </c>
      <c r="IB305" s="102">
        <f>IFERROR(CA305/DZ305,"i.a.")</f>
        <v>0.44654545454545452</v>
      </c>
      <c r="IC305" s="102">
        <f>IFERROR(CB305/EA305,"i.a.")</f>
        <v>1.8499999999999999E-2</v>
      </c>
      <c r="ID305" s="102" t="str">
        <f>IFERROR(CC305/EB305,"i.a.")</f>
        <v>i.a.</v>
      </c>
      <c r="IE305" s="102" t="str">
        <f>IFERROR(CD305/EC305,"i.a.")</f>
        <v>i.a.</v>
      </c>
    </row>
    <row r="306" spans="1:239" customFormat="1" ht="17.25" customHeight="1" x14ac:dyDescent="0.25">
      <c r="A306" s="10" t="s">
        <v>399</v>
      </c>
      <c r="B306" s="98">
        <v>15672706</v>
      </c>
      <c r="C306" s="10" t="s">
        <v>400</v>
      </c>
      <c r="D306" s="10"/>
      <c r="E306" s="11">
        <v>453100</v>
      </c>
      <c r="F306" s="11"/>
      <c r="G306" s="11"/>
      <c r="H306" s="12">
        <v>45058</v>
      </c>
      <c r="I306" s="13"/>
      <c r="J306" s="13" t="s">
        <v>58</v>
      </c>
      <c r="K306" s="19" t="s">
        <v>58</v>
      </c>
      <c r="L306" s="19" t="s">
        <v>58</v>
      </c>
      <c r="M306" s="19" t="s">
        <v>58</v>
      </c>
      <c r="N306" s="19"/>
      <c r="O306" s="16" t="e">
        <f>(V306-W306)/ABS(W306)</f>
        <v>#DIV/0!</v>
      </c>
      <c r="P306" s="16" t="e">
        <f>(W306-X306)/ABS(X306)</f>
        <v>#DIV/0!</v>
      </c>
      <c r="Q306" s="16" t="e">
        <f>(X306-Y306)/ABS(Y306)</f>
        <v>#DIV/0!</v>
      </c>
      <c r="R306" s="16" t="e">
        <f>(Y306-Z306)/ABS(Z306)</f>
        <v>#DIV/0!</v>
      </c>
      <c r="S306" s="16" t="e">
        <f>(Z306-AA306)/ABS(AA306)</f>
        <v>#DIV/0!</v>
      </c>
      <c r="T306" s="243">
        <f>V306-W306</f>
        <v>0</v>
      </c>
      <c r="U306" s="243">
        <f>W306-X306</f>
        <v>0</v>
      </c>
      <c r="V306" s="155"/>
      <c r="W306" s="155"/>
      <c r="X306" s="155"/>
      <c r="Y306" s="155"/>
      <c r="Z306" s="155"/>
      <c r="AA306" s="157"/>
      <c r="AB306" s="157"/>
      <c r="AC306" s="162"/>
      <c r="AD306" s="162"/>
      <c r="AE306" s="162"/>
      <c r="AF306" s="16">
        <f>(AM306-AN306)/ABS(AN306)</f>
        <v>7.9383886255924199E-2</v>
      </c>
      <c r="AG306" s="16">
        <f>(AN306-AO306)/ABS(AO306)</f>
        <v>0.10519423832387609</v>
      </c>
      <c r="AH306" s="16">
        <f>(AO306-AP306)/ABS(AP306)</f>
        <v>-7.7325815545710899E-2</v>
      </c>
      <c r="AI306" s="16">
        <f>(AP306-AQ306)/ABS(AQ306)</f>
        <v>-0.44846734784540199</v>
      </c>
      <c r="AJ306" s="16" t="e">
        <f>(AQ306-AR306)/ABS(AR306)</f>
        <v>#DIV/0!</v>
      </c>
      <c r="AK306" s="243">
        <f>AM306-AN306</f>
        <v>0.20100000000000007</v>
      </c>
      <c r="AL306" s="243">
        <f>AN306-AO306</f>
        <v>0.2410000000000001</v>
      </c>
      <c r="AM306" s="155">
        <v>2.7330000000000001</v>
      </c>
      <c r="AN306" s="155">
        <v>2.532</v>
      </c>
      <c r="AO306" s="155">
        <v>2.2909999999999999</v>
      </c>
      <c r="AP306" s="155">
        <v>2.4830000000000001</v>
      </c>
      <c r="AQ306" s="155">
        <v>4.5019999999999998</v>
      </c>
      <c r="AR306" s="157"/>
      <c r="AS306" s="157"/>
      <c r="AT306" s="157"/>
      <c r="AU306" s="157"/>
      <c r="AV306" s="158"/>
      <c r="AW306" s="16">
        <f>(BD306-BE306)/ABS(BE306)</f>
        <v>0.39279279279279283</v>
      </c>
      <c r="AX306" s="16">
        <f>(BE306-BF306)/ABS(BF306)</f>
        <v>0.4212721584984358</v>
      </c>
      <c r="AY306" s="16">
        <f>(BF306-BG306)/ABS(BG306)</f>
        <v>0.10624417520969244</v>
      </c>
      <c r="AZ306" s="16">
        <f>(BG306-BH306)/ABS(BH306)</f>
        <v>-52.65</v>
      </c>
      <c r="BA306" s="16" t="e">
        <f>(BH306-BI306)/ABS(BI306)</f>
        <v>#DIV/0!</v>
      </c>
      <c r="BB306" s="243">
        <f>BD306-BE306</f>
        <v>0.21800000000000003</v>
      </c>
      <c r="BC306" s="243">
        <f>BE306-BF306</f>
        <v>0.40399999999999991</v>
      </c>
      <c r="BD306" s="155">
        <v>-0.33700000000000002</v>
      </c>
      <c r="BE306" s="155">
        <v>-0.55500000000000005</v>
      </c>
      <c r="BF306" s="155">
        <v>-0.95899999999999996</v>
      </c>
      <c r="BG306" s="155">
        <v>-1.073</v>
      </c>
      <c r="BH306" s="155">
        <v>-0.02</v>
      </c>
      <c r="BI306" s="162"/>
      <c r="BJ306" s="162"/>
      <c r="BK306" s="162"/>
      <c r="BL306" s="157"/>
      <c r="BM306" s="162"/>
      <c r="BN306" s="16">
        <f>(BU306-BV306)/ABS(BV306)</f>
        <v>0.97866666666666668</v>
      </c>
      <c r="BO306" s="16">
        <f>(BV306-BW306)/ABS(BW306)</f>
        <v>15.304347826086955</v>
      </c>
      <c r="BP306" s="16">
        <f>(BW306-BX306)/ABS(BX306)</f>
        <v>-0.89823008849557529</v>
      </c>
      <c r="BQ306" s="16">
        <f>(BX306-BY306)/ABS(BY306)</f>
        <v>-0.41145833333333331</v>
      </c>
      <c r="BR306" s="16" t="e">
        <f>(BY306-BZ306)/ABS(BZ306)</f>
        <v>#DIV/0!</v>
      </c>
      <c r="BS306" s="243">
        <f>BU306-BV306</f>
        <v>0.36699999999999999</v>
      </c>
      <c r="BT306" s="243">
        <f>BV306-BW306</f>
        <v>0.35199999999999998</v>
      </c>
      <c r="BU306" s="155">
        <v>0.74199999999999999</v>
      </c>
      <c r="BV306" s="155">
        <v>0.375</v>
      </c>
      <c r="BW306" s="155">
        <v>2.3E-2</v>
      </c>
      <c r="BX306" s="155">
        <v>0.22600000000000001</v>
      </c>
      <c r="BY306" s="155">
        <v>0.38400000000000001</v>
      </c>
      <c r="BZ306" s="157"/>
      <c r="CA306" s="157"/>
      <c r="CB306" s="162"/>
      <c r="CC306" s="162"/>
      <c r="CD306" s="162"/>
      <c r="CE306" s="16">
        <f>(CL306-CM306)/ABS(CM306)</f>
        <v>0.16130160951714481</v>
      </c>
      <c r="CF306" s="16">
        <f>(CM306-CN306)/ABS(CN306)</f>
        <v>4.6120058565153693E-2</v>
      </c>
      <c r="CG306" s="16">
        <f>(CN306-CO306)/ABS(CO306)</f>
        <v>-4.6089385474860224E-2</v>
      </c>
      <c r="CH306" s="16">
        <f>(CO306-CP306)/ABS(CP306)</f>
        <v>2.066999287241619E-2</v>
      </c>
      <c r="CI306" s="16" t="e">
        <f>(CP306-CQ306)/ABS(CQ306)</f>
        <v>#DIV/0!</v>
      </c>
      <c r="CJ306" s="243">
        <f>CL306-CM306</f>
        <v>0.46099999999999985</v>
      </c>
      <c r="CK306" s="243">
        <f>CM306-CN306</f>
        <v>0.12599999999999989</v>
      </c>
      <c r="CL306" s="155">
        <v>3.319</v>
      </c>
      <c r="CM306" s="155">
        <v>2.8580000000000001</v>
      </c>
      <c r="CN306" s="155">
        <v>2.7320000000000002</v>
      </c>
      <c r="CO306" s="155">
        <v>2.8639999999999999</v>
      </c>
      <c r="CP306" s="155">
        <v>2.806</v>
      </c>
      <c r="CQ306" s="162"/>
      <c r="CR306" s="162"/>
      <c r="CS306" s="162"/>
      <c r="CT306" s="157"/>
      <c r="CU306" s="158"/>
      <c r="CV306" s="16">
        <f>(DC306-DD306)/ABS(DD306)</f>
        <v>0.10630973594686538</v>
      </c>
      <c r="CW306" s="16">
        <f>(DD306-DE306)/ABS(DE306)</f>
        <v>5.7841140529531349E-3</v>
      </c>
      <c r="CX306" s="16">
        <f>(DE306-DF306)/ABS(DF306)</f>
        <v>-0.28050174379414439</v>
      </c>
      <c r="CY306" s="16">
        <f>(DF306-DG306)/ABS(DG306)</f>
        <v>-0.12684886636982445</v>
      </c>
      <c r="CZ306" s="16" t="e">
        <f>(DG306-DH306)/ABS(DH306)</f>
        <v>#DIV/0!</v>
      </c>
      <c r="DA306" s="243">
        <f>DC306-DD306</f>
        <v>2.625</v>
      </c>
      <c r="DB306" s="243">
        <f>DD306-DE306</f>
        <v>0.14199999999999946</v>
      </c>
      <c r="DC306" s="155">
        <v>27.317</v>
      </c>
      <c r="DD306" s="155">
        <v>24.692</v>
      </c>
      <c r="DE306" s="155">
        <v>24.55</v>
      </c>
      <c r="DF306" s="155">
        <v>34.121000000000002</v>
      </c>
      <c r="DG306" s="155">
        <v>39.078000000000003</v>
      </c>
      <c r="DH306" s="162"/>
      <c r="DI306" s="162"/>
      <c r="DJ306" s="162"/>
      <c r="DK306" s="162"/>
      <c r="DL306" s="162"/>
      <c r="DM306" s="16">
        <f>(DT306-DU306)/ABS(DU306)</f>
        <v>-0.16666666666666666</v>
      </c>
      <c r="DN306" s="16">
        <f>(DU306-DV306)/ABS(DV306)</f>
        <v>0</v>
      </c>
      <c r="DO306" s="16">
        <f>(DV306-DW306)/ABS(DW306)</f>
        <v>0</v>
      </c>
      <c r="DP306" s="16">
        <f>(DW306-DX306)/ABS(DX306)</f>
        <v>0.2</v>
      </c>
      <c r="DQ306" s="16" t="e">
        <f>(DX306-DY306)/ABS(DY306)</f>
        <v>#DIV/0!</v>
      </c>
      <c r="DR306" s="243">
        <f>DT306-DU306</f>
        <v>-1</v>
      </c>
      <c r="DS306" s="243">
        <f>DU306-DV306</f>
        <v>0</v>
      </c>
      <c r="DT306" s="222">
        <v>5</v>
      </c>
      <c r="DU306" s="222">
        <v>6</v>
      </c>
      <c r="DV306" s="222">
        <v>6</v>
      </c>
      <c r="DW306" s="222">
        <v>6</v>
      </c>
      <c r="DX306" s="222">
        <v>5</v>
      </c>
      <c r="DY306" s="224"/>
      <c r="DZ306" s="224"/>
      <c r="EA306" s="224"/>
      <c r="EB306" s="225"/>
      <c r="EC306" s="226"/>
      <c r="ED306" s="92"/>
      <c r="EE306" s="14"/>
      <c r="EF306" s="209"/>
      <c r="EG306" s="97">
        <v>8560</v>
      </c>
      <c r="EH306" t="s">
        <v>440</v>
      </c>
      <c r="EI306" t="s">
        <v>130</v>
      </c>
      <c r="EJ306" s="16" t="e">
        <f>(EQ306-ER306)/ABS(ER306)</f>
        <v>#DIV/0!</v>
      </c>
      <c r="EK306" s="16" t="e">
        <f>(ER306-ES306)/ABS(ES306)</f>
        <v>#DIV/0!</v>
      </c>
      <c r="EL306" s="16" t="e">
        <f>(ES306-ET306)/ABS(ET306)</f>
        <v>#DIV/0!</v>
      </c>
      <c r="EM306" s="16" t="e">
        <f>(ET306-EU306)/ABS(EU306)</f>
        <v>#DIV/0!</v>
      </c>
      <c r="EN306" s="16" t="e">
        <f>(EU306-EV306)/ABS(EV306)</f>
        <v>#VALUE!</v>
      </c>
      <c r="EO306" s="246">
        <f>EQ306-ER306</f>
        <v>0</v>
      </c>
      <c r="EP306" s="246">
        <f>ER306-ES306</f>
        <v>0</v>
      </c>
      <c r="EQ306" s="240">
        <f>IFERROR((V306/DT306),"i.a")</f>
        <v>0</v>
      </c>
      <c r="ER306" s="240">
        <f>IFERROR((W306/DU306),"i.a")</f>
        <v>0</v>
      </c>
      <c r="ES306" s="240">
        <f>IFERROR((X306/DV306),"i.a")</f>
        <v>0</v>
      </c>
      <c r="ET306" s="240">
        <f>IFERROR((Y306/DW306),"i.a")</f>
        <v>0</v>
      </c>
      <c r="EU306" s="240">
        <f>IFERROR((Z306/DX306),"i.a")</f>
        <v>0</v>
      </c>
      <c r="EV306" s="240" t="str">
        <f>IFERROR((AA306/DY306),"i.a")</f>
        <v>i.a</v>
      </c>
      <c r="EW306" s="240" t="str">
        <f>IFERROR((AB306/DZ306),"i.a")</f>
        <v>i.a</v>
      </c>
      <c r="EX306" s="240" t="str">
        <f>IFERROR((AC306/EA306),"i.a")</f>
        <v>i.a</v>
      </c>
      <c r="EY306" s="240" t="str">
        <f>IFERROR((AD306/EB306),"i.a")</f>
        <v>i.a</v>
      </c>
      <c r="EZ306" s="240" t="str">
        <f>IFERROR((AE306/EC306),"i.a")</f>
        <v>i.a</v>
      </c>
      <c r="FA306" s="16">
        <f>(FH306-FI306)/ABS(FI306)</f>
        <v>0.79063407263504415</v>
      </c>
      <c r="FB306" s="16">
        <f>(FI306-FJ306)/ABS(FJ306)</f>
        <v>15.32184802053356</v>
      </c>
      <c r="FC306" s="16">
        <f>(FJ306-FK306)/ABS(FK306)</f>
        <v>-0.89688431053786843</v>
      </c>
      <c r="FD306" s="16">
        <f>(FK306-FL306)/ABS(FL306)</f>
        <v>-0.41747868900646679</v>
      </c>
      <c r="FE306" s="16" t="e">
        <f>(FL306-FM306)/ABS(FM306)</f>
        <v>#VALUE!</v>
      </c>
      <c r="FF306" s="249">
        <f>FH306-FI306</f>
        <v>0.10607791672205422</v>
      </c>
      <c r="FG306" s="249">
        <f>FI306-FJ306</f>
        <v>0.1259480001687891</v>
      </c>
      <c r="FH306" s="16">
        <f>IFERROR(BU306/MAX(AVERAGE(CL306:CM306),0),"Negativ EK")</f>
        <v>0.24024607414602558</v>
      </c>
      <c r="FI306" s="16">
        <f>IFERROR(BV306/MAX(AVERAGE(CM306:CN306),0),"Negativ EK")</f>
        <v>0.13416815742397137</v>
      </c>
      <c r="FJ306" s="16">
        <f>IFERROR(BW306/MAX(AVERAGE(CN306:CO306),0),"Negativ EK")</f>
        <v>8.2201572551822734E-3</v>
      </c>
      <c r="FK306" s="16">
        <f>IFERROR(BX306/MAX(AVERAGE(CO306:CP306),0),"Negativ EK")</f>
        <v>7.9717813051146391E-2</v>
      </c>
      <c r="FL306" s="16">
        <f>IFERROR(BY306/MAX(AVERAGE(CP306:CQ306),0),"Negativ EK")</f>
        <v>0.13684960798289381</v>
      </c>
      <c r="FM306" s="16" t="str">
        <f>IFERROR(BZ306/MAX(AVERAGE(CQ306:CR306),0),"Negativ EK")</f>
        <v>Negativ EK</v>
      </c>
      <c r="FN306" s="16" t="str">
        <f>IFERROR(CA306/MAX(AVERAGE(CR306:CS306),0),"Negativ EK")</f>
        <v>Negativ EK</v>
      </c>
      <c r="FO306" s="16" t="str">
        <f>IFERROR(CB306/MAX(AVERAGE(CS306:CT306),0),"Negativ EK")</f>
        <v>Negativ EK</v>
      </c>
      <c r="FP306" s="16" t="str">
        <f>IFERROR(CC306/MAX(AVERAGE(CT306:CU306),0),"Negativ EK")</f>
        <v>Negativ EK</v>
      </c>
      <c r="FQ306" s="16">
        <f>(FX306-FY306)/ABS(FY306)</f>
        <v>0.42509763123118499</v>
      </c>
      <c r="FR306" s="16">
        <f>(FY306-FZ306)/ABS(FZ306)</f>
        <v>0.31045568440074983</v>
      </c>
      <c r="FS306" s="16">
        <f>(FZ306-GA306)/ABS(GA306)</f>
        <v>-0.11506592045176872</v>
      </c>
      <c r="FT306" s="16">
        <f>(GA306-GB306)/ABS(GB306)</f>
        <v>-56.283151409172241</v>
      </c>
      <c r="FU306" s="16" t="e">
        <f>(GB306-GC306)/ABS(GC306)</f>
        <v>#VALUE!</v>
      </c>
      <c r="FV306" s="249">
        <f>FX306-FY306</f>
        <v>9.582437160688342E-3</v>
      </c>
      <c r="FW306" s="249">
        <f>FY306-FZ306</f>
        <v>1.0149034492008626E-2</v>
      </c>
      <c r="FX306" s="16">
        <f>IFERROR(BD306/AVERAGE(DC306:DD306),"i.a.")</f>
        <v>-1.2959295506546944E-2</v>
      </c>
      <c r="FY306" s="16">
        <f>IFERROR(BE306/AVERAGE(DD306:DE306),"i.a.")</f>
        <v>-2.2541732667235286E-2</v>
      </c>
      <c r="FZ306" s="16">
        <f>IFERROR(BF306/AVERAGE(DE306:DF306),"i.a.")</f>
        <v>-3.2690767159243912E-2</v>
      </c>
      <c r="GA306" s="16">
        <f>IFERROR(BG306/AVERAGE(DF306:DG306),"i.a.")</f>
        <v>-2.9317340400825141E-2</v>
      </c>
      <c r="GB306" s="16">
        <f>IFERROR(BH306/AVERAGE(DG306:DH306),"i.a.")</f>
        <v>-5.1179691898254774E-4</v>
      </c>
      <c r="GC306" s="16" t="str">
        <f>IFERROR(BI306/AVERAGE(DH306:DI306),"i.a.")</f>
        <v>i.a.</v>
      </c>
      <c r="GD306" s="16" t="str">
        <f>IFERROR(BJ306/AVERAGE(DI306:DJ306),"i.a.")</f>
        <v>i.a.</v>
      </c>
      <c r="GE306" s="16" t="str">
        <f>IFERROR(BK306/AVERAGE(DJ306:DK306),"i.a.")</f>
        <v>i.a.</v>
      </c>
      <c r="GF306" s="16" t="str">
        <f>IFERROR(BL306/AVERAGE(DK306:DL306),"i.a.")</f>
        <v>i.a.</v>
      </c>
      <c r="GG306" s="16">
        <f>(GN306-GO306)/ABS(GO306)</f>
        <v>4.9707484064770664E-2</v>
      </c>
      <c r="GH306" s="16">
        <f>(GO306-GP306)/ABS(GP306)</f>
        <v>4.0103978526426498E-2</v>
      </c>
      <c r="GI306" s="16">
        <f>(GP306-GQ306)/ABS(GQ306)</f>
        <v>0.32579975878665157</v>
      </c>
      <c r="GJ306" s="16">
        <f>(GQ306-GR306)/ABS(GR306)</f>
        <v>0.16894997161479092</v>
      </c>
      <c r="GK306" s="16" t="e">
        <f>(GR306-GS306)/ABS(GS306)</f>
        <v>#VALUE!</v>
      </c>
      <c r="GL306" s="249">
        <f>GN306-GO306</f>
        <v>5.7534419835215678E-3</v>
      </c>
      <c r="GM306" s="249">
        <f>GO306-GP306</f>
        <v>4.4628948812300284E-3</v>
      </c>
      <c r="GN306" s="16">
        <f>IFERROR(CL306/DC306,"i.a.")</f>
        <v>0.12149943258776585</v>
      </c>
      <c r="GO306" s="16">
        <f>IFERROR(CM306/DD306,"i.a.")</f>
        <v>0.11574599060424429</v>
      </c>
      <c r="GP306" s="16">
        <f>IFERROR(CN306/DE306,"i.a.")</f>
        <v>0.11128309572301426</v>
      </c>
      <c r="GQ306" s="16">
        <f>IFERROR(CO306/DF306,"i.a.")</f>
        <v>8.3936578646581272E-2</v>
      </c>
      <c r="GR306" s="16">
        <f>IFERROR(CP306/DG306,"i.a.")</f>
        <v>7.1805107733251439E-2</v>
      </c>
      <c r="GS306" s="16" t="str">
        <f>IFERROR(CQ306/DH306,"i.a.")</f>
        <v>i.a.</v>
      </c>
      <c r="GT306" s="16" t="str">
        <f>IFERROR(CR306/DI306,"i.a.")</f>
        <v>i.a.</v>
      </c>
      <c r="GU306" s="16" t="str">
        <f>IFERROR(CS306/DJ306,"i.a.")</f>
        <v>i.a.</v>
      </c>
      <c r="GV306" s="16" t="str">
        <f>IFERROR(CT306/DK306,"i.a.")</f>
        <v>i.a.</v>
      </c>
      <c r="GW306" s="16" t="str">
        <f>IFERROR(CU306/DL306,"i.a.")</f>
        <v>i.a.</v>
      </c>
      <c r="GX306" s="16" t="e">
        <f>(HE306-HF306)/ABS(HF306)</f>
        <v>#VALUE!</v>
      </c>
      <c r="GY306" s="16" t="e">
        <f>(HF306-HG306)/ABS(HG306)</f>
        <v>#VALUE!</v>
      </c>
      <c r="GZ306" s="16" t="e">
        <f>(HG306-HH306)/ABS(HH306)</f>
        <v>#VALUE!</v>
      </c>
      <c r="HA306" s="16" t="e">
        <f>(HH306-HI306)/ABS(HI306)</f>
        <v>#VALUE!</v>
      </c>
      <c r="HB306" s="16" t="e">
        <f>(HI306-HJ306)/ABS(HJ306)</f>
        <v>#VALUE!</v>
      </c>
      <c r="HC306" s="249" t="e">
        <f>HE306-HF306</f>
        <v>#VALUE!</v>
      </c>
      <c r="HD306" s="249" t="e">
        <f>HF306-HG306</f>
        <v>#VALUE!</v>
      </c>
      <c r="HE306" s="16" t="str">
        <f>IFERROR((BD306/V306),"i.a.")</f>
        <v>i.a.</v>
      </c>
      <c r="HF306" s="16" t="str">
        <f>IFERROR((BE306/W306),"i.a.")</f>
        <v>i.a.</v>
      </c>
      <c r="HG306" s="16" t="str">
        <f>IFERROR((BF306/X306),"i.a.")</f>
        <v>i.a.</v>
      </c>
      <c r="HH306" s="16" t="str">
        <f>IFERROR((BG306/Y306),"i.a.")</f>
        <v>i.a.</v>
      </c>
      <c r="HI306" s="16" t="str">
        <f>IFERROR((BH306/Z306),"i.a.")</f>
        <v>i.a.</v>
      </c>
      <c r="HJ306" s="16" t="str">
        <f>IFERROR((BI306/AA306),"i.a.")</f>
        <v>i.a.</v>
      </c>
      <c r="HK306" s="16" t="str">
        <f>IFERROR((BJ306/AB306),"i.a.")</f>
        <v>i.a.</v>
      </c>
      <c r="HL306" s="16" t="str">
        <f>IFERROR((BK306/AC306),"i.a.")</f>
        <v>i.a.</v>
      </c>
      <c r="HM306" s="16" t="str">
        <f>IFERROR((BL306/AD306),"i.a.")</f>
        <v>i.a.</v>
      </c>
      <c r="HN306" s="16" t="str">
        <f>IFERROR((BM306/AE306),"i.a.")</f>
        <v>i.a.</v>
      </c>
      <c r="HO306" s="16">
        <f>(HV306-HW306)/ABS(HW306)</f>
        <v>1.3744000000000001</v>
      </c>
      <c r="HP306" s="16">
        <f>(HW306-HX306)/ABS(HX306)</f>
        <v>15.304347826086957</v>
      </c>
      <c r="HQ306" s="16">
        <f>(HX306-HY306)/ABS(HY306)</f>
        <v>-0.89823008849557517</v>
      </c>
      <c r="HR306" s="16">
        <f>(HY306-HZ306)/ABS(HZ306)</f>
        <v>-0.50954861111111116</v>
      </c>
      <c r="HS306" s="16" t="e">
        <f>(HZ306-IA306)/ABS(IA306)</f>
        <v>#VALUE!</v>
      </c>
      <c r="HT306" s="246">
        <f>HV306-HW306</f>
        <v>8.5900000000000004E-2</v>
      </c>
      <c r="HU306" s="246">
        <f>HW306-HX306</f>
        <v>5.8666666666666666E-2</v>
      </c>
      <c r="HV306" s="102">
        <f>IFERROR(BU306/DT306,"i.a.")</f>
        <v>0.1484</v>
      </c>
      <c r="HW306" s="102">
        <f>IFERROR(BV306/DU306,"i.a.")</f>
        <v>6.25E-2</v>
      </c>
      <c r="HX306" s="102">
        <f>IFERROR(BW306/DV306,"i.a.")</f>
        <v>3.8333333333333331E-3</v>
      </c>
      <c r="HY306" s="102">
        <f>IFERROR(BX306/DW306,"i.a.")</f>
        <v>3.7666666666666668E-2</v>
      </c>
      <c r="HZ306" s="102">
        <f>IFERROR(BY306/DX306,"i.a.")</f>
        <v>7.6800000000000007E-2</v>
      </c>
      <c r="IA306" s="102" t="str">
        <f>IFERROR(BZ306/DY306,"i.a.")</f>
        <v>i.a.</v>
      </c>
      <c r="IB306" s="102" t="str">
        <f>IFERROR(CA306/DZ306,"i.a.")</f>
        <v>i.a.</v>
      </c>
      <c r="IC306" s="102" t="str">
        <f>IFERROR(CB306/EA306,"i.a.")</f>
        <v>i.a.</v>
      </c>
      <c r="ID306" s="102" t="str">
        <f>IFERROR(CC306/EB306,"i.a.")</f>
        <v>i.a.</v>
      </c>
      <c r="IE306" s="102" t="str">
        <f>IFERROR(CD306/EC306,"i.a.")</f>
        <v>i.a.</v>
      </c>
    </row>
    <row r="307" spans="1:239" customFormat="1" ht="17.25" customHeight="1" x14ac:dyDescent="0.25">
      <c r="A307" s="17" t="s">
        <v>771</v>
      </c>
      <c r="B307" s="98">
        <v>25521633</v>
      </c>
      <c r="C307" s="17" t="s">
        <v>79</v>
      </c>
      <c r="D307" s="17"/>
      <c r="E307" s="17"/>
      <c r="F307" s="17"/>
      <c r="G307" s="119">
        <v>1</v>
      </c>
      <c r="H307" s="12">
        <v>45058</v>
      </c>
      <c r="I307" s="13" t="s">
        <v>58</v>
      </c>
      <c r="J307" s="13" t="s">
        <v>58</v>
      </c>
      <c r="K307" t="s">
        <v>58</v>
      </c>
      <c r="L307" t="s">
        <v>58</v>
      </c>
      <c r="M307" s="17" t="s">
        <v>58</v>
      </c>
      <c r="N307" s="17" t="s">
        <v>58</v>
      </c>
      <c r="O307" s="16">
        <f>(V307-W307)/ABS(W307)</f>
        <v>-2.5330992668667011E-2</v>
      </c>
      <c r="P307" s="16">
        <f>(W307-X307)/ABS(X307)</f>
        <v>0.23676395338271788</v>
      </c>
      <c r="Q307" s="16">
        <f>(X307-Y307)/ABS(Y307)</f>
        <v>0.2671039675205647</v>
      </c>
      <c r="R307" s="16">
        <f>(Y307-Z307)/ABS(Z307)</f>
        <v>-1.0994114897340266E-2</v>
      </c>
      <c r="S307" s="16">
        <f>(Z307-AA307)/ABS(AA307)</f>
        <v>-4.6875937133179328E-2</v>
      </c>
      <c r="T307" s="243">
        <f>V307-W307</f>
        <v>-13.101999999999975</v>
      </c>
      <c r="U307" s="243">
        <f>W307-X307</f>
        <v>99.017999999999972</v>
      </c>
      <c r="V307" s="155">
        <v>504.13</v>
      </c>
      <c r="W307" s="155">
        <v>517.23199999999997</v>
      </c>
      <c r="X307" s="166">
        <v>418.214</v>
      </c>
      <c r="Y307" s="166">
        <v>330.05500000000001</v>
      </c>
      <c r="Z307" s="166">
        <v>333.72399999999999</v>
      </c>
      <c r="AA307" s="166">
        <v>350.137</v>
      </c>
      <c r="AB307" s="166"/>
      <c r="AC307" s="166"/>
      <c r="AD307" s="166"/>
      <c r="AE307" s="166"/>
      <c r="AF307" s="16">
        <f>(AM307-AN307)/ABS(AN307)</f>
        <v>1.1719381432189103E-2</v>
      </c>
      <c r="AG307" s="16">
        <f>(AN307-AO307)/ABS(AO307)</f>
        <v>0.20548212139911018</v>
      </c>
      <c r="AH307" s="16">
        <f>(AO307-AP307)/ABS(AP307)</f>
        <v>4.8757642330421153E-2</v>
      </c>
      <c r="AI307" s="16">
        <f>(AP307-AQ307)/ABS(AQ307)</f>
        <v>-1.5079338454829094E-2</v>
      </c>
      <c r="AJ307" s="16">
        <f>(AQ307-AR307)/ABS(AR307)</f>
        <v>3.4477971924832151E-2</v>
      </c>
      <c r="AK307" s="243">
        <f>AM307-AN307</f>
        <v>0.86999999999999034</v>
      </c>
      <c r="AL307" s="243">
        <f>AN307-AO307</f>
        <v>12.654000000000003</v>
      </c>
      <c r="AM307" s="155">
        <v>75.105999999999995</v>
      </c>
      <c r="AN307" s="155">
        <v>74.236000000000004</v>
      </c>
      <c r="AO307" s="166">
        <v>61.582000000000001</v>
      </c>
      <c r="AP307" s="166">
        <v>58.719000000000001</v>
      </c>
      <c r="AQ307" s="166">
        <v>59.618000000000002</v>
      </c>
      <c r="AR307" s="166">
        <v>57.631</v>
      </c>
      <c r="AS307" s="166">
        <v>37.975000000000001</v>
      </c>
      <c r="AT307" s="166">
        <v>30.824000000000002</v>
      </c>
      <c r="AU307" s="166">
        <v>31.677</v>
      </c>
      <c r="AV307" s="167">
        <v>26.434999999999999</v>
      </c>
      <c r="AW307" s="16">
        <f>(BD307-BE307)/ABS(BE307)</f>
        <v>-4.727314654675431E-2</v>
      </c>
      <c r="AX307" s="16">
        <f>(BE307-BF307)/ABS(BF307)</f>
        <v>0.71470937129300127</v>
      </c>
      <c r="AY307" s="16">
        <f>(BF307-BG307)/ABS(BG307)</f>
        <v>-0.23467998184294148</v>
      </c>
      <c r="AZ307" s="16">
        <f>(BG307-BH307)/ABS(BH307)</f>
        <v>-0.26279977691020634</v>
      </c>
      <c r="BA307" s="16">
        <f>(BH307-BI307)/ABS(BI307)</f>
        <v>-5.6613700936546378E-2</v>
      </c>
      <c r="BB307" s="243">
        <f>BD307-BE307</f>
        <v>-0.41000000000000014</v>
      </c>
      <c r="BC307" s="243">
        <f>BE307-BF307</f>
        <v>3.6150000000000002</v>
      </c>
      <c r="BD307" s="155">
        <v>8.2629999999999999</v>
      </c>
      <c r="BE307" s="155">
        <v>8.673</v>
      </c>
      <c r="BF307" s="166">
        <v>5.0579999999999998</v>
      </c>
      <c r="BG307" s="166">
        <v>6.609</v>
      </c>
      <c r="BH307" s="166">
        <v>8.9649999999999999</v>
      </c>
      <c r="BI307" s="166">
        <v>9.5030000000000001</v>
      </c>
      <c r="BJ307" s="166">
        <v>7.0609999999999999</v>
      </c>
      <c r="BK307" s="166">
        <v>7.4180000000000001</v>
      </c>
      <c r="BL307" s="166">
        <v>5.92</v>
      </c>
      <c r="BM307" s="166">
        <v>4.03</v>
      </c>
      <c r="BN307" s="16">
        <f>(BU307-BV307)/ABS(BV307)</f>
        <v>-8.1734088085047701E-2</v>
      </c>
      <c r="BO307" s="16">
        <f>(BV307-BW307)/ABS(BW307)</f>
        <v>2.1327854671280284</v>
      </c>
      <c r="BP307" s="16">
        <f>(BW307-BX307)/ABS(BX307)</f>
        <v>-0.44768275203057817</v>
      </c>
      <c r="BQ307" s="16">
        <f>(BX307-BY307)/ABS(BY307)</f>
        <v>-0.34047581534583271</v>
      </c>
      <c r="BR307" s="16">
        <f>(BY307-BZ307)/ABS(BZ307)</f>
        <v>-5.2590977835972622E-2</v>
      </c>
      <c r="BS307" s="243">
        <f>BU307-BV307</f>
        <v>-0.59200000000000053</v>
      </c>
      <c r="BT307" s="243">
        <f>BV307-BW307</f>
        <v>4.9310000000000009</v>
      </c>
      <c r="BU307" s="155">
        <v>6.6509999999999998</v>
      </c>
      <c r="BV307" s="155">
        <v>7.2430000000000003</v>
      </c>
      <c r="BW307" s="166">
        <v>2.3119999999999998</v>
      </c>
      <c r="BX307" s="166">
        <v>4.1859999999999999</v>
      </c>
      <c r="BY307" s="166">
        <v>6.3470000000000004</v>
      </c>
      <c r="BZ307" s="166">
        <v>6.6993239999999998</v>
      </c>
      <c r="CA307" s="166">
        <v>4.9388370000000004</v>
      </c>
      <c r="CB307" s="166">
        <v>5.17</v>
      </c>
      <c r="CC307" s="166">
        <v>3.4350000000000001</v>
      </c>
      <c r="CD307" s="166"/>
      <c r="CE307" s="16">
        <f>(CL307-CM307)/ABS(CM307)</f>
        <v>9.1764660224317909E-2</v>
      </c>
      <c r="CF307" s="16">
        <f>(CM307-CN307)/ABS(CN307)</f>
        <v>0.12137696927495856</v>
      </c>
      <c r="CG307" s="16">
        <f>(CN307-CO307)/ABS(CO307)</f>
        <v>4.0152098139513849E-2</v>
      </c>
      <c r="CH307" s="16">
        <f>(CO307-CP307)/ABS(CP307)</f>
        <v>6.3498940881956609E-2</v>
      </c>
      <c r="CI307" s="16">
        <f>(CP307-CQ307)/ABS(CQ307)</f>
        <v>4.4895495359541147E-2</v>
      </c>
      <c r="CJ307" s="243">
        <f>CL307-CM307</f>
        <v>4.7289999999999992</v>
      </c>
      <c r="CK307" s="243">
        <f>CM307-CN307</f>
        <v>5.5779999999999959</v>
      </c>
      <c r="CL307" s="155">
        <v>56.262999999999998</v>
      </c>
      <c r="CM307" s="155">
        <v>51.533999999999999</v>
      </c>
      <c r="CN307" s="166">
        <v>45.956000000000003</v>
      </c>
      <c r="CO307" s="166">
        <v>44.182000000000002</v>
      </c>
      <c r="CP307" s="166">
        <v>41.543999999999997</v>
      </c>
      <c r="CQ307" s="166">
        <v>39.759</v>
      </c>
      <c r="CR307" s="166">
        <v>24.321999999999999</v>
      </c>
      <c r="CS307" s="166">
        <v>17.007000000000001</v>
      </c>
      <c r="CT307" s="166">
        <v>13.154</v>
      </c>
      <c r="CU307" s="167">
        <v>10.637</v>
      </c>
      <c r="CV307" s="16">
        <f>(DC307-DD307)/ABS(DD307)</f>
        <v>-2.7150179445033402E-2</v>
      </c>
      <c r="CW307" s="16">
        <f>(DD307-DE307)/ABS(DE307)</f>
        <v>-9.7253135604753654E-2</v>
      </c>
      <c r="CX307" s="16">
        <f>(DE307-DF307)/ABS(DF307)</f>
        <v>0.2469795424561097</v>
      </c>
      <c r="CY307" s="16">
        <f>(DF307-DG307)/ABS(DG307)</f>
        <v>7.9011691744050004E-3</v>
      </c>
      <c r="CZ307" s="16">
        <f>(DG307-DH307)/ABS(DH307)</f>
        <v>3.7810073524359292E-2</v>
      </c>
      <c r="DA307" s="243">
        <f>DC307-DD307</f>
        <v>-5.5829999999999984</v>
      </c>
      <c r="DB307" s="243">
        <f>DD307-DE307</f>
        <v>-22.15300000000002</v>
      </c>
      <c r="DC307" s="155">
        <v>200.05099999999999</v>
      </c>
      <c r="DD307" s="155">
        <v>205.63399999999999</v>
      </c>
      <c r="DE307" s="166">
        <v>227.78700000000001</v>
      </c>
      <c r="DF307" s="166">
        <v>182.67099999999999</v>
      </c>
      <c r="DG307" s="166">
        <v>181.239</v>
      </c>
      <c r="DH307" s="166">
        <v>174.636</v>
      </c>
      <c r="DI307" s="166">
        <v>118.13800000000001</v>
      </c>
      <c r="DJ307" s="166">
        <v>118.39400000000001</v>
      </c>
      <c r="DK307" s="166">
        <v>101.416</v>
      </c>
      <c r="DL307" s="166">
        <v>108.062</v>
      </c>
      <c r="DM307" s="16">
        <f>(DT307-DU307)/ABS(DU307)</f>
        <v>7.1428571428571426E-3</v>
      </c>
      <c r="DN307" s="16">
        <f>(DU307-DV307)/ABS(DV307)</f>
        <v>7.6923076923076927E-2</v>
      </c>
      <c r="DO307" s="16">
        <f>(DV307-DW307)/ABS(DW307)</f>
        <v>0.1111111111111111</v>
      </c>
      <c r="DP307" s="16">
        <f>(DW307-DX307)/ABS(DX307)</f>
        <v>3.5398230088495575E-2</v>
      </c>
      <c r="DQ307" s="16">
        <f>(DX307-DY307)/ABS(DY307)</f>
        <v>4.6296296296296294E-2</v>
      </c>
      <c r="DR307" s="243">
        <f>DT307-DU307</f>
        <v>1</v>
      </c>
      <c r="DS307" s="243">
        <f>DU307-DV307</f>
        <v>10</v>
      </c>
      <c r="DT307" s="222">
        <v>141</v>
      </c>
      <c r="DU307" s="222">
        <v>140</v>
      </c>
      <c r="DV307" s="238">
        <v>130</v>
      </c>
      <c r="DW307" s="238">
        <v>117</v>
      </c>
      <c r="DX307" s="238">
        <v>113</v>
      </c>
      <c r="DY307" s="238">
        <v>108</v>
      </c>
      <c r="DZ307" s="238">
        <v>68</v>
      </c>
      <c r="EA307" s="238">
        <v>65</v>
      </c>
      <c r="EB307" s="238">
        <v>61</v>
      </c>
      <c r="EC307" s="239">
        <v>57</v>
      </c>
      <c r="ED307" s="17"/>
      <c r="EE307" s="17" t="s">
        <v>49</v>
      </c>
      <c r="EF307" s="214" t="s">
        <v>55</v>
      </c>
      <c r="EG307" s="128">
        <v>4300</v>
      </c>
      <c r="EH307" t="s">
        <v>456</v>
      </c>
      <c r="EI307" t="s">
        <v>91</v>
      </c>
      <c r="EJ307" s="16">
        <f>(EQ307-ER307)/ABS(ER307)</f>
        <v>-3.2243538819953066E-2</v>
      </c>
      <c r="EK307" s="16">
        <f>(ER307-ES307)/ABS(ES307)</f>
        <v>0.14842367099823803</v>
      </c>
      <c r="EL307" s="16">
        <f>(ES307-ET307)/ABS(ET307)</f>
        <v>0.14039357076850828</v>
      </c>
      <c r="EM307" s="16">
        <f>(ET307-EU307)/ABS(EU307)</f>
        <v>-4.4806281909397026E-2</v>
      </c>
      <c r="EN307" s="16">
        <f>(EU307-EV307)/ABS(EV307)</f>
        <v>-8.9049568233481161E-2</v>
      </c>
      <c r="EO307" s="246">
        <f>EQ307-ER307</f>
        <v>-0.11912421479229973</v>
      </c>
      <c r="EP307" s="246">
        <f>ER307-ES307</f>
        <v>0.47748351648351628</v>
      </c>
      <c r="EQ307" s="240">
        <f>IFERROR((V307/DT307),"i.a")</f>
        <v>3.5753900709219857</v>
      </c>
      <c r="ER307" s="240">
        <f>IFERROR((W307/DU307),"i.a")</f>
        <v>3.6945142857142854</v>
      </c>
      <c r="ES307" s="240">
        <f>IFERROR((X307/DV307),"i.a")</f>
        <v>3.2170307692307691</v>
      </c>
      <c r="ET307" s="240">
        <f>IFERROR((Y307/DW307),"i.a")</f>
        <v>2.8209829059829059</v>
      </c>
      <c r="EU307" s="240">
        <f>IFERROR((Z307/DX307),"i.a")</f>
        <v>2.9533097345132742</v>
      </c>
      <c r="EV307" s="240">
        <f>IFERROR((AA307/DY307),"i.a")</f>
        <v>3.2420092592592593</v>
      </c>
      <c r="EW307" s="240">
        <f>IFERROR((AB307/DZ307),"i.a")</f>
        <v>0</v>
      </c>
      <c r="EX307" s="240">
        <f>IFERROR((AC307/EA307),"i.a")</f>
        <v>0</v>
      </c>
      <c r="EY307" s="240">
        <f>IFERROR((AD307/EB307),"i.a")</f>
        <v>0</v>
      </c>
      <c r="EZ307" s="240">
        <f>IFERROR((AE307/EC307),"i.a")</f>
        <v>0</v>
      </c>
      <c r="FA307" s="16">
        <f>(FH307-FI307)/ABS(FI307)</f>
        <v>-0.16953399674769506</v>
      </c>
      <c r="FB307" s="16">
        <f>(FI307-FJ307)/ABS(FJ307)</f>
        <v>1.8965331463328154</v>
      </c>
      <c r="FC307" s="16">
        <f>(FJ307-FK307)/ABS(FK307)</f>
        <v>-0.4747171182029038</v>
      </c>
      <c r="FD307" s="16">
        <f>(FK307-FL307)/ABS(FL307)</f>
        <v>-0.37450371200175259</v>
      </c>
      <c r="FE307" s="16">
        <f>(FL307-FM307)/ABS(FM307)</f>
        <v>-0.25327580102464803</v>
      </c>
      <c r="FF307" s="249">
        <f>FH307-FI307</f>
        <v>-2.5190988582286494E-2</v>
      </c>
      <c r="FG307" s="249">
        <f>FI307-FJ307</f>
        <v>9.7290479804776425E-2</v>
      </c>
      <c r="FH307" s="16">
        <f>IFERROR(BU307/MAX(AVERAGE(CL307:CM307),0),"Negativ EK")</f>
        <v>0.12339861035093741</v>
      </c>
      <c r="FI307" s="16">
        <f>IFERROR(BV307/MAX(AVERAGE(CM307:CN307),0),"Negativ EK")</f>
        <v>0.1485895989332239</v>
      </c>
      <c r="FJ307" s="16">
        <f>IFERROR(BW307/MAX(AVERAGE(CN307:CO307),0),"Negativ EK")</f>
        <v>5.1299119128447486E-2</v>
      </c>
      <c r="FK307" s="16">
        <f>IFERROR(BX307/MAX(AVERAGE(CO307:CP307),0),"Negativ EK")</f>
        <v>9.7659986468515966E-2</v>
      </c>
      <c r="FL307" s="16">
        <f>IFERROR(BY307/MAX(AVERAGE(CP307:CQ307),0),"Negativ EK")</f>
        <v>0.15613200004919869</v>
      </c>
      <c r="FM307" s="16">
        <f>IFERROR(BZ307/MAX(AVERAGE(CQ307:CR307),0),"Negativ EK")</f>
        <v>0.20908924642249652</v>
      </c>
      <c r="FN307" s="16">
        <f>IFERROR(CA307/MAX(AVERAGE(CR307:CS307),0),"Negativ EK")</f>
        <v>0.23900104043165818</v>
      </c>
      <c r="FO307" s="16">
        <f>IFERROR(CB307/MAX(AVERAGE(CS307:CT307),0),"Negativ EK")</f>
        <v>0.34282682934915948</v>
      </c>
      <c r="FP307" s="16">
        <f>IFERROR(CC307/MAX(AVERAGE(CT307:CU307),0),"Negativ EK")</f>
        <v>0.28876465890462782</v>
      </c>
      <c r="FQ307" s="16">
        <f>(FX307-FY307)/ABS(FY307)</f>
        <v>1.7863183382573325E-2</v>
      </c>
      <c r="FR307" s="16">
        <f>(FY307-FZ307)/ABS(FZ307)</f>
        <v>0.6238626626817404</v>
      </c>
      <c r="FS307" s="16">
        <f>(FZ307-GA307)/ABS(GA307)</f>
        <v>-0.32147111809847745</v>
      </c>
      <c r="FT307" s="16">
        <f>(GA307-GB307)/ABS(GB307)</f>
        <v>-0.27907688881294729</v>
      </c>
      <c r="FU307" s="16">
        <f>(GB307-GC307)/ABS(GC307)</f>
        <v>-0.22388765627817753</v>
      </c>
      <c r="FV307" s="249">
        <f>FX307-FY307</f>
        <v>7.1490485914184332E-4</v>
      </c>
      <c r="FW307" s="249">
        <f>FY307-FZ307</f>
        <v>1.5375494437161626E-2</v>
      </c>
      <c r="FX307" s="16">
        <f>IFERROR(BD307/AVERAGE(DC307:DD307),"i.a.")</f>
        <v>4.073603904507192E-2</v>
      </c>
      <c r="FY307" s="16">
        <f>IFERROR(BE307/AVERAGE(DD307:DE307),"i.a.")</f>
        <v>4.0021134185930077E-2</v>
      </c>
      <c r="FZ307" s="16">
        <f>IFERROR(BF307/AVERAGE(DE307:DF307),"i.a.")</f>
        <v>2.464563974876845E-2</v>
      </c>
      <c r="GA307" s="16">
        <f>IFERROR(BG307/AVERAGE(DF307:DG307),"i.a.")</f>
        <v>3.6322167568904405E-2</v>
      </c>
      <c r="GB307" s="16">
        <f>IFERROR(BH307/AVERAGE(DG307:DH307),"i.a.")</f>
        <v>5.0382859149982438E-2</v>
      </c>
      <c r="GC307" s="16">
        <f>IFERROR(BI307/AVERAGE(DH307:DI307),"i.a.")</f>
        <v>6.4916966670537687E-2</v>
      </c>
      <c r="GD307" s="16">
        <f>IFERROR(BJ307/AVERAGE(DI307:DJ307),"i.a.")</f>
        <v>5.9704395176973936E-2</v>
      </c>
      <c r="GE307" s="16">
        <f>IFERROR(BK307/AVERAGE(DJ307:DK307),"i.a.")</f>
        <v>6.7494654474318724E-2</v>
      </c>
      <c r="GF307" s="16">
        <f>IFERROR(BL307/AVERAGE(DK307:DL307),"i.a.")</f>
        <v>5.6521448553070008E-2</v>
      </c>
      <c r="GG307" s="16">
        <f>(GN307-GO307)/ABS(GO307)</f>
        <v>0.12223350116004127</v>
      </c>
      <c r="GH307" s="16">
        <f>(GO307-GP307)/ABS(GP307)</f>
        <v>0.24218317836658826</v>
      </c>
      <c r="GI307" s="16">
        <f>(GP307-GQ307)/ABS(GQ307)</f>
        <v>-0.16586274054602276</v>
      </c>
      <c r="GJ307" s="16">
        <f>(GQ307-GR307)/ABS(GR307)</f>
        <v>5.5161927982574979E-2</v>
      </c>
      <c r="GK307" s="16">
        <f>(GR307-GS307)/ABS(GS307)</f>
        <v>6.8272818080479785E-3</v>
      </c>
      <c r="GL307" s="249">
        <f>GN307-GO307</f>
        <v>3.063297532889292E-2</v>
      </c>
      <c r="GM307" s="249">
        <f>GO307-GP307</f>
        <v>4.8860427263254402E-2</v>
      </c>
      <c r="GN307" s="16">
        <f>IFERROR(CL307/DC307,"i.a.")</f>
        <v>0.28124328296284451</v>
      </c>
      <c r="GO307" s="16">
        <f>IFERROR(CM307/DD307,"i.a.")</f>
        <v>0.25061030763395159</v>
      </c>
      <c r="GP307" s="16">
        <f>IFERROR(CN307/DE307,"i.a.")</f>
        <v>0.20174988037069719</v>
      </c>
      <c r="GQ307" s="16">
        <f>IFERROR(CO307/DF307,"i.a.")</f>
        <v>0.24186652506418646</v>
      </c>
      <c r="GR307" s="16">
        <f>IFERROR(CP307/DG307,"i.a.")</f>
        <v>0.22922218727757268</v>
      </c>
      <c r="GS307" s="16">
        <f>IFERROR(CQ307/DH307,"i.a.")</f>
        <v>0.22766783481069197</v>
      </c>
      <c r="GT307" s="16">
        <f>IFERROR(CR307/DI307,"i.a.")</f>
        <v>0.20587787164163943</v>
      </c>
      <c r="GU307" s="16">
        <f>IFERROR(CS307/DJ307,"i.a.")</f>
        <v>0.14364748213591905</v>
      </c>
      <c r="GV307" s="16">
        <f>IFERROR(CT307/DK307,"i.a.")</f>
        <v>0.12970339985801058</v>
      </c>
      <c r="GW307" s="16">
        <f>IFERROR(CU307/DL307,"i.a.")</f>
        <v>9.843423220003332E-2</v>
      </c>
      <c r="GX307" s="16">
        <f>(HE307-HF307)/ABS(HF307)</f>
        <v>-2.251241571553134E-2</v>
      </c>
      <c r="GY307" s="16">
        <f>(HF307-HG307)/ABS(HG307)</f>
        <v>0.38644837327530251</v>
      </c>
      <c r="GZ307" s="16">
        <f>(HG307-HH307)/ABS(HH307)</f>
        <v>-0.39600850618863076</v>
      </c>
      <c r="HA307" s="16">
        <f>(HH307-HI307)/ABS(HI307)</f>
        <v>-0.2546048166202049</v>
      </c>
      <c r="HB307" s="16">
        <f>(HI307-HJ307)/ABS(HJ307)</f>
        <v>-1.0216680265187725E-2</v>
      </c>
      <c r="HC307" s="249">
        <f>HE307-HF307</f>
        <v>-3.7749052939648614E-4</v>
      </c>
      <c r="HD307" s="249">
        <f>HF307-HG307</f>
        <v>4.6738174045500153E-3</v>
      </c>
      <c r="HE307" s="16">
        <f>IFERROR((BD307/V307),"i.a.")</f>
        <v>1.6390613532223833E-2</v>
      </c>
      <c r="HF307" s="16">
        <f>IFERROR((BE307/W307),"i.a.")</f>
        <v>1.6768104061620319E-2</v>
      </c>
      <c r="HG307" s="16">
        <f>IFERROR((BF307/X307),"i.a.")</f>
        <v>1.2094286657070304E-2</v>
      </c>
      <c r="HH307" s="16">
        <f>IFERROR((BG307/Y307),"i.a.")</f>
        <v>2.0023935404705276E-2</v>
      </c>
      <c r="HI307" s="16">
        <f>IFERROR((BH307/Z307),"i.a.")</f>
        <v>2.6863515959295706E-2</v>
      </c>
      <c r="HJ307" s="16">
        <f>IFERROR((BI307/AA307),"i.a.")</f>
        <v>2.7140804884945035E-2</v>
      </c>
      <c r="HK307" s="16" t="str">
        <f>IFERROR((BJ307/AB307),"i.a.")</f>
        <v>i.a.</v>
      </c>
      <c r="HL307" s="16" t="str">
        <f>IFERROR((BK307/AC307),"i.a.")</f>
        <v>i.a.</v>
      </c>
      <c r="HM307" s="16" t="str">
        <f>IFERROR((BL307/AD307),"i.a.")</f>
        <v>i.a.</v>
      </c>
      <c r="HN307" s="16" t="str">
        <f>IFERROR((BM307/AE307),"i.a.")</f>
        <v>i.a.</v>
      </c>
      <c r="HO307" s="16">
        <f>(HV307-HW307)/ABS(HW307)</f>
        <v>-8.8246612283026063E-2</v>
      </c>
      <c r="HP307" s="16">
        <f>(HW307-HX307)/ABS(HX307)</f>
        <v>1.9090150766188829</v>
      </c>
      <c r="HQ307" s="16">
        <f>(HX307-HY307)/ABS(HY307)</f>
        <v>-0.50291447682752033</v>
      </c>
      <c r="HR307" s="16">
        <f>(HY307-HZ307)/ABS(HZ307)</f>
        <v>-0.3630236507186248</v>
      </c>
      <c r="HS307" s="16">
        <f>(HZ307-IA307)/ABS(IA307)</f>
        <v>-9.4511731029071178E-2</v>
      </c>
      <c r="HT307" s="246">
        <f>HV307-HW307</f>
        <v>-4.5655015197568413E-3</v>
      </c>
      <c r="HU307" s="246">
        <f>HW307-HX307</f>
        <v>3.3951098901098903E-2</v>
      </c>
      <c r="HV307" s="102">
        <f>IFERROR(BU307/DT307,"i.a.")</f>
        <v>4.7170212765957446E-2</v>
      </c>
      <c r="HW307" s="102">
        <f>IFERROR(BV307/DU307,"i.a.")</f>
        <v>5.1735714285714288E-2</v>
      </c>
      <c r="HX307" s="102">
        <f>IFERROR(BW307/DV307,"i.a.")</f>
        <v>1.7784615384615385E-2</v>
      </c>
      <c r="HY307" s="102">
        <f>IFERROR(BX307/DW307,"i.a.")</f>
        <v>3.5777777777777776E-2</v>
      </c>
      <c r="HZ307" s="102">
        <f>IFERROR(BY307/DX307,"i.a.")</f>
        <v>5.6168141592920356E-2</v>
      </c>
      <c r="IA307" s="102">
        <f>IFERROR(BZ307/DY307,"i.a.")</f>
        <v>6.2030777777777775E-2</v>
      </c>
      <c r="IB307" s="102">
        <f>IFERROR(CA307/DZ307,"i.a.")</f>
        <v>7.2629955882352951E-2</v>
      </c>
      <c r="IC307" s="102">
        <f>IFERROR(CB307/EA307,"i.a.")</f>
        <v>7.9538461538461544E-2</v>
      </c>
      <c r="ID307" s="102">
        <f>IFERROR(CC307/EB307,"i.a.")</f>
        <v>5.6311475409836068E-2</v>
      </c>
      <c r="IE307" s="102">
        <f>IFERROR(CD307/EC307,"i.a.")</f>
        <v>0</v>
      </c>
    </row>
    <row r="308" spans="1:239" customFormat="1" x14ac:dyDescent="0.25">
      <c r="A308" s="154" t="s">
        <v>588</v>
      </c>
      <c r="B308" s="101">
        <v>89805910</v>
      </c>
      <c r="C308" s="116" t="s">
        <v>256</v>
      </c>
      <c r="D308" s="116"/>
      <c r="E308" s="119">
        <v>649100</v>
      </c>
      <c r="F308" s="119">
        <v>649230</v>
      </c>
      <c r="G308" s="119">
        <v>1</v>
      </c>
      <c r="H308" s="120">
        <v>45062</v>
      </c>
      <c r="I308" s="13" t="s">
        <v>58</v>
      </c>
      <c r="J308" s="13" t="s">
        <v>58</v>
      </c>
      <c r="K308" s="121" t="s">
        <v>58</v>
      </c>
      <c r="L308" s="121" t="s">
        <v>58</v>
      </c>
      <c r="M308" s="121" t="s">
        <v>58</v>
      </c>
      <c r="N308" s="121" t="s">
        <v>58</v>
      </c>
      <c r="O308" s="16">
        <f>(V308-W308)/ABS(W308)</f>
        <v>-8.8073519400953135E-2</v>
      </c>
      <c r="P308" s="16">
        <f>(W308-X308)/ABS(X308)</f>
        <v>-3.7507084380292849E-2</v>
      </c>
      <c r="Q308" s="16">
        <f>(X308-Y308)/ABS(Y308)</f>
        <v>-1.1452934156558483E-2</v>
      </c>
      <c r="R308" s="16">
        <f>(Y308-Z308)/ABS(Z308)</f>
        <v>-4.5374976224478647E-3</v>
      </c>
      <c r="S308" s="16">
        <f>(Z308-AA308)/ABS(AA308)</f>
        <v>-1.7373743773313036E-2</v>
      </c>
      <c r="T308" s="243">
        <f>V308-W308</f>
        <v>-51.752000000000066</v>
      </c>
      <c r="U308" s="243">
        <f>W308-X308</f>
        <v>-22.898000000000025</v>
      </c>
      <c r="V308" s="155">
        <v>535.84799999999996</v>
      </c>
      <c r="W308" s="155">
        <v>587.6</v>
      </c>
      <c r="X308" s="168">
        <v>610.49800000000005</v>
      </c>
      <c r="Y308" s="168">
        <v>617.57100000000003</v>
      </c>
      <c r="Z308" s="168">
        <v>620.38599999999997</v>
      </c>
      <c r="AA308" s="169">
        <v>631.35500000000002</v>
      </c>
      <c r="AB308" s="169">
        <v>657.298</v>
      </c>
      <c r="AC308" s="161">
        <v>673.96299999999997</v>
      </c>
      <c r="AD308" s="161">
        <v>705.90899999999999</v>
      </c>
      <c r="AE308" s="161">
        <v>701.29899999999998</v>
      </c>
      <c r="AF308" s="16">
        <f>(AM308-AN308)/ABS(AN308)</f>
        <v>-0.15195556209093436</v>
      </c>
      <c r="AG308" s="16">
        <f>(AN308-AO308)/ABS(AO308)</f>
        <v>-8.7378880082380789E-2</v>
      </c>
      <c r="AH308" s="16">
        <f>(AO308-AP308)/ABS(AP308)</f>
        <v>-1.5737036757491038E-2</v>
      </c>
      <c r="AI308" s="16">
        <f>(AP308-AQ308)/ABS(AQ308)</f>
        <v>-8.2340776581350153E-2</v>
      </c>
      <c r="AJ308" s="16">
        <f>(AQ308-AR308)/ABS(AR308)</f>
        <v>-2.6735586136497052E-2</v>
      </c>
      <c r="AK308" s="243">
        <f>AM308-AN308</f>
        <v>-50.635999999999967</v>
      </c>
      <c r="AL308" s="243">
        <f>AN308-AO308</f>
        <v>-31.90500000000003</v>
      </c>
      <c r="AM308" s="155">
        <v>282.59300000000002</v>
      </c>
      <c r="AN308" s="155">
        <v>333.22899999999998</v>
      </c>
      <c r="AO308" s="168">
        <v>365.13400000000001</v>
      </c>
      <c r="AP308" s="168">
        <v>370.97199999999998</v>
      </c>
      <c r="AQ308" s="168">
        <v>404.25900000000001</v>
      </c>
      <c r="AR308" s="169">
        <v>415.36399999999998</v>
      </c>
      <c r="AS308" s="169">
        <v>440.79899999999998</v>
      </c>
      <c r="AT308" s="169">
        <v>479.77600000000001</v>
      </c>
      <c r="AU308" s="169">
        <v>501.786</v>
      </c>
      <c r="AV308" s="161">
        <v>488.73899999999998</v>
      </c>
      <c r="AW308" s="16">
        <f>(BD308-BE308)/ABS(BE308)</f>
        <v>7.1701686027457107E-2</v>
      </c>
      <c r="AX308" s="16">
        <f>(BE308-BF308)/ABS(BF308)</f>
        <v>6.9872236515065627</v>
      </c>
      <c r="AY308" s="16">
        <f>(BF308-BG308)/ABS(BG308)</f>
        <v>-1.3107031567538272</v>
      </c>
      <c r="AZ308" s="16">
        <f>(BG308-BH308)/ABS(BH308)</f>
        <v>-0.61523424264065762</v>
      </c>
      <c r="BA308" s="16">
        <f>(BH308-BI308)/ABS(BI308)</f>
        <v>-2.4247449109350165E-2</v>
      </c>
      <c r="BB308" s="243">
        <f>BD308-BE308</f>
        <v>9.8449999999999989</v>
      </c>
      <c r="BC308" s="243">
        <f>BE308-BF308</f>
        <v>160.238</v>
      </c>
      <c r="BD308" s="155">
        <v>147.15</v>
      </c>
      <c r="BE308" s="155">
        <v>137.30500000000001</v>
      </c>
      <c r="BF308" s="168">
        <v>-22.933</v>
      </c>
      <c r="BG308" s="168">
        <v>73.81</v>
      </c>
      <c r="BH308" s="168">
        <v>191.83099999999999</v>
      </c>
      <c r="BI308" s="161">
        <v>196.59800000000001</v>
      </c>
      <c r="BJ308" s="161">
        <v>222.23099999999999</v>
      </c>
      <c r="BK308" s="161">
        <v>240.06899999999999</v>
      </c>
      <c r="BL308" s="169">
        <v>268.71100000000001</v>
      </c>
      <c r="BM308" s="161">
        <v>285.98599999999999</v>
      </c>
      <c r="BN308" s="16">
        <f>(BU308-BV308)/ABS(BV308)</f>
        <v>6.9935553094758324E-2</v>
      </c>
      <c r="BO308" s="16">
        <f>(BV308-BW308)/ABS(BW308)</f>
        <v>10.247614807276427</v>
      </c>
      <c r="BP308" s="16">
        <f>(BW308-BX308)/ABS(BX308)</f>
        <v>-1.1890231439735497</v>
      </c>
      <c r="BQ308" s="16">
        <f>(BX308-BY308)/ABS(BY308)</f>
        <v>-0.58620226463154956</v>
      </c>
      <c r="BR308" s="16">
        <f>(BY308-BZ308)/ABS(BZ308)</f>
        <v>-2.962716217455743E-2</v>
      </c>
      <c r="BS308" s="243">
        <f>BU308-BV308</f>
        <v>10.168000000000006</v>
      </c>
      <c r="BT308" s="243">
        <f>BV308-BW308</f>
        <v>161.113</v>
      </c>
      <c r="BU308" s="155">
        <v>155.559</v>
      </c>
      <c r="BV308" s="155">
        <v>145.39099999999999</v>
      </c>
      <c r="BW308" s="168">
        <v>-15.722</v>
      </c>
      <c r="BX308" s="168">
        <v>83.174999999999997</v>
      </c>
      <c r="BY308" s="168">
        <v>201.00399999999999</v>
      </c>
      <c r="BZ308" s="169">
        <v>207.14099999999999</v>
      </c>
      <c r="CA308" s="169">
        <v>234.43299999999999</v>
      </c>
      <c r="CB308" s="161">
        <v>249.48</v>
      </c>
      <c r="CC308" s="161">
        <v>273.81900000000002</v>
      </c>
      <c r="CD308" s="161">
        <v>288.16000000000003</v>
      </c>
      <c r="CE308" s="16">
        <f>(CL308-CM308)/ABS(CM308)</f>
        <v>8.7471779118398207E-3</v>
      </c>
      <c r="CF308" s="16">
        <f>(CM308-CN308)/ABS(CN308)</f>
        <v>0.10580244447864112</v>
      </c>
      <c r="CG308" s="16">
        <f>(CN308-CO308)/ABS(CO308)</f>
        <v>-7.4623677578811276E-2</v>
      </c>
      <c r="CH308" s="16">
        <f>(CO308-CP308)/ABS(CP308)</f>
        <v>-5.7201578792139683E-2</v>
      </c>
      <c r="CI308" s="16">
        <f>(CP308-CQ308)/ABS(CQ308)</f>
        <v>2.0480174947349436E-3</v>
      </c>
      <c r="CJ308" s="243">
        <f>CL308-CM308</f>
        <v>11.817000000000007</v>
      </c>
      <c r="CK308" s="243">
        <f>CM308-CN308</f>
        <v>129.25800000000004</v>
      </c>
      <c r="CL308" s="155">
        <v>1362.7670000000001</v>
      </c>
      <c r="CM308" s="155">
        <v>1350.95</v>
      </c>
      <c r="CN308" s="168">
        <v>1221.692</v>
      </c>
      <c r="CO308" s="168">
        <v>1320.211</v>
      </c>
      <c r="CP308" s="168">
        <v>1400.3109999999999</v>
      </c>
      <c r="CQ308" s="161">
        <v>1397.4490000000001</v>
      </c>
      <c r="CR308" s="161">
        <v>1399.41</v>
      </c>
      <c r="CS308" s="161">
        <v>1392.116</v>
      </c>
      <c r="CT308" s="169">
        <v>1443.587</v>
      </c>
      <c r="CU308" s="161">
        <v>1462.165</v>
      </c>
      <c r="CV308" s="16">
        <f>(DC308-DD308)/ABS(DD308)</f>
        <v>-9.7799801921165594E-2</v>
      </c>
      <c r="CW308" s="16">
        <f>(DD308-DE308)/ABS(DE308)</f>
        <v>-7.5952700969055792E-2</v>
      </c>
      <c r="CX308" s="16">
        <f>(DE308-DF308)/ABS(DF308)</f>
        <v>-5.5098054234440634E-2</v>
      </c>
      <c r="CY308" s="16">
        <f>(DF308-DG308)/ABS(DG308)</f>
        <v>0.10427952983321341</v>
      </c>
      <c r="CZ308" s="16">
        <f>(DG308-DH308)/ABS(DH308)</f>
        <v>0.15888939108723044</v>
      </c>
      <c r="DA308" s="243">
        <f>DC308-DD308</f>
        <v>-1808.2799999999988</v>
      </c>
      <c r="DB308" s="243">
        <f>DD308-DE308</f>
        <v>-1519.7659999999996</v>
      </c>
      <c r="DC308" s="155">
        <v>16681.328000000001</v>
      </c>
      <c r="DD308" s="155">
        <v>18489.608</v>
      </c>
      <c r="DE308" s="168">
        <v>20009.374</v>
      </c>
      <c r="DF308" s="168">
        <v>21176.137999999999</v>
      </c>
      <c r="DG308" s="168">
        <v>19176.429</v>
      </c>
      <c r="DH308" s="161">
        <v>16547.246999999999</v>
      </c>
      <c r="DI308" s="161">
        <v>18533.124</v>
      </c>
      <c r="DJ308" s="161">
        <v>17991.018</v>
      </c>
      <c r="DK308" s="161">
        <v>16118.142</v>
      </c>
      <c r="DL308" s="161">
        <v>15295.502</v>
      </c>
      <c r="DM308" s="16">
        <f>(DT308-DU308)/ABS(DU308)</f>
        <v>4.790419161676647E-2</v>
      </c>
      <c r="DN308" s="16">
        <f>(DU308-DV308)/ABS(DV308)</f>
        <v>1.2121212121212121E-2</v>
      </c>
      <c r="DO308" s="16">
        <f>(DV308-DW308)/ABS(DW308)</f>
        <v>-2.3668639053254437E-2</v>
      </c>
      <c r="DP308" s="16">
        <f>(DW308-DX308)/ABS(DX308)</f>
        <v>9.7402597402597407E-2</v>
      </c>
      <c r="DQ308" s="16">
        <f>(DX308-DY308)/ABS(DY308)</f>
        <v>-2.5316455696202531E-2</v>
      </c>
      <c r="DR308" s="243">
        <f>DT308-DU308</f>
        <v>8</v>
      </c>
      <c r="DS308" s="243">
        <f>DU308-DV308</f>
        <v>2</v>
      </c>
      <c r="DT308" s="222">
        <v>175</v>
      </c>
      <c r="DU308" s="222">
        <v>167</v>
      </c>
      <c r="DV308" s="231">
        <v>165</v>
      </c>
      <c r="DW308" s="231">
        <v>169</v>
      </c>
      <c r="DX308" s="231">
        <v>154</v>
      </c>
      <c r="DY308" s="229">
        <v>158</v>
      </c>
      <c r="DZ308" s="229">
        <v>164</v>
      </c>
      <c r="EA308" s="229">
        <v>160</v>
      </c>
      <c r="EB308" s="232">
        <v>162</v>
      </c>
      <c r="EC308" s="229">
        <v>163</v>
      </c>
      <c r="ED308" s="143"/>
      <c r="EE308" s="144" t="s">
        <v>51</v>
      </c>
      <c r="EF308" s="213"/>
      <c r="EG308" s="145">
        <v>2630</v>
      </c>
      <c r="EH308" s="142" t="s">
        <v>443</v>
      </c>
      <c r="EI308" s="129" t="s">
        <v>86</v>
      </c>
      <c r="EJ308" s="16">
        <f>(EQ308-ER308)/ABS(ER308)</f>
        <v>-0.12976158708548102</v>
      </c>
      <c r="EK308" s="16">
        <f>(ER308-ES308)/ABS(ES308)</f>
        <v>-4.9033945645199507E-2</v>
      </c>
      <c r="EL308" s="16">
        <f>(ES308-ET308)/ABS(ET308)</f>
        <v>1.2511843197221964E-2</v>
      </c>
      <c r="EM308" s="16">
        <f>(ET308-EU308)/ABS(EU308)</f>
        <v>-9.2892157596786817E-2</v>
      </c>
      <c r="EN308" s="16">
        <f>(EU308-EV308)/ABS(EV308)</f>
        <v>8.1490161286787571E-3</v>
      </c>
      <c r="EO308" s="246">
        <f>EQ308-ER308</f>
        <v>-0.4565743028229261</v>
      </c>
      <c r="EP308" s="246">
        <f>ER308-ES308</f>
        <v>-0.18142500453638188</v>
      </c>
      <c r="EQ308" s="240">
        <f>IFERROR((V308/DT308),"i.a")</f>
        <v>3.0619885714285711</v>
      </c>
      <c r="ER308" s="240">
        <f>IFERROR((W308/DU308),"i.a")</f>
        <v>3.5185628742514972</v>
      </c>
      <c r="ES308" s="240">
        <f>IFERROR((X308/DV308),"i.a")</f>
        <v>3.699987878787879</v>
      </c>
      <c r="ET308" s="240">
        <f>IFERROR((Y308/DW308),"i.a")</f>
        <v>3.6542662721893491</v>
      </c>
      <c r="EU308" s="240">
        <f>IFERROR((Z308/DX308),"i.a")</f>
        <v>4.0284805194805191</v>
      </c>
      <c r="EV308" s="240">
        <f>IFERROR((AA308/DY308),"i.a")</f>
        <v>3.9959177215189876</v>
      </c>
      <c r="EW308" s="240">
        <f>IFERROR((AB308/DZ308),"i.a")</f>
        <v>4.0079146341463412</v>
      </c>
      <c r="EX308" s="240">
        <f>IFERROR((AC308/EA308),"i.a")</f>
        <v>4.2122687499999998</v>
      </c>
      <c r="EY308" s="240">
        <f>IFERROR((AD308/EB308),"i.a")</f>
        <v>4.3574629629629626</v>
      </c>
      <c r="EZ308" s="240">
        <f>IFERROR((AE308/EC308),"i.a")</f>
        <v>4.3024478527607357</v>
      </c>
      <c r="FA308" s="16">
        <f>(FH308-FI308)/ABS(FI308)</f>
        <v>1.4313998543254458E-2</v>
      </c>
      <c r="FB308" s="16">
        <f>(FI308-FJ308)/ABS(FJ308)</f>
        <v>10.137120447174686</v>
      </c>
      <c r="FC308" s="16">
        <f>(FJ308-FK308)/ABS(FK308)</f>
        <v>-1.2023057613485681</v>
      </c>
      <c r="FD308" s="16">
        <f>(FK308-FL308)/ABS(FL308)</f>
        <v>-0.57445418485701061</v>
      </c>
      <c r="FE308" s="16">
        <f>(FL308-FM308)/ABS(FM308)</f>
        <v>-2.9939664292995313E-2</v>
      </c>
      <c r="FF308" s="249">
        <f>FH308-FI308</f>
        <v>1.6178905282602934E-3</v>
      </c>
      <c r="FG308" s="249">
        <f>FI308-FJ308</f>
        <v>0.12539881157580002</v>
      </c>
      <c r="FH308" s="16">
        <f>IFERROR(BU308/MAX(AVERAGE(CL308:CM308),0),"Negativ EK")</f>
        <v>0.11464644249934683</v>
      </c>
      <c r="FI308" s="16">
        <f>IFERROR(BV308/MAX(AVERAGE(CM308:CN308),0),"Negativ EK")</f>
        <v>0.11302855197108654</v>
      </c>
      <c r="FJ308" s="16">
        <f>IFERROR(BW308/MAX(AVERAGE(CN308:CO308),0),"Negativ EK")</f>
        <v>-1.2370259604713475E-2</v>
      </c>
      <c r="FK308" s="16">
        <f>IFERROR(BX308/MAX(AVERAGE(CO308:CP308),0),"Negativ EK")</f>
        <v>6.1146353530682714E-2</v>
      </c>
      <c r="FL308" s="16">
        <f>IFERROR(BY308/MAX(AVERAGE(CP308:CQ308),0),"Negativ EK")</f>
        <v>0.14368923710396886</v>
      </c>
      <c r="FM308" s="16">
        <f>IFERROR(BZ308/MAX(AVERAGE(CQ308:CR308),0),"Negativ EK")</f>
        <v>0.1481240205530561</v>
      </c>
      <c r="FN308" s="16">
        <f>IFERROR(CA308/MAX(AVERAGE(CR308:CS308),0),"Negativ EK")</f>
        <v>0.16796046320184732</v>
      </c>
      <c r="FO308" s="16">
        <f>IFERROR(CB308/MAX(AVERAGE(CS308:CT308),0),"Negativ EK")</f>
        <v>0.17595636778604812</v>
      </c>
      <c r="FP308" s="16">
        <f>IFERROR(CC308/MAX(AVERAGE(CT308:CU308),0),"Negativ EK")</f>
        <v>0.18846687535619008</v>
      </c>
      <c r="FQ308" s="16">
        <f>(FX308-FY308)/ABS(FY308)</f>
        <v>0.17311134169817724</v>
      </c>
      <c r="FR308" s="16">
        <f>(FY308-FZ308)/ABS(FZ308)</f>
        <v>7.4050231651789487</v>
      </c>
      <c r="FS308" s="16">
        <f>(FZ308-GA308)/ABS(GA308)</f>
        <v>-1.3044194266668416</v>
      </c>
      <c r="FT308" s="16">
        <f>(GA308-GB308)/ABS(GB308)</f>
        <v>-0.65937118072811163</v>
      </c>
      <c r="FU308" s="16">
        <f>(GB308-GC308)/ABS(GC308)</f>
        <v>-4.1818611011913351E-2</v>
      </c>
      <c r="FV308" s="249">
        <f>FX308-FY308</f>
        <v>1.2347886378849303E-3</v>
      </c>
      <c r="FW308" s="249">
        <f>FY308-FZ308</f>
        <v>8.2465599187912884E-3</v>
      </c>
      <c r="FX308" s="16">
        <f>IFERROR(BD308/AVERAGE(DC308:DD308),"i.a.")</f>
        <v>8.367704516024253E-3</v>
      </c>
      <c r="FY308" s="16">
        <f>IFERROR(BE308/AVERAGE(DD308:DE308),"i.a.")</f>
        <v>7.1329158781393226E-3</v>
      </c>
      <c r="FZ308" s="16">
        <f>IFERROR(BF308/AVERAGE(DE308:DF308),"i.a.")</f>
        <v>-1.1136440406519651E-3</v>
      </c>
      <c r="GA308" s="16">
        <f>IFERROR(BG308/AVERAGE(DF308:DG308),"i.a.")</f>
        <v>3.6582554958647369E-3</v>
      </c>
      <c r="GB308" s="16">
        <f>IFERROR(BH308/AVERAGE(DG308:DH308),"i.a.")</f>
        <v>1.0739712228943068E-2</v>
      </c>
      <c r="GC308" s="16">
        <f>IFERROR(BI308/AVERAGE(DH308:DI308),"i.a.")</f>
        <v>1.1208433342965502E-2</v>
      </c>
      <c r="GD308" s="16">
        <f>IFERROR(BJ308/AVERAGE(DI308:DJ308),"i.a.")</f>
        <v>1.2168992224375867E-2</v>
      </c>
      <c r="GE308" s="16">
        <f>IFERROR(BK308/AVERAGE(DJ308:DK308),"i.a.")</f>
        <v>1.4076511998536462E-2</v>
      </c>
      <c r="GF308" s="16">
        <f>IFERROR(BL308/AVERAGE(DK308:DL308),"i.a.")</f>
        <v>1.7107916547344844E-2</v>
      </c>
      <c r="GG308" s="16">
        <f>(GN308-GO308)/ABS(GO308)</f>
        <v>0.11809682602585211</v>
      </c>
      <c r="GH308" s="16">
        <f>(GO308-GP308)/ABS(GP308)</f>
        <v>0.19669463417977076</v>
      </c>
      <c r="GI308" s="16">
        <f>(GP308-GQ308)/ABS(GQ308)</f>
        <v>-2.0664179422925168E-2</v>
      </c>
      <c r="GJ308" s="16">
        <f>(GQ308-GR308)/ABS(GR308)</f>
        <v>-0.14623209455828876</v>
      </c>
      <c r="GK308" s="16">
        <f>(GR308-GS308)/ABS(GS308)</f>
        <v>-0.13533765586149013</v>
      </c>
      <c r="GL308" s="249">
        <f>GN308-GO308</f>
        <v>8.6287879721206051E-3</v>
      </c>
      <c r="GM308" s="249">
        <f>GO308-GP308</f>
        <v>1.2009384252618424E-2</v>
      </c>
      <c r="GN308" s="16">
        <f>IFERROR(CL308/DC308,"i.a.")</f>
        <v>8.1694155285478465E-2</v>
      </c>
      <c r="GO308" s="16">
        <f>IFERROR(CM308/DD308,"i.a.")</f>
        <v>7.306536731335786E-2</v>
      </c>
      <c r="GP308" s="16">
        <f>IFERROR(CN308/DE308,"i.a.")</f>
        <v>6.1055983060739435E-2</v>
      </c>
      <c r="GQ308" s="16">
        <f>IFERROR(CO308/DF308,"i.a.")</f>
        <v>6.2344276373718387E-2</v>
      </c>
      <c r="GR308" s="16">
        <f>IFERROR(CP308/DG308,"i.a.")</f>
        <v>7.3022511125507256E-2</v>
      </c>
      <c r="GS308" s="16">
        <f>IFERROR(CQ308/DH308,"i.a.")</f>
        <v>8.4452054169494181E-2</v>
      </c>
      <c r="GT308" s="16">
        <f>IFERROR(CR308/DI308,"i.a.")</f>
        <v>7.5508586679720061E-2</v>
      </c>
      <c r="GU308" s="16">
        <f>IFERROR(CS308/DJ308,"i.a.")</f>
        <v>7.7378389594185276E-2</v>
      </c>
      <c r="GV308" s="16">
        <f>IFERROR(CT308/DK308,"i.a.")</f>
        <v>8.9562866489202045E-2</v>
      </c>
      <c r="GW308" s="16">
        <f>IFERROR(CU308/DL308,"i.a.")</f>
        <v>9.5594443386035968E-2</v>
      </c>
      <c r="GX308" s="16">
        <f>(HE308-HF308)/ABS(HF308)</f>
        <v>0.17520623518186845</v>
      </c>
      <c r="GY308" s="16">
        <f>(HF308-HG308)/ABS(HG308)</f>
        <v>7.2205378910780356</v>
      </c>
      <c r="GZ308" s="16">
        <f>(HG308-HH308)/ABS(HH308)</f>
        <v>-1.3143028465607061</v>
      </c>
      <c r="HA308" s="16">
        <f>(HH308-HI308)/ABS(HI308)</f>
        <v>-0.6134804109241967</v>
      </c>
      <c r="HB308" s="16">
        <f>(HI308-HJ308)/ABS(HJ308)</f>
        <v>-6.9952388229806628E-3</v>
      </c>
      <c r="HC308" s="249">
        <f>HE308-HF308</f>
        <v>4.0940592446641333E-2</v>
      </c>
      <c r="HD308" s="249">
        <f>HF308-HG308</f>
        <v>0.27123527915913331</v>
      </c>
      <c r="HE308" s="16">
        <f>IFERROR((BD308/V308),"i.a.")</f>
        <v>0.27461145698033773</v>
      </c>
      <c r="HF308" s="16">
        <f>IFERROR((BE308/W308),"i.a.")</f>
        <v>0.2336708645336964</v>
      </c>
      <c r="HG308" s="16">
        <f>IFERROR((BF308/X308),"i.a.")</f>
        <v>-3.7564414625436936E-2</v>
      </c>
      <c r="HH308" s="16">
        <f>IFERROR((BG308/Y308),"i.a.")</f>
        <v>0.11951662238026073</v>
      </c>
      <c r="HI308" s="16">
        <f>IFERROR((BH308/Z308),"i.a.")</f>
        <v>0.30921232909833557</v>
      </c>
      <c r="HJ308" s="16">
        <f>IFERROR((BI308/AA308),"i.a.")</f>
        <v>0.31139058057669616</v>
      </c>
      <c r="HK308" s="16">
        <f>IFERROR((BJ308/AB308),"i.a.")</f>
        <v>0.3380977882178251</v>
      </c>
      <c r="HL308" s="16">
        <f>IFERROR((BK308/AC308),"i.a.")</f>
        <v>0.35620501422184897</v>
      </c>
      <c r="HM308" s="16">
        <f>IFERROR((BL308/AD308),"i.a.")</f>
        <v>0.38065954676877617</v>
      </c>
      <c r="HN308" s="16">
        <f>IFERROR((BM308/AE308),"i.a.")</f>
        <v>0.40779467816152598</v>
      </c>
      <c r="HO308" s="16">
        <f>(HV308-HW308)/ABS(HW308)</f>
        <v>2.1024213524712201E-2</v>
      </c>
      <c r="HP308" s="16">
        <f>(HW308-HX308)/ABS(HX308)</f>
        <v>10.136864929344974</v>
      </c>
      <c r="HQ308" s="16">
        <f>(HX308-HY308)/ABS(HY308)</f>
        <v>-1.1936055232213936</v>
      </c>
      <c r="HR308" s="16">
        <f>(HY308-HZ308)/ABS(HZ308)</f>
        <v>-0.62292987427963686</v>
      </c>
      <c r="HS308" s="16">
        <f>(HZ308-IA308)/ABS(IA308)</f>
        <v>-4.4226728803901981E-3</v>
      </c>
      <c r="HT308" s="246">
        <f>HV308-HW308</f>
        <v>1.830378100940977E-2</v>
      </c>
      <c r="HU308" s="246">
        <f>HW308-HX308</f>
        <v>0.96588963890401014</v>
      </c>
      <c r="HV308" s="102">
        <f>IFERROR(BU308/DT308,"i.a.")</f>
        <v>0.88890857142857138</v>
      </c>
      <c r="HW308" s="102">
        <f>IFERROR(BV308/DU308,"i.a.")</f>
        <v>0.87060479041916161</v>
      </c>
      <c r="HX308" s="102">
        <f>IFERROR(BW308/DV308,"i.a.")</f>
        <v>-9.5284848484848486E-2</v>
      </c>
      <c r="HY308" s="102">
        <f>IFERROR(BX308/DW308,"i.a.")</f>
        <v>0.49215976331360944</v>
      </c>
      <c r="HZ308" s="102">
        <f>IFERROR(BY308/DX308,"i.a.")</f>
        <v>1.3052207792207791</v>
      </c>
      <c r="IA308" s="102">
        <f>IFERROR(BZ308/DY308,"i.a.")</f>
        <v>1.3110189873417721</v>
      </c>
      <c r="IB308" s="102">
        <f>IFERROR(CA308/DZ308,"i.a.")</f>
        <v>1.429469512195122</v>
      </c>
      <c r="IC308" s="102">
        <f>IFERROR(CB308/EA308,"i.a.")</f>
        <v>1.55925</v>
      </c>
      <c r="ID308" s="102">
        <f>IFERROR(CC308/EB308,"i.a.")</f>
        <v>1.6902407407407409</v>
      </c>
      <c r="IE308" s="102">
        <f>IFERROR(CD308/EC308,"i.a.")</f>
        <v>1.7678527607361965</v>
      </c>
    </row>
    <row r="309" spans="1:239" customFormat="1" x14ac:dyDescent="0.25">
      <c r="A309" s="116" t="s">
        <v>752</v>
      </c>
      <c r="B309" s="98">
        <v>29829233</v>
      </c>
      <c r="C309" s="10" t="s">
        <v>79</v>
      </c>
      <c r="D309" s="10"/>
      <c r="E309" s="11">
        <v>642020</v>
      </c>
      <c r="F309" s="11"/>
      <c r="G309" s="11">
        <v>1</v>
      </c>
      <c r="H309" s="12">
        <v>45062</v>
      </c>
      <c r="I309" s="13" t="s">
        <v>58</v>
      </c>
      <c r="J309" s="13" t="s">
        <v>58</v>
      </c>
      <c r="K309" s="13" t="s">
        <v>58</v>
      </c>
      <c r="L309" s="13" t="s">
        <v>58</v>
      </c>
      <c r="M309" s="13" t="s">
        <v>58</v>
      </c>
      <c r="N309" s="13" t="s">
        <v>58</v>
      </c>
      <c r="O309" s="16">
        <f>(V309-W309)/ABS(W309)</f>
        <v>4.8567876178199423E-2</v>
      </c>
      <c r="P309" s="16">
        <f>(W309-X309)/ABS(X309)</f>
        <v>7.6317712857523159E-2</v>
      </c>
      <c r="Q309" s="16">
        <f>(X309-Y309)/ABS(Y309)</f>
        <v>4.6063011262426921E-2</v>
      </c>
      <c r="R309" s="16">
        <f>(Y309-Z309)/ABS(Z309)</f>
        <v>1.1485483648932992E-2</v>
      </c>
      <c r="S309" s="16">
        <f>(Z309-AA309)/ABS(AA309)</f>
        <v>0.10203147608697037</v>
      </c>
      <c r="T309" s="243">
        <f>V309-W309</f>
        <v>95.624999999999773</v>
      </c>
      <c r="U309" s="243">
        <f>W309-X309</f>
        <v>139.60699999999997</v>
      </c>
      <c r="V309" s="155">
        <v>2064.5189999999998</v>
      </c>
      <c r="W309" s="155">
        <v>1968.894</v>
      </c>
      <c r="X309" s="155">
        <v>1829.287</v>
      </c>
      <c r="Y309" s="155">
        <v>1748.7349999999999</v>
      </c>
      <c r="Z309" s="155">
        <v>1728.8779999999999</v>
      </c>
      <c r="AA309" s="155">
        <v>1568.81</v>
      </c>
      <c r="AB309" s="155">
        <v>1356.037</v>
      </c>
      <c r="AC309" s="155">
        <v>870.096</v>
      </c>
      <c r="AD309" s="155">
        <v>669.08900000000006</v>
      </c>
      <c r="AE309" s="155">
        <v>573.23900000000003</v>
      </c>
      <c r="AF309" s="16">
        <f>(AM309-AN309)/ABS(AN309)</f>
        <v>0.43888295511629372</v>
      </c>
      <c r="AG309" s="16">
        <f>(AN309-AO309)/ABS(AO309)</f>
        <v>0.20161394296698268</v>
      </c>
      <c r="AH309" s="16">
        <f>(AO309-AP309)/ABS(AP309)</f>
        <v>4.0964355215558544E-2</v>
      </c>
      <c r="AI309" s="16">
        <f>(AP309-AQ309)/ABS(AQ309)</f>
        <v>7.7328023028845144E-2</v>
      </c>
      <c r="AJ309" s="16">
        <f>(AQ309-AR309)/ABS(AR309)</f>
        <v>0.18902381845461372</v>
      </c>
      <c r="AK309" s="243">
        <f>AM309-AN309</f>
        <v>89.988999999999976</v>
      </c>
      <c r="AL309" s="243">
        <f>AN309-AO309</f>
        <v>34.402999999999992</v>
      </c>
      <c r="AM309" s="155">
        <v>295.02999999999997</v>
      </c>
      <c r="AN309" s="155">
        <v>205.041</v>
      </c>
      <c r="AO309" s="155">
        <v>170.63800000000001</v>
      </c>
      <c r="AP309" s="156">
        <v>163.923</v>
      </c>
      <c r="AQ309" s="155">
        <v>152.15700000000001</v>
      </c>
      <c r="AR309" s="155">
        <v>127.968</v>
      </c>
      <c r="AS309" s="155">
        <v>130.74100000000001</v>
      </c>
      <c r="AT309" s="155">
        <v>99.191999999999993</v>
      </c>
      <c r="AU309" s="155">
        <v>70.641000000000005</v>
      </c>
      <c r="AV309" s="156">
        <v>61.655999999999999</v>
      </c>
      <c r="AW309" s="16">
        <f>(BD309-BE309)/ABS(BE309)</f>
        <v>1.4849918463165062</v>
      </c>
      <c r="AX309" s="16">
        <f>(BE309-BF309)/ABS(BF309)</f>
        <v>0.9176288659793812</v>
      </c>
      <c r="AY309" s="16">
        <f>(BF309-BG309)/ABS(BG309)</f>
        <v>0.31388838721329249</v>
      </c>
      <c r="AZ309" s="16">
        <f>(BG309-BH309)/ABS(BH309)</f>
        <v>-5.005361355350639E-2</v>
      </c>
      <c r="BA309" s="16">
        <f>(BH309-BI309)/ABS(BI309)</f>
        <v>9.8727615457116044E-2</v>
      </c>
      <c r="BB309" s="243">
        <f>BD309-BE309</f>
        <v>82.86699999999999</v>
      </c>
      <c r="BC309" s="243">
        <f>BE309-BF309</f>
        <v>26.702999999999996</v>
      </c>
      <c r="BD309" s="155">
        <v>138.66999999999999</v>
      </c>
      <c r="BE309" s="155">
        <v>55.802999999999997</v>
      </c>
      <c r="BF309" s="155">
        <v>29.1</v>
      </c>
      <c r="BG309" s="155">
        <v>22.148</v>
      </c>
      <c r="BH309" s="155">
        <v>23.315000000000001</v>
      </c>
      <c r="BI309" s="155">
        <v>21.22</v>
      </c>
      <c r="BJ309" s="155">
        <v>26.465</v>
      </c>
      <c r="BK309" s="155">
        <v>23.472000000000001</v>
      </c>
      <c r="BL309" s="155">
        <v>15.766</v>
      </c>
      <c r="BM309" s="155">
        <v>14.49</v>
      </c>
      <c r="BN309" s="16">
        <f>(BU309-BV309)/ABS(BV309)</f>
        <v>1.1854853872025739</v>
      </c>
      <c r="BO309" s="16">
        <f>(BV309-BW309)/ABS(BW309)</f>
        <v>1.3968055277388343</v>
      </c>
      <c r="BP309" s="16">
        <f>(BW309-BX309)/ABS(BX309)</f>
        <v>-0.47916340687425019</v>
      </c>
      <c r="BQ309" s="16">
        <f>(BX309-BY309)/ABS(BY309)</f>
        <v>2.4545945945945942</v>
      </c>
      <c r="BR309" s="16">
        <f>(BY309-BZ309)/ABS(BZ309)</f>
        <v>-4.2112530203658918E-2</v>
      </c>
      <c r="BS309" s="243">
        <f>BU309-BV309</f>
        <v>56.748000000000005</v>
      </c>
      <c r="BT309" s="243">
        <f>BV309-BW309</f>
        <v>27.896999999999998</v>
      </c>
      <c r="BU309" s="155">
        <v>104.617</v>
      </c>
      <c r="BV309" s="155">
        <v>47.869</v>
      </c>
      <c r="BW309" s="155">
        <v>19.972000000000001</v>
      </c>
      <c r="BX309" s="155">
        <v>38.345999999999997</v>
      </c>
      <c r="BY309" s="155">
        <v>11.1</v>
      </c>
      <c r="BZ309" s="155">
        <v>11.587999999999999</v>
      </c>
      <c r="CA309" s="155">
        <v>17.013000000000002</v>
      </c>
      <c r="CB309" s="155">
        <v>17.509</v>
      </c>
      <c r="CC309" s="155">
        <v>10.153</v>
      </c>
      <c r="CD309" s="155">
        <v>10.340999999999999</v>
      </c>
      <c r="CE309" s="16">
        <f>(CL309-CM309)/ABS(CM309)</f>
        <v>0.49297645644524718</v>
      </c>
      <c r="CF309" s="16">
        <f>(CM309-CN309)/ABS(CN309)</f>
        <v>0.18598352918199287</v>
      </c>
      <c r="CG309" s="16">
        <f>(CN309-CO309)/ABS(CO309)</f>
        <v>8.1177149614279992E-2</v>
      </c>
      <c r="CH309" s="16">
        <f>(CO309-CP309)/ABS(CP309)</f>
        <v>0.22924111198594879</v>
      </c>
      <c r="CI309" s="16">
        <f>(CP309-CQ309)/ABS(CQ309)</f>
        <v>5.006041774555503E-2</v>
      </c>
      <c r="CJ309" s="243">
        <f>CL309-CM309</f>
        <v>89.807000000000016</v>
      </c>
      <c r="CK309" s="243">
        <f>CM309-CN309</f>
        <v>28.568000000000012</v>
      </c>
      <c r="CL309" s="155">
        <v>271.98</v>
      </c>
      <c r="CM309" s="155">
        <v>182.173</v>
      </c>
      <c r="CN309" s="155">
        <v>153.60499999999999</v>
      </c>
      <c r="CO309" s="155">
        <v>142.072</v>
      </c>
      <c r="CP309" s="155">
        <v>115.577</v>
      </c>
      <c r="CQ309" s="155">
        <v>110.06699999999999</v>
      </c>
      <c r="CR309" s="155">
        <v>101.745</v>
      </c>
      <c r="CS309" s="155">
        <v>90.114000000000004</v>
      </c>
      <c r="CT309" s="155">
        <v>59.816000000000003</v>
      </c>
      <c r="CU309" s="156">
        <v>52.427999999999997</v>
      </c>
      <c r="CV309" s="16">
        <f>(DC309-DD309)/ABS(DD309)</f>
        <v>-0.54137533921138792</v>
      </c>
      <c r="CW309" s="16">
        <f>(DD309-DE309)/ABS(DE309)</f>
        <v>0.11250750385768804</v>
      </c>
      <c r="CX309" s="16">
        <f>(DE309-DF309)/ABS(DF309)</f>
        <v>4.8747475373447535E-2</v>
      </c>
      <c r="CY309" s="16">
        <f>(DF309-DG309)/ABS(DG309)</f>
        <v>0.10630228597516599</v>
      </c>
      <c r="CZ309" s="16">
        <f>(DG309-DH309)/ABS(DH309)</f>
        <v>-1.2465301499959992E-2</v>
      </c>
      <c r="DA309" s="243">
        <f>DC309-DD309</f>
        <v>-448.47100000000006</v>
      </c>
      <c r="DB309" s="243">
        <f>DD309-DE309</f>
        <v>83.775000000000091</v>
      </c>
      <c r="DC309" s="155">
        <v>379.92099999999999</v>
      </c>
      <c r="DD309" s="155">
        <v>828.39200000000005</v>
      </c>
      <c r="DE309" s="155">
        <v>744.61699999999996</v>
      </c>
      <c r="DF309" s="155">
        <v>710.00599999999997</v>
      </c>
      <c r="DG309" s="155">
        <v>641.78300000000002</v>
      </c>
      <c r="DH309" s="155">
        <v>649.88400000000001</v>
      </c>
      <c r="DI309" s="155">
        <v>568.01700000000005</v>
      </c>
      <c r="DJ309" s="155">
        <v>463.07600000000002</v>
      </c>
      <c r="DK309" s="155">
        <v>280.40699999999998</v>
      </c>
      <c r="DL309" s="155">
        <v>278.13299999999998</v>
      </c>
      <c r="DM309" s="16">
        <f>(DT309-DU309)/ABS(DU309)</f>
        <v>3.3519553072625698E-2</v>
      </c>
      <c r="DN309" s="16">
        <f>(DU309-DV309)/ABS(DV309)</f>
        <v>4.9853372434017593E-2</v>
      </c>
      <c r="DO309" s="16">
        <f>(DV309-DW309)/ABS(DW309)</f>
        <v>-4.7486033519553071E-2</v>
      </c>
      <c r="DP309" s="16">
        <f>(DW309-DX309)/ABS(DX309)</f>
        <v>1.9943019943019943E-2</v>
      </c>
      <c r="DQ309" s="16">
        <f>(DX309-DY309)/ABS(DY309)</f>
        <v>0.10377358490566038</v>
      </c>
      <c r="DR309" s="243">
        <f>DT309-DU309</f>
        <v>12</v>
      </c>
      <c r="DS309" s="243">
        <f>DU309-DV309</f>
        <v>17</v>
      </c>
      <c r="DT309" s="222">
        <v>370</v>
      </c>
      <c r="DU309" s="222">
        <v>358</v>
      </c>
      <c r="DV309" s="222">
        <v>341</v>
      </c>
      <c r="DW309" s="222">
        <v>358</v>
      </c>
      <c r="DX309" s="222">
        <v>351</v>
      </c>
      <c r="DY309" s="222">
        <v>318</v>
      </c>
      <c r="DZ309" s="222">
        <v>304</v>
      </c>
      <c r="EA309" s="222">
        <v>199</v>
      </c>
      <c r="EB309" s="222">
        <v>141</v>
      </c>
      <c r="EC309" s="223">
        <v>124</v>
      </c>
      <c r="ED309" s="14"/>
      <c r="EE309" s="14" t="s">
        <v>51</v>
      </c>
      <c r="EF309" s="209" t="s">
        <v>55</v>
      </c>
      <c r="EG309" s="15">
        <v>2860</v>
      </c>
      <c r="EH309" t="s">
        <v>434</v>
      </c>
      <c r="EI309" t="s">
        <v>86</v>
      </c>
      <c r="EJ309" s="16">
        <f>(EQ309-ER309)/ABS(ER309)</f>
        <v>1.45602693832307E-2</v>
      </c>
      <c r="EK309" s="16">
        <f>(ER309-ES309)/ABS(ES309)</f>
        <v>2.5207653867082073E-2</v>
      </c>
      <c r="EL309" s="16">
        <f>(ES309-ET309)/ABS(ET309)</f>
        <v>9.8212780152342666E-2</v>
      </c>
      <c r="EM309" s="16">
        <f>(ET309-EU309)/ABS(EU309)</f>
        <v>-8.2921654726941137E-3</v>
      </c>
      <c r="EN309" s="16">
        <f>(EU309-EV309)/ABS(EV309)</f>
        <v>-1.578320810095173E-3</v>
      </c>
      <c r="EO309" s="246">
        <f>EQ309-ER309</f>
        <v>8.0077170466554826E-2</v>
      </c>
      <c r="EP309" s="246">
        <f>ER309-ES309</f>
        <v>0.1352259047494222</v>
      </c>
      <c r="EQ309" s="240">
        <f>IFERROR((V309/DT309),"i.a")</f>
        <v>5.5797810810810802</v>
      </c>
      <c r="ER309" s="240">
        <f>IFERROR((W309/DU309),"i.a")</f>
        <v>5.4997039106145253</v>
      </c>
      <c r="ES309" s="240">
        <f>IFERROR((X309/DV309),"i.a")</f>
        <v>5.3644780058651031</v>
      </c>
      <c r="ET309" s="240">
        <f>IFERROR((Y309/DW309),"i.a")</f>
        <v>4.8847346368715083</v>
      </c>
      <c r="EU309" s="240">
        <f>IFERROR((Z309/DX309),"i.a")</f>
        <v>4.9255783475783472</v>
      </c>
      <c r="EV309" s="240">
        <f>IFERROR((AA309/DY309),"i.a")</f>
        <v>4.9333647798742133</v>
      </c>
      <c r="EW309" s="240">
        <f>IFERROR((AB309/DZ309),"i.a")</f>
        <v>4.4606480263157895</v>
      </c>
      <c r="EX309" s="240">
        <f>IFERROR((AC309/EA309),"i.a")</f>
        <v>4.3723417085427139</v>
      </c>
      <c r="EY309" s="240">
        <f>IFERROR((AD309/EB309),"i.a")</f>
        <v>4.745312056737589</v>
      </c>
      <c r="EZ309" s="240">
        <f>IFERROR((AE309/EC309),"i.a")</f>
        <v>4.6228951612903231</v>
      </c>
      <c r="FA309" s="16">
        <f>(FH309-FI309)/ABS(FI309)</f>
        <v>0.61583852213704615</v>
      </c>
      <c r="FB309" s="16">
        <f>(FI309-FJ309)/ABS(FJ309)</f>
        <v>1.1105619427873035</v>
      </c>
      <c r="FC309" s="16">
        <f>(FJ309-FK309)/ABS(FK309)</f>
        <v>-0.54614992920566585</v>
      </c>
      <c r="FD309" s="16">
        <f>(FK309-FL309)/ABS(FL309)</f>
        <v>2.025466982998974</v>
      </c>
      <c r="FE309" s="16">
        <f>(FL309-FM309)/ABS(FM309)</f>
        <v>-0.10083112889107351</v>
      </c>
      <c r="FF309" s="249">
        <f>FH309-FI309</f>
        <v>0.17558967065250408</v>
      </c>
      <c r="FG309" s="249">
        <f>FI309-FJ309</f>
        <v>0.15002954657513454</v>
      </c>
      <c r="FH309" s="16">
        <f>IFERROR(BU309/MAX(AVERAGE(CL309:CM309),0),"Negativ EK")</f>
        <v>0.46071257924091663</v>
      </c>
      <c r="FI309" s="16">
        <f>IFERROR(BV309/MAX(AVERAGE(CM309:CN309),0),"Negativ EK")</f>
        <v>0.28512290858841255</v>
      </c>
      <c r="FJ309" s="16">
        <f>IFERROR(BW309/MAX(AVERAGE(CN309:CO309),0),"Negativ EK")</f>
        <v>0.13509336201327801</v>
      </c>
      <c r="FK309" s="16">
        <f>IFERROR(BX309/MAX(AVERAGE(CO309:CP309),0),"Negativ EK")</f>
        <v>0.2976607710489852</v>
      </c>
      <c r="FL309" s="16">
        <f>IFERROR(BY309/MAX(AVERAGE(CP309:CQ309),0),"Negativ EK")</f>
        <v>9.8385066742302033E-2</v>
      </c>
      <c r="FM309" s="16">
        <f>IFERROR(BZ309/MAX(AVERAGE(CQ309:CR309),0),"Negativ EK")</f>
        <v>0.10941778558344191</v>
      </c>
      <c r="FN309" s="16">
        <f>IFERROR(CA309/MAX(AVERAGE(CR309:CS309),0),"Negativ EK")</f>
        <v>0.17734899066501963</v>
      </c>
      <c r="FO309" s="16">
        <f>IFERROR(CB309/MAX(AVERAGE(CS309:CT309),0),"Negativ EK")</f>
        <v>0.23356232908690722</v>
      </c>
      <c r="FP309" s="16">
        <f>IFERROR(CC309/MAX(AVERAGE(CT309:CU309),0),"Negativ EK")</f>
        <v>0.1809094472755782</v>
      </c>
      <c r="FQ309" s="16">
        <f>(FX309-FY309)/ABS(FY309)</f>
        <v>2.2350181941123539</v>
      </c>
      <c r="FR309" s="16">
        <f>(FY309-FZ309)/ABS(FZ309)</f>
        <v>0.77330648071150598</v>
      </c>
      <c r="FS309" s="16">
        <f>(FZ309-GA309)/ABS(GA309)</f>
        <v>0.22100356522801395</v>
      </c>
      <c r="FT309" s="16">
        <f>(GA309-GB309)/ABS(GB309)</f>
        <v>-9.2303311284391926E-2</v>
      </c>
      <c r="FU309" s="16">
        <f>(GB309-GC309)/ABS(GC309)</f>
        <v>3.5980219044720547E-2</v>
      </c>
      <c r="FV309" s="249">
        <f>FX309-FY309</f>
        <v>0.15857597799637724</v>
      </c>
      <c r="FW309" s="249">
        <f>FY309-FZ309</f>
        <v>3.09402760560019E-2</v>
      </c>
      <c r="FX309" s="16">
        <f>IFERROR(BD309/AVERAGE(DC309:DD309),"i.a.")</f>
        <v>0.22952662099969126</v>
      </c>
      <c r="FY309" s="16">
        <f>IFERROR(BE309/AVERAGE(DD309:DE309),"i.a.")</f>
        <v>7.0950643003314023E-2</v>
      </c>
      <c r="FZ309" s="16">
        <f>IFERROR(BF309/AVERAGE(DE309:DF309),"i.a.")</f>
        <v>4.0010366947312123E-2</v>
      </c>
      <c r="GA309" s="16">
        <f>IFERROR(BG309/AVERAGE(DF309:DG309),"i.a.")</f>
        <v>3.2768427617031949E-2</v>
      </c>
      <c r="GB309" s="16">
        <f>IFERROR(BH309/AVERAGE(DG309:DH309),"i.a.")</f>
        <v>3.6100635844997203E-2</v>
      </c>
      <c r="GC309" s="16">
        <f>IFERROR(BI309/AVERAGE(DH309:DI309),"i.a.")</f>
        <v>3.4846838946679573E-2</v>
      </c>
      <c r="GD309" s="16">
        <f>IFERROR(BJ309/AVERAGE(DI309:DJ309),"i.a.")</f>
        <v>5.1333875799758115E-2</v>
      </c>
      <c r="GE309" s="16">
        <f>IFERROR(BK309/AVERAGE(DJ309:DK309),"i.a.")</f>
        <v>6.3140650156089662E-2</v>
      </c>
      <c r="GF309" s="16">
        <f>IFERROR(BL309/AVERAGE(DK309:DL309),"i.a.")</f>
        <v>5.6454327353457234E-2</v>
      </c>
      <c r="GG309" s="16">
        <f>(GN309-GO309)/ABS(GO309)</f>
        <v>2.2553340107748485</v>
      </c>
      <c r="GH309" s="16">
        <f>(GO309-GP309)/ABS(GP309)</f>
        <v>6.604541998100881E-2</v>
      </c>
      <c r="GI309" s="16">
        <f>(GP309-GQ309)/ABS(GQ309)</f>
        <v>3.0922290639397901E-2</v>
      </c>
      <c r="GJ309" s="16">
        <f>(GQ309-GR309)/ABS(GR309)</f>
        <v>0.1111258898849843</v>
      </c>
      <c r="GK309" s="16">
        <f>(GR309-GS309)/ABS(GS309)</f>
        <v>6.3314959302680759E-2</v>
      </c>
      <c r="GL309" s="249">
        <f>GN309-GO309</f>
        <v>0.49597408321771153</v>
      </c>
      <c r="GM309" s="249">
        <f>GO309-GP309</f>
        <v>1.3624328663168928E-2</v>
      </c>
      <c r="GN309" s="16">
        <f>IFERROR(CL309/DC309,"i.a.")</f>
        <v>0.71588567096843825</v>
      </c>
      <c r="GO309" s="16">
        <f>IFERROR(CM309/DD309,"i.a.")</f>
        <v>0.21991158775072669</v>
      </c>
      <c r="GP309" s="16">
        <f>IFERROR(CN309/DE309,"i.a.")</f>
        <v>0.20628725908755777</v>
      </c>
      <c r="GQ309" s="16">
        <f>IFERROR(CO309/DF309,"i.a.")</f>
        <v>0.20009971746717634</v>
      </c>
      <c r="GR309" s="16">
        <f>IFERROR(CP309/DG309,"i.a.")</f>
        <v>0.18008735039725265</v>
      </c>
      <c r="GS309" s="16">
        <f>IFERROR(CQ309/DH309,"i.a.")</f>
        <v>0.16936407112653948</v>
      </c>
      <c r="GT309" s="16">
        <f>IFERROR(CR309/DI309,"i.a.")</f>
        <v>0.17912316004626622</v>
      </c>
      <c r="GU309" s="16">
        <f>IFERROR(CS309/DJ309,"i.a.")</f>
        <v>0.19459872677487064</v>
      </c>
      <c r="GV309" s="16">
        <f>IFERROR(CT309/DK309,"i.a.")</f>
        <v>0.21331849775504894</v>
      </c>
      <c r="GW309" s="16">
        <f>IFERROR(CU309/DL309,"i.a.")</f>
        <v>0.18849974652414492</v>
      </c>
      <c r="GX309" s="16">
        <f>(HE309-HF309)/ABS(HF309)</f>
        <v>1.3698912609966249</v>
      </c>
      <c r="GY309" s="16">
        <f>(HF309-HG309)/ABS(HG309)</f>
        <v>0.78165688724777682</v>
      </c>
      <c r="GZ309" s="16">
        <f>(HG309-HH309)/ABS(HH309)</f>
        <v>0.25603178113299713</v>
      </c>
      <c r="HA309" s="16">
        <f>(HH309-HI309)/ABS(HI309)</f>
        <v>-6.0840316739333801E-2</v>
      </c>
      <c r="HB309" s="16">
        <f>(HI309-HJ309)/ABS(HJ309)</f>
        <v>-2.9979730175996914E-3</v>
      </c>
      <c r="HC309" s="249">
        <f>HE309-HF309</f>
        <v>3.8825879929236751E-2</v>
      </c>
      <c r="HD309" s="249">
        <f>HF309-HG309</f>
        <v>1.2434470599151641E-2</v>
      </c>
      <c r="HE309" s="16">
        <f>IFERROR((BD309/V309),"i.a.")</f>
        <v>6.716818784423878E-2</v>
      </c>
      <c r="HF309" s="16">
        <f>IFERROR((BE309/W309),"i.a.")</f>
        <v>2.8342307915002026E-2</v>
      </c>
      <c r="HG309" s="16">
        <f>IFERROR((BF309/X309),"i.a.")</f>
        <v>1.5907837315850385E-2</v>
      </c>
      <c r="HH309" s="16">
        <f>IFERROR((BG309/Y309),"i.a.")</f>
        <v>1.266515509782786E-2</v>
      </c>
      <c r="HI309" s="16">
        <f>IFERROR((BH309/Z309),"i.a.")</f>
        <v>1.3485624780927285E-2</v>
      </c>
      <c r="HJ309" s="16">
        <f>IFERROR((BI309/AA309),"i.a.")</f>
        <v>1.3526175891280651E-2</v>
      </c>
      <c r="HK309" s="16">
        <f>IFERROR((BJ309/AB309),"i.a.")</f>
        <v>1.9516429123984078E-2</v>
      </c>
      <c r="HL309" s="16">
        <f>IFERROR((BK309/AC309),"i.a.")</f>
        <v>2.6976333645942516E-2</v>
      </c>
      <c r="HM309" s="16">
        <f>IFERROR((BL309/AD309),"i.a.")</f>
        <v>2.35633824498684E-2</v>
      </c>
      <c r="HN309" s="16">
        <f>IFERROR((BM309/AE309),"i.a.")</f>
        <v>2.5277414830463384E-2</v>
      </c>
      <c r="HO309" s="16">
        <f>(HV309-HW309)/ABS(HW309)</f>
        <v>1.114604780050058</v>
      </c>
      <c r="HP309" s="16">
        <f>(HW309-HX309)/ABS(HX309)</f>
        <v>1.2829907401087777</v>
      </c>
      <c r="HQ309" s="16">
        <f>(HX309-HY309)/ABS(HY309)</f>
        <v>-0.45319794621988724</v>
      </c>
      <c r="HR309" s="16">
        <f>(HY309-HZ309)/ABS(HZ309)</f>
        <v>2.3870466555941414</v>
      </c>
      <c r="HS309" s="16">
        <f>(HZ309-IA309)/ABS(IA309)</f>
        <v>-0.1321703265092978</v>
      </c>
      <c r="HT309" s="246">
        <f>HV309-HW309</f>
        <v>0.14903635814585539</v>
      </c>
      <c r="HU309" s="246">
        <f>HW309-HX309</f>
        <v>7.5143375546781549E-2</v>
      </c>
      <c r="HV309" s="102">
        <f>IFERROR(BU309/DT309,"i.a.")</f>
        <v>0.28274864864864868</v>
      </c>
      <c r="HW309" s="102">
        <f>IFERROR(BV309/DU309,"i.a.")</f>
        <v>0.13371229050279329</v>
      </c>
      <c r="HX309" s="102">
        <f>IFERROR(BW309/DV309,"i.a.")</f>
        <v>5.8568914956011735E-2</v>
      </c>
      <c r="HY309" s="102">
        <f>IFERROR(BX309/DW309,"i.a.")</f>
        <v>0.10711173184357541</v>
      </c>
      <c r="HZ309" s="102">
        <f>IFERROR(BY309/DX309,"i.a.")</f>
        <v>3.1623931623931623E-2</v>
      </c>
      <c r="IA309" s="102">
        <f>IFERROR(BZ309/DY309,"i.a.")</f>
        <v>3.644025157232704E-2</v>
      </c>
      <c r="IB309" s="102">
        <f>IFERROR(CA309/DZ309,"i.a.")</f>
        <v>5.5963815789473688E-2</v>
      </c>
      <c r="IC309" s="102">
        <f>IFERROR(CB309/EA309,"i.a.")</f>
        <v>8.7984924623115579E-2</v>
      </c>
      <c r="ID309" s="102">
        <f>IFERROR(CC309/EB309,"i.a.")</f>
        <v>7.2007092198581563E-2</v>
      </c>
      <c r="IE309" s="102">
        <f>IFERROR(CD309/EC309,"i.a.")</f>
        <v>8.3395161290322581E-2</v>
      </c>
    </row>
    <row r="310" spans="1:239" customFormat="1" x14ac:dyDescent="0.25">
      <c r="A310" s="216" t="s">
        <v>624</v>
      </c>
      <c r="B310" s="101">
        <v>80703112</v>
      </c>
      <c r="C310" s="116" t="s">
        <v>79</v>
      </c>
      <c r="D310" s="116"/>
      <c r="E310" s="119">
        <v>451120</v>
      </c>
      <c r="F310" s="119"/>
      <c r="G310" s="11">
        <v>1</v>
      </c>
      <c r="H310" s="120">
        <v>45062</v>
      </c>
      <c r="I310" s="13" t="s">
        <v>58</v>
      </c>
      <c r="J310" s="13" t="s">
        <v>58</v>
      </c>
      <c r="K310" s="121" t="s">
        <v>58</v>
      </c>
      <c r="L310" s="121" t="s">
        <v>58</v>
      </c>
      <c r="M310" s="121" t="s">
        <v>58</v>
      </c>
      <c r="N310" s="121" t="s">
        <v>58</v>
      </c>
      <c r="O310" s="16" t="e">
        <f>(V310-W310)/ABS(W310)</f>
        <v>#DIV/0!</v>
      </c>
      <c r="P310" s="16" t="e">
        <f>(W310-X310)/ABS(X310)</f>
        <v>#DIV/0!</v>
      </c>
      <c r="Q310" s="16" t="e">
        <f>(X310-Y310)/ABS(Y310)</f>
        <v>#DIV/0!</v>
      </c>
      <c r="R310" s="16" t="e">
        <f>(Y310-Z310)/ABS(Z310)</f>
        <v>#DIV/0!</v>
      </c>
      <c r="S310" s="16" t="e">
        <f>(Z310-AA310)/ABS(AA310)</f>
        <v>#DIV/0!</v>
      </c>
      <c r="T310" s="243">
        <f>V310-W310</f>
        <v>0</v>
      </c>
      <c r="U310" s="243">
        <f>W310-X310</f>
        <v>0</v>
      </c>
      <c r="V310" s="155"/>
      <c r="W310" s="155"/>
      <c r="X310" s="159"/>
      <c r="Y310" s="159"/>
      <c r="Z310" s="159"/>
      <c r="AA310" s="160"/>
      <c r="AB310" s="160"/>
      <c r="AC310" s="165"/>
      <c r="AD310" s="165"/>
      <c r="AE310" s="165"/>
      <c r="AF310" s="16">
        <f>(AM310-AN310)/ABS(AN310)</f>
        <v>0.1259376715252791</v>
      </c>
      <c r="AG310" s="16">
        <f>(AN310-AO310)/ABS(AO310)</f>
        <v>0.17667743092931451</v>
      </c>
      <c r="AH310" s="16">
        <f>(AO310-AP310)/ABS(AP310)</f>
        <v>9.6362845964353648E-3</v>
      </c>
      <c r="AI310" s="16">
        <f>(AP310-AQ310)/ABS(AQ310)</f>
        <v>0.16630049011323306</v>
      </c>
      <c r="AJ310" s="16">
        <f>(AQ310-AR310)/ABS(AR310)</f>
        <v>7.8367049389465954E-2</v>
      </c>
      <c r="AK310" s="243">
        <f>AM310-AN310</f>
        <v>2.0650000000000013</v>
      </c>
      <c r="AL310" s="243">
        <f>AN310-AO310</f>
        <v>2.461999999999998</v>
      </c>
      <c r="AM310" s="155">
        <v>18.462</v>
      </c>
      <c r="AN310" s="155">
        <v>16.396999999999998</v>
      </c>
      <c r="AO310" s="159">
        <v>13.935</v>
      </c>
      <c r="AP310" s="168">
        <v>13.802</v>
      </c>
      <c r="AQ310" s="159">
        <v>11.834</v>
      </c>
      <c r="AR310" s="160">
        <v>10.974</v>
      </c>
      <c r="AS310" s="160">
        <v>10.82</v>
      </c>
      <c r="AT310" s="160">
        <v>9.9</v>
      </c>
      <c r="AU310" s="160">
        <v>8.7430000000000003</v>
      </c>
      <c r="AV310" s="161">
        <v>8.7550000000000008</v>
      </c>
      <c r="AW310" s="16">
        <f>(BD310-BE310)/ABS(BE310)</f>
        <v>-6.729264475743349E-2</v>
      </c>
      <c r="AX310" s="16">
        <f>(BE310-BF310)/ABS(BF310)</f>
        <v>1.8232695139911634</v>
      </c>
      <c r="AY310" s="16">
        <f>(BF310-BG310)/ABS(BG310)</f>
        <v>-0.39590747330960857</v>
      </c>
      <c r="AZ310" s="16">
        <f>(BG310-BH310)/ABS(BH310)</f>
        <v>-0.15615615615615611</v>
      </c>
      <c r="BA310" s="16">
        <f>(BH310-BI310)/ABS(BI310)</f>
        <v>8.0291970802919679E-2</v>
      </c>
      <c r="BB310" s="243">
        <f>BD310-BE310</f>
        <v>-0.129</v>
      </c>
      <c r="BC310" s="243">
        <f>BE310-BF310</f>
        <v>1.238</v>
      </c>
      <c r="BD310" s="155">
        <v>1.788</v>
      </c>
      <c r="BE310" s="155">
        <v>1.917</v>
      </c>
      <c r="BF310" s="159">
        <v>0.67900000000000005</v>
      </c>
      <c r="BG310" s="159">
        <v>1.1240000000000001</v>
      </c>
      <c r="BH310" s="159">
        <v>1.3320000000000001</v>
      </c>
      <c r="BI310" s="165">
        <v>1.2330000000000001</v>
      </c>
      <c r="BJ310" s="165">
        <v>1.1970000000000001</v>
      </c>
      <c r="BK310" s="165">
        <v>1.4530000000000001</v>
      </c>
      <c r="BL310" s="160">
        <v>-0.61199999999999999</v>
      </c>
      <c r="BM310" s="165">
        <v>-1.296</v>
      </c>
      <c r="BN310" s="16">
        <f>(BU310-BV310)/ABS(BV310)</f>
        <v>3.928790669122164E-2</v>
      </c>
      <c r="BO310" s="16">
        <f>(BV310-BW310)/ABS(BW310)</f>
        <v>3.3095238095238093</v>
      </c>
      <c r="BP310" s="16">
        <f>(BW310-BX310)/ABS(BX310)</f>
        <v>-0.52272727272727271</v>
      </c>
      <c r="BQ310" s="16">
        <f>(BX310-BY310)/ABS(BY310)</f>
        <v>-0.23772858517805573</v>
      </c>
      <c r="BR310" s="16">
        <f>(BY310-BZ310)/ABS(BZ310)</f>
        <v>0.2518072289156626</v>
      </c>
      <c r="BS310" s="243">
        <f>BU310-BV310</f>
        <v>6.4000000000000057E-2</v>
      </c>
      <c r="BT310" s="243">
        <f>BV310-BW310</f>
        <v>1.2509999999999999</v>
      </c>
      <c r="BU310" s="155">
        <v>1.6930000000000001</v>
      </c>
      <c r="BV310" s="155">
        <v>1.629</v>
      </c>
      <c r="BW310" s="159">
        <v>0.378</v>
      </c>
      <c r="BX310" s="159">
        <v>0.79200000000000004</v>
      </c>
      <c r="BY310" s="159">
        <v>1.0389999999999999</v>
      </c>
      <c r="BZ310" s="160">
        <v>0.83</v>
      </c>
      <c r="CA310" s="160">
        <v>0.81899999999999995</v>
      </c>
      <c r="CB310" s="165">
        <v>1.19</v>
      </c>
      <c r="CC310" s="165">
        <v>-0.878</v>
      </c>
      <c r="CD310" s="165">
        <v>-1.47</v>
      </c>
      <c r="CE310" s="16">
        <f>(CL310-CM310)/ABS(CM310)</f>
        <v>0.13738866780367626</v>
      </c>
      <c r="CF310" s="16">
        <f>(CM310-CN310)/ABS(CN310)</f>
        <v>0.25463623395149776</v>
      </c>
      <c r="CG310" s="16">
        <f>(CN310-CO310)/ABS(CO310)</f>
        <v>-1.2907768129546988E-2</v>
      </c>
      <c r="CH310" s="16">
        <f>(CO310-CP310)/ABS(CP310)</f>
        <v>3.7691401648998857E-3</v>
      </c>
      <c r="CI310" s="16">
        <f>(CP310-CQ310)/ABS(CQ310)</f>
        <v>0.15103036876355747</v>
      </c>
      <c r="CJ310" s="243">
        <f>CL310-CM310</f>
        <v>0.72499999999999964</v>
      </c>
      <c r="CK310" s="243">
        <f>CM310-CN310</f>
        <v>1.0709999999999997</v>
      </c>
      <c r="CL310" s="155">
        <v>6.0019999999999998</v>
      </c>
      <c r="CM310" s="155">
        <v>5.2770000000000001</v>
      </c>
      <c r="CN310" s="159">
        <v>4.2060000000000004</v>
      </c>
      <c r="CO310" s="159">
        <v>4.2610000000000001</v>
      </c>
      <c r="CP310" s="159">
        <v>4.2450000000000001</v>
      </c>
      <c r="CQ310" s="165">
        <v>3.6880000000000002</v>
      </c>
      <c r="CR310" s="165">
        <v>3.3730000000000002</v>
      </c>
      <c r="CS310" s="165">
        <v>2.8540000000000001</v>
      </c>
      <c r="CT310" s="160">
        <v>1.6639999999999999</v>
      </c>
      <c r="CU310" s="161">
        <v>2.5419999999999998</v>
      </c>
      <c r="CV310" s="16">
        <f>(DC310-DD310)/ABS(DD310)</f>
        <v>-9.9492299159520486E-2</v>
      </c>
      <c r="CW310" s="16">
        <f>(DD310-DE310)/ABS(DE310)</f>
        <v>0.18666464155528562</v>
      </c>
      <c r="CX310" s="16">
        <f>(DE310-DF310)/ABS(DF310)</f>
        <v>0.11903008328140044</v>
      </c>
      <c r="CY310" s="16">
        <f>(DF310-DG310)/ABS(DG310)</f>
        <v>0.29292411368297688</v>
      </c>
      <c r="CZ310" s="16">
        <f>(DG310-DH310)/ABS(DH310)</f>
        <v>-0.13016884358075825</v>
      </c>
      <c r="DA310" s="243">
        <f>DC310-DD310</f>
        <v>-2.3320000000000007</v>
      </c>
      <c r="DB310" s="243">
        <f>DD310-DE310</f>
        <v>3.6870000000000012</v>
      </c>
      <c r="DC310" s="155">
        <v>21.106999999999999</v>
      </c>
      <c r="DD310" s="155">
        <v>23.439</v>
      </c>
      <c r="DE310" s="159">
        <v>19.751999999999999</v>
      </c>
      <c r="DF310" s="159">
        <v>17.651</v>
      </c>
      <c r="DG310" s="159">
        <v>13.651999999999999</v>
      </c>
      <c r="DH310" s="165">
        <v>15.695</v>
      </c>
      <c r="DI310" s="165">
        <v>15.824</v>
      </c>
      <c r="DJ310" s="165">
        <v>14.821</v>
      </c>
      <c r="DK310" s="165">
        <v>12.08</v>
      </c>
      <c r="DL310" s="165">
        <v>11.983000000000001</v>
      </c>
      <c r="DM310" s="16">
        <f>(DT310-DU310)/ABS(DU310)</f>
        <v>6.4516129032258063E-2</v>
      </c>
      <c r="DN310" s="16">
        <f>(DU310-DV310)/ABS(DV310)</f>
        <v>-3.125E-2</v>
      </c>
      <c r="DO310" s="16">
        <f>(DV310-DW310)/ABS(DW310)</f>
        <v>6.6666666666666666E-2</v>
      </c>
      <c r="DP310" s="16">
        <f>(DW310-DX310)/ABS(DX310)</f>
        <v>0.1111111111111111</v>
      </c>
      <c r="DQ310" s="16">
        <f>(DX310-DY310)/ABS(DY310)</f>
        <v>0</v>
      </c>
      <c r="DR310" s="243">
        <f>DT310-DU310</f>
        <v>2</v>
      </c>
      <c r="DS310" s="243">
        <f>DU310-DV310</f>
        <v>-1</v>
      </c>
      <c r="DT310" s="222">
        <v>33</v>
      </c>
      <c r="DU310" s="222">
        <v>31</v>
      </c>
      <c r="DV310" s="233">
        <v>32</v>
      </c>
      <c r="DW310" s="233">
        <v>30</v>
      </c>
      <c r="DX310" s="233">
        <v>27</v>
      </c>
      <c r="DY310" s="227">
        <v>27</v>
      </c>
      <c r="DZ310" s="227">
        <v>25</v>
      </c>
      <c r="EA310" s="227">
        <v>23</v>
      </c>
      <c r="EB310" s="228"/>
      <c r="EC310" s="227"/>
      <c r="ED310" s="124"/>
      <c r="EE310" s="118" t="s">
        <v>51</v>
      </c>
      <c r="EF310" s="127"/>
      <c r="EG310" s="125">
        <v>3700</v>
      </c>
      <c r="EH310" s="129" t="s">
        <v>451</v>
      </c>
      <c r="EI310" s="129" t="s">
        <v>86</v>
      </c>
      <c r="EJ310" s="16" t="e">
        <f>(EQ310-ER310)/ABS(ER310)</f>
        <v>#DIV/0!</v>
      </c>
      <c r="EK310" s="16" t="e">
        <f>(ER310-ES310)/ABS(ES310)</f>
        <v>#DIV/0!</v>
      </c>
      <c r="EL310" s="16" t="e">
        <f>(ES310-ET310)/ABS(ET310)</f>
        <v>#DIV/0!</v>
      </c>
      <c r="EM310" s="16" t="e">
        <f>(ET310-EU310)/ABS(EU310)</f>
        <v>#DIV/0!</v>
      </c>
      <c r="EN310" s="16" t="e">
        <f>(EU310-EV310)/ABS(EV310)</f>
        <v>#DIV/0!</v>
      </c>
      <c r="EO310" s="246">
        <f>EQ310-ER310</f>
        <v>0</v>
      </c>
      <c r="EP310" s="246">
        <f>ER310-ES310</f>
        <v>0</v>
      </c>
      <c r="EQ310" s="240">
        <f>IFERROR((V310/DT310),"i.a")</f>
        <v>0</v>
      </c>
      <c r="ER310" s="240">
        <f>IFERROR((W310/DU310),"i.a")</f>
        <v>0</v>
      </c>
      <c r="ES310" s="240">
        <f>IFERROR((X310/DV310),"i.a")</f>
        <v>0</v>
      </c>
      <c r="ET310" s="240">
        <f>IFERROR((Y310/DW310),"i.a")</f>
        <v>0</v>
      </c>
      <c r="EU310" s="240">
        <f>IFERROR((Z310/DX310),"i.a")</f>
        <v>0</v>
      </c>
      <c r="EV310" s="240">
        <f>IFERROR((AA310/DY310),"i.a")</f>
        <v>0</v>
      </c>
      <c r="EW310" s="240">
        <f>IFERROR((AB310/DZ310),"i.a")</f>
        <v>0</v>
      </c>
      <c r="EX310" s="240">
        <f>IFERROR((AC310/EA310),"i.a")</f>
        <v>0</v>
      </c>
      <c r="EY310" s="240" t="str">
        <f>IFERROR((AD310/EB310),"i.a")</f>
        <v>i.a</v>
      </c>
      <c r="EZ310" s="240" t="str">
        <f>IFERROR((AE310/EC310),"i.a")</f>
        <v>i.a</v>
      </c>
      <c r="FA310" s="16">
        <f>(FH310-FI310)/ABS(FI310)</f>
        <v>-0.12620203748977257</v>
      </c>
      <c r="FB310" s="16">
        <f>(FI310-FJ310)/ABS(FJ310)</f>
        <v>2.8478053459072123</v>
      </c>
      <c r="FC310" s="16">
        <f>(FJ310-FK310)/ABS(FK310)</f>
        <v>-0.52052889828961646</v>
      </c>
      <c r="FD310" s="16">
        <f>(FK310-FL310)/ABS(FL310)</f>
        <v>-0.28907839950829017</v>
      </c>
      <c r="FE310" s="16">
        <f>(FL310-FM310)/ABS(FM310)</f>
        <v>0.11420784613305107</v>
      </c>
      <c r="FF310" s="249">
        <f>FH310-FI310</f>
        <v>-4.3358245085065805E-2</v>
      </c>
      <c r="FG310" s="249">
        <f>FI310-FJ310</f>
        <v>0.25427434055814957</v>
      </c>
      <c r="FH310" s="16">
        <f>IFERROR(BU310/MAX(AVERAGE(CL310:CM310),0),"Negativ EK")</f>
        <v>0.30020391878712654</v>
      </c>
      <c r="FI310" s="16">
        <f>IFERROR(BV310/MAX(AVERAGE(CM310:CN310),0),"Negativ EK")</f>
        <v>0.34356216387219235</v>
      </c>
      <c r="FJ310" s="16">
        <f>IFERROR(BW310/MAX(AVERAGE(CN310:CO310),0),"Negativ EK")</f>
        <v>8.9287823314042752E-2</v>
      </c>
      <c r="FK310" s="16">
        <f>IFERROR(BX310/MAX(AVERAGE(CO310:CP310),0),"Negativ EK")</f>
        <v>0.18622149071243829</v>
      </c>
      <c r="FL310" s="16">
        <f>IFERROR(BY310/MAX(AVERAGE(CP310:CQ310),0),"Negativ EK")</f>
        <v>0.26194377915038447</v>
      </c>
      <c r="FM310" s="16">
        <f>IFERROR(BZ310/MAX(AVERAGE(CQ310:CR310),0),"Negativ EK")</f>
        <v>0.23509417929471746</v>
      </c>
      <c r="FN310" s="16">
        <f>IFERROR(CA310/MAX(AVERAGE(CR310:CS310),0),"Negativ EK")</f>
        <v>0.26304801670146133</v>
      </c>
      <c r="FO310" s="16">
        <f>IFERROR(CB310/MAX(AVERAGE(CS310:CT310),0),"Negativ EK")</f>
        <v>0.52678176184152281</v>
      </c>
      <c r="FP310" s="16">
        <f>IFERROR(CC310/MAX(AVERAGE(CT310:CU310),0),"Negativ EK")</f>
        <v>-0.41749881122206378</v>
      </c>
      <c r="FQ310" s="16">
        <f>(FX310-FY310)/ABS(FY310)</f>
        <v>-9.5663732315321423E-2</v>
      </c>
      <c r="FR310" s="16">
        <f>(FY310-FZ310)/ABS(FZ310)</f>
        <v>1.4449248600822273</v>
      </c>
      <c r="FS310" s="16">
        <f>(FZ310-GA310)/ABS(GA310)</f>
        <v>-0.49442803082668979</v>
      </c>
      <c r="FT310" s="16">
        <f>(GA310-GB310)/ABS(GB310)</f>
        <v>-0.20888460258488678</v>
      </c>
      <c r="FU310" s="16">
        <f>(GB310-GC310)/ABS(GC310)</f>
        <v>0.16024542977943976</v>
      </c>
      <c r="FV310" s="249">
        <f>FX310-FY310</f>
        <v>-8.4919253941085487E-3</v>
      </c>
      <c r="FW310" s="249">
        <f>FY310-FZ310</f>
        <v>5.2461245354427845E-2</v>
      </c>
      <c r="FX310" s="16">
        <f>IFERROR(BD310/AVERAGE(DC310:DD310),"i.a.")</f>
        <v>8.0276568042023974E-2</v>
      </c>
      <c r="FY310" s="16">
        <f>IFERROR(BE310/AVERAGE(DD310:DE310),"i.a.")</f>
        <v>8.8768493436132523E-2</v>
      </c>
      <c r="FZ310" s="16">
        <f>IFERROR(BF310/AVERAGE(DE310:DF310),"i.a.")</f>
        <v>3.6307248081704678E-2</v>
      </c>
      <c r="GA310" s="16">
        <f>IFERROR(BG310/AVERAGE(DF310:DG310),"i.a.")</f>
        <v>7.1814203111522867E-2</v>
      </c>
      <c r="GB310" s="16">
        <f>IFERROR(BH310/AVERAGE(DG310:DH310),"i.a.")</f>
        <v>9.0775888506491292E-2</v>
      </c>
      <c r="GC310" s="16">
        <f>IFERROR(BI310/AVERAGE(DH310:DI310),"i.a.")</f>
        <v>7.8238522795773993E-2</v>
      </c>
      <c r="GD310" s="16">
        <f>IFERROR(BJ310/AVERAGE(DI310:DJ310),"i.a.")</f>
        <v>7.8120411160058745E-2</v>
      </c>
      <c r="GE310" s="16">
        <f>IFERROR(BK310/AVERAGE(DJ310:DK310),"i.a.")</f>
        <v>0.1080257239507825</v>
      </c>
      <c r="GF310" s="16">
        <f>IFERROR(BL310/AVERAGE(DK310:DL310),"i.a.")</f>
        <v>-5.0866475501807749E-2</v>
      </c>
      <c r="GG310" s="16">
        <f>(GN310-GO310)/ABS(GO310)</f>
        <v>0.26305268321648601</v>
      </c>
      <c r="GH310" s="16">
        <f>(GO310-GP310)/ABS(GP310)</f>
        <v>5.727952954520163E-2</v>
      </c>
      <c r="GI310" s="16">
        <f>(GP310-GQ310)/ABS(GQ310)</f>
        <v>-0.11790375735392018</v>
      </c>
      <c r="GJ310" s="16">
        <f>(GQ310-GR310)/ABS(GR310)</f>
        <v>-0.22364419570952282</v>
      </c>
      <c r="GK310" s="16">
        <f>(GR310-GS310)/ABS(GS310)</f>
        <v>0.32328022544272161</v>
      </c>
      <c r="GL310" s="249">
        <f>GN310-GO310</f>
        <v>5.9223047456521044E-2</v>
      </c>
      <c r="GM310" s="249">
        <f>GO310-GP310</f>
        <v>1.2197129468768636E-2</v>
      </c>
      <c r="GN310" s="16">
        <f>IFERROR(CL310/DC310,"i.a.")</f>
        <v>0.28436063865068462</v>
      </c>
      <c r="GO310" s="16">
        <f>IFERROR(CM310/DD310,"i.a.")</f>
        <v>0.22513759119416357</v>
      </c>
      <c r="GP310" s="16">
        <f>IFERROR(CN310/DE310,"i.a.")</f>
        <v>0.21294046172539494</v>
      </c>
      <c r="GQ310" s="16">
        <f>IFERROR(CO310/DF310,"i.a.")</f>
        <v>0.24140275338507733</v>
      </c>
      <c r="GR310" s="16">
        <f>IFERROR(CP310/DG310,"i.a.")</f>
        <v>0.31094345150893643</v>
      </c>
      <c r="GS310" s="16">
        <f>IFERROR(CQ310/DH310,"i.a.")</f>
        <v>0.23497929276839757</v>
      </c>
      <c r="GT310" s="16">
        <f>IFERROR(CR310/DI310,"i.a.")</f>
        <v>0.21315722952477251</v>
      </c>
      <c r="GU310" s="16">
        <f>IFERROR(CS310/DJ310,"i.a.")</f>
        <v>0.19256460427771407</v>
      </c>
      <c r="GV310" s="16">
        <f>IFERROR(CT310/DK310,"i.a.")</f>
        <v>0.13774834437086092</v>
      </c>
      <c r="GW310" s="16">
        <f>IFERROR(CU310/DL310,"i.a.")</f>
        <v>0.2121338562964199</v>
      </c>
      <c r="GX310" s="16" t="e">
        <f>(HE310-HF310)/ABS(HF310)</f>
        <v>#VALUE!</v>
      </c>
      <c r="GY310" s="16" t="e">
        <f>(HF310-HG310)/ABS(HG310)</f>
        <v>#VALUE!</v>
      </c>
      <c r="GZ310" s="16" t="e">
        <f>(HG310-HH310)/ABS(HH310)</f>
        <v>#VALUE!</v>
      </c>
      <c r="HA310" s="16" t="e">
        <f>(HH310-HI310)/ABS(HI310)</f>
        <v>#VALUE!</v>
      </c>
      <c r="HB310" s="16" t="e">
        <f>(HI310-HJ310)/ABS(HJ310)</f>
        <v>#VALUE!</v>
      </c>
      <c r="HC310" s="249" t="e">
        <f>HE310-HF310</f>
        <v>#VALUE!</v>
      </c>
      <c r="HD310" s="249" t="e">
        <f>HF310-HG310</f>
        <v>#VALUE!</v>
      </c>
      <c r="HE310" s="16" t="str">
        <f>IFERROR((BD310/V310),"i.a.")</f>
        <v>i.a.</v>
      </c>
      <c r="HF310" s="16" t="str">
        <f>IFERROR((BE310/W310),"i.a.")</f>
        <v>i.a.</v>
      </c>
      <c r="HG310" s="16" t="str">
        <f>IFERROR((BF310/X310),"i.a.")</f>
        <v>i.a.</v>
      </c>
      <c r="HH310" s="16" t="str">
        <f>IFERROR((BG310/Y310),"i.a.")</f>
        <v>i.a.</v>
      </c>
      <c r="HI310" s="16" t="str">
        <f>IFERROR((BH310/Z310),"i.a.")</f>
        <v>i.a.</v>
      </c>
      <c r="HJ310" s="16" t="str">
        <f>IFERROR((BI310/AA310),"i.a.")</f>
        <v>i.a.</v>
      </c>
      <c r="HK310" s="16" t="str">
        <f>IFERROR((BJ310/AB310),"i.a.")</f>
        <v>i.a.</v>
      </c>
      <c r="HL310" s="16" t="str">
        <f>IFERROR((BK310/AC310),"i.a.")</f>
        <v>i.a.</v>
      </c>
      <c r="HM310" s="16" t="str">
        <f>IFERROR((BL310/AD310),"i.a.")</f>
        <v>i.a.</v>
      </c>
      <c r="HN310" s="16" t="str">
        <f>IFERROR((BM310/AE310),"i.a.")</f>
        <v>i.a.</v>
      </c>
      <c r="HO310" s="16">
        <f>(HV310-HW310)/ABS(HW310)</f>
        <v>-2.3699239168852478E-2</v>
      </c>
      <c r="HP310" s="16">
        <f>(HW310-HX310)/ABS(HX310)</f>
        <v>3.4485407066052232</v>
      </c>
      <c r="HQ310" s="16">
        <f>(HX310-HY310)/ABS(HY310)</f>
        <v>-0.55255681818181812</v>
      </c>
      <c r="HR310" s="16">
        <f>(HY310-HZ310)/ABS(HZ310)</f>
        <v>-0.31395572666025018</v>
      </c>
      <c r="HS310" s="16">
        <f>(HZ310-IA310)/ABS(IA310)</f>
        <v>0.2518072289156626</v>
      </c>
      <c r="HT310" s="246">
        <f>HV310-HW310</f>
        <v>-1.2453567937438931E-3</v>
      </c>
      <c r="HU310" s="246">
        <f>HW310-HX310</f>
        <v>4.0735887096774198E-2</v>
      </c>
      <c r="HV310" s="102">
        <f>IFERROR(BU310/DT310,"i.a.")</f>
        <v>5.1303030303030302E-2</v>
      </c>
      <c r="HW310" s="102">
        <f>IFERROR(BV310/DU310,"i.a.")</f>
        <v>5.2548387096774195E-2</v>
      </c>
      <c r="HX310" s="102">
        <f>IFERROR(BW310/DV310,"i.a.")</f>
        <v>1.18125E-2</v>
      </c>
      <c r="HY310" s="102">
        <f>IFERROR(BX310/DW310,"i.a.")</f>
        <v>2.64E-2</v>
      </c>
      <c r="HZ310" s="102">
        <f>IFERROR(BY310/DX310,"i.a.")</f>
        <v>3.8481481481481478E-2</v>
      </c>
      <c r="IA310" s="102">
        <f>IFERROR(BZ310/DY310,"i.a.")</f>
        <v>3.0740740740740739E-2</v>
      </c>
      <c r="IB310" s="102">
        <f>IFERROR(CA310/DZ310,"i.a.")</f>
        <v>3.2759999999999997E-2</v>
      </c>
      <c r="IC310" s="102">
        <f>IFERROR(CB310/EA310,"i.a.")</f>
        <v>5.1739130434782607E-2</v>
      </c>
      <c r="ID310" s="102" t="str">
        <f>IFERROR(CC310/EB310,"i.a.")</f>
        <v>i.a.</v>
      </c>
      <c r="IE310" s="102" t="str">
        <f>IFERROR(CD310/EC310,"i.a.")</f>
        <v>i.a.</v>
      </c>
    </row>
    <row r="311" spans="1:239" customFormat="1" x14ac:dyDescent="0.25">
      <c r="A311" s="10" t="s">
        <v>175</v>
      </c>
      <c r="B311" s="98">
        <v>27365698</v>
      </c>
      <c r="C311" s="10" t="s">
        <v>79</v>
      </c>
      <c r="D311" s="10"/>
      <c r="E311" s="11">
        <v>451120</v>
      </c>
      <c r="F311" s="11"/>
      <c r="G311" s="119">
        <v>1</v>
      </c>
      <c r="H311" s="12">
        <v>45062</v>
      </c>
      <c r="I311" s="13" t="s">
        <v>58</v>
      </c>
      <c r="J311" s="13" t="s">
        <v>58</v>
      </c>
      <c r="K311" s="13" t="s">
        <v>58</v>
      </c>
      <c r="L311" s="13" t="s">
        <v>58</v>
      </c>
      <c r="M311" s="13" t="s">
        <v>58</v>
      </c>
      <c r="N311" s="13" t="s">
        <v>58</v>
      </c>
      <c r="O311" s="16" t="e">
        <f>(V311-W311)/ABS(W311)</f>
        <v>#DIV/0!</v>
      </c>
      <c r="P311" s="16" t="e">
        <f>(W311-X311)/ABS(X311)</f>
        <v>#DIV/0!</v>
      </c>
      <c r="Q311" s="16" t="e">
        <f>(X311-Y311)/ABS(Y311)</f>
        <v>#DIV/0!</v>
      </c>
      <c r="R311" s="16" t="e">
        <f>(Y311-Z311)/ABS(Z311)</f>
        <v>#DIV/0!</v>
      </c>
      <c r="S311" s="16" t="e">
        <f>(Z311-AA311)/ABS(AA311)</f>
        <v>#DIV/0!</v>
      </c>
      <c r="T311" s="243">
        <f>V311-W311</f>
        <v>0</v>
      </c>
      <c r="U311" s="243">
        <f>W311-X311</f>
        <v>0</v>
      </c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6">
        <f>(AM311-AN311)/ABS(AN311)</f>
        <v>0.15035360678925028</v>
      </c>
      <c r="AG311" s="16">
        <f>(AN311-AO311)/ABS(AO311)</f>
        <v>7.7579637250419192E-2</v>
      </c>
      <c r="AH311" s="16">
        <f>(AO311-AP311)/ABS(AP311)</f>
        <v>-3.3868355175968153E-2</v>
      </c>
      <c r="AI311" s="16">
        <f>(AP311-AQ311)/ABS(AQ311)</f>
        <v>1.1498704161577517E-2</v>
      </c>
      <c r="AJ311" s="16">
        <f>(AQ311-AR311)/ABS(AR311)</f>
        <v>-1.2734545026763126E-2</v>
      </c>
      <c r="AK311" s="243">
        <f>AM311-AN311</f>
        <v>5.3149999999999977</v>
      </c>
      <c r="AL311" s="243">
        <f>AN311-AO311</f>
        <v>2.5450000000000017</v>
      </c>
      <c r="AM311" s="155">
        <v>40.664999999999999</v>
      </c>
      <c r="AN311" s="155">
        <v>35.35</v>
      </c>
      <c r="AO311" s="155">
        <v>32.805</v>
      </c>
      <c r="AP311" s="155">
        <v>33.954999999999998</v>
      </c>
      <c r="AQ311" s="155">
        <v>33.569000000000003</v>
      </c>
      <c r="AR311" s="155">
        <v>34.002000000000002</v>
      </c>
      <c r="AS311" s="155">
        <v>33.212960000000002</v>
      </c>
      <c r="AT311" s="155">
        <v>28.744917000000001</v>
      </c>
      <c r="AU311" s="155">
        <v>25.084</v>
      </c>
      <c r="AV311" s="156">
        <v>22.061</v>
      </c>
      <c r="AW311" s="16">
        <f>(BD311-BE311)/ABS(BE311)</f>
        <v>0.21351652432231702</v>
      </c>
      <c r="AX311" s="16">
        <f>(BE311-BF311)/ABS(BF311)</f>
        <v>0.14352441613588113</v>
      </c>
      <c r="AY311" s="16">
        <f>(BF311-BG311)/ABS(BG311)</f>
        <v>0.39307897071872233</v>
      </c>
      <c r="AZ311" s="16">
        <f>(BG311-BH311)/ABS(BH311)</f>
        <v>-0.42509777248767222</v>
      </c>
      <c r="BA311" s="16">
        <f>(BH311-BI311)/ABS(BI311)</f>
        <v>-0.27627368939207475</v>
      </c>
      <c r="BB311" s="243">
        <f>BD311-BE311</f>
        <v>1.1499999999999995</v>
      </c>
      <c r="BC311" s="243">
        <f>BE311-BF311</f>
        <v>0.67600000000000016</v>
      </c>
      <c r="BD311" s="155">
        <v>6.5359999999999996</v>
      </c>
      <c r="BE311" s="155">
        <v>5.3860000000000001</v>
      </c>
      <c r="BF311" s="155">
        <v>4.71</v>
      </c>
      <c r="BG311" s="155">
        <v>3.3809999999999998</v>
      </c>
      <c r="BH311" s="155">
        <v>5.8810000000000002</v>
      </c>
      <c r="BI311" s="155">
        <v>8.1259999999999994</v>
      </c>
      <c r="BJ311" s="155">
        <v>9.717058999999999</v>
      </c>
      <c r="BK311" s="155">
        <v>6.9194250000000004</v>
      </c>
      <c r="BL311" s="155">
        <v>4.1150000000000002</v>
      </c>
      <c r="BM311" s="155">
        <v>2.7</v>
      </c>
      <c r="BN311" s="16">
        <f>(BU311-BV311)/ABS(BV311)</f>
        <v>0.29897377423033067</v>
      </c>
      <c r="BO311" s="16">
        <f>(BV311-BW311)/ABS(BW311)</f>
        <v>0.47543741588156119</v>
      </c>
      <c r="BP311" s="16">
        <f>(BW311-BX311)/ABS(BX311)</f>
        <v>0.93615635179153101</v>
      </c>
      <c r="BQ311" s="16">
        <f>(BX311-BY311)/ABS(BY311)</f>
        <v>-0.66062347999115623</v>
      </c>
      <c r="BR311" s="16">
        <f>(BY311-BZ311)/ABS(BZ311)</f>
        <v>-0.36070671378091879</v>
      </c>
      <c r="BS311" s="243">
        <f>BU311-BV311</f>
        <v>1.3109999999999999</v>
      </c>
      <c r="BT311" s="243">
        <f>BV311-BW311</f>
        <v>1.4129999999999998</v>
      </c>
      <c r="BU311" s="155">
        <v>5.6959999999999997</v>
      </c>
      <c r="BV311" s="155">
        <v>4.3849999999999998</v>
      </c>
      <c r="BW311" s="155">
        <v>2.972</v>
      </c>
      <c r="BX311" s="155">
        <v>1.5349999999999999</v>
      </c>
      <c r="BY311" s="155">
        <v>4.5229999999999997</v>
      </c>
      <c r="BZ311" s="155">
        <v>7.0750000000000002</v>
      </c>
      <c r="CA311" s="155">
        <v>8.6186589999999992</v>
      </c>
      <c r="CB311" s="155">
        <v>5.9907149999999998</v>
      </c>
      <c r="CC311" s="155">
        <v>3.349532</v>
      </c>
      <c r="CD311" s="155">
        <v>1.915</v>
      </c>
      <c r="CE311" s="16">
        <f>(CL311-CM311)/ABS(CM311)</f>
        <v>0.12255733148019454</v>
      </c>
      <c r="CF311" s="16">
        <f>(CM311-CN311)/ABS(CN311)</f>
        <v>0.10454405894995399</v>
      </c>
      <c r="CG311" s="16">
        <f>(CN311-CO311)/ABS(CO311)</f>
        <v>7.5947276271018452E-2</v>
      </c>
      <c r="CH311" s="16">
        <f>(CO311-CP311)/ABS(CP311)</f>
        <v>4.0490839720895087E-2</v>
      </c>
      <c r="CI311" s="16">
        <f>(CP311-CQ311)/ABS(CQ311)</f>
        <v>0.13866927592954986</v>
      </c>
      <c r="CJ311" s="243">
        <f>CL311-CM311</f>
        <v>4.4089999999999989</v>
      </c>
      <c r="CK311" s="243">
        <f>CM311-CN311</f>
        <v>3.4050000000000011</v>
      </c>
      <c r="CL311" s="155">
        <v>40.384</v>
      </c>
      <c r="CM311" s="155">
        <v>35.975000000000001</v>
      </c>
      <c r="CN311" s="155">
        <v>32.57</v>
      </c>
      <c r="CO311" s="155">
        <v>30.271000000000001</v>
      </c>
      <c r="CP311" s="155">
        <v>29.093</v>
      </c>
      <c r="CQ311" s="155">
        <v>25.55</v>
      </c>
      <c r="CR311" s="155">
        <v>21.053373999999998</v>
      </c>
      <c r="CS311" s="155">
        <v>15.337714999999999</v>
      </c>
      <c r="CT311" s="155">
        <v>11.262</v>
      </c>
      <c r="CU311" s="156">
        <v>8.7420000000000009</v>
      </c>
      <c r="CV311" s="16">
        <f>(DC311-DD311)/ABS(DD311)</f>
        <v>0.22856945340584378</v>
      </c>
      <c r="CW311" s="16">
        <f>(DD311-DE311)/ABS(DE311)</f>
        <v>-1.3117621337997872E-3</v>
      </c>
      <c r="CX311" s="16">
        <f>(DE311-DF311)/ABS(DF311)</f>
        <v>4.941193518004218E-2</v>
      </c>
      <c r="CY311" s="16">
        <f>(DF311-DG311)/ABS(DG311)</f>
        <v>0.14059444123075227</v>
      </c>
      <c r="CZ311" s="16">
        <f>(DG311-DH311)/ABS(DH311)</f>
        <v>0.1553921802644769</v>
      </c>
      <c r="DA311" s="243">
        <f>DC311-DD311</f>
        <v>19.837999999999994</v>
      </c>
      <c r="DB311" s="243">
        <f>DD311-DE311</f>
        <v>-0.11400000000000432</v>
      </c>
      <c r="DC311" s="155">
        <v>106.63</v>
      </c>
      <c r="DD311" s="155">
        <v>86.792000000000002</v>
      </c>
      <c r="DE311" s="155">
        <v>86.906000000000006</v>
      </c>
      <c r="DF311" s="155">
        <v>82.813999999999993</v>
      </c>
      <c r="DG311" s="155">
        <v>72.605999999999995</v>
      </c>
      <c r="DH311" s="155">
        <v>62.841000000000001</v>
      </c>
      <c r="DI311" s="155">
        <v>52.29571</v>
      </c>
      <c r="DJ311" s="155">
        <v>41.911572999999997</v>
      </c>
      <c r="DK311" s="155">
        <v>37.393332999999998</v>
      </c>
      <c r="DL311" s="155">
        <v>28.603000000000002</v>
      </c>
      <c r="DM311" s="16">
        <f>(DT311-DU311)/ABS(DU311)</f>
        <v>8.4745762711864403E-2</v>
      </c>
      <c r="DN311" s="16">
        <f>(DU311-DV311)/ABS(DV311)</f>
        <v>0</v>
      </c>
      <c r="DO311" s="16">
        <f>(DV311-DW311)/ABS(DW311)</f>
        <v>-6.3492063492063489E-2</v>
      </c>
      <c r="DP311" s="16">
        <f>(DW311-DX311)/ABS(DX311)</f>
        <v>-4.5454545454545456E-2</v>
      </c>
      <c r="DQ311" s="16">
        <f>(DX311-DY311)/ABS(DY311)</f>
        <v>8.1967213114754092E-2</v>
      </c>
      <c r="DR311" s="243">
        <f>DT311-DU311</f>
        <v>5</v>
      </c>
      <c r="DS311" s="243">
        <f>DU311-DV311</f>
        <v>0</v>
      </c>
      <c r="DT311" s="222">
        <v>64</v>
      </c>
      <c r="DU311" s="222">
        <v>59</v>
      </c>
      <c r="DV311" s="222">
        <v>59</v>
      </c>
      <c r="DW311" s="222">
        <v>63</v>
      </c>
      <c r="DX311" s="222">
        <v>66</v>
      </c>
      <c r="DY311" s="222">
        <v>61</v>
      </c>
      <c r="DZ311" s="222">
        <v>58</v>
      </c>
      <c r="EA311" s="222">
        <v>55</v>
      </c>
      <c r="EB311" s="222">
        <v>52</v>
      </c>
      <c r="EC311" s="223">
        <v>52</v>
      </c>
      <c r="ED311" s="14"/>
      <c r="EE311" s="14" t="s">
        <v>51</v>
      </c>
      <c r="EF311" s="209"/>
      <c r="EG311" s="15">
        <v>8800</v>
      </c>
      <c r="EH311" t="s">
        <v>293</v>
      </c>
      <c r="EI311" t="s">
        <v>130</v>
      </c>
      <c r="EJ311" s="16" t="e">
        <f>(EQ311-ER311)/ABS(ER311)</f>
        <v>#DIV/0!</v>
      </c>
      <c r="EK311" s="16" t="e">
        <f>(ER311-ES311)/ABS(ES311)</f>
        <v>#DIV/0!</v>
      </c>
      <c r="EL311" s="16" t="e">
        <f>(ES311-ET311)/ABS(ET311)</f>
        <v>#DIV/0!</v>
      </c>
      <c r="EM311" s="16" t="e">
        <f>(ET311-EU311)/ABS(EU311)</f>
        <v>#DIV/0!</v>
      </c>
      <c r="EN311" s="16" t="e">
        <f>(EU311-EV311)/ABS(EV311)</f>
        <v>#DIV/0!</v>
      </c>
      <c r="EO311" s="246">
        <f>EQ311-ER311</f>
        <v>0</v>
      </c>
      <c r="EP311" s="246">
        <f>ER311-ES311</f>
        <v>0</v>
      </c>
      <c r="EQ311" s="240">
        <f>IFERROR((V311/DT311),"i.a")</f>
        <v>0</v>
      </c>
      <c r="ER311" s="240">
        <f>IFERROR((W311/DU311),"i.a")</f>
        <v>0</v>
      </c>
      <c r="ES311" s="240">
        <f>IFERROR((X311/DV311),"i.a")</f>
        <v>0</v>
      </c>
      <c r="ET311" s="240">
        <f>IFERROR((Y311/DW311),"i.a")</f>
        <v>0</v>
      </c>
      <c r="EU311" s="240">
        <f>IFERROR((Z311/DX311),"i.a")</f>
        <v>0</v>
      </c>
      <c r="EV311" s="240">
        <f>IFERROR((AA311/DY311),"i.a")</f>
        <v>0</v>
      </c>
      <c r="EW311" s="240">
        <f>IFERROR((AB311/DZ311),"i.a")</f>
        <v>0</v>
      </c>
      <c r="EX311" s="240">
        <f>IFERROR((AC311/EA311),"i.a")</f>
        <v>0</v>
      </c>
      <c r="EY311" s="240">
        <f>IFERROR((AD311/EB311),"i.a")</f>
        <v>0</v>
      </c>
      <c r="EZ311" s="240">
        <f>IFERROR((AE311/EC311),"i.a")</f>
        <v>0</v>
      </c>
      <c r="FA311" s="16">
        <f>(FH311-FI311)/ABS(FI311)</f>
        <v>0.16604666581042193</v>
      </c>
      <c r="FB311" s="16">
        <f>(FI311-FJ311)/ABS(FJ311)</f>
        <v>0.35265829238329827</v>
      </c>
      <c r="FC311" s="16">
        <f>(FJ311-FK311)/ABS(FK311)</f>
        <v>0.82902859069321699</v>
      </c>
      <c r="FD311" s="16">
        <f>(FK311-FL311)/ABS(FL311)</f>
        <v>-0.68761284308935977</v>
      </c>
      <c r="FE311" s="16">
        <f>(FL311-FM311)/ABS(FM311)</f>
        <v>-0.45476595147856286</v>
      </c>
      <c r="FF311" s="249">
        <f>FH311-FI311</f>
        <v>2.1244864821028525E-2</v>
      </c>
      <c r="FG311" s="249">
        <f>FI311-FJ311</f>
        <v>3.3357217261442765E-2</v>
      </c>
      <c r="FH311" s="16">
        <f>IFERROR(BU311/MAX(AVERAGE(CL311:CM311),0),"Negativ EK")</f>
        <v>0.14919001034586621</v>
      </c>
      <c r="FI311" s="16">
        <f>IFERROR(BV311/MAX(AVERAGE(CM311:CN311),0),"Negativ EK")</f>
        <v>0.12794514552483768</v>
      </c>
      <c r="FJ311" s="16">
        <f>IFERROR(BW311/MAX(AVERAGE(CN311:CO311),0),"Negativ EK")</f>
        <v>9.4587928263394919E-2</v>
      </c>
      <c r="FK311" s="16">
        <f>IFERROR(BX311/MAX(AVERAGE(CO311:CP311),0),"Negativ EK")</f>
        <v>5.1714844013206654E-2</v>
      </c>
      <c r="FL311" s="16">
        <f>IFERROR(BY311/MAX(AVERAGE(CP311:CQ311),0),"Negativ EK")</f>
        <v>0.16554727961495525</v>
      </c>
      <c r="FM311" s="16">
        <f>IFERROR(BZ311/MAX(AVERAGE(CQ311:CR311),0),"Negativ EK")</f>
        <v>0.30362608509847377</v>
      </c>
      <c r="FN311" s="16">
        <f>IFERROR(CA311/MAX(AVERAGE(CR311:CS311),0),"Negativ EK")</f>
        <v>0.47366865003682634</v>
      </c>
      <c r="FO311" s="16">
        <f>IFERROR(CB311/MAX(AVERAGE(CS311:CT311),0),"Negativ EK")</f>
        <v>0.45043452533232026</v>
      </c>
      <c r="FP311" s="16">
        <f>IFERROR(CC311/MAX(AVERAGE(CT311:CU311),0),"Negativ EK")</f>
        <v>0.33488622275544888</v>
      </c>
      <c r="FQ311" s="16">
        <f>(FX311-FY311)/ABS(FY311)</f>
        <v>8.9769484555726919E-2</v>
      </c>
      <c r="FR311" s="16">
        <f>(FY311-FZ311)/ABS(FZ311)</f>
        <v>0.11733562796682596</v>
      </c>
      <c r="FS311" s="16">
        <f>(FZ311-GA311)/ABS(GA311)</f>
        <v>0.2757031206051368</v>
      </c>
      <c r="FT311" s="16">
        <f>(GA311-GB311)/ABS(GB311)</f>
        <v>-0.4989783682289135</v>
      </c>
      <c r="FU311" s="16">
        <f>(GB311-GC311)/ABS(GC311)</f>
        <v>-0.38479651565679113</v>
      </c>
      <c r="FV311" s="249">
        <f>FX311-FY311</f>
        <v>5.5671158426365899E-3</v>
      </c>
      <c r="FW311" s="249">
        <f>FY311-FZ311</f>
        <v>6.5125006802233126E-3</v>
      </c>
      <c r="FX311" s="16">
        <f>IFERROR(BD311/AVERAGE(DC311:DD311),"i.a.")</f>
        <v>6.7582798233913402E-2</v>
      </c>
      <c r="FY311" s="16">
        <f>IFERROR(BE311/AVERAGE(DD311:DE311),"i.a.")</f>
        <v>6.2015682391276812E-2</v>
      </c>
      <c r="FZ311" s="16">
        <f>IFERROR(BF311/AVERAGE(DE311:DF311),"i.a.")</f>
        <v>5.5503181711053499E-2</v>
      </c>
      <c r="GA311" s="16">
        <f>IFERROR(BG311/AVERAGE(DF311:DG311),"i.a.")</f>
        <v>4.350791403937717E-2</v>
      </c>
      <c r="GB311" s="16">
        <f>IFERROR(BH311/AVERAGE(DG311:DH311),"i.a.")</f>
        <v>8.683839435351097E-2</v>
      </c>
      <c r="GC311" s="16">
        <f>IFERROR(BI311/AVERAGE(DH311:DI311),"i.a.")</f>
        <v>0.14115393778404819</v>
      </c>
      <c r="GD311" s="16">
        <f>IFERROR(BJ311/AVERAGE(DI311:DJ311),"i.a.")</f>
        <v>0.20629103590642775</v>
      </c>
      <c r="GE311" s="16">
        <f>IFERROR(BK311/AVERAGE(DJ311:DK311),"i.a.")</f>
        <v>0.17450181455356625</v>
      </c>
      <c r="GF311" s="16">
        <f>IFERROR(BL311/AVERAGE(DK311:DL311),"i.a.")</f>
        <v>0.12470389832113855</v>
      </c>
      <c r="GG311" s="16">
        <f>(GN311-GO311)/ABS(GO311)</f>
        <v>-8.6289075177444871E-2</v>
      </c>
      <c r="GH311" s="16">
        <f>(GO311-GP311)/ABS(GP311)</f>
        <v>0.10599486112896005</v>
      </c>
      <c r="GI311" s="16">
        <f>(GP311-GQ311)/ABS(GQ311)</f>
        <v>2.528591509341252E-2</v>
      </c>
      <c r="GJ311" s="16">
        <f>(GQ311-GR311)/ABS(GR311)</f>
        <v>-8.7764412915988757E-2</v>
      </c>
      <c r="GK311" s="16">
        <f>(GR311-GS311)/ABS(GS311)</f>
        <v>-1.4473790476147252E-2</v>
      </c>
      <c r="GL311" s="249">
        <f>GN311-GO311</f>
        <v>-3.5766539306716971E-2</v>
      </c>
      <c r="GM311" s="249">
        <f>GO311-GP311</f>
        <v>3.9723984845352778E-2</v>
      </c>
      <c r="GN311" s="16">
        <f>IFERROR(CL311/DC311,"i.a.")</f>
        <v>0.37873018850229767</v>
      </c>
      <c r="GO311" s="16">
        <f>IFERROR(CM311/DD311,"i.a.")</f>
        <v>0.41449672780901464</v>
      </c>
      <c r="GP311" s="16">
        <f>IFERROR(CN311/DE311,"i.a.")</f>
        <v>0.37477274296366186</v>
      </c>
      <c r="GQ311" s="16">
        <f>IFERROR(CO311/DF311,"i.a.")</f>
        <v>0.36552998285314081</v>
      </c>
      <c r="GR311" s="16">
        <f>IFERROR(CP311/DG311,"i.a.")</f>
        <v>0.40069691210092834</v>
      </c>
      <c r="GS311" s="16">
        <f>IFERROR(CQ311/DH311,"i.a.")</f>
        <v>0.40658169029773555</v>
      </c>
      <c r="GT311" s="16">
        <f>IFERROR(CR311/DI311,"i.a.")</f>
        <v>0.40258319468269954</v>
      </c>
      <c r="GU311" s="16">
        <f>IFERROR(CS311/DJ311,"i.a.")</f>
        <v>0.36595417213283787</v>
      </c>
      <c r="GV311" s="16">
        <f>IFERROR(CT311/DK311,"i.a.")</f>
        <v>0.30117668301993838</v>
      </c>
      <c r="GW311" s="16">
        <f>IFERROR(CU311/DL311,"i.a.")</f>
        <v>0.30563227633465023</v>
      </c>
      <c r="GX311" s="16" t="e">
        <f>(HE311-HF311)/ABS(HF311)</f>
        <v>#VALUE!</v>
      </c>
      <c r="GY311" s="16" t="e">
        <f>(HF311-HG311)/ABS(HG311)</f>
        <v>#VALUE!</v>
      </c>
      <c r="GZ311" s="16" t="e">
        <f>(HG311-HH311)/ABS(HH311)</f>
        <v>#VALUE!</v>
      </c>
      <c r="HA311" s="16" t="e">
        <f>(HH311-HI311)/ABS(HI311)</f>
        <v>#VALUE!</v>
      </c>
      <c r="HB311" s="16" t="e">
        <f>(HI311-HJ311)/ABS(HJ311)</f>
        <v>#VALUE!</v>
      </c>
      <c r="HC311" s="249" t="e">
        <f>HE311-HF311</f>
        <v>#VALUE!</v>
      </c>
      <c r="HD311" s="249" t="e">
        <f>HF311-HG311</f>
        <v>#VALUE!</v>
      </c>
      <c r="HE311" s="16" t="str">
        <f>IFERROR((BD311/V311),"i.a.")</f>
        <v>i.a.</v>
      </c>
      <c r="HF311" s="16" t="str">
        <f>IFERROR((BE311/W311),"i.a.")</f>
        <v>i.a.</v>
      </c>
      <c r="HG311" s="16" t="str">
        <f>IFERROR((BF311/X311),"i.a.")</f>
        <v>i.a.</v>
      </c>
      <c r="HH311" s="16" t="str">
        <f>IFERROR((BG311/Y311),"i.a.")</f>
        <v>i.a.</v>
      </c>
      <c r="HI311" s="16" t="str">
        <f>IFERROR((BH311/Z311),"i.a.")</f>
        <v>i.a.</v>
      </c>
      <c r="HJ311" s="16" t="str">
        <f>IFERROR((BI311/AA311),"i.a.")</f>
        <v>i.a.</v>
      </c>
      <c r="HK311" s="16" t="str">
        <f>IFERROR((BJ311/AB311),"i.a.")</f>
        <v>i.a.</v>
      </c>
      <c r="HL311" s="16" t="str">
        <f>IFERROR((BK311/AC311),"i.a.")</f>
        <v>i.a.</v>
      </c>
      <c r="HM311" s="16" t="str">
        <f>IFERROR((BL311/AD311),"i.a.")</f>
        <v>i.a.</v>
      </c>
      <c r="HN311" s="16" t="str">
        <f>IFERROR((BM311/AE311),"i.a.")</f>
        <v>i.a.</v>
      </c>
      <c r="HO311" s="16">
        <f>(HV311-HW311)/ABS(HW311)</f>
        <v>0.19749144811858613</v>
      </c>
      <c r="HP311" s="16">
        <f>(HW311-HX311)/ABS(HX311)</f>
        <v>0.47543741588156119</v>
      </c>
      <c r="HQ311" s="16">
        <f>(HX311-HY311)/ABS(HY311)</f>
        <v>1.0674211892011263</v>
      </c>
      <c r="HR311" s="16">
        <f>(HY311-HZ311)/ABS(HZ311)</f>
        <v>-0.64446269332406847</v>
      </c>
      <c r="HS311" s="16">
        <f>(HZ311-IA311)/ABS(IA311)</f>
        <v>-0.40913802334297039</v>
      </c>
      <c r="HT311" s="246">
        <f>HV311-HW311</f>
        <v>1.4677966101694917E-2</v>
      </c>
      <c r="HU311" s="246">
        <f>HW311-HX311</f>
        <v>2.3949152542372877E-2</v>
      </c>
      <c r="HV311" s="102">
        <f>IFERROR(BU311/DT311,"i.a.")</f>
        <v>8.8999999999999996E-2</v>
      </c>
      <c r="HW311" s="102">
        <f>IFERROR(BV311/DU311,"i.a.")</f>
        <v>7.4322033898305079E-2</v>
      </c>
      <c r="HX311" s="102">
        <f>IFERROR(BW311/DV311,"i.a.")</f>
        <v>5.0372881355932202E-2</v>
      </c>
      <c r="HY311" s="102">
        <f>IFERROR(BX311/DW311,"i.a.")</f>
        <v>2.4365079365079364E-2</v>
      </c>
      <c r="HZ311" s="102">
        <f>IFERROR(BY311/DX311,"i.a.")</f>
        <v>6.8530303030303025E-2</v>
      </c>
      <c r="IA311" s="102">
        <f>IFERROR(BZ311/DY311,"i.a.")</f>
        <v>0.11598360655737705</v>
      </c>
      <c r="IB311" s="102">
        <f>IFERROR(CA311/DZ311,"i.a.")</f>
        <v>0.14859756896551723</v>
      </c>
      <c r="IC311" s="102">
        <f>IFERROR(CB311/EA311,"i.a.")</f>
        <v>0.1089220909090909</v>
      </c>
      <c r="ID311" s="102">
        <f>IFERROR(CC311/EB311,"i.a.")</f>
        <v>6.4414076923076921E-2</v>
      </c>
      <c r="IE311" s="102">
        <f>IFERROR(CD311/EC311,"i.a.")</f>
        <v>3.6826923076923077E-2</v>
      </c>
    </row>
    <row r="312" spans="1:239" customFormat="1" ht="15.75" customHeight="1" x14ac:dyDescent="0.25">
      <c r="A312" s="320" t="s">
        <v>195</v>
      </c>
      <c r="B312" s="98">
        <v>15214678</v>
      </c>
      <c r="C312" s="10" t="s">
        <v>79</v>
      </c>
      <c r="D312" s="10"/>
      <c r="E312" s="11">
        <v>451120</v>
      </c>
      <c r="F312" s="11">
        <v>771100</v>
      </c>
      <c r="G312" s="119">
        <v>1</v>
      </c>
      <c r="H312" s="12">
        <v>45063</v>
      </c>
      <c r="I312" s="13" t="s">
        <v>58</v>
      </c>
      <c r="J312" s="13" t="s">
        <v>58</v>
      </c>
      <c r="K312" s="13" t="s">
        <v>58</v>
      </c>
      <c r="L312" s="13" t="s">
        <v>58</v>
      </c>
      <c r="M312" s="13" t="s">
        <v>58</v>
      </c>
      <c r="N312" s="13" t="s">
        <v>58</v>
      </c>
      <c r="O312" s="16">
        <f>(V312-W312)/ABS(W312)</f>
        <v>0.11056823365940804</v>
      </c>
      <c r="P312" s="16">
        <f>(W312-X312)/ABS(X312)</f>
        <v>8.927071024715548E-2</v>
      </c>
      <c r="Q312" s="16">
        <f>(X312-Y312)/ABS(Y312)</f>
        <v>-5.6897045955160135E-3</v>
      </c>
      <c r="R312" s="16">
        <f>(Y312-Z312)/ABS(Z312)</f>
        <v>0.21165644872711806</v>
      </c>
      <c r="S312" s="16">
        <f>(Z312-AA312)/ABS(AA312)</f>
        <v>8.6778345287925329E-3</v>
      </c>
      <c r="T312" s="243">
        <f>V312-W312</f>
        <v>63.5</v>
      </c>
      <c r="U312" s="243">
        <f>W312-X312</f>
        <v>47.067000000000007</v>
      </c>
      <c r="V312" s="155">
        <v>637.80600000000004</v>
      </c>
      <c r="W312" s="155">
        <v>574.30600000000004</v>
      </c>
      <c r="X312" s="155">
        <v>527.23900000000003</v>
      </c>
      <c r="Y312" s="155">
        <v>530.25599999999997</v>
      </c>
      <c r="Z312" s="155">
        <v>437.62900000000002</v>
      </c>
      <c r="AA312" s="155">
        <v>433.86399999999998</v>
      </c>
      <c r="AB312" s="155">
        <v>405.52499999999998</v>
      </c>
      <c r="AC312" s="155">
        <v>374.42099999999999</v>
      </c>
      <c r="AD312" s="155">
        <v>321.83199999999999</v>
      </c>
      <c r="AE312" s="155">
        <v>271.904</v>
      </c>
      <c r="AF312" s="16">
        <f>(AM312-AN312)/ABS(AN312)</f>
        <v>0.15182570765225967</v>
      </c>
      <c r="AG312" s="16">
        <f>(AN312-AO312)/ABS(AO312)</f>
        <v>0.39049761951346762</v>
      </c>
      <c r="AH312" s="16">
        <f>(AO312-AP312)/ABS(AP312)</f>
        <v>0.19826508283838706</v>
      </c>
      <c r="AI312" s="16">
        <f>(AP312-AQ312)/ABS(AQ312)</f>
        <v>0.18640767697371458</v>
      </c>
      <c r="AJ312" s="16">
        <f>(AQ312-AR312)/ABS(AR312)</f>
        <v>5.9947914107414992E-2</v>
      </c>
      <c r="AK312" s="243">
        <f>AM312-AN312</f>
        <v>6.4740000000000038</v>
      </c>
      <c r="AL312" s="243">
        <f>AN312-AO312</f>
        <v>11.974999999999998</v>
      </c>
      <c r="AM312" s="155">
        <v>49.115000000000002</v>
      </c>
      <c r="AN312" s="155">
        <v>42.640999999999998</v>
      </c>
      <c r="AO312" s="155">
        <v>30.666</v>
      </c>
      <c r="AP312" s="155">
        <v>25.591999999999999</v>
      </c>
      <c r="AQ312" s="155">
        <v>21.571000000000002</v>
      </c>
      <c r="AR312" s="155">
        <v>20.350999999999999</v>
      </c>
      <c r="AS312" s="155">
        <v>19.922999999999998</v>
      </c>
      <c r="AT312" s="155">
        <v>16.963000000000001</v>
      </c>
      <c r="AU312" s="155">
        <v>14.65</v>
      </c>
      <c r="AV312" s="156">
        <v>13.722</v>
      </c>
      <c r="AW312" s="16">
        <f>(BD312-BE312)/ABS(BE312)</f>
        <v>0.28496627989779238</v>
      </c>
      <c r="AX312" s="16">
        <f>(BE312-BF312)/ABS(BF312)</f>
        <v>0.7720457244655583</v>
      </c>
      <c r="AY312" s="16">
        <f>(BF312-BG312)/ABS(BG312)</f>
        <v>0.36966246441642936</v>
      </c>
      <c r="AZ312" s="16">
        <f>(BG312-BH312)/ABS(BH312)</f>
        <v>0.12759371775765213</v>
      </c>
      <c r="BA312" s="16">
        <f>(BH312-BI312)/ABS(BI312)</f>
        <v>0.19280732941337358</v>
      </c>
      <c r="BB312" s="243">
        <f>BD312-BE312</f>
        <v>6.8029999999999973</v>
      </c>
      <c r="BC312" s="243">
        <f>BE312-BF312</f>
        <v>10.401000000000002</v>
      </c>
      <c r="BD312" s="155">
        <v>30.675999999999998</v>
      </c>
      <c r="BE312" s="155">
        <v>23.873000000000001</v>
      </c>
      <c r="BF312" s="155">
        <v>13.472</v>
      </c>
      <c r="BG312" s="155">
        <v>9.8360000000000003</v>
      </c>
      <c r="BH312" s="155">
        <v>8.7230000000000008</v>
      </c>
      <c r="BI312" s="155">
        <v>7.3129999999999997</v>
      </c>
      <c r="BJ312" s="155">
        <v>7.5049999999999999</v>
      </c>
      <c r="BK312" s="155">
        <v>5.9560000000000004</v>
      </c>
      <c r="BL312" s="155">
        <v>3.56</v>
      </c>
      <c r="BM312" s="155">
        <v>4.1500000000000004</v>
      </c>
      <c r="BN312" s="16">
        <f>(BU312-BV312)/ABS(BV312)</f>
        <v>0.25678269213992849</v>
      </c>
      <c r="BO312" s="16">
        <f>(BV312-BW312)/ABS(BW312)</f>
        <v>0.86785074140459506</v>
      </c>
      <c r="BP312" s="16">
        <f>(BW312-BX312)/ABS(BX312)</f>
        <v>0.50804767170414056</v>
      </c>
      <c r="BQ312" s="16">
        <f>(BX312-BY312)/ABS(BY312)</f>
        <v>7.7727754237288102E-2</v>
      </c>
      <c r="BR312" s="16">
        <f>(BY312-BZ312)/ABS(BZ312)</f>
        <v>0.26034712950600797</v>
      </c>
      <c r="BS312" s="243">
        <f>BU312-BV312</f>
        <v>5.8870000000000005</v>
      </c>
      <c r="BT312" s="243">
        <f>BV312-BW312</f>
        <v>10.651999999999999</v>
      </c>
      <c r="BU312" s="155">
        <v>28.812999999999999</v>
      </c>
      <c r="BV312" s="155">
        <v>22.925999999999998</v>
      </c>
      <c r="BW312" s="155">
        <v>12.273999999999999</v>
      </c>
      <c r="BX312" s="155">
        <v>8.1389999999999993</v>
      </c>
      <c r="BY312" s="155">
        <v>7.5519999999999996</v>
      </c>
      <c r="BZ312" s="155">
        <v>5.992</v>
      </c>
      <c r="CA312" s="155">
        <v>6.2809999999999997</v>
      </c>
      <c r="CB312" s="155">
        <v>5.07</v>
      </c>
      <c r="CC312" s="155">
        <v>2.5950000000000002</v>
      </c>
      <c r="CD312" s="155">
        <v>3.1589999999999998</v>
      </c>
      <c r="CE312" s="16">
        <f>(CL312-CM312)/ABS(CM312)</f>
        <v>0.17431472597514877</v>
      </c>
      <c r="CF312" s="16">
        <f>(CM312-CN312)/ABS(CN312)</f>
        <v>0.24382735572564151</v>
      </c>
      <c r="CG312" s="16">
        <f>(CN312-CO312)/ABS(CO312)</f>
        <v>0.18650555388772136</v>
      </c>
      <c r="CH312" s="16">
        <f>(CO312-CP312)/ABS(CP312)</f>
        <v>8.8058360780684297E-2</v>
      </c>
      <c r="CI312" s="16">
        <f>(CP312-CQ312)/ABS(CQ312)</f>
        <v>0.10636952266224978</v>
      </c>
      <c r="CJ312" s="243">
        <f>CL312-CM312</f>
        <v>10.283000000000001</v>
      </c>
      <c r="CK312" s="243">
        <f>CM312-CN312</f>
        <v>11.564</v>
      </c>
      <c r="CL312" s="155">
        <v>69.274000000000001</v>
      </c>
      <c r="CM312" s="155">
        <v>58.991</v>
      </c>
      <c r="CN312" s="155">
        <v>47.427</v>
      </c>
      <c r="CO312" s="155">
        <v>39.972000000000001</v>
      </c>
      <c r="CP312" s="155">
        <v>36.737000000000002</v>
      </c>
      <c r="CQ312" s="155">
        <v>33.204999999999998</v>
      </c>
      <c r="CR312" s="155">
        <v>30.885999999999999</v>
      </c>
      <c r="CS312" s="155">
        <v>27.765999999999998</v>
      </c>
      <c r="CT312" s="155">
        <v>25.271000000000001</v>
      </c>
      <c r="CU312" s="156">
        <v>24.738</v>
      </c>
      <c r="CV312" s="16">
        <f>(DC312-DD312)/ABS(DD312)</f>
        <v>0.11358705541480633</v>
      </c>
      <c r="CW312" s="16">
        <f>(DD312-DE312)/ABS(DE312)</f>
        <v>0.1072914810021621</v>
      </c>
      <c r="CX312" s="16">
        <f>(DE312-DF312)/ABS(DF312)</f>
        <v>-0.16135803833130782</v>
      </c>
      <c r="CY312" s="16">
        <f>(DF312-DG312)/ABS(DG312)</f>
        <v>1.1078767010769975E-2</v>
      </c>
      <c r="CZ312" s="16">
        <f>(DG312-DH312)/ABS(DH312)</f>
        <v>0.40251780991088121</v>
      </c>
      <c r="DA312" s="243">
        <f>DC312-DD312</f>
        <v>16.230000000000018</v>
      </c>
      <c r="DB312" s="243">
        <f>DD312-DE312</f>
        <v>13.844999999999999</v>
      </c>
      <c r="DC312" s="155">
        <v>159.11600000000001</v>
      </c>
      <c r="DD312" s="155">
        <v>142.886</v>
      </c>
      <c r="DE312" s="155">
        <v>129.041</v>
      </c>
      <c r="DF312" s="155">
        <v>153.869</v>
      </c>
      <c r="DG312" s="155">
        <v>152.18299999999999</v>
      </c>
      <c r="DH312" s="155">
        <v>108.50700000000001</v>
      </c>
      <c r="DI312" s="155">
        <v>114.98399999999999</v>
      </c>
      <c r="DJ312" s="155">
        <v>108.53100000000001</v>
      </c>
      <c r="DK312" s="155">
        <v>101.133</v>
      </c>
      <c r="DL312" s="155">
        <v>92.504999999999995</v>
      </c>
      <c r="DM312" s="16">
        <f>(DT312-DU312)/ABS(DU312)</f>
        <v>3.3333333333333333E-2</v>
      </c>
      <c r="DN312" s="16">
        <f>(DU312-DV312)/ABS(DV312)</f>
        <v>0</v>
      </c>
      <c r="DO312" s="16">
        <f>(DV312-DW312)/ABS(DW312)</f>
        <v>-6.9767441860465115E-2</v>
      </c>
      <c r="DP312" s="16">
        <f>(DW312-DX312)/ABS(DX312)</f>
        <v>4.878048780487805E-2</v>
      </c>
      <c r="DQ312" s="16">
        <f>(DX312-DY312)/ABS(DY312)</f>
        <v>2.5000000000000001E-2</v>
      </c>
      <c r="DR312" s="243">
        <f>DT312-DU312</f>
        <v>4</v>
      </c>
      <c r="DS312" s="243">
        <f>DU312-DV312</f>
        <v>0</v>
      </c>
      <c r="DT312" s="222">
        <v>124</v>
      </c>
      <c r="DU312" s="222">
        <v>120</v>
      </c>
      <c r="DV312" s="222">
        <v>120</v>
      </c>
      <c r="DW312" s="222">
        <v>129</v>
      </c>
      <c r="DX312" s="222">
        <v>123</v>
      </c>
      <c r="DY312" s="222">
        <v>120</v>
      </c>
      <c r="DZ312" s="222">
        <v>113</v>
      </c>
      <c r="EA312" s="222">
        <v>109</v>
      </c>
      <c r="EB312" s="222">
        <v>113</v>
      </c>
      <c r="EC312" s="223">
        <v>108</v>
      </c>
      <c r="ED312" s="14"/>
      <c r="EE312" s="14" t="s">
        <v>51</v>
      </c>
      <c r="EF312" s="209" t="s">
        <v>55</v>
      </c>
      <c r="EG312" s="15">
        <v>6705</v>
      </c>
      <c r="EH312" t="s">
        <v>499</v>
      </c>
      <c r="EI312" t="s">
        <v>66</v>
      </c>
      <c r="EJ312" s="16">
        <f>(EQ312-ER312)/ABS(ER312)</f>
        <v>7.4743451928459478E-2</v>
      </c>
      <c r="EK312" s="16">
        <f>(ER312-ES312)/ABS(ES312)</f>
        <v>8.9270710247155424E-2</v>
      </c>
      <c r="EL312" s="16">
        <f>(ES312-ET312)/ABS(ET312)</f>
        <v>6.8883567559820211E-2</v>
      </c>
      <c r="EM312" s="16">
        <f>(ET312-EU312)/ABS(EU312)</f>
        <v>0.15530033483283354</v>
      </c>
      <c r="EN312" s="16">
        <f>(EU312-EV312)/ABS(EV312)</f>
        <v>-1.5924063874348682E-2</v>
      </c>
      <c r="EO312" s="246">
        <f>EQ312-ER312</f>
        <v>0.35771344086021539</v>
      </c>
      <c r="EP312" s="246">
        <f>ER312-ES312</f>
        <v>0.39222499999999982</v>
      </c>
      <c r="EQ312" s="240">
        <f>IFERROR((V312/DT312),"i.a")</f>
        <v>5.1435967741935489</v>
      </c>
      <c r="ER312" s="240">
        <f>IFERROR((W312/DU312),"i.a")</f>
        <v>4.7858833333333335</v>
      </c>
      <c r="ES312" s="240">
        <f>IFERROR((X312/DV312),"i.a")</f>
        <v>4.3936583333333337</v>
      </c>
      <c r="ET312" s="240">
        <f>IFERROR((Y312/DW312),"i.a")</f>
        <v>4.1105116279069769</v>
      </c>
      <c r="EU312" s="240">
        <f>IFERROR((Z312/DX312),"i.a")</f>
        <v>3.5579593495934962</v>
      </c>
      <c r="EV312" s="240">
        <f>IFERROR((AA312/DY312),"i.a")</f>
        <v>3.615533333333333</v>
      </c>
      <c r="EW312" s="240">
        <f>IFERROR((AB312/DZ312),"i.a")</f>
        <v>3.5887168141592918</v>
      </c>
      <c r="EX312" s="240">
        <f>IFERROR((AC312/EA312),"i.a")</f>
        <v>3.4350550458715596</v>
      </c>
      <c r="EY312" s="240">
        <f>IFERROR((AD312/EB312),"i.a")</f>
        <v>2.8480707964601768</v>
      </c>
      <c r="EZ312" s="240">
        <f>IFERROR((AE312/EC312),"i.a")</f>
        <v>2.5176296296296297</v>
      </c>
      <c r="FA312" s="16">
        <f>(FH312-FI312)/ABS(FI312)</f>
        <v>4.2718594567083282E-2</v>
      </c>
      <c r="FB312" s="16">
        <f>(FI312-FJ312)/ABS(FJ312)</f>
        <v>0.53402889499915618</v>
      </c>
      <c r="FC312" s="16">
        <f>(FJ312-FK312)/ABS(FK312)</f>
        <v>0.32359442154661855</v>
      </c>
      <c r="FD312" s="16">
        <f>(FK312-FL312)/ABS(FL312)</f>
        <v>-1.7345623240240197E-2</v>
      </c>
      <c r="FE312" s="16">
        <f>(FL312-FM312)/ABS(FM312)</f>
        <v>0.15491275452760203</v>
      </c>
      <c r="FF312" s="249">
        <f>FH312-FI312</f>
        <v>1.8406030916667315E-2</v>
      </c>
      <c r="FG312" s="249">
        <f>FI312-FJ312</f>
        <v>0.14999417973248302</v>
      </c>
      <c r="FH312" s="16">
        <f>IFERROR(BU312/MAX(AVERAGE(CL312:CM312),0),"Negativ EK")</f>
        <v>0.44927298951389705</v>
      </c>
      <c r="FI312" s="16">
        <f>IFERROR(BV312/MAX(AVERAGE(CM312:CN312),0),"Negativ EK")</f>
        <v>0.43086695859722973</v>
      </c>
      <c r="FJ312" s="16">
        <f>IFERROR(BW312/MAX(AVERAGE(CN312:CO312),0),"Negativ EK")</f>
        <v>0.28087277886474671</v>
      </c>
      <c r="FK312" s="16">
        <f>IFERROR(BX312/MAX(AVERAGE(CO312:CP312),0),"Negativ EK")</f>
        <v>0.21220456530524448</v>
      </c>
      <c r="FL312" s="16">
        <f>IFERROR(BY312/MAX(AVERAGE(CP312:CQ312),0),"Negativ EK")</f>
        <v>0.21595035886877695</v>
      </c>
      <c r="FM312" s="16">
        <f>IFERROR(BZ312/MAX(AVERAGE(CQ312:CR312),0),"Negativ EK")</f>
        <v>0.18698413193740152</v>
      </c>
      <c r="FN312" s="16">
        <f>IFERROR(CA312/MAX(AVERAGE(CR312:CS312),0),"Negativ EK")</f>
        <v>0.21417854463615901</v>
      </c>
      <c r="FO312" s="16">
        <f>IFERROR(CB312/MAX(AVERAGE(CS312:CT312),0),"Negativ EK")</f>
        <v>0.19118728434866228</v>
      </c>
      <c r="FP312" s="16">
        <f>IFERROR(CC312/MAX(AVERAGE(CT312:CU312),0),"Negativ EK")</f>
        <v>0.10378131936251475</v>
      </c>
      <c r="FQ312" s="16">
        <f>(FX312-FY312)/ABS(FY312)</f>
        <v>0.15700235625514733</v>
      </c>
      <c r="FR312" s="16">
        <f>(FY312-FZ312)/ABS(FZ312)</f>
        <v>0.84361779414530758</v>
      </c>
      <c r="FS312" s="16">
        <f>(FZ312-GA312)/ABS(GA312)</f>
        <v>0.48170067003491257</v>
      </c>
      <c r="FT312" s="16">
        <f>(GA312-GB312)/ABS(GB312)</f>
        <v>-3.9534437669931033E-2</v>
      </c>
      <c r="FU312" s="16">
        <f>(GB312-GC312)/ABS(GC312)</f>
        <v>2.26004175761414E-2</v>
      </c>
      <c r="FV312" s="249">
        <f>FX312-FY312</f>
        <v>2.756708418714679E-2</v>
      </c>
      <c r="FW312" s="249">
        <f>FY312-FZ312</f>
        <v>8.0345119810014382E-2</v>
      </c>
      <c r="FX312" s="16">
        <f>IFERROR(BD312/AVERAGE(DC312:DD312),"i.a.")</f>
        <v>0.20315097251011582</v>
      </c>
      <c r="FY312" s="16">
        <f>IFERROR(BE312/AVERAGE(DD312:DE312),"i.a.")</f>
        <v>0.17558388832296903</v>
      </c>
      <c r="FZ312" s="16">
        <f>IFERROR(BF312/AVERAGE(DE312:DF312),"i.a.")</f>
        <v>9.5238768512954652E-2</v>
      </c>
      <c r="GA312" s="16">
        <f>IFERROR(BG312/AVERAGE(DF312:DG312),"i.a.")</f>
        <v>6.427665886842758E-2</v>
      </c>
      <c r="GB312" s="16">
        <f>IFERROR(BH312/AVERAGE(DG312:DH312),"i.a.")</f>
        <v>6.6922398250795975E-2</v>
      </c>
      <c r="GC312" s="16">
        <f>IFERROR(BI312/AVERAGE(DH312:DI312),"i.a.")</f>
        <v>6.5443351186401238E-2</v>
      </c>
      <c r="GD312" s="16">
        <f>IFERROR(BJ312/AVERAGE(DI312:DJ312),"i.a.")</f>
        <v>6.7154329687045614E-2</v>
      </c>
      <c r="GE312" s="16">
        <f>IFERROR(BK312/AVERAGE(DJ312:DK312),"i.a.")</f>
        <v>5.6814713064713071E-2</v>
      </c>
      <c r="GF312" s="16">
        <f>IFERROR(BL312/AVERAGE(DK312:DL312),"i.a.")</f>
        <v>3.6769642322271458E-2</v>
      </c>
      <c r="GG312" s="16">
        <f>(GN312-GO312)/ABS(GO312)</f>
        <v>5.4533384044879687E-2</v>
      </c>
      <c r="GH312" s="16">
        <f>(GO312-GP312)/ABS(GP312)</f>
        <v>0.12330617282443697</v>
      </c>
      <c r="GI312" s="16">
        <f>(GP312-GQ312)/ABS(GQ312)</f>
        <v>0.41479392651288971</v>
      </c>
      <c r="GJ312" s="16">
        <f>(GQ312-GR312)/ABS(GR312)</f>
        <v>7.6136099660665174E-2</v>
      </c>
      <c r="GK312" s="16">
        <f>(GR312-GS312)/ABS(GS312)</f>
        <v>-0.21115474267485362</v>
      </c>
      <c r="GL312" s="249">
        <f>GN312-GO312</f>
        <v>2.2514304117908668E-2</v>
      </c>
      <c r="GM312" s="249">
        <f>GO312-GP312</f>
        <v>4.5319254024260291E-2</v>
      </c>
      <c r="GN312" s="16">
        <f>IFERROR(CL312/DC312,"i.a.")</f>
        <v>0.43536790768998712</v>
      </c>
      <c r="GO312" s="16">
        <f>IFERROR(CM312/DD312,"i.a.")</f>
        <v>0.41285360357207845</v>
      </c>
      <c r="GP312" s="16">
        <f>IFERROR(CN312/DE312,"i.a.")</f>
        <v>0.36753434954781816</v>
      </c>
      <c r="GQ312" s="16">
        <f>IFERROR(CO312/DF312,"i.a.")</f>
        <v>0.2597794227557208</v>
      </c>
      <c r="GR312" s="16">
        <f>IFERROR(CP312/DG312,"i.a.")</f>
        <v>0.24140015639066126</v>
      </c>
      <c r="GS312" s="16">
        <f>IFERROR(CQ312/DH312,"i.a.")</f>
        <v>0.30601712331923281</v>
      </c>
      <c r="GT312" s="16">
        <f>IFERROR(CR312/DI312,"i.a.")</f>
        <v>0.26861128504835458</v>
      </c>
      <c r="GU312" s="16">
        <f>IFERROR(CS312/DJ312,"i.a.")</f>
        <v>0.25583473846182192</v>
      </c>
      <c r="GV312" s="16">
        <f>IFERROR(CT312/DK312,"i.a.")</f>
        <v>0.24987887237598017</v>
      </c>
      <c r="GW312" s="16">
        <f>IFERROR(CU312/DL312,"i.a.")</f>
        <v>0.26742338251986381</v>
      </c>
      <c r="GX312" s="16">
        <f>(HE312-HF312)/ABS(HF312)</f>
        <v>0.1570349672831261</v>
      </c>
      <c r="GY312" s="16">
        <f>(HF312-HG312)/ABS(HG312)</f>
        <v>0.62681848304126464</v>
      </c>
      <c r="GZ312" s="16">
        <f>(HG312-HH312)/ABS(HH312)</f>
        <v>0.3775000326827076</v>
      </c>
      <c r="HA312" s="16">
        <f>(HH312-HI312)/ABS(HI312)</f>
        <v>-6.9378354778515269E-2</v>
      </c>
      <c r="HB312" s="16">
        <f>(HI312-HJ312)/ABS(HJ312)</f>
        <v>0.1825453961428605</v>
      </c>
      <c r="HC312" s="249">
        <f>HE312-HF312</f>
        <v>6.52769738423431E-3</v>
      </c>
      <c r="HD312" s="249">
        <f>HF312-HG312</f>
        <v>1.6016452886702077E-2</v>
      </c>
      <c r="HE312" s="16">
        <f>IFERROR((BD312/V312),"i.a.")</f>
        <v>4.8096129544093341E-2</v>
      </c>
      <c r="HF312" s="16">
        <f>IFERROR((BE312/W312),"i.a.")</f>
        <v>4.1568432159859031E-2</v>
      </c>
      <c r="HG312" s="16">
        <f>IFERROR((BF312/X312),"i.a.")</f>
        <v>2.5551979273156954E-2</v>
      </c>
      <c r="HH312" s="16">
        <f>IFERROR((BG312/Y312),"i.a.")</f>
        <v>1.854953079267373E-2</v>
      </c>
      <c r="HI312" s="16">
        <f>IFERROR((BH312/Z312),"i.a.")</f>
        <v>1.9932408501264771E-2</v>
      </c>
      <c r="HJ312" s="16">
        <f>IFERROR((BI312/AA312),"i.a.")</f>
        <v>1.6855512326443309E-2</v>
      </c>
      <c r="HK312" s="16">
        <f>IFERROR((BJ312/AB312),"i.a.")</f>
        <v>1.8506873805560695E-2</v>
      </c>
      <c r="HL312" s="16">
        <f>IFERROR((BK312/AC312),"i.a.")</f>
        <v>1.5907227425812121E-2</v>
      </c>
      <c r="HM312" s="16">
        <f>IFERROR((BL312/AD312),"i.a.")</f>
        <v>1.1061671928210993E-2</v>
      </c>
      <c r="HN312" s="16">
        <f>IFERROR((BM312/AE312),"i.a.")</f>
        <v>1.5262739790514301E-2</v>
      </c>
      <c r="HO312" s="16">
        <f>(HV312-HW312)/ABS(HW312)</f>
        <v>0.21624131497412427</v>
      </c>
      <c r="HP312" s="16">
        <f>(HW312-HX312)/ABS(HX312)</f>
        <v>0.86785074140459528</v>
      </c>
      <c r="HQ312" s="16">
        <f>(HX312-HY312)/ABS(HY312)</f>
        <v>0.62115124708195102</v>
      </c>
      <c r="HR312" s="16">
        <f>(HY312-HZ312)/ABS(HZ312)</f>
        <v>2.7600881947181771E-2</v>
      </c>
      <c r="HS312" s="16">
        <f>(HZ312-IA312)/ABS(IA312)</f>
        <v>0.22960695561561739</v>
      </c>
      <c r="HT312" s="246">
        <f>HV312-HW312</f>
        <v>4.1312903225806441E-2</v>
      </c>
      <c r="HU312" s="246">
        <f>HW312-HX312</f>
        <v>8.8766666666666674E-2</v>
      </c>
      <c r="HV312" s="102">
        <f>IFERROR(BU312/DT312,"i.a.")</f>
        <v>0.23236290322580644</v>
      </c>
      <c r="HW312" s="102">
        <f>IFERROR(BV312/DU312,"i.a.")</f>
        <v>0.19105</v>
      </c>
      <c r="HX312" s="102">
        <f>IFERROR(BW312/DV312,"i.a.")</f>
        <v>0.10228333333333332</v>
      </c>
      <c r="HY312" s="102">
        <f>IFERROR(BX312/DW312,"i.a.")</f>
        <v>6.3093023255813951E-2</v>
      </c>
      <c r="HZ312" s="102">
        <f>IFERROR(BY312/DX312,"i.a.")</f>
        <v>6.1398373983739832E-2</v>
      </c>
      <c r="IA312" s="102">
        <f>IFERROR(BZ312/DY312,"i.a.")</f>
        <v>4.9933333333333337E-2</v>
      </c>
      <c r="IB312" s="102">
        <f>IFERROR(CA312/DZ312,"i.a.")</f>
        <v>5.5584070796460175E-2</v>
      </c>
      <c r="IC312" s="102">
        <f>IFERROR(CB312/EA312,"i.a.")</f>
        <v>4.6513761467889908E-2</v>
      </c>
      <c r="ID312" s="102">
        <f>IFERROR(CC312/EB312,"i.a.")</f>
        <v>2.2964601769911507E-2</v>
      </c>
      <c r="IE312" s="102">
        <f>IFERROR(CD312/EC312,"i.a.")</f>
        <v>2.9249999999999998E-2</v>
      </c>
    </row>
    <row r="313" spans="1:239" customFormat="1" ht="15.75" customHeight="1" x14ac:dyDescent="0.25">
      <c r="A313" s="17" t="s">
        <v>373</v>
      </c>
      <c r="B313" s="98">
        <v>26262003</v>
      </c>
      <c r="C313" s="10" t="s">
        <v>79</v>
      </c>
      <c r="D313" s="10"/>
      <c r="E313" s="11">
        <v>451120</v>
      </c>
      <c r="F313" s="11"/>
      <c r="G313" s="11">
        <v>1</v>
      </c>
      <c r="H313" s="12">
        <v>45063</v>
      </c>
      <c r="I313" s="13" t="s">
        <v>58</v>
      </c>
      <c r="J313" s="13" t="s">
        <v>58</v>
      </c>
      <c r="K313" s="13" t="s">
        <v>58</v>
      </c>
      <c r="L313" s="13" t="s">
        <v>58</v>
      </c>
      <c r="M313" s="13" t="s">
        <v>58</v>
      </c>
      <c r="N313" s="13" t="s">
        <v>58</v>
      </c>
      <c r="O313" s="16" t="e">
        <f>(V313-W313)/ABS(W313)</f>
        <v>#DIV/0!</v>
      </c>
      <c r="P313" s="16" t="e">
        <f>(W313-X313)/ABS(X313)</f>
        <v>#DIV/0!</v>
      </c>
      <c r="Q313" s="16" t="e">
        <f>(X313-Y313)/ABS(Y313)</f>
        <v>#DIV/0!</v>
      </c>
      <c r="R313" s="16" t="e">
        <f>(Y313-Z313)/ABS(Z313)</f>
        <v>#DIV/0!</v>
      </c>
      <c r="S313" s="16" t="e">
        <f>(Z313-AA313)/ABS(AA313)</f>
        <v>#DIV/0!</v>
      </c>
      <c r="T313" s="243">
        <f>V313-W313</f>
        <v>0</v>
      </c>
      <c r="U313" s="243">
        <f>W313-X313</f>
        <v>0</v>
      </c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6">
        <f>(AM313-AN313)/ABS(AN313)</f>
        <v>0.20751398159841236</v>
      </c>
      <c r="AG313" s="16">
        <f>(AN313-AO313)/ABS(AO313)</f>
        <v>1.678437127396128E-2</v>
      </c>
      <c r="AH313" s="16">
        <f>(AO313-AP313)/ABS(AP313)</f>
        <v>6.8712017251519361E-2</v>
      </c>
      <c r="AI313" s="16">
        <f>(AP313-AQ313)/ABS(AQ313)</f>
        <v>1.0793837699930558E-3</v>
      </c>
      <c r="AJ313" s="16">
        <f>(AQ313-AR313)/ABS(AR313)</f>
        <v>-9.9772677363156342E-2</v>
      </c>
      <c r="AK313" s="243">
        <f>AM313-AN313</f>
        <v>4.6009999999999991</v>
      </c>
      <c r="AL313" s="243">
        <f>AN313-AO313</f>
        <v>0.36599999999999966</v>
      </c>
      <c r="AM313" s="155">
        <v>26.773</v>
      </c>
      <c r="AN313" s="155">
        <v>22.172000000000001</v>
      </c>
      <c r="AO313" s="155">
        <v>21.806000000000001</v>
      </c>
      <c r="AP313" s="155">
        <v>20.404</v>
      </c>
      <c r="AQ313" s="155">
        <v>20.382000000000001</v>
      </c>
      <c r="AR313" s="155">
        <v>22.640948000000002</v>
      </c>
      <c r="AS313" s="155">
        <v>21.961221999999999</v>
      </c>
      <c r="AT313" s="155">
        <v>20.768274999999999</v>
      </c>
      <c r="AU313" s="155">
        <v>18.495747999999999</v>
      </c>
      <c r="AV313" s="156">
        <v>16.561388000000001</v>
      </c>
      <c r="AW313" s="16">
        <f>(BD313-BE313)/ABS(BE313)</f>
        <v>0.88968982088248127</v>
      </c>
      <c r="AX313" s="16">
        <f>(BE313-BF313)/ABS(BF313)</f>
        <v>4.0218132242672233E-2</v>
      </c>
      <c r="AY313" s="16">
        <f>(BF313-BG313)/ABS(BG313)</f>
        <v>0.38701544279861322</v>
      </c>
      <c r="AZ313" s="16">
        <f>(BG313-BH313)/ABS(BH313)</f>
        <v>-9.96027241770715E-2</v>
      </c>
      <c r="BA313" s="16">
        <f>(BH313-BI313)/ABS(BI313)</f>
        <v>7.9584094164595401E-3</v>
      </c>
      <c r="BB313" s="243">
        <f>BD313-BE313</f>
        <v>4.0729999999999995</v>
      </c>
      <c r="BC313" s="243">
        <f>BE313-BF313</f>
        <v>0.17700000000000049</v>
      </c>
      <c r="BD313" s="155">
        <v>8.6509999999999998</v>
      </c>
      <c r="BE313" s="155">
        <v>4.5780000000000003</v>
      </c>
      <c r="BF313" s="155">
        <v>4.4009999999999998</v>
      </c>
      <c r="BG313" s="155">
        <v>3.173</v>
      </c>
      <c r="BH313" s="155">
        <v>3.524</v>
      </c>
      <c r="BI313" s="155">
        <v>3.4961760000000002</v>
      </c>
      <c r="BJ313" s="155">
        <v>3.6640359999999998</v>
      </c>
      <c r="BK313" s="155">
        <v>4.547186</v>
      </c>
      <c r="BL313" s="155">
        <v>3.1989109999999998</v>
      </c>
      <c r="BM313" s="155">
        <v>1.7497499999999999</v>
      </c>
      <c r="BN313" s="16">
        <f>(BU313-BV313)/ABS(BV313)</f>
        <v>0.94444444444444453</v>
      </c>
      <c r="BO313" s="16">
        <f>(BV313-BW313)/ABS(BW313)</f>
        <v>0.10754912099276111</v>
      </c>
      <c r="BP313" s="16">
        <f>(BW313-BX313)/ABS(BX313)</f>
        <v>0.36630166019074528</v>
      </c>
      <c r="BQ313" s="16">
        <f>(BX313-BY313)/ABS(BY313)</f>
        <v>-9.5816033216224797E-2</v>
      </c>
      <c r="BR313" s="16">
        <f>(BY313-BZ313)/ABS(BZ313)</f>
        <v>0.13778665428219858</v>
      </c>
      <c r="BS313" s="243">
        <f>BU313-BV313</f>
        <v>4.0460000000000003</v>
      </c>
      <c r="BT313" s="243">
        <f>BV313-BW313</f>
        <v>0.41599999999999993</v>
      </c>
      <c r="BU313" s="155">
        <v>8.33</v>
      </c>
      <c r="BV313" s="155">
        <v>4.2839999999999998</v>
      </c>
      <c r="BW313" s="155">
        <v>3.8679999999999999</v>
      </c>
      <c r="BX313" s="155">
        <v>2.831</v>
      </c>
      <c r="BY313" s="155">
        <v>3.1309999999999998</v>
      </c>
      <c r="BZ313" s="155">
        <v>2.7518340000000001</v>
      </c>
      <c r="CA313" s="155">
        <v>2.9795579999999999</v>
      </c>
      <c r="CB313" s="155">
        <v>3.8376950000000001</v>
      </c>
      <c r="CC313" s="155">
        <v>2.1658680000000001</v>
      </c>
      <c r="CD313" s="155">
        <v>0.73805299999999996</v>
      </c>
      <c r="CE313" s="16">
        <f>(CL313-CM313)/ABS(CM313)</f>
        <v>0.14666454891994921</v>
      </c>
      <c r="CF313" s="16">
        <f>(CM313-CN313)/ABS(CN313)</f>
        <v>9.051858523573629E-2</v>
      </c>
      <c r="CG313" s="16">
        <f>(CN313-CO313)/ABS(CO313)</f>
        <v>9.3364139080372693E-2</v>
      </c>
      <c r="CH313" s="16">
        <f>(CO313-CP313)/ABS(CP313)</f>
        <v>6.8387827775979335E-2</v>
      </c>
      <c r="CI313" s="16">
        <f>(CP313-CQ313)/ABS(CQ313)</f>
        <v>8.4450531971872259E-2</v>
      </c>
      <c r="CJ313" s="243">
        <f>CL313-CM313</f>
        <v>4.6170000000000009</v>
      </c>
      <c r="CK313" s="243">
        <f>CM313-CN313</f>
        <v>2.6129999999999995</v>
      </c>
      <c r="CL313" s="155">
        <v>36.097000000000001</v>
      </c>
      <c r="CM313" s="155">
        <v>31.48</v>
      </c>
      <c r="CN313" s="155">
        <v>28.867000000000001</v>
      </c>
      <c r="CO313" s="155">
        <v>26.402000000000001</v>
      </c>
      <c r="CP313" s="155">
        <v>24.712</v>
      </c>
      <c r="CQ313" s="155">
        <v>22.787576999999999</v>
      </c>
      <c r="CR313" s="155">
        <v>21.200958</v>
      </c>
      <c r="CS313" s="155">
        <v>20.283612000000002</v>
      </c>
      <c r="CT313" s="155">
        <v>17.477229999999999</v>
      </c>
      <c r="CU313" s="156">
        <v>16.157218</v>
      </c>
      <c r="CV313" s="16">
        <f>(DC313-DD313)/ABS(DD313)</f>
        <v>7.6391689313579494E-2</v>
      </c>
      <c r="CW313" s="16">
        <f>(DD313-DE313)/ABS(DE313)</f>
        <v>-8.4789550538359182E-2</v>
      </c>
      <c r="CX313" s="16">
        <f>(DE313-DF313)/ABS(DF313)</f>
        <v>-7.6577711262909784E-2</v>
      </c>
      <c r="CY313" s="16">
        <f>(DF313-DG313)/ABS(DG313)</f>
        <v>-3.3276034952012715E-2</v>
      </c>
      <c r="CZ313" s="16">
        <f>(DG313-DH313)/ABS(DH313)</f>
        <v>2.1109034113349811E-2</v>
      </c>
      <c r="DA313" s="243">
        <f>DC313-DD313</f>
        <v>4.3570000000000064</v>
      </c>
      <c r="DB313" s="243">
        <f>DD313-DE313</f>
        <v>-5.284000000000006</v>
      </c>
      <c r="DC313" s="155">
        <v>61.392000000000003</v>
      </c>
      <c r="DD313" s="155">
        <v>57.034999999999997</v>
      </c>
      <c r="DE313" s="155">
        <v>62.319000000000003</v>
      </c>
      <c r="DF313" s="155">
        <v>67.486999999999995</v>
      </c>
      <c r="DG313" s="155">
        <v>69.81</v>
      </c>
      <c r="DH313" s="155">
        <v>68.366842000000005</v>
      </c>
      <c r="DI313" s="155">
        <v>74.898678000000004</v>
      </c>
      <c r="DJ313" s="155">
        <v>71.946056999999996</v>
      </c>
      <c r="DK313" s="155">
        <v>67.602999999999994</v>
      </c>
      <c r="DL313" s="155">
        <v>59.218288999999999</v>
      </c>
      <c r="DM313" s="16">
        <f>(DT313-DU313)/ABS(DU313)</f>
        <v>-2.8571428571428571E-2</v>
      </c>
      <c r="DN313" s="16">
        <f>(DU313-DV313)/ABS(DV313)</f>
        <v>-7.8947368421052627E-2</v>
      </c>
      <c r="DO313" s="16">
        <f>(DV313-DW313)/ABS(DW313)</f>
        <v>8.5714285714285715E-2</v>
      </c>
      <c r="DP313" s="16">
        <f>(DW313-DX313)/ABS(DX313)</f>
        <v>0</v>
      </c>
      <c r="DQ313" s="16">
        <f>(DX313-DY313)/ABS(DY313)</f>
        <v>-0.10256410256410256</v>
      </c>
      <c r="DR313" s="243">
        <f>DT313-DU313</f>
        <v>-1</v>
      </c>
      <c r="DS313" s="243">
        <f>DU313-DV313</f>
        <v>-3</v>
      </c>
      <c r="DT313" s="222">
        <v>34</v>
      </c>
      <c r="DU313" s="222">
        <v>35</v>
      </c>
      <c r="DV313" s="222">
        <v>38</v>
      </c>
      <c r="DW313" s="222">
        <v>35</v>
      </c>
      <c r="DX313" s="222">
        <v>35</v>
      </c>
      <c r="DY313" s="222">
        <v>39</v>
      </c>
      <c r="DZ313" s="222">
        <v>38</v>
      </c>
      <c r="EA313" s="222">
        <v>35</v>
      </c>
      <c r="EB313" s="222">
        <v>35</v>
      </c>
      <c r="EC313" s="223">
        <v>35</v>
      </c>
      <c r="ED313" s="14"/>
      <c r="EE313" s="14" t="s">
        <v>49</v>
      </c>
      <c r="EF313" s="209"/>
      <c r="EG313" s="15">
        <v>6400</v>
      </c>
      <c r="EH313" t="s">
        <v>469</v>
      </c>
      <c r="EI313" t="s">
        <v>66</v>
      </c>
      <c r="EJ313" s="16" t="e">
        <f>(EQ313-ER313)/ABS(ER313)</f>
        <v>#DIV/0!</v>
      </c>
      <c r="EK313" s="16" t="e">
        <f>(ER313-ES313)/ABS(ES313)</f>
        <v>#DIV/0!</v>
      </c>
      <c r="EL313" s="16" t="e">
        <f>(ES313-ET313)/ABS(ET313)</f>
        <v>#DIV/0!</v>
      </c>
      <c r="EM313" s="16" t="e">
        <f>(ET313-EU313)/ABS(EU313)</f>
        <v>#DIV/0!</v>
      </c>
      <c r="EN313" s="16" t="e">
        <f>(EU313-EV313)/ABS(EV313)</f>
        <v>#DIV/0!</v>
      </c>
      <c r="EO313" s="246">
        <f>EQ313-ER313</f>
        <v>0</v>
      </c>
      <c r="EP313" s="246">
        <f>ER313-ES313</f>
        <v>0</v>
      </c>
      <c r="EQ313" s="240">
        <f>IFERROR((V313/DT313),"i.a")</f>
        <v>0</v>
      </c>
      <c r="ER313" s="240">
        <f>IFERROR((W313/DU313),"i.a")</f>
        <v>0</v>
      </c>
      <c r="ES313" s="240">
        <f>IFERROR((X313/DV313),"i.a")</f>
        <v>0</v>
      </c>
      <c r="ET313" s="240">
        <f>IFERROR((Y313/DW313),"i.a")</f>
        <v>0</v>
      </c>
      <c r="EU313" s="240">
        <f>IFERROR((Z313/DX313),"i.a")</f>
        <v>0</v>
      </c>
      <c r="EV313" s="240">
        <f>IFERROR((AA313/DY313),"i.a")</f>
        <v>0</v>
      </c>
      <c r="EW313" s="240">
        <f>IFERROR((AB313/DZ313),"i.a")</f>
        <v>0</v>
      </c>
      <c r="EX313" s="240">
        <f>IFERROR((AC313/EA313),"i.a")</f>
        <v>0</v>
      </c>
      <c r="EY313" s="240">
        <f>IFERROR((AD313/EB313),"i.a")</f>
        <v>0</v>
      </c>
      <c r="EZ313" s="240">
        <f>IFERROR((AE313/EC313),"i.a")</f>
        <v>0</v>
      </c>
      <c r="FA313" s="16">
        <f>(FH313-FI313)/ABS(FI313)</f>
        <v>0.73641015269823906</v>
      </c>
      <c r="FB313" s="16">
        <f>(FI313-FJ313)/ABS(FJ313)</f>
        <v>1.4352533980958782E-2</v>
      </c>
      <c r="FC313" s="16">
        <f>(FJ313-FK313)/ABS(FK313)</f>
        <v>0.26358615243608097</v>
      </c>
      <c r="FD313" s="16">
        <f>(FK313-FL313)/ABS(FL313)</f>
        <v>-0.15975357138139512</v>
      </c>
      <c r="FE313" s="16">
        <f>(FL313-FM313)/ABS(FM313)</f>
        <v>5.3684500483559827E-2</v>
      </c>
      <c r="FF313" s="249">
        <f>FH313-FI313</f>
        <v>0.10455469515168131</v>
      </c>
      <c r="FG313" s="249">
        <f>FI313-FJ313</f>
        <v>2.0089236801226207E-3</v>
      </c>
      <c r="FH313" s="16">
        <f>IFERROR(BU313/MAX(AVERAGE(CL313:CM313),0),"Negativ EK")</f>
        <v>0.24653358391168595</v>
      </c>
      <c r="FI313" s="16">
        <f>IFERROR(BV313/MAX(AVERAGE(CM313:CN313),0),"Negativ EK")</f>
        <v>0.14197888876000464</v>
      </c>
      <c r="FJ313" s="16">
        <f>IFERROR(BW313/MAX(AVERAGE(CN313:CO313),0),"Negativ EK")</f>
        <v>0.13996996507988202</v>
      </c>
      <c r="FK313" s="16">
        <f>IFERROR(BX313/MAX(AVERAGE(CO313:CP313),0),"Negativ EK")</f>
        <v>0.1107719998434871</v>
      </c>
      <c r="FL313" s="16">
        <f>IFERROR(BY313/MAX(AVERAGE(CP313:CQ313),0),"Negativ EK")</f>
        <v>0.13183275295272628</v>
      </c>
      <c r="FM313" s="16">
        <f>IFERROR(BZ313/MAX(AVERAGE(CQ313:CR313),0),"Negativ EK")</f>
        <v>0.12511596487584778</v>
      </c>
      <c r="FN313" s="16">
        <f>IFERROR(CA313/MAX(AVERAGE(CR313:CS313),0),"Negativ EK")</f>
        <v>0.14364656545795218</v>
      </c>
      <c r="FO313" s="16">
        <f>IFERROR(CB313/MAX(AVERAGE(CS313:CT313),0),"Negativ EK")</f>
        <v>0.20326321113284498</v>
      </c>
      <c r="FP313" s="16">
        <f>IFERROR(CC313/MAX(AVERAGE(CT313:CU313),0),"Negativ EK")</f>
        <v>0.12878867522963364</v>
      </c>
      <c r="FQ313" s="16">
        <f>(FX313-FY313)/ABS(FY313)</f>
        <v>0.90448156992584194</v>
      </c>
      <c r="FR313" s="16">
        <f>(FY313-FZ313)/ABS(FZ313)</f>
        <v>0.13131151761895105</v>
      </c>
      <c r="FS313" s="16">
        <f>(FZ313-GA313)/ABS(GA313)</f>
        <v>0.4670589899536326</v>
      </c>
      <c r="FT313" s="16">
        <f>(GA313-GB313)/ABS(GB313)</f>
        <v>-9.3832697592698758E-2</v>
      </c>
      <c r="FU313" s="16">
        <f>(GB313-GC313)/ABS(GC313)</f>
        <v>4.5078781460513848E-2</v>
      </c>
      <c r="FV313" s="249">
        <f>FX313-FY313</f>
        <v>6.938546889288176E-2</v>
      </c>
      <c r="FW313" s="249">
        <f>FY313-FZ313</f>
        <v>8.9040874696239558E-3</v>
      </c>
      <c r="FX313" s="16">
        <f>IFERROR(BD313/AVERAGE(DC313:DD313),"i.a.")</f>
        <v>0.14609844038943823</v>
      </c>
      <c r="FY313" s="16">
        <f>IFERROR(BE313/AVERAGE(DD313:DE313),"i.a.")</f>
        <v>7.6712971496556467E-2</v>
      </c>
      <c r="FZ313" s="16">
        <f>IFERROR(BF313/AVERAGE(DE313:DF313),"i.a.")</f>
        <v>6.7808884026932512E-2</v>
      </c>
      <c r="GA313" s="16">
        <f>IFERROR(BG313/AVERAGE(DF313:DG313),"i.a.")</f>
        <v>4.6220966226501674E-2</v>
      </c>
      <c r="GB313" s="16">
        <f>IFERROR(BH313/AVERAGE(DG313:DH313),"i.a.")</f>
        <v>5.1007100017526806E-2</v>
      </c>
      <c r="GC313" s="16">
        <f>IFERROR(BI313/AVERAGE(DH313:DI313),"i.a.")</f>
        <v>4.8806942521829398E-2</v>
      </c>
      <c r="GD313" s="16">
        <f>IFERROR(BJ313/AVERAGE(DI313:DJ313),"i.a.")</f>
        <v>4.9903539272279654E-2</v>
      </c>
      <c r="GE313" s="16">
        <f>IFERROR(BK313/AVERAGE(DJ313:DK313),"i.a.")</f>
        <v>6.5169713042202787E-2</v>
      </c>
      <c r="GF313" s="16">
        <f>IFERROR(BL313/AVERAGE(DK313:DL313),"i.a.")</f>
        <v>5.0447539608275076E-2</v>
      </c>
      <c r="GG313" s="16">
        <f>(GN313-GO313)/ABS(GO313)</f>
        <v>6.5285583588241144E-2</v>
      </c>
      <c r="GH313" s="16">
        <f>(GO313-GP313)/ABS(GP313)</f>
        <v>0.19154953472965464</v>
      </c>
      <c r="GI313" s="16">
        <f>(GP313-GQ313)/ABS(GQ313)</f>
        <v>0.18403481529095622</v>
      </c>
      <c r="GJ313" s="16">
        <f>(GQ313-GR313)/ABS(GR313)</f>
        <v>0.10516327969892166</v>
      </c>
      <c r="GK313" s="16">
        <f>(GR313-GS313)/ABS(GS313)</f>
        <v>6.2032060967439427E-2</v>
      </c>
      <c r="GL313" s="249">
        <f>GN313-GO313</f>
        <v>3.6033841875301675E-2</v>
      </c>
      <c r="GM313" s="249">
        <f>GO313-GP313</f>
        <v>8.8728323930758524E-2</v>
      </c>
      <c r="GN313" s="16">
        <f>IFERROR(CL313/DC313,"i.a.")</f>
        <v>0.58797563200416991</v>
      </c>
      <c r="GO313" s="16">
        <f>IFERROR(CM313/DD313,"i.a.")</f>
        <v>0.55194179012886824</v>
      </c>
      <c r="GP313" s="16">
        <f>IFERROR(CN313/DE313,"i.a.")</f>
        <v>0.46321346619810971</v>
      </c>
      <c r="GQ313" s="16">
        <f>IFERROR(CO313/DF313,"i.a.")</f>
        <v>0.39121608606101921</v>
      </c>
      <c r="GR313" s="16">
        <f>IFERROR(CP313/DG313,"i.a.")</f>
        <v>0.35398939979945565</v>
      </c>
      <c r="GS313" s="16">
        <f>IFERROR(CQ313/DH313,"i.a.")</f>
        <v>0.33331328950370409</v>
      </c>
      <c r="GT313" s="16">
        <f>IFERROR(CR313/DI313,"i.a.")</f>
        <v>0.28306184523043249</v>
      </c>
      <c r="GU313" s="16">
        <f>IFERROR(CS313/DJ313,"i.a.")</f>
        <v>0.28192805618242572</v>
      </c>
      <c r="GV313" s="16">
        <f>IFERROR(CT313/DK313,"i.a.")</f>
        <v>0.25852743221454672</v>
      </c>
      <c r="GW313" s="16">
        <f>IFERROR(CU313/DL313,"i.a.")</f>
        <v>0.27284168916126572</v>
      </c>
      <c r="GX313" s="16" t="e">
        <f>(HE313-HF313)/ABS(HF313)</f>
        <v>#VALUE!</v>
      </c>
      <c r="GY313" s="16" t="e">
        <f>(HF313-HG313)/ABS(HG313)</f>
        <v>#VALUE!</v>
      </c>
      <c r="GZ313" s="16" t="e">
        <f>(HG313-HH313)/ABS(HH313)</f>
        <v>#VALUE!</v>
      </c>
      <c r="HA313" s="16" t="e">
        <f>(HH313-HI313)/ABS(HI313)</f>
        <v>#VALUE!</v>
      </c>
      <c r="HB313" s="16" t="e">
        <f>(HI313-HJ313)/ABS(HJ313)</f>
        <v>#VALUE!</v>
      </c>
      <c r="HC313" s="249" t="e">
        <f>HE313-HF313</f>
        <v>#VALUE!</v>
      </c>
      <c r="HD313" s="249" t="e">
        <f>HF313-HG313</f>
        <v>#VALUE!</v>
      </c>
      <c r="HE313" s="16" t="str">
        <f>IFERROR((BD313/V313),"i.a.")</f>
        <v>i.a.</v>
      </c>
      <c r="HF313" s="16" t="str">
        <f>IFERROR((BE313/W313),"i.a.")</f>
        <v>i.a.</v>
      </c>
      <c r="HG313" s="16" t="str">
        <f>IFERROR((BF313/X313),"i.a.")</f>
        <v>i.a.</v>
      </c>
      <c r="HH313" s="16" t="str">
        <f>IFERROR((BG313/Y313),"i.a.")</f>
        <v>i.a.</v>
      </c>
      <c r="HI313" s="16" t="str">
        <f>IFERROR((BH313/Z313),"i.a.")</f>
        <v>i.a.</v>
      </c>
      <c r="HJ313" s="16" t="str">
        <f>IFERROR((BI313/AA313),"i.a.")</f>
        <v>i.a.</v>
      </c>
      <c r="HK313" s="16" t="str">
        <f>IFERROR((BJ313/AB313),"i.a.")</f>
        <v>i.a.</v>
      </c>
      <c r="HL313" s="16" t="str">
        <f>IFERROR((BK313/AC313),"i.a.")</f>
        <v>i.a.</v>
      </c>
      <c r="HM313" s="16" t="str">
        <f>IFERROR((BL313/AD313),"i.a.")</f>
        <v>i.a.</v>
      </c>
      <c r="HN313" s="16" t="str">
        <f>IFERROR((BM313/AE313),"i.a.")</f>
        <v>i.a.</v>
      </c>
      <c r="HO313" s="16">
        <f>(HV313-HW313)/ABS(HW313)</f>
        <v>1.0016339869281046</v>
      </c>
      <c r="HP313" s="16">
        <f>(HW313-HX313)/ABS(HX313)</f>
        <v>0.20248190279214059</v>
      </c>
      <c r="HQ313" s="16">
        <f>(HX313-HY313)/ABS(HY313)</f>
        <v>0.25843573964937072</v>
      </c>
      <c r="HR313" s="16">
        <f>(HY313-HZ313)/ABS(HZ313)</f>
        <v>-9.5816033216224769E-2</v>
      </c>
      <c r="HS313" s="16">
        <f>(HZ313-IA313)/ABS(IA313)</f>
        <v>0.26781941477159271</v>
      </c>
      <c r="HT313" s="246">
        <f>HV313-HW313</f>
        <v>0.1226</v>
      </c>
      <c r="HU313" s="246">
        <f>HW313-HX313</f>
        <v>2.0610526315789468E-2</v>
      </c>
      <c r="HV313" s="102">
        <f>IFERROR(BU313/DT313,"i.a.")</f>
        <v>0.245</v>
      </c>
      <c r="HW313" s="102">
        <f>IFERROR(BV313/DU313,"i.a.")</f>
        <v>0.12239999999999999</v>
      </c>
      <c r="HX313" s="102">
        <f>IFERROR(BW313/DV313,"i.a.")</f>
        <v>0.10178947368421053</v>
      </c>
      <c r="HY313" s="102">
        <f>IFERROR(BX313/DW313,"i.a.")</f>
        <v>8.0885714285714283E-2</v>
      </c>
      <c r="HZ313" s="102">
        <f>IFERROR(BY313/DX313,"i.a.")</f>
        <v>8.9457142857142846E-2</v>
      </c>
      <c r="IA313" s="102">
        <f>IFERROR(BZ313/DY313,"i.a.")</f>
        <v>7.0559846153846154E-2</v>
      </c>
      <c r="IB313" s="102">
        <f>IFERROR(CA313/DZ313,"i.a.")</f>
        <v>7.8409421052631573E-2</v>
      </c>
      <c r="IC313" s="102">
        <f>IFERROR(CB313/EA313,"i.a.")</f>
        <v>0.10964842857142858</v>
      </c>
      <c r="ID313" s="102">
        <f>IFERROR(CC313/EB313,"i.a.")</f>
        <v>6.1881942857142859E-2</v>
      </c>
      <c r="IE313" s="102">
        <f>IFERROR(CD313/EC313,"i.a.")</f>
        <v>2.1087228571428571E-2</v>
      </c>
    </row>
    <row r="314" spans="1:239" customFormat="1" ht="15.75" customHeight="1" x14ac:dyDescent="0.25">
      <c r="A314" s="10" t="s">
        <v>637</v>
      </c>
      <c r="B314" s="98">
        <v>40603018</v>
      </c>
      <c r="C314" s="10" t="s">
        <v>79</v>
      </c>
      <c r="D314" s="10"/>
      <c r="E314" s="11" t="s">
        <v>171</v>
      </c>
      <c r="F314" s="11"/>
      <c r="G314" s="119">
        <v>1</v>
      </c>
      <c r="H314" s="12">
        <v>45063</v>
      </c>
      <c r="I314" s="13" t="s">
        <v>58</v>
      </c>
      <c r="J314" s="13" t="s">
        <v>58</v>
      </c>
      <c r="K314" s="13" t="s">
        <v>58</v>
      </c>
      <c r="L314" s="13" t="s">
        <v>58</v>
      </c>
      <c r="M314" s="13"/>
      <c r="N314" s="13"/>
      <c r="O314" s="16">
        <f>(V314-W314)/ABS(W314)</f>
        <v>-0.14013837579438299</v>
      </c>
      <c r="P314" s="16">
        <f>(W314-X314)/ABS(X314)</f>
        <v>-8.7691522531952466E-3</v>
      </c>
      <c r="Q314" s="16">
        <f>(X314-Y314)/ABS(Y314)</f>
        <v>0.79246864159775077</v>
      </c>
      <c r="R314" s="16" t="e">
        <f>(Y314-Z314)/ABS(Z314)</f>
        <v>#DIV/0!</v>
      </c>
      <c r="S314" s="16" t="e">
        <f>(Z314-AA314)/ABS(AA314)</f>
        <v>#DIV/0!</v>
      </c>
      <c r="T314" s="243">
        <f>V314-W314</f>
        <v>-74.577999999999975</v>
      </c>
      <c r="U314" s="243">
        <f>W314-X314</f>
        <v>-4.70799999999997</v>
      </c>
      <c r="V314" s="155">
        <v>457.596</v>
      </c>
      <c r="W314" s="155">
        <v>532.17399999999998</v>
      </c>
      <c r="X314" s="155">
        <v>536.88199999999995</v>
      </c>
      <c r="Y314" s="155">
        <v>299.52100000000002</v>
      </c>
      <c r="Z314" s="155"/>
      <c r="AA314" s="155"/>
      <c r="AB314" s="155"/>
      <c r="AC314" s="155"/>
      <c r="AD314" s="155"/>
      <c r="AE314" s="155"/>
      <c r="AF314" s="16">
        <f>(AM314-AN314)/ABS(AN314)</f>
        <v>-1.6991516258501784E-2</v>
      </c>
      <c r="AG314" s="16">
        <f>(AN314-AO314)/ABS(AO314)</f>
        <v>0.22092136150234754</v>
      </c>
      <c r="AH314" s="16">
        <f>(AO314-AP314)/ABS(AP314)</f>
        <v>0.88069091109762154</v>
      </c>
      <c r="AI314" s="16" t="e">
        <f>(AP314-AQ314)/ABS(AQ314)</f>
        <v>#DIV/0!</v>
      </c>
      <c r="AJ314" s="16" t="e">
        <f>(AQ314-AR314)/ABS(AR314)</f>
        <v>#DIV/0!</v>
      </c>
      <c r="AK314" s="243">
        <f>AM314-AN314</f>
        <v>-0.70700000000000074</v>
      </c>
      <c r="AL314" s="243">
        <f>AN314-AO314</f>
        <v>7.5290000000000035</v>
      </c>
      <c r="AM314" s="155">
        <v>40.902000000000001</v>
      </c>
      <c r="AN314" s="155">
        <v>41.609000000000002</v>
      </c>
      <c r="AO314" s="155">
        <v>34.08</v>
      </c>
      <c r="AP314" s="155">
        <v>18.120999999999999</v>
      </c>
      <c r="AQ314" s="155"/>
      <c r="AR314" s="155"/>
      <c r="AS314" s="155"/>
      <c r="AT314" s="155"/>
      <c r="AU314" s="155"/>
      <c r="AV314" s="156"/>
      <c r="AW314" s="16">
        <f>(BD314-BE314)/ABS(BE314)</f>
        <v>-0.41302821844728344</v>
      </c>
      <c r="AX314" s="16">
        <f>(BE314-BF314)/ABS(BF314)</f>
        <v>1.2301189730745148</v>
      </c>
      <c r="AY314" s="16">
        <f>(BF314-BG314)/ABS(BG314)</f>
        <v>7.9719101123595513</v>
      </c>
      <c r="AZ314" s="16" t="e">
        <f>(BG314-BH314)/ABS(BH314)</f>
        <v>#DIV/0!</v>
      </c>
      <c r="BA314" s="16" t="e">
        <f>(BH314-BI314)/ABS(BI314)</f>
        <v>#DIV/0!</v>
      </c>
      <c r="BB314" s="243">
        <f>BD314-BE314</f>
        <v>-5.8840000000000003</v>
      </c>
      <c r="BC314" s="243">
        <f>BE314-BF314</f>
        <v>7.8580000000000005</v>
      </c>
      <c r="BD314" s="155">
        <v>8.3620000000000001</v>
      </c>
      <c r="BE314" s="155">
        <v>14.246</v>
      </c>
      <c r="BF314" s="155">
        <v>6.3879999999999999</v>
      </c>
      <c r="BG314" s="155">
        <v>0.71199999999999997</v>
      </c>
      <c r="BH314" s="155"/>
      <c r="BI314" s="155"/>
      <c r="BJ314" s="155"/>
      <c r="BK314" s="155"/>
      <c r="BL314" s="155"/>
      <c r="BM314" s="155"/>
      <c r="BN314" s="16">
        <f>(BU314-BV314)/ABS(BV314)</f>
        <v>-7.0902974876484823E-2</v>
      </c>
      <c r="BO314" s="16">
        <f>(BV314-BW314)/ABS(BW314)</f>
        <v>0.68700124135485008</v>
      </c>
      <c r="BP314" s="16">
        <f>(BW314-BX314)/ABS(BX314)</f>
        <v>1.8689900788603409</v>
      </c>
      <c r="BQ314" s="16" t="e">
        <f>(BX314-BY314)/ABS(BY314)</f>
        <v>#DIV/0!</v>
      </c>
      <c r="BR314" s="16" t="e">
        <f>(BY314-BZ314)/ABS(BZ314)</f>
        <v>#DIV/0!</v>
      </c>
      <c r="BS314" s="243">
        <f>BU314-BV314</f>
        <v>-1.3490000000000002</v>
      </c>
      <c r="BT314" s="243">
        <f>BV314-BW314</f>
        <v>7.7479999999999993</v>
      </c>
      <c r="BU314" s="155">
        <v>17.677</v>
      </c>
      <c r="BV314" s="155">
        <v>19.026</v>
      </c>
      <c r="BW314" s="155">
        <v>11.278</v>
      </c>
      <c r="BX314" s="155">
        <v>3.931</v>
      </c>
      <c r="BY314" s="155"/>
      <c r="BZ314" s="155"/>
      <c r="CA314" s="155"/>
      <c r="CB314" s="155"/>
      <c r="CC314" s="155"/>
      <c r="CD314" s="155"/>
      <c r="CE314" s="16">
        <f>(CL314-CM314)/ABS(CM314)</f>
        <v>7.8267264057252331E-2</v>
      </c>
      <c r="CF314" s="16">
        <f>(CM314-CN314)/ABS(CN314)</f>
        <v>9.4273412807048138E-2</v>
      </c>
      <c r="CG314" s="16">
        <f>(CN314-CO314)/ABS(CO314)</f>
        <v>7.1122011036174174E-2</v>
      </c>
      <c r="CH314" s="16" t="e">
        <f>(CO314-CP314)/ABS(CP314)</f>
        <v>#DIV/0!</v>
      </c>
      <c r="CI314" s="16" t="e">
        <f>(CP314-CQ314)/ABS(CQ314)</f>
        <v>#DIV/0!</v>
      </c>
      <c r="CJ314" s="243">
        <f>CL314-CM314</f>
        <v>10.323999999999984</v>
      </c>
      <c r="CK314" s="243">
        <f>CM314-CN314</f>
        <v>11.364000000000004</v>
      </c>
      <c r="CL314" s="155">
        <v>142.23099999999999</v>
      </c>
      <c r="CM314" s="155">
        <v>131.90700000000001</v>
      </c>
      <c r="CN314" s="155">
        <v>120.54300000000001</v>
      </c>
      <c r="CO314" s="155">
        <v>112.539</v>
      </c>
      <c r="CP314" s="155"/>
      <c r="CQ314" s="155"/>
      <c r="CR314" s="155"/>
      <c r="CS314" s="155"/>
      <c r="CT314" s="155"/>
      <c r="CU314" s="156"/>
      <c r="CV314" s="16">
        <f>(DC314-DD314)/ABS(DD314)</f>
        <v>7.5666011985697806E-2</v>
      </c>
      <c r="CW314" s="16">
        <f>(DD314-DE314)/ABS(DE314)</f>
        <v>0.15000959210045275</v>
      </c>
      <c r="CX314" s="16">
        <f>(DE314-DF314)/ABS(DF314)</f>
        <v>8.5817933137866828E-2</v>
      </c>
      <c r="CY314" s="16" t="e">
        <f>(DF314-DG314)/ABS(DG314)</f>
        <v>#DIV/0!</v>
      </c>
      <c r="CZ314" s="16" t="e">
        <f>(DG314-DH314)/ABS(DH314)</f>
        <v>#DIV/0!</v>
      </c>
      <c r="DA314" s="243">
        <f>DC314-DD314</f>
        <v>24.04000000000002</v>
      </c>
      <c r="DB314" s="243">
        <f>DD314-DE314</f>
        <v>41.442999999999984</v>
      </c>
      <c r="DC314" s="155">
        <v>341.75200000000001</v>
      </c>
      <c r="DD314" s="155">
        <v>317.71199999999999</v>
      </c>
      <c r="DE314" s="155">
        <v>276.26900000000001</v>
      </c>
      <c r="DF314" s="155">
        <v>254.434</v>
      </c>
      <c r="DG314" s="155"/>
      <c r="DH314" s="155"/>
      <c r="DI314" s="155"/>
      <c r="DJ314" s="155"/>
      <c r="DK314" s="155"/>
      <c r="DL314" s="155"/>
      <c r="DM314" s="16">
        <f>(DT314-DU314)/ABS(DU314)</f>
        <v>4.3478260869565216E-2</v>
      </c>
      <c r="DN314" s="16">
        <f>(DU314-DV314)/ABS(DV314)</f>
        <v>-2.8169014084507043E-2</v>
      </c>
      <c r="DO314" s="16">
        <f>(DV314-DW314)/ABS(DW314)</f>
        <v>-6.5789473684210523E-2</v>
      </c>
      <c r="DP314" s="16" t="e">
        <f>(DW314-DX314)/ABS(DX314)</f>
        <v>#DIV/0!</v>
      </c>
      <c r="DQ314" s="16" t="e">
        <f>(DX314-DY314)/ABS(DY314)</f>
        <v>#DIV/0!</v>
      </c>
      <c r="DR314" s="243">
        <f>DT314-DU314</f>
        <v>3</v>
      </c>
      <c r="DS314" s="243">
        <f>DU314-DV314</f>
        <v>-2</v>
      </c>
      <c r="DT314" s="222">
        <v>72</v>
      </c>
      <c r="DU314" s="222">
        <v>69</v>
      </c>
      <c r="DV314" s="222">
        <v>71</v>
      </c>
      <c r="DW314" s="222">
        <v>76</v>
      </c>
      <c r="DX314" s="222"/>
      <c r="DY314" s="222"/>
      <c r="DZ314" s="222"/>
      <c r="EA314" s="222"/>
      <c r="EB314" s="222"/>
      <c r="EC314" s="223"/>
      <c r="ED314" s="14"/>
      <c r="EE314" s="14" t="s">
        <v>51</v>
      </c>
      <c r="EF314" s="209" t="s">
        <v>55</v>
      </c>
      <c r="EG314" s="15">
        <v>8600</v>
      </c>
      <c r="EH314" t="s">
        <v>198</v>
      </c>
      <c r="EI314" t="s">
        <v>130</v>
      </c>
      <c r="EJ314" s="16">
        <f>(EQ314-ER314)/ABS(ER314)</f>
        <v>-0.17596594346961703</v>
      </c>
      <c r="EK314" s="16">
        <f>(ER314-ES314)/ABS(ES314)</f>
        <v>1.996217666700198E-2</v>
      </c>
      <c r="EL314" s="16">
        <f>(ES314-ET314)/ABS(ET314)</f>
        <v>0.91869882762576149</v>
      </c>
      <c r="EM314" s="16" t="e">
        <f>(ET314-EU314)/ABS(EU314)</f>
        <v>#VALUE!</v>
      </c>
      <c r="EN314" s="16" t="e">
        <f>(EU314-EV314)/ABS(EV314)</f>
        <v>#VALUE!</v>
      </c>
      <c r="EO314" s="246">
        <f>EQ314-ER314</f>
        <v>-1.3571666666666662</v>
      </c>
      <c r="EP314" s="246">
        <f>ER314-ES314</f>
        <v>0.15094835680751206</v>
      </c>
      <c r="EQ314" s="240">
        <f>IFERROR((V314/DT314),"i.a")</f>
        <v>6.3555000000000001</v>
      </c>
      <c r="ER314" s="240">
        <f>IFERROR((W314/DU314),"i.a")</f>
        <v>7.7126666666666663</v>
      </c>
      <c r="ES314" s="240">
        <f>IFERROR((X314/DV314),"i.a")</f>
        <v>7.5617183098591543</v>
      </c>
      <c r="ET314" s="240">
        <f>IFERROR((Y314/DW314),"i.a")</f>
        <v>3.9410657894736842</v>
      </c>
      <c r="EU314" s="240" t="str">
        <f>IFERROR((Z314/DX314),"i.a")</f>
        <v>i.a</v>
      </c>
      <c r="EV314" s="240" t="str">
        <f>IFERROR((AA314/DY314),"i.a")</f>
        <v>i.a</v>
      </c>
      <c r="EW314" s="240" t="str">
        <f>IFERROR((AB314/DZ314),"i.a")</f>
        <v>i.a</v>
      </c>
      <c r="EX314" s="240" t="str">
        <f>IFERROR((AC314/EA314),"i.a")</f>
        <v>i.a</v>
      </c>
      <c r="EY314" s="240" t="str">
        <f>IFERROR((AD314/EB314),"i.a")</f>
        <v>i.a</v>
      </c>
      <c r="EZ314" s="240" t="str">
        <f>IFERROR((AE314/EC314),"i.a")</f>
        <v>i.a</v>
      </c>
      <c r="FA314" s="16">
        <f>(FH314-FI314)/ABS(FI314)</f>
        <v>-0.14440703590005252</v>
      </c>
      <c r="FB314" s="16">
        <f>(FI314-FJ314)/ABS(FJ314)</f>
        <v>0.55757426554751888</v>
      </c>
      <c r="FC314" s="16">
        <f>(FJ314-FK314)/ABS(FK314)</f>
        <v>1.7704694011966939</v>
      </c>
      <c r="FD314" s="16" t="e">
        <f>(FK314-FL314)/ABS(FL314)</f>
        <v>#VALUE!</v>
      </c>
      <c r="FE314" s="16" t="e">
        <f>(FL314-FM314)/ABS(FM314)</f>
        <v>#VALUE!</v>
      </c>
      <c r="FF314" s="249">
        <f>FH314-FI314</f>
        <v>-2.1766593503936615E-2</v>
      </c>
      <c r="FG314" s="249">
        <f>FI314-FJ314</f>
        <v>5.3958028220496806E-2</v>
      </c>
      <c r="FH314" s="16">
        <f>IFERROR(BU314/MAX(AVERAGE(CL314:CM314),0),"Negativ EK")</f>
        <v>0.1289642442857247</v>
      </c>
      <c r="FI314" s="16">
        <f>IFERROR(BV314/MAX(AVERAGE(CM314:CN314),0),"Negativ EK")</f>
        <v>0.15073083778966131</v>
      </c>
      <c r="FJ314" s="16">
        <f>IFERROR(BW314/MAX(AVERAGE(CN314:CO314),0),"Negativ EK")</f>
        <v>9.6772809569164508E-2</v>
      </c>
      <c r="FK314" s="16">
        <f>IFERROR(BX314/MAX(AVERAGE(CO314:CP314),0),"Negativ EK")</f>
        <v>3.4930113116341893E-2</v>
      </c>
      <c r="FL314" s="16" t="str">
        <f>IFERROR(BY314/MAX(AVERAGE(CP314:CQ314),0),"Negativ EK")</f>
        <v>Negativ EK</v>
      </c>
      <c r="FM314" s="16" t="str">
        <f>IFERROR(BZ314/MAX(AVERAGE(CQ314:CR314),0),"Negativ EK")</f>
        <v>Negativ EK</v>
      </c>
      <c r="FN314" s="16" t="str">
        <f>IFERROR(CA314/MAX(AVERAGE(CR314:CS314),0),"Negativ EK")</f>
        <v>Negativ EK</v>
      </c>
      <c r="FO314" s="16" t="str">
        <f>IFERROR(CB314/MAX(AVERAGE(CS314:CT314),0),"Negativ EK")</f>
        <v>Negativ EK</v>
      </c>
      <c r="FP314" s="16" t="str">
        <f>IFERROR(CC314/MAX(AVERAGE(CT314:CU314),0),"Negativ EK")</f>
        <v>Negativ EK</v>
      </c>
      <c r="FQ314" s="16">
        <f>(FX314-FY314)/ABS(FY314)</f>
        <v>-0.4713129362960462</v>
      </c>
      <c r="FR314" s="16">
        <f>(FY314-FZ314)/ABS(FZ314)</f>
        <v>0.99253987815698497</v>
      </c>
      <c r="FS314" s="16">
        <f>(FZ314-GA314)/ABS(GA314)</f>
        <v>7.6027739716115805</v>
      </c>
      <c r="FT314" s="16" t="e">
        <f>(GA314-GB314)/ABS(GB314)</f>
        <v>#VALUE!</v>
      </c>
      <c r="FU314" s="16" t="e">
        <f>(GB314-GC314)/ABS(GC314)</f>
        <v>#VALUE!</v>
      </c>
      <c r="FV314" s="249">
        <f>FX314-FY314</f>
        <v>-2.2607874967291795E-2</v>
      </c>
      <c r="FW314" s="249">
        <f>FY314-FZ314</f>
        <v>2.3894135671616027E-2</v>
      </c>
      <c r="FX314" s="16">
        <f>IFERROR(BD314/AVERAGE(DC314:DD314),"i.a.")</f>
        <v>2.535998932466367E-2</v>
      </c>
      <c r="FY314" s="16">
        <f>IFERROR(BE314/AVERAGE(DD314:DE314),"i.a.")</f>
        <v>4.7967864291955466E-2</v>
      </c>
      <c r="FZ314" s="16">
        <f>IFERROR(BF314/AVERAGE(DE314:DF314),"i.a.")</f>
        <v>2.4073728620339439E-2</v>
      </c>
      <c r="GA314" s="16">
        <f>IFERROR(BG314/AVERAGE(DF314:DG314),"i.a.")</f>
        <v>2.798368142622448E-3</v>
      </c>
      <c r="GB314" s="16" t="str">
        <f>IFERROR(BH314/AVERAGE(DG314:DH314),"i.a.")</f>
        <v>i.a.</v>
      </c>
      <c r="GC314" s="16" t="str">
        <f>IFERROR(BI314/AVERAGE(DH314:DI314),"i.a.")</f>
        <v>i.a.</v>
      </c>
      <c r="GD314" s="16" t="str">
        <f>IFERROR(BJ314/AVERAGE(DI314:DJ314),"i.a.")</f>
        <v>i.a.</v>
      </c>
      <c r="GE314" s="16" t="str">
        <f>IFERROR(BK314/AVERAGE(DJ314:DK314),"i.a.")</f>
        <v>i.a.</v>
      </c>
      <c r="GF314" s="16" t="str">
        <f>IFERROR(BL314/AVERAGE(DK314:DL314),"i.a.")</f>
        <v>i.a.</v>
      </c>
      <c r="GG314" s="16">
        <f>(GN314-GO314)/ABS(GO314)</f>
        <v>2.4182711385967812E-3</v>
      </c>
      <c r="GH314" s="16">
        <f>(GO314-GP314)/ABS(GP314)</f>
        <v>-4.8465838612358349E-2</v>
      </c>
      <c r="GI314" s="16">
        <f>(GP314-GQ314)/ABS(GQ314)</f>
        <v>-1.3534425664921097E-2</v>
      </c>
      <c r="GJ314" s="16" t="e">
        <f>(GQ314-GR314)/ABS(GR314)</f>
        <v>#VALUE!</v>
      </c>
      <c r="GK314" s="16" t="e">
        <f>(GR314-GS314)/ABS(GS314)</f>
        <v>#VALUE!</v>
      </c>
      <c r="GL314" s="249">
        <f>GN314-GO314</f>
        <v>1.0040127256096265E-3</v>
      </c>
      <c r="GM314" s="249">
        <f>GO314-GP314</f>
        <v>-2.1146844502457796E-2</v>
      </c>
      <c r="GN314" s="16">
        <f>IFERROR(CL314/DC314,"i.a.")</f>
        <v>0.41618190968889718</v>
      </c>
      <c r="GO314" s="16">
        <f>IFERROR(CM314/DD314,"i.a.")</f>
        <v>0.41517789696328755</v>
      </c>
      <c r="GP314" s="16">
        <f>IFERROR(CN314/DE314,"i.a.")</f>
        <v>0.43632474146574535</v>
      </c>
      <c r="GQ314" s="16">
        <f>IFERROR(CO314/DF314,"i.a.")</f>
        <v>0.44231116910475804</v>
      </c>
      <c r="GR314" s="16" t="str">
        <f>IFERROR(CP314/DG314,"i.a.")</f>
        <v>i.a.</v>
      </c>
      <c r="GS314" s="16" t="str">
        <f>IFERROR(CQ314/DH314,"i.a.")</f>
        <v>i.a.</v>
      </c>
      <c r="GT314" s="16" t="str">
        <f>IFERROR(CR314/DI314,"i.a.")</f>
        <v>i.a.</v>
      </c>
      <c r="GU314" s="16" t="str">
        <f>IFERROR(CS314/DJ314,"i.a.")</f>
        <v>i.a.</v>
      </c>
      <c r="GV314" s="16" t="str">
        <f>IFERROR(CT314/DK314,"i.a.")</f>
        <v>i.a.</v>
      </c>
      <c r="GW314" s="16" t="str">
        <f>IFERROR(CU314/DL314,"i.a.")</f>
        <v>i.a.</v>
      </c>
      <c r="GX314" s="16">
        <f>(HE314-HF314)/ABS(HF314)</f>
        <v>-0.31736483519078978</v>
      </c>
      <c r="GY314" s="16">
        <f>(HF314-HG314)/ABS(HG314)</f>
        <v>1.2498482347919884</v>
      </c>
      <c r="GZ314" s="16">
        <f>(HG314-HH314)/ABS(HH314)</f>
        <v>4.0053372785156611</v>
      </c>
      <c r="HA314" s="16" t="e">
        <f>(HH314-HI314)/ABS(HI314)</f>
        <v>#VALUE!</v>
      </c>
      <c r="HB314" s="16" t="e">
        <f>(HI314-HJ314)/ABS(HJ314)</f>
        <v>#VALUE!</v>
      </c>
      <c r="HC314" s="249">
        <f>HE314-HF314</f>
        <v>-8.4956789360772812E-3</v>
      </c>
      <c r="HD314" s="249">
        <f>HF314-HG314</f>
        <v>1.4871108593417589E-2</v>
      </c>
      <c r="HE314" s="16">
        <f>IFERROR((BD314/V314),"i.a.")</f>
        <v>1.8273761134275649E-2</v>
      </c>
      <c r="HF314" s="16">
        <f>IFERROR((BE314/W314),"i.a.")</f>
        <v>2.676944007035293E-2</v>
      </c>
      <c r="HG314" s="16">
        <f>IFERROR((BF314/X314),"i.a.")</f>
        <v>1.1898331476935342E-2</v>
      </c>
      <c r="HH314" s="16">
        <f>IFERROR((BG314/Y314),"i.a.")</f>
        <v>2.3771288156756954E-3</v>
      </c>
      <c r="HI314" s="16" t="str">
        <f>IFERROR((BH314/Z314),"i.a.")</f>
        <v>i.a.</v>
      </c>
      <c r="HJ314" s="16" t="str">
        <f>IFERROR((BI314/AA314),"i.a.")</f>
        <v>i.a.</v>
      </c>
      <c r="HK314" s="16" t="str">
        <f>IFERROR((BJ314/AB314),"i.a.")</f>
        <v>i.a.</v>
      </c>
      <c r="HL314" s="16" t="str">
        <f>IFERROR((BK314/AC314),"i.a.")</f>
        <v>i.a.</v>
      </c>
      <c r="HM314" s="16" t="str">
        <f>IFERROR((BL314/AD314),"i.a.")</f>
        <v>i.a.</v>
      </c>
      <c r="HN314" s="16" t="str">
        <f>IFERROR((BM314/AE314),"i.a.")</f>
        <v>i.a.</v>
      </c>
      <c r="HO314" s="16">
        <f>(HV314-HW314)/ABS(HW314)</f>
        <v>-0.1096153509232979</v>
      </c>
      <c r="HP314" s="16">
        <f>(HW314-HX314)/ABS(HX314)</f>
        <v>0.7358998280607878</v>
      </c>
      <c r="HQ314" s="16">
        <f>(HX314-HY314)/ABS(HY314)</f>
        <v>2.0710316337096608</v>
      </c>
      <c r="HR314" s="16" t="e">
        <f>(HY314-HZ314)/ABS(HZ314)</f>
        <v>#VALUE!</v>
      </c>
      <c r="HS314" s="16" t="e">
        <f>(HZ314-IA314)/ABS(IA314)</f>
        <v>#VALUE!</v>
      </c>
      <c r="HT314" s="246">
        <f>HV314-HW314</f>
        <v>-3.0225241545893705E-2</v>
      </c>
      <c r="HU314" s="246">
        <f>HW314-HX314</f>
        <v>0.11689406001224739</v>
      </c>
      <c r="HV314" s="102">
        <f>IFERROR(BU314/DT314,"i.a.")</f>
        <v>0.24551388888888889</v>
      </c>
      <c r="HW314" s="102">
        <f>IFERROR(BV314/DU314,"i.a.")</f>
        <v>0.2757391304347826</v>
      </c>
      <c r="HX314" s="102">
        <f>IFERROR(BW314/DV314,"i.a.")</f>
        <v>0.15884507042253521</v>
      </c>
      <c r="HY314" s="102">
        <f>IFERROR(BX314/DW314,"i.a.")</f>
        <v>5.1723684210526318E-2</v>
      </c>
      <c r="HZ314" s="102" t="str">
        <f>IFERROR(BY314/DX314,"i.a.")</f>
        <v>i.a.</v>
      </c>
      <c r="IA314" s="102" t="str">
        <f>IFERROR(BZ314/DY314,"i.a.")</f>
        <v>i.a.</v>
      </c>
      <c r="IB314" s="102" t="str">
        <f>IFERROR(CA314/DZ314,"i.a.")</f>
        <v>i.a.</v>
      </c>
      <c r="IC314" s="102" t="str">
        <f>IFERROR(CB314/EA314,"i.a.")</f>
        <v>i.a.</v>
      </c>
      <c r="ID314" s="102" t="str">
        <f>IFERROR(CC314/EB314,"i.a.")</f>
        <v>i.a.</v>
      </c>
      <c r="IE314" s="102" t="str">
        <f>IFERROR(CD314/EC314,"i.a.")</f>
        <v>i.a.</v>
      </c>
    </row>
    <row r="315" spans="1:239" customFormat="1" x14ac:dyDescent="0.25">
      <c r="A315" s="18" t="s">
        <v>56</v>
      </c>
      <c r="B315" s="98">
        <v>12048033</v>
      </c>
      <c r="C315" s="10" t="s">
        <v>47</v>
      </c>
      <c r="D315" s="10" t="s">
        <v>57</v>
      </c>
      <c r="E315" s="11">
        <v>453100</v>
      </c>
      <c r="F315" s="11"/>
      <c r="G315" s="119">
        <v>1</v>
      </c>
      <c r="H315" s="12">
        <v>45068</v>
      </c>
      <c r="I315" s="13" t="s">
        <v>58</v>
      </c>
      <c r="J315" s="13" t="s">
        <v>58</v>
      </c>
      <c r="K315" s="13" t="s">
        <v>58</v>
      </c>
      <c r="L315" s="13" t="s">
        <v>58</v>
      </c>
      <c r="M315" s="13" t="s">
        <v>58</v>
      </c>
      <c r="N315" s="13" t="s">
        <v>58</v>
      </c>
      <c r="O315" s="16" t="e">
        <f>(V315-W315)/ABS(W315)</f>
        <v>#DIV/0!</v>
      </c>
      <c r="P315" s="16" t="e">
        <f>(W315-X315)/ABS(X315)</f>
        <v>#DIV/0!</v>
      </c>
      <c r="Q315" s="16" t="e">
        <f>(X315-Y315)/ABS(Y315)</f>
        <v>#DIV/0!</v>
      </c>
      <c r="R315" s="16" t="e">
        <f>(Y315-Z315)/ABS(Z315)</f>
        <v>#DIV/0!</v>
      </c>
      <c r="S315" s="16" t="e">
        <f>(Z315-AA315)/ABS(AA315)</f>
        <v>#DIV/0!</v>
      </c>
      <c r="T315" s="243">
        <f>V315-W315</f>
        <v>0</v>
      </c>
      <c r="U315" s="243">
        <f>W315-X315</f>
        <v>0</v>
      </c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6">
        <f>(AM315-AN315)/ABS(AN315)</f>
        <v>0.1967187203641651</v>
      </c>
      <c r="AG315" s="16">
        <f>(AN315-AO315)/ABS(AO315)</f>
        <v>0.27556451612903221</v>
      </c>
      <c r="AH315" s="16">
        <f>(AO315-AP315)/ABS(AP315)</f>
        <v>0.32175025315781053</v>
      </c>
      <c r="AI315" s="16">
        <f>(AP315-AQ315)/ABS(AQ315)</f>
        <v>1.51649678111588</v>
      </c>
      <c r="AJ315" s="16">
        <f>(AQ315-AR315)/ABS(AR315)</f>
        <v>1.5182096191270504</v>
      </c>
      <c r="AK315" s="243">
        <f>AM315-AN315</f>
        <v>6.222999999999999</v>
      </c>
      <c r="AL315" s="243">
        <f>AN315-AO315</f>
        <v>6.8339999999999996</v>
      </c>
      <c r="AM315" s="155">
        <v>37.856999999999999</v>
      </c>
      <c r="AN315" s="155">
        <v>31.634</v>
      </c>
      <c r="AO315" s="155">
        <v>24.8</v>
      </c>
      <c r="AP315" s="155">
        <v>18.763000000000002</v>
      </c>
      <c r="AQ315" s="155">
        <v>7.4560000000000004</v>
      </c>
      <c r="AR315" s="155">
        <v>-14.388</v>
      </c>
      <c r="AS315" s="155">
        <v>23.504000000000001</v>
      </c>
      <c r="AT315" s="155">
        <v>22.364999999999998</v>
      </c>
      <c r="AU315" s="155">
        <v>20.344000000000001</v>
      </c>
      <c r="AV315" s="156">
        <v>19.940999999999999</v>
      </c>
      <c r="AW315" s="16">
        <f>(BD315-BE315)/ABS(BE315)</f>
        <v>0.31842310694769699</v>
      </c>
      <c r="AX315" s="16">
        <f>(BE315-BF315)/ABS(BF315)</f>
        <v>0.45551641858879677</v>
      </c>
      <c r="AY315" s="16">
        <f>(BF315-BG315)/ABS(BG315)</f>
        <v>3.4359258234154439</v>
      </c>
      <c r="AZ315" s="16">
        <f>(BG315-BH315)/ABS(BH315)</f>
        <v>0.72400886104957607</v>
      </c>
      <c r="BA315" s="16">
        <f>(BH315-BI315)/ABS(BI315)</f>
        <v>0.611934546748088</v>
      </c>
      <c r="BB315" s="243">
        <f>BD315-BE315</f>
        <v>4.0789999999999988</v>
      </c>
      <c r="BC315" s="243">
        <f>BE315-BF315</f>
        <v>4.0090000000000003</v>
      </c>
      <c r="BD315" s="155">
        <v>16.888999999999999</v>
      </c>
      <c r="BE315" s="155">
        <v>12.81</v>
      </c>
      <c r="BF315" s="155">
        <v>8.8010000000000002</v>
      </c>
      <c r="BG315" s="155">
        <v>-3.613</v>
      </c>
      <c r="BH315" s="155">
        <v>-13.090999999999999</v>
      </c>
      <c r="BI315" s="155">
        <v>-33.734000000000002</v>
      </c>
      <c r="BJ315" s="155">
        <v>3.7491779999999997</v>
      </c>
      <c r="BK315" s="155">
        <v>2.6680000000000001</v>
      </c>
      <c r="BL315" s="155">
        <v>2.1819999999999999</v>
      </c>
      <c r="BM315" s="155">
        <v>2.8519999999999999</v>
      </c>
      <c r="BN315" s="16">
        <f>(BU315-BV315)/ABS(BV315)</f>
        <v>0.31669350509930211</v>
      </c>
      <c r="BO315" s="16">
        <f>(BV315-BW315)/ABS(BW315)</f>
        <v>0.51851420586865415</v>
      </c>
      <c r="BP315" s="16">
        <f>(BW315-BX315)/ABS(BX315)</f>
        <v>3.0900462399610609</v>
      </c>
      <c r="BQ315" s="16">
        <f>(BX315-BY315)/ABS(BY315)</f>
        <v>0.69625960969840328</v>
      </c>
      <c r="BR315" s="16">
        <f>(BY315-BZ315)/ABS(BZ315)</f>
        <v>0.60197716841238091</v>
      </c>
      <c r="BS315" s="243">
        <f>BU315-BV315</f>
        <v>4.129999999999999</v>
      </c>
      <c r="BT315" s="243">
        <f>BV315-BW315</f>
        <v>4.4530000000000012</v>
      </c>
      <c r="BU315" s="155">
        <v>17.170999999999999</v>
      </c>
      <c r="BV315" s="155">
        <v>13.041</v>
      </c>
      <c r="BW315" s="155">
        <v>8.5879999999999992</v>
      </c>
      <c r="BX315" s="155">
        <v>-4.109</v>
      </c>
      <c r="BY315" s="155">
        <v>-13.528</v>
      </c>
      <c r="BZ315" s="155">
        <v>-33.988</v>
      </c>
      <c r="CA315" s="155">
        <v>3.6187680000000002</v>
      </c>
      <c r="CB315" s="155">
        <v>2.4750000000000001</v>
      </c>
      <c r="CC315" s="155">
        <v>2.0499999999999998</v>
      </c>
      <c r="CD315" s="155">
        <v>2.71</v>
      </c>
      <c r="CE315" s="16">
        <f>(CL315-CM315)/ABS(CM315)</f>
        <v>0.92406718986644654</v>
      </c>
      <c r="CF315" s="16">
        <f>(CM315-CN315)/ABS(CN315)</f>
        <v>2.3209876543209882</v>
      </c>
      <c r="CG315" s="16">
        <f>(CN315-CO315)/ABS(CO315)</f>
        <v>1.166286496350365</v>
      </c>
      <c r="CH315" s="16">
        <f>(CO315-CP315)/ABS(CP315)</f>
        <v>-0.13894782420437324</v>
      </c>
      <c r="CI315" s="16">
        <f>(CP315-CQ315)/ABS(CQ315)</f>
        <v>-0.84361778558314049</v>
      </c>
      <c r="CJ315" s="243">
        <f>CL315-CM315</f>
        <v>13.423000000000002</v>
      </c>
      <c r="CK315" s="243">
        <f>CM315-CN315</f>
        <v>10.152000000000001</v>
      </c>
      <c r="CL315" s="155">
        <v>27.949000000000002</v>
      </c>
      <c r="CM315" s="155">
        <v>14.526</v>
      </c>
      <c r="CN315" s="155">
        <v>4.3739999999999997</v>
      </c>
      <c r="CO315" s="155">
        <v>-26.303999999999998</v>
      </c>
      <c r="CP315" s="155">
        <v>-23.094999999999999</v>
      </c>
      <c r="CQ315" s="155">
        <v>-12.526999999999999</v>
      </c>
      <c r="CR315" s="155">
        <v>16.565999999999999</v>
      </c>
      <c r="CS315" s="155">
        <v>13.798</v>
      </c>
      <c r="CT315" s="155">
        <v>13.037000000000001</v>
      </c>
      <c r="CU315" s="156">
        <v>12.307</v>
      </c>
      <c r="CV315" s="16">
        <f>(DC315-DD315)/ABS(DD315)</f>
        <v>-0.23094546853684983</v>
      </c>
      <c r="CW315" s="16">
        <f>(DD315-DE315)/ABS(DE315)</f>
        <v>1.9362707338365943</v>
      </c>
      <c r="CX315" s="16">
        <f>(DE315-DF315)/ABS(DF315)</f>
        <v>-0.32010055514821412</v>
      </c>
      <c r="CY315" s="16">
        <f>(DF315-DG315)/ABS(DG315)</f>
        <v>-0.40760734673616283</v>
      </c>
      <c r="CZ315" s="16">
        <f>(DG315-DH315)/ABS(DH315)</f>
        <v>9.4242259641499224E-2</v>
      </c>
      <c r="DA315" s="243">
        <f>DC315-DD315</f>
        <v>-13.204999999999998</v>
      </c>
      <c r="DB315" s="243">
        <f>DD315-DE315</f>
        <v>37.704999999999998</v>
      </c>
      <c r="DC315" s="155">
        <v>43.972999999999999</v>
      </c>
      <c r="DD315" s="155">
        <v>57.177999999999997</v>
      </c>
      <c r="DE315" s="155">
        <v>19.472999999999999</v>
      </c>
      <c r="DF315" s="155">
        <v>28.640999999999998</v>
      </c>
      <c r="DG315" s="155">
        <v>48.347999999999999</v>
      </c>
      <c r="DH315" s="155">
        <v>44.183999999999997</v>
      </c>
      <c r="DI315" s="155">
        <v>42.440002</v>
      </c>
      <c r="DJ315" s="155">
        <v>42.411000000000001</v>
      </c>
      <c r="DK315" s="155">
        <v>38.731999999999999</v>
      </c>
      <c r="DL315" s="155">
        <v>37.853999999999999</v>
      </c>
      <c r="DM315" s="16">
        <f>(DT315-DU315)/ABS(DU315)</f>
        <v>0.05</v>
      </c>
      <c r="DN315" s="16">
        <f>(DU315-DV315)/ABS(DV315)</f>
        <v>8.1081081081081086E-2</v>
      </c>
      <c r="DO315" s="16">
        <f>(DV315-DW315)/ABS(DW315)</f>
        <v>-0.28846153846153844</v>
      </c>
      <c r="DP315" s="16">
        <f>(DW315-DX315)/ABS(DX315)</f>
        <v>-3.7037037037037035E-2</v>
      </c>
      <c r="DQ315" s="16">
        <f>(DX315-DY315)/ABS(DY315)</f>
        <v>-0.31645569620253167</v>
      </c>
      <c r="DR315" s="243">
        <f>DT315-DU315</f>
        <v>2</v>
      </c>
      <c r="DS315" s="243">
        <f>DU315-DV315</f>
        <v>3</v>
      </c>
      <c r="DT315" s="222">
        <v>42</v>
      </c>
      <c r="DU315" s="222">
        <v>40</v>
      </c>
      <c r="DV315" s="222">
        <v>37</v>
      </c>
      <c r="DW315" s="222">
        <v>52</v>
      </c>
      <c r="DX315" s="222">
        <v>54</v>
      </c>
      <c r="DY315" s="222">
        <v>79</v>
      </c>
      <c r="DZ315" s="222">
        <v>81</v>
      </c>
      <c r="EA315" s="222">
        <v>51</v>
      </c>
      <c r="EB315" s="222">
        <v>48</v>
      </c>
      <c r="EC315" s="223">
        <v>45</v>
      </c>
      <c r="ED315" s="14"/>
      <c r="EE315" s="14" t="s">
        <v>49</v>
      </c>
      <c r="EF315" s="209" t="s">
        <v>55</v>
      </c>
      <c r="EG315" s="15">
        <v>5500</v>
      </c>
      <c r="EH315" t="s">
        <v>473</v>
      </c>
      <c r="EI315" t="s">
        <v>66</v>
      </c>
      <c r="EJ315" s="16" t="e">
        <f>(EQ315-ER315)/ABS(ER315)</f>
        <v>#DIV/0!</v>
      </c>
      <c r="EK315" s="16" t="e">
        <f>(ER315-ES315)/ABS(ES315)</f>
        <v>#DIV/0!</v>
      </c>
      <c r="EL315" s="16" t="e">
        <f>(ES315-ET315)/ABS(ET315)</f>
        <v>#DIV/0!</v>
      </c>
      <c r="EM315" s="16" t="e">
        <f>(ET315-EU315)/ABS(EU315)</f>
        <v>#DIV/0!</v>
      </c>
      <c r="EN315" s="16" t="e">
        <f>(EU315-EV315)/ABS(EV315)</f>
        <v>#DIV/0!</v>
      </c>
      <c r="EO315" s="246">
        <f>EQ315-ER315</f>
        <v>0</v>
      </c>
      <c r="EP315" s="246">
        <f>ER315-ES315</f>
        <v>0</v>
      </c>
      <c r="EQ315" s="240">
        <f>IFERROR((V315/DT315),"i.a")</f>
        <v>0</v>
      </c>
      <c r="ER315" s="240">
        <f>IFERROR((W315/DU315),"i.a")</f>
        <v>0</v>
      </c>
      <c r="ES315" s="240">
        <f>IFERROR((X315/DV315),"i.a")</f>
        <v>0</v>
      </c>
      <c r="ET315" s="240">
        <f>IFERROR((Y315/DW315),"i.a")</f>
        <v>0</v>
      </c>
      <c r="EU315" s="240">
        <f>IFERROR((Z315/DX315),"i.a")</f>
        <v>0</v>
      </c>
      <c r="EV315" s="240">
        <f>IFERROR((AA315/DY315),"i.a")</f>
        <v>0</v>
      </c>
      <c r="EW315" s="240">
        <f>IFERROR((AB315/DZ315),"i.a")</f>
        <v>0</v>
      </c>
      <c r="EX315" s="240">
        <f>IFERROR((AC315/EA315),"i.a")</f>
        <v>0</v>
      </c>
      <c r="EY315" s="240">
        <f>IFERROR((AD315/EB315),"i.a")</f>
        <v>0</v>
      </c>
      <c r="EZ315" s="240">
        <f>IFERROR((AE315/EC315),"i.a")</f>
        <v>0</v>
      </c>
      <c r="FA315" s="16">
        <f>(FH315-FI315)/ABS(FI315)</f>
        <v>-0.41411401421125821</v>
      </c>
      <c r="FB315" s="16" t="e">
        <f>(FI315-FJ315)/ABS(FJ315)</f>
        <v>#VALUE!</v>
      </c>
      <c r="FC315" s="16" t="e">
        <f>(FJ315-FK315)/ABS(FK315)</f>
        <v>#VALUE!</v>
      </c>
      <c r="FD315" s="16" t="e">
        <f>(FK315-FL315)/ABS(FL315)</f>
        <v>#VALUE!</v>
      </c>
      <c r="FE315" s="16" t="e">
        <f>(FL315-FM315)/ABS(FM315)</f>
        <v>#VALUE!</v>
      </c>
      <c r="FF315" s="249">
        <f>FH315-FI315</f>
        <v>-0.57147733961153635</v>
      </c>
      <c r="FG315" s="249" t="e">
        <f>FI315-FJ315</f>
        <v>#VALUE!</v>
      </c>
      <c r="FH315" s="16">
        <f>IFERROR(BU315/MAX(AVERAGE(CL315:CM315),0),"Negativ EK")</f>
        <v>0.80852266038846377</v>
      </c>
      <c r="FI315" s="16">
        <f>IFERROR(BV315/MAX(AVERAGE(CM315:CN315),0),"Negativ EK")</f>
        <v>1.3800000000000001</v>
      </c>
      <c r="FJ315" s="16" t="str">
        <f>IFERROR(BW315/MAX(AVERAGE(CN315:CO315),0),"Negativ EK")</f>
        <v>Negativ EK</v>
      </c>
      <c r="FK315" s="16" t="str">
        <f>IFERROR(BX315/MAX(AVERAGE(CO315:CP315),0),"Negativ EK")</f>
        <v>Negativ EK</v>
      </c>
      <c r="FL315" s="16" t="str">
        <f>IFERROR(BY315/MAX(AVERAGE(CP315:CQ315),0),"Negativ EK")</f>
        <v>Negativ EK</v>
      </c>
      <c r="FM315" s="16">
        <f>IFERROR(BZ315/MAX(AVERAGE(CQ315:CR315),0),"Negativ EK")</f>
        <v>-16.829908393166626</v>
      </c>
      <c r="FN315" s="16">
        <f>IFERROR(CA315/MAX(AVERAGE(CR315:CS315),0),"Negativ EK")</f>
        <v>0.23835910947174288</v>
      </c>
      <c r="FO315" s="16">
        <f>IFERROR(CB315/MAX(AVERAGE(CS315:CT315),0),"Negativ EK")</f>
        <v>0.184460592509782</v>
      </c>
      <c r="FP315" s="16">
        <f>IFERROR(CC315/MAX(AVERAGE(CT315:CU315),0),"Negativ EK")</f>
        <v>0.16177398989898989</v>
      </c>
      <c r="FQ315" s="16">
        <f>(FX315-FY315)/ABS(FY315)</f>
        <v>-9.1497295481085691E-4</v>
      </c>
      <c r="FR315" s="16">
        <f>(FY315-FZ315)/ABS(FZ315)</f>
        <v>-8.6369167212673542E-2</v>
      </c>
      <c r="FS315" s="16">
        <f>(FZ315-GA315)/ABS(GA315)</f>
        <v>4.8978154636681976</v>
      </c>
      <c r="FT315" s="16">
        <f>(GA315-GB315)/ABS(GB315)</f>
        <v>0.66829011846678588</v>
      </c>
      <c r="FU315" s="16">
        <f>(GB315-GC315)/ABS(GC315)</f>
        <v>0.63671181214472261</v>
      </c>
      <c r="FV315" s="249">
        <f>FX315-FY315</f>
        <v>-3.0582258681888241E-4</v>
      </c>
      <c r="FW315" s="249">
        <f>FY315-FZ315</f>
        <v>-3.1597249891455292E-2</v>
      </c>
      <c r="FX315" s="16">
        <f>IFERROR(BD315/AVERAGE(DC315:DD315),"i.a.")</f>
        <v>0.33393639212662257</v>
      </c>
      <c r="FY315" s="16">
        <f>IFERROR(BE315/AVERAGE(DD315:DE315),"i.a.")</f>
        <v>0.33424221471344145</v>
      </c>
      <c r="FZ315" s="16">
        <f>IFERROR(BF315/AVERAGE(DE315:DF315),"i.a.")</f>
        <v>0.36583946460489675</v>
      </c>
      <c r="GA315" s="16">
        <f>IFERROR(BG315/AVERAGE(DF315:DG315),"i.a.")</f>
        <v>-9.385756406759406E-2</v>
      </c>
      <c r="GB315" s="16">
        <f>IFERROR(BH315/AVERAGE(DG315:DH315),"i.a.")</f>
        <v>-0.28295076297929367</v>
      </c>
      <c r="GC315" s="16">
        <f>IFERROR(BI315/AVERAGE(DH315:DI315),"i.a.")</f>
        <v>-0.77886034404182813</v>
      </c>
      <c r="GD315" s="16">
        <f>IFERROR(BJ315/AVERAGE(DI315:DJ315),"i.a.")</f>
        <v>8.8370859780771943E-2</v>
      </c>
      <c r="GE315" s="16">
        <f>IFERROR(BK315/AVERAGE(DJ315:DK315),"i.a.")</f>
        <v>6.576044760484577E-2</v>
      </c>
      <c r="GF315" s="16">
        <f>IFERROR(BL315/AVERAGE(DK315:DL315),"i.a.")</f>
        <v>5.6981693782153398E-2</v>
      </c>
      <c r="GG315" s="16">
        <f>(GN315-GO315)/ABS(GO315)</f>
        <v>1.5018605458391217</v>
      </c>
      <c r="GH315" s="16">
        <f>(GO315-GP315)/ABS(GP315)</f>
        <v>0.13102229166099877</v>
      </c>
      <c r="GI315" s="16">
        <f>(GP315-GQ315)/ABS(GQ315)</f>
        <v>1.244575131822051</v>
      </c>
      <c r="GJ315" s="16">
        <f>(GQ315-GR315)/ABS(GR315)</f>
        <v>-0.92262314181184457</v>
      </c>
      <c r="GK315" s="16">
        <f>(GR315-GS315)/ABS(GS315)</f>
        <v>-0.68483511703080724</v>
      </c>
      <c r="GL315" s="249">
        <f>GN315-GO315</f>
        <v>0.38154580938226379</v>
      </c>
      <c r="GM315" s="249">
        <f>GO315-GP315</f>
        <v>2.9430057193303993E-2</v>
      </c>
      <c r="GN315" s="16">
        <f>IFERROR(CL315/DC315,"i.a.")</f>
        <v>0.63559456939485603</v>
      </c>
      <c r="GO315" s="16">
        <f>IFERROR(CM315/DD315,"i.a.")</f>
        <v>0.25404876001259225</v>
      </c>
      <c r="GP315" s="16">
        <f>IFERROR(CN315/DE315,"i.a.")</f>
        <v>0.22461870281928825</v>
      </c>
      <c r="GQ315" s="16">
        <f>IFERROR(CO315/DF315,"i.a.")</f>
        <v>-0.91840368702210118</v>
      </c>
      <c r="GR315" s="16">
        <f>IFERROR(CP315/DG315,"i.a.")</f>
        <v>-0.47768263423512863</v>
      </c>
      <c r="GS315" s="16">
        <f>IFERROR(CQ315/DH315,"i.a.")</f>
        <v>-0.28351892087633535</v>
      </c>
      <c r="GT315" s="16">
        <f>IFERROR(CR315/DI315,"i.a.")</f>
        <v>0.39033928414989233</v>
      </c>
      <c r="GU315" s="16">
        <f>IFERROR(CS315/DJ315,"i.a.")</f>
        <v>0.32534012402442763</v>
      </c>
      <c r="GV315" s="16">
        <f>IFERROR(CT315/DK315,"i.a.")</f>
        <v>0.33659506351337398</v>
      </c>
      <c r="GW315" s="16">
        <f>IFERROR(CU315/DL315,"i.a.")</f>
        <v>0.32511755692925454</v>
      </c>
      <c r="GX315" s="16" t="e">
        <f>(HE315-HF315)/ABS(HF315)</f>
        <v>#VALUE!</v>
      </c>
      <c r="GY315" s="16" t="e">
        <f>(HF315-HG315)/ABS(HG315)</f>
        <v>#VALUE!</v>
      </c>
      <c r="GZ315" s="16" t="e">
        <f>(HG315-HH315)/ABS(HH315)</f>
        <v>#VALUE!</v>
      </c>
      <c r="HA315" s="16" t="e">
        <f>(HH315-HI315)/ABS(HI315)</f>
        <v>#VALUE!</v>
      </c>
      <c r="HB315" s="16" t="e">
        <f>(HI315-HJ315)/ABS(HJ315)</f>
        <v>#VALUE!</v>
      </c>
      <c r="HC315" s="249" t="e">
        <f>HE315-HF315</f>
        <v>#VALUE!</v>
      </c>
      <c r="HD315" s="249" t="e">
        <f>HF315-HG315</f>
        <v>#VALUE!</v>
      </c>
      <c r="HE315" s="16" t="str">
        <f>IFERROR((BD315/V315),"i.a.")</f>
        <v>i.a.</v>
      </c>
      <c r="HF315" s="16" t="str">
        <f>IFERROR((BE315/W315),"i.a.")</f>
        <v>i.a.</v>
      </c>
      <c r="HG315" s="16" t="str">
        <f>IFERROR((BF315/X315),"i.a.")</f>
        <v>i.a.</v>
      </c>
      <c r="HH315" s="16" t="str">
        <f>IFERROR((BG315/Y315),"i.a.")</f>
        <v>i.a.</v>
      </c>
      <c r="HI315" s="16" t="str">
        <f>IFERROR((BH315/Z315),"i.a.")</f>
        <v>i.a.</v>
      </c>
      <c r="HJ315" s="16" t="str">
        <f>IFERROR((BI315/AA315),"i.a.")</f>
        <v>i.a.</v>
      </c>
      <c r="HK315" s="16" t="str">
        <f>IFERROR((BJ315/AB315),"i.a.")</f>
        <v>i.a.</v>
      </c>
      <c r="HL315" s="16" t="str">
        <f>IFERROR((BK315/AC315),"i.a.")</f>
        <v>i.a.</v>
      </c>
      <c r="HM315" s="16" t="str">
        <f>IFERROR((BL315/AD315),"i.a.")</f>
        <v>i.a.</v>
      </c>
      <c r="HN315" s="16" t="str">
        <f>IFERROR((BM315/AE315),"i.a.")</f>
        <v>i.a.</v>
      </c>
      <c r="HO315" s="16">
        <f>(HV315-HW315)/ABS(HW315)</f>
        <v>0.25399381438028773</v>
      </c>
      <c r="HP315" s="16">
        <f>(HW315-HX315)/ABS(HX315)</f>
        <v>0.40462564042850507</v>
      </c>
      <c r="HQ315" s="16">
        <f>(HX315-HY315)/ABS(HY315)</f>
        <v>3.9373622831885178</v>
      </c>
      <c r="HR315" s="16">
        <f>(HY315-HZ315)/ABS(HZ315)</f>
        <v>0.68457728699449572</v>
      </c>
      <c r="HS315" s="16">
        <f>(HZ315-IA315)/ABS(IA315)</f>
        <v>0.41770733897366819</v>
      </c>
      <c r="HT315" s="246">
        <f>HV315-HW315</f>
        <v>8.2808333333333317E-2</v>
      </c>
      <c r="HU315" s="246">
        <f>HW315-HX315</f>
        <v>9.3916891891891924E-2</v>
      </c>
      <c r="HV315" s="102">
        <f>IFERROR(BU315/DT315,"i.a.")</f>
        <v>0.40883333333333333</v>
      </c>
      <c r="HW315" s="102">
        <f>IFERROR(BV315/DU315,"i.a.")</f>
        <v>0.32602500000000001</v>
      </c>
      <c r="HX315" s="102">
        <f>IFERROR(BW315/DV315,"i.a.")</f>
        <v>0.23210810810810809</v>
      </c>
      <c r="HY315" s="102">
        <f>IFERROR(BX315/DW315,"i.a.")</f>
        <v>-7.9019230769230772E-2</v>
      </c>
      <c r="HZ315" s="102">
        <f>IFERROR(BY315/DX315,"i.a.")</f>
        <v>-0.25051851851851853</v>
      </c>
      <c r="IA315" s="102">
        <f>IFERROR(BZ315/DY315,"i.a.")</f>
        <v>-0.4302278481012658</v>
      </c>
      <c r="IB315" s="102">
        <f>IFERROR(CA315/DZ315,"i.a.")</f>
        <v>4.4676148148148152E-2</v>
      </c>
      <c r="IC315" s="102">
        <f>IFERROR(CB315/EA315,"i.a.")</f>
        <v>4.8529411764705883E-2</v>
      </c>
      <c r="ID315" s="102">
        <f>IFERROR(CC315/EB315,"i.a.")</f>
        <v>4.2708333333333327E-2</v>
      </c>
      <c r="IE315" s="102">
        <f>IFERROR(CD315/EC315,"i.a.")</f>
        <v>6.0222222222222219E-2</v>
      </c>
    </row>
    <row r="316" spans="1:239" customFormat="1" x14ac:dyDescent="0.25">
      <c r="A316" s="10" t="s">
        <v>296</v>
      </c>
      <c r="B316" s="98">
        <v>25673948</v>
      </c>
      <c r="C316" s="10" t="s">
        <v>272</v>
      </c>
      <c r="D316" s="10" t="s">
        <v>763</v>
      </c>
      <c r="E316" s="11">
        <v>701010</v>
      </c>
      <c r="F316" s="11"/>
      <c r="G316" s="11">
        <v>1</v>
      </c>
      <c r="H316" s="12">
        <v>45069</v>
      </c>
      <c r="I316" s="13" t="s">
        <v>58</v>
      </c>
      <c r="J316" s="13" t="s">
        <v>58</v>
      </c>
      <c r="K316" s="13" t="s">
        <v>58</v>
      </c>
      <c r="L316" s="13" t="s">
        <v>58</v>
      </c>
      <c r="M316" s="13" t="s">
        <v>58</v>
      </c>
      <c r="N316" s="19" t="s">
        <v>58</v>
      </c>
      <c r="O316" s="16">
        <f>(V316-W316)/ABS(W316)</f>
        <v>4.9510591612328139E-2</v>
      </c>
      <c r="P316" s="16">
        <f>(W316-X316)/ABS(X316)</f>
        <v>0.40341666013635286</v>
      </c>
      <c r="Q316" s="16">
        <f>(X316-Y316)/ABS(Y316)</f>
        <v>-4.3772323968483455E-2</v>
      </c>
      <c r="R316" s="16">
        <f>(Y316-Z316)/ABS(Z316)</f>
        <v>-2.4468230557740195E-2</v>
      </c>
      <c r="S316" s="16">
        <f>(Z316-AA316)/ABS(AA316)</f>
        <v>8.761259470617154E-2</v>
      </c>
      <c r="T316" s="243">
        <f>V316-W316</f>
        <v>47.880999999999972</v>
      </c>
      <c r="U316" s="243">
        <f>W316-X316</f>
        <v>277.99199999999996</v>
      </c>
      <c r="V316" s="155">
        <v>1014.967</v>
      </c>
      <c r="W316" s="155">
        <v>967.08600000000001</v>
      </c>
      <c r="X316" s="155">
        <v>689.09400000000005</v>
      </c>
      <c r="Y316" s="155">
        <v>720.63800000000003</v>
      </c>
      <c r="Z316" s="155">
        <v>738.71299999999997</v>
      </c>
      <c r="AA316" s="155">
        <v>679.20600000000002</v>
      </c>
      <c r="AB316" s="155">
        <v>631.70600000000002</v>
      </c>
      <c r="AC316" s="155">
        <v>620.09400000000005</v>
      </c>
      <c r="AD316" s="155">
        <v>577.44399999999996</v>
      </c>
      <c r="AE316" s="155">
        <v>491.67099999999999</v>
      </c>
      <c r="AF316" s="16">
        <f>(AM316-AN316)/ABS(AN316)</f>
        <v>-7.718440797972688E-2</v>
      </c>
      <c r="AG316" s="16">
        <f>(AN316-AO316)/ABS(AO316)</f>
        <v>0.24212261160916415</v>
      </c>
      <c r="AH316" s="16">
        <f>(AO316-AP316)/ABS(AP316)</f>
        <v>4.6091295929309453E-2</v>
      </c>
      <c r="AI316" s="16">
        <f>(AP316-AQ316)/ABS(AQ316)</f>
        <v>-6.3966149546367118E-2</v>
      </c>
      <c r="AJ316" s="16">
        <f>(AQ316-AR316)/ABS(AR316)</f>
        <v>6.1196069058704471E-2</v>
      </c>
      <c r="AK316" s="243">
        <f>AM316-AN316</f>
        <v>-26.467999999999961</v>
      </c>
      <c r="AL316" s="243">
        <f>AN316-AO316</f>
        <v>66.843999999999994</v>
      </c>
      <c r="AM316" s="155">
        <v>316.45100000000002</v>
      </c>
      <c r="AN316" s="155">
        <v>342.91899999999998</v>
      </c>
      <c r="AO316" s="155">
        <v>276.07499999999999</v>
      </c>
      <c r="AP316" s="156">
        <v>263.911</v>
      </c>
      <c r="AQ316" s="155">
        <v>281.94600000000003</v>
      </c>
      <c r="AR316" s="155">
        <v>265.68700000000001</v>
      </c>
      <c r="AS316" s="155">
        <v>266.548</v>
      </c>
      <c r="AT316" s="155">
        <v>238.96100000000001</v>
      </c>
      <c r="AU316" s="155">
        <v>220.078</v>
      </c>
      <c r="AV316" s="156">
        <v>161.53100000000001</v>
      </c>
      <c r="AW316" s="16">
        <f>(BD316-BE316)/ABS(BE316)</f>
        <v>-0.4226047964939334</v>
      </c>
      <c r="AX316" s="16">
        <f>(BE316-BF316)/ABS(BF316)</f>
        <v>0.26671549918398307</v>
      </c>
      <c r="AY316" s="16">
        <f>(BF316-BG316)/ABS(BG316)</f>
        <v>0.19332924398098453</v>
      </c>
      <c r="AZ316" s="16">
        <f>(BG316-BH316)/ABS(BH316)</f>
        <v>-0.26573584055849575</v>
      </c>
      <c r="BA316" s="16">
        <f>(BH316-BI316)/ABS(BI316)</f>
        <v>1.278381552988413E-2</v>
      </c>
      <c r="BB316" s="243">
        <f>BD316-BE316</f>
        <v>-41.657000000000004</v>
      </c>
      <c r="BC316" s="243">
        <f>BE316-BF316</f>
        <v>20.75500000000001</v>
      </c>
      <c r="BD316" s="155">
        <v>56.914999999999999</v>
      </c>
      <c r="BE316" s="155">
        <v>98.572000000000003</v>
      </c>
      <c r="BF316" s="155">
        <v>77.816999999999993</v>
      </c>
      <c r="BG316" s="155">
        <v>65.209999999999994</v>
      </c>
      <c r="BH316" s="155">
        <v>88.81</v>
      </c>
      <c r="BI316" s="155">
        <v>87.688999999999993</v>
      </c>
      <c r="BJ316" s="155">
        <v>91.825000000000003</v>
      </c>
      <c r="BK316" s="155">
        <v>78.186000000000007</v>
      </c>
      <c r="BL316" s="155">
        <v>72.834999999999994</v>
      </c>
      <c r="BM316" s="155">
        <v>25.88</v>
      </c>
      <c r="BN316" s="16">
        <f>(BU316-BV316)/ABS(BV316)</f>
        <v>-0.58452669625291664</v>
      </c>
      <c r="BO316" s="16">
        <f>(BV316-BW316)/ABS(BW316)</f>
        <v>0.46785848600440549</v>
      </c>
      <c r="BP316" s="16">
        <f>(BW316-BX316)/ABS(BX316)</f>
        <v>0.12060687246948337</v>
      </c>
      <c r="BQ316" s="16">
        <f>(BX316-BY316)/ABS(BY316)</f>
        <v>-0.19366231370454887</v>
      </c>
      <c r="BR316" s="16">
        <f>(BY316-BZ316)/ABS(BZ316)</f>
        <v>-4.6199080880225028E-2</v>
      </c>
      <c r="BS316" s="243">
        <f>BU316-BV316</f>
        <v>-63.879999999999995</v>
      </c>
      <c r="BT316" s="243">
        <f>BV316-BW316</f>
        <v>34.832999999999998</v>
      </c>
      <c r="BU316" s="155">
        <v>45.405000000000001</v>
      </c>
      <c r="BV316" s="155">
        <v>109.285</v>
      </c>
      <c r="BW316" s="155">
        <v>74.451999999999998</v>
      </c>
      <c r="BX316" s="155">
        <v>66.438999999999993</v>
      </c>
      <c r="BY316" s="155">
        <v>82.396000000000001</v>
      </c>
      <c r="BZ316" s="155">
        <v>86.387</v>
      </c>
      <c r="CA316" s="155">
        <v>88.218000000000004</v>
      </c>
      <c r="CB316" s="155">
        <v>78.055000000000007</v>
      </c>
      <c r="CC316" s="155">
        <v>69.813000000000002</v>
      </c>
      <c r="CD316" s="155">
        <v>6.0679999999999996</v>
      </c>
      <c r="CE316" s="16">
        <f>(CL316-CM316)/ABS(CM316)</f>
        <v>0.14903066271018781</v>
      </c>
      <c r="CF316" s="16">
        <f>(CM316-CN316)/ABS(CN316)</f>
        <v>0.1999928783805438</v>
      </c>
      <c r="CG316" s="16">
        <f>(CN316-CO316)/ABS(CO316)</f>
        <v>7.1014968696039002E-2</v>
      </c>
      <c r="CH316" s="16">
        <f>(CO316-CP316)/ABS(CP316)</f>
        <v>0.11198936979769158</v>
      </c>
      <c r="CI316" s="16">
        <f>(CP316-CQ316)/ABS(CQ316)</f>
        <v>0.1226100456765928</v>
      </c>
      <c r="CJ316" s="243">
        <f>CL316-CM316</f>
        <v>90.40199999999993</v>
      </c>
      <c r="CK316" s="243">
        <f>CM316-CN316</f>
        <v>101.09700000000004</v>
      </c>
      <c r="CL316" s="155">
        <v>697.00199999999995</v>
      </c>
      <c r="CM316" s="155">
        <v>606.6</v>
      </c>
      <c r="CN316" s="155">
        <v>505.50299999999999</v>
      </c>
      <c r="CO316" s="155">
        <v>471.98500000000001</v>
      </c>
      <c r="CP316" s="155">
        <v>424.45100000000002</v>
      </c>
      <c r="CQ316" s="155">
        <v>378.09300000000002</v>
      </c>
      <c r="CR316" s="155">
        <v>327.08800000000002</v>
      </c>
      <c r="CS316" s="155">
        <v>256.529</v>
      </c>
      <c r="CT316" s="155">
        <v>161.642</v>
      </c>
      <c r="CU316" s="156">
        <v>112.461</v>
      </c>
      <c r="CV316" s="16">
        <f>(DC316-DD316)/ABS(DD316)</f>
        <v>0.20173416837823896</v>
      </c>
      <c r="CW316" s="16">
        <f>(DD316-DE316)/ABS(DE316)</f>
        <v>0.31013182574346676</v>
      </c>
      <c r="CX316" s="16">
        <f>(DE316-DF316)/ABS(DF316)</f>
        <v>1.6221174816093899E-2</v>
      </c>
      <c r="CY316" s="16">
        <f>(DF316-DG316)/ABS(DG316)</f>
        <v>0.14692813729216317</v>
      </c>
      <c r="CZ316" s="16">
        <f>(DG316-DH316)/ABS(DH316)</f>
        <v>5.9019290237078297E-2</v>
      </c>
      <c r="DA316" s="243">
        <f>DC316-DD316</f>
        <v>199.38800000000003</v>
      </c>
      <c r="DB316" s="243">
        <f>DD316-DE316</f>
        <v>233.96500000000003</v>
      </c>
      <c r="DC316" s="155">
        <v>1187.758</v>
      </c>
      <c r="DD316" s="155">
        <v>988.37</v>
      </c>
      <c r="DE316" s="155">
        <v>754.40499999999997</v>
      </c>
      <c r="DF316" s="155">
        <v>742.36300000000006</v>
      </c>
      <c r="DG316" s="155">
        <v>647.26199999999994</v>
      </c>
      <c r="DH316" s="155">
        <v>611.19000000000005</v>
      </c>
      <c r="DI316" s="155">
        <v>566.09100000000001</v>
      </c>
      <c r="DJ316" s="155">
        <v>529.70899999999995</v>
      </c>
      <c r="DK316" s="155">
        <v>455.79599999999999</v>
      </c>
      <c r="DL316" s="155">
        <v>412.46300000000002</v>
      </c>
      <c r="DM316" s="16">
        <f>(DT316-DU316)/ABS(DU316)</f>
        <v>0.12578288100208768</v>
      </c>
      <c r="DN316" s="16">
        <f>(DU316-DV316)/ABS(DV316)</f>
        <v>0.19525888958203369</v>
      </c>
      <c r="DO316" s="16">
        <f>(DV316-DW316)/ABS(DW316)</f>
        <v>2.5591810620601407E-2</v>
      </c>
      <c r="DP316" s="16">
        <f>(DW316-DX316)/ABS(DX316)</f>
        <v>8.6170952050034749E-2</v>
      </c>
      <c r="DQ316" s="16">
        <f>(DX316-DY316)/ABS(DY316)</f>
        <v>-3.2279757901815739E-2</v>
      </c>
      <c r="DR316" s="243">
        <f>DT316-DU316</f>
        <v>241</v>
      </c>
      <c r="DS316" s="243">
        <f>DU316-DV316</f>
        <v>313</v>
      </c>
      <c r="DT316" s="222">
        <v>2157</v>
      </c>
      <c r="DU316" s="222">
        <v>1916</v>
      </c>
      <c r="DV316" s="222">
        <v>1603</v>
      </c>
      <c r="DW316" s="222">
        <v>1563</v>
      </c>
      <c r="DX316" s="222">
        <v>1439</v>
      </c>
      <c r="DY316" s="222">
        <v>1487</v>
      </c>
      <c r="DZ316" s="222">
        <v>1615</v>
      </c>
      <c r="EA316" s="222">
        <v>1360</v>
      </c>
      <c r="EB316" s="222">
        <v>1346</v>
      </c>
      <c r="EC316" s="223">
        <v>1187</v>
      </c>
      <c r="ED316" s="14"/>
      <c r="EE316" s="14" t="s">
        <v>104</v>
      </c>
      <c r="EF316" s="209" t="s">
        <v>55</v>
      </c>
      <c r="EG316" s="15">
        <v>5270</v>
      </c>
      <c r="EH316" t="s">
        <v>444</v>
      </c>
      <c r="EI316" t="s">
        <v>66</v>
      </c>
      <c r="EJ316" s="16">
        <f>(EQ316-ER316)/ABS(ER316)</f>
        <v>-6.7750443426415952E-2</v>
      </c>
      <c r="EK316" s="16">
        <f>(ER316-ES316)/ABS(ES316)</f>
        <v>0.17415287379883798</v>
      </c>
      <c r="EL316" s="16">
        <f>(ES316-ET316)/ABS(ET316)</f>
        <v>-6.7633276583118893E-2</v>
      </c>
      <c r="EM316" s="16">
        <f>(ET316-EU316)/ABS(EU316)</f>
        <v>-0.10186166588137439</v>
      </c>
      <c r="EN316" s="16">
        <f>(EU316-EV316)/ABS(EV316)</f>
        <v>0.1238915415761481</v>
      </c>
      <c r="EO316" s="246">
        <f>EQ316-ER316</f>
        <v>-3.4196505914133035E-2</v>
      </c>
      <c r="EP316" s="246">
        <f>ER316-ES316</f>
        <v>7.4864441932337156E-2</v>
      </c>
      <c r="EQ316" s="240">
        <f>IFERROR((V316/DT316),"i.a")</f>
        <v>0.47054566527584607</v>
      </c>
      <c r="ER316" s="240">
        <f>IFERROR((W316/DU316),"i.a")</f>
        <v>0.50474217118997911</v>
      </c>
      <c r="ES316" s="240">
        <f>IFERROR((X316/DV316),"i.a")</f>
        <v>0.42987772925764195</v>
      </c>
      <c r="ET316" s="240">
        <f>IFERROR((Y316/DW316),"i.a")</f>
        <v>0.46106078055022393</v>
      </c>
      <c r="EU316" s="240">
        <f>IFERROR((Z316/DX316),"i.a")</f>
        <v>0.51335163307852671</v>
      </c>
      <c r="EV316" s="240">
        <f>IFERROR((AA316/DY316),"i.a")</f>
        <v>0.45676260928043039</v>
      </c>
      <c r="EW316" s="240">
        <f>IFERROR((AB316/DZ316),"i.a")</f>
        <v>0.39114922600619195</v>
      </c>
      <c r="EX316" s="240">
        <f>IFERROR((AC316/EA316),"i.a")</f>
        <v>0.45595147058823532</v>
      </c>
      <c r="EY316" s="240">
        <f>IFERROR((AD316/EB316),"i.a")</f>
        <v>0.42900742942050518</v>
      </c>
      <c r="EZ316" s="240">
        <f>IFERROR((AE316/EC316),"i.a")</f>
        <v>0.41421314237573714</v>
      </c>
      <c r="FA316" s="16">
        <f>(FH316-FI316)/ABS(FI316)</f>
        <v>-0.64555968192972801</v>
      </c>
      <c r="FB316" s="16">
        <f>(FI316-FJ316)/ABS(FJ316)</f>
        <v>0.29018090569621202</v>
      </c>
      <c r="FC316" s="16">
        <f>(FJ316-FK316)/ABS(FK316)</f>
        <v>2.7687646629987968E-2</v>
      </c>
      <c r="FD316" s="16">
        <f>(FK316-FL316)/ABS(FL316)</f>
        <v>-0.2781174873495747</v>
      </c>
      <c r="FE316" s="16">
        <f>(FL316-FM316)/ABS(FM316)</f>
        <v>-0.16191226157593608</v>
      </c>
      <c r="FF316" s="249">
        <f>FH316-FI316</f>
        <v>-0.12687671886451224</v>
      </c>
      <c r="FG316" s="249">
        <f>FI316-FJ316</f>
        <v>4.420422305111546E-2</v>
      </c>
      <c r="FH316" s="16">
        <f>IFERROR(BU316/MAX(AVERAGE(CL316:CM316),0),"Negativ EK")</f>
        <v>6.9660832063774075E-2</v>
      </c>
      <c r="FI316" s="16">
        <f>IFERROR(BV316/MAX(AVERAGE(CM316:CN316),0),"Negativ EK")</f>
        <v>0.19653755092828631</v>
      </c>
      <c r="FJ316" s="16">
        <f>IFERROR(BW316/MAX(AVERAGE(CN316:CO316),0),"Negativ EK")</f>
        <v>0.15233332787717085</v>
      </c>
      <c r="FK316" s="16">
        <f>IFERROR(BX316/MAX(AVERAGE(CO316:CP316),0),"Negativ EK")</f>
        <v>0.14822920989340008</v>
      </c>
      <c r="FL316" s="16">
        <f>IFERROR(BY316/MAX(AVERAGE(CP316:CQ316),0),"Negativ EK")</f>
        <v>0.20533702825016445</v>
      </c>
      <c r="FM316" s="16">
        <f>IFERROR(BZ316/MAX(AVERAGE(CQ316:CR316),0),"Negativ EK")</f>
        <v>0.24500660114211811</v>
      </c>
      <c r="FN316" s="16">
        <f>IFERROR(CA316/MAX(AVERAGE(CR316:CS316),0),"Negativ EK")</f>
        <v>0.30231470296444418</v>
      </c>
      <c r="FO316" s="16">
        <f>IFERROR(CB316/MAX(AVERAGE(CS316:CT316),0),"Negativ EK")</f>
        <v>0.37331617926637672</v>
      </c>
      <c r="FP316" s="16">
        <f>IFERROR(CC316/MAX(AVERAGE(CT316:CU316),0),"Negativ EK")</f>
        <v>0.50939245466120397</v>
      </c>
      <c r="FQ316" s="16">
        <f>(FX316-FY316)/ABS(FY316)</f>
        <v>-0.5375869775168165</v>
      </c>
      <c r="FR316" s="16">
        <f>(FY316-FZ316)/ABS(FZ316)</f>
        <v>8.7908206327616575E-2</v>
      </c>
      <c r="FS316" s="16">
        <f>(FZ316-GA316)/ABS(GA316)</f>
        <v>0.10790727131197053</v>
      </c>
      <c r="FT316" s="16">
        <f>(GA316-GB316)/ABS(GB316)</f>
        <v>-0.33504636144464872</v>
      </c>
      <c r="FU316" s="16">
        <f>(GB316-GC316)/ABS(GC316)</f>
        <v>-5.2541421420254975E-2</v>
      </c>
      <c r="FV316" s="249">
        <f>FX316-FY316</f>
        <v>-6.081223743488131E-2</v>
      </c>
      <c r="FW316" s="249">
        <f>FY316-FZ316</f>
        <v>9.1406990152062828E-3</v>
      </c>
      <c r="FX316" s="16">
        <f>IFERROR(BD316/AVERAGE(DC316:DD316),"i.a.")</f>
        <v>5.2308503911534611E-2</v>
      </c>
      <c r="FY316" s="16">
        <f>IFERROR(BE316/AVERAGE(DD316:DE316),"i.a.")</f>
        <v>0.11312074134641592</v>
      </c>
      <c r="FZ316" s="16">
        <f>IFERROR(BF316/AVERAGE(DE316:DF316),"i.a.")</f>
        <v>0.10398004233120964</v>
      </c>
      <c r="GA316" s="16">
        <f>IFERROR(BG316/AVERAGE(DF316:DG316),"i.a.")</f>
        <v>9.3852658091211655E-2</v>
      </c>
      <c r="GB316" s="16">
        <f>IFERROR(BH316/AVERAGE(DG316:DH316),"i.a.")</f>
        <v>0.14114165657490313</v>
      </c>
      <c r="GC316" s="16">
        <f>IFERROR(BI316/AVERAGE(DH316:DI316),"i.a.")</f>
        <v>0.14896868292276866</v>
      </c>
      <c r="GD316" s="16">
        <f>IFERROR(BJ316/AVERAGE(DI316:DJ316),"i.a.")</f>
        <v>0.16759445154225225</v>
      </c>
      <c r="GE316" s="16">
        <f>IFERROR(BK316/AVERAGE(DJ316:DK316),"i.a.")</f>
        <v>0.15867194991400352</v>
      </c>
      <c r="GF316" s="16">
        <f>IFERROR(BL316/AVERAGE(DK316:DL316),"i.a.")</f>
        <v>0.16777251949015212</v>
      </c>
      <c r="GG316" s="16">
        <f>(GN316-GO316)/ABS(GO316)</f>
        <v>-4.3856209680028797E-2</v>
      </c>
      <c r="GH316" s="16">
        <f>(GO316-GP316)/ABS(GP316)</f>
        <v>-8.4067072640130636E-2</v>
      </c>
      <c r="GI316" s="16">
        <f>(GP316-GQ316)/ABS(GQ316)</f>
        <v>5.3919161731560181E-2</v>
      </c>
      <c r="GJ316" s="16">
        <f>(GQ316-GR316)/ABS(GR316)</f>
        <v>-3.0462909016217999E-2</v>
      </c>
      <c r="GK316" s="16">
        <f>(GR316-GS316)/ABS(GS316)</f>
        <v>6.0046833920540478E-2</v>
      </c>
      <c r="GL316" s="249">
        <f>GN316-GO316</f>
        <v>-2.6916212341436374E-2</v>
      </c>
      <c r="GM316" s="249">
        <f>GO316-GP316</f>
        <v>-5.6330694283314608E-2</v>
      </c>
      <c r="GN316" s="16">
        <f>IFERROR(CL316/DC316,"i.a.")</f>
        <v>0.58682155792678303</v>
      </c>
      <c r="GO316" s="16">
        <f>IFERROR(CM316/DD316,"i.a.")</f>
        <v>0.61373777026821941</v>
      </c>
      <c r="GP316" s="16">
        <f>IFERROR(CN316/DE316,"i.a.")</f>
        <v>0.67006846455153402</v>
      </c>
      <c r="GQ316" s="16">
        <f>IFERROR(CO316/DF316,"i.a.")</f>
        <v>0.63578734392743175</v>
      </c>
      <c r="GR316" s="16">
        <f>IFERROR(CP316/DG316,"i.a.")</f>
        <v>0.6557638174340531</v>
      </c>
      <c r="GS316" s="16">
        <f>IFERROR(CQ316/DH316,"i.a.")</f>
        <v>0.61861777843223875</v>
      </c>
      <c r="GT316" s="16">
        <f>IFERROR(CR316/DI316,"i.a.")</f>
        <v>0.57780109558357229</v>
      </c>
      <c r="GU316" s="16">
        <f>IFERROR(CS316/DJ316,"i.a.")</f>
        <v>0.48428287984534907</v>
      </c>
      <c r="GV316" s="16">
        <f>IFERROR(CT316/DK316,"i.a.")</f>
        <v>0.35463672344645414</v>
      </c>
      <c r="GW316" s="16">
        <f>IFERROR(CU316/DL316,"i.a.")</f>
        <v>0.27265718379587983</v>
      </c>
      <c r="GX316" s="16">
        <f>(HE316-HF316)/ABS(HF316)</f>
        <v>-0.44984337640744188</v>
      </c>
      <c r="GY316" s="16">
        <f>(HF316-HG316)/ABS(HG316)</f>
        <v>-9.7405969898553282E-2</v>
      </c>
      <c r="GZ316" s="16">
        <f>(HG316-HH316)/ABS(HH316)</f>
        <v>0.24795514069774036</v>
      </c>
      <c r="HA316" s="16">
        <f>(HH316-HI316)/ABS(HI316)</f>
        <v>-0.24731907002751471</v>
      </c>
      <c r="HB316" s="16">
        <f>(HI316-HJ316)/ABS(HJ316)</f>
        <v>-6.8800949474571813E-2</v>
      </c>
      <c r="HC316" s="249">
        <f>HE316-HF316</f>
        <v>-4.5851104554542575E-2</v>
      </c>
      <c r="HD316" s="249">
        <f>HF316-HG316</f>
        <v>-1.0999718992758201E-2</v>
      </c>
      <c r="HE316" s="16">
        <f>IFERROR((BD316/V316),"i.a.")</f>
        <v>5.6075714776933634E-2</v>
      </c>
      <c r="HF316" s="16">
        <f>IFERROR((BE316/W316),"i.a.")</f>
        <v>0.10192681933147621</v>
      </c>
      <c r="HG316" s="16">
        <f>IFERROR((BF316/X316),"i.a.")</f>
        <v>0.11292653832423441</v>
      </c>
      <c r="HH316" s="16">
        <f>IFERROR((BG316/Y316),"i.a.")</f>
        <v>9.0489260904920349E-2</v>
      </c>
      <c r="HI316" s="16">
        <f>IFERROR((BH316/Z316),"i.a.")</f>
        <v>0.12022260336558313</v>
      </c>
      <c r="HJ316" s="16">
        <f>IFERROR((BI316/AA316),"i.a.")</f>
        <v>0.1291051610262571</v>
      </c>
      <c r="HK316" s="16">
        <f>IFERROR((BJ316/AB316),"i.a.")</f>
        <v>0.14536034167793246</v>
      </c>
      <c r="HL316" s="16">
        <f>IFERROR((BK316/AC316),"i.a.")</f>
        <v>0.12608733514596174</v>
      </c>
      <c r="HM316" s="16">
        <f>IFERROR((BL316/AD316),"i.a.")</f>
        <v>0.12613344324298115</v>
      </c>
      <c r="HN316" s="16">
        <f>IFERROR((BM316/AE316),"i.a.")</f>
        <v>5.2636824217820455E-2</v>
      </c>
      <c r="HO316" s="16">
        <f>(HV316-HW316)/ABS(HW316)</f>
        <v>-0.63094721836837664</v>
      </c>
      <c r="HP316" s="16">
        <f>(HW316-HX316)/ABS(HX316)</f>
        <v>0.22806740765399894</v>
      </c>
      <c r="HQ316" s="16">
        <f>(HX316-HY316)/ABS(HY316)</f>
        <v>9.2644130798379687E-2</v>
      </c>
      <c r="HR316" s="16">
        <f>(HY316-HZ316)/ABS(HZ316)</f>
        <v>-0.25763280193272287</v>
      </c>
      <c r="HS316" s="16">
        <f>(HZ316-IA316)/ABS(IA316)</f>
        <v>-1.4383622841483378E-2</v>
      </c>
      <c r="HT316" s="246">
        <f>HV316-HW316</f>
        <v>-3.5988030667739063E-2</v>
      </c>
      <c r="HU316" s="246">
        <f>HW316-HX316</f>
        <v>1.0592685361606693E-2</v>
      </c>
      <c r="HV316" s="102">
        <f>IFERROR(BU316/DT316,"i.a.")</f>
        <v>2.1050069541029209E-2</v>
      </c>
      <c r="HW316" s="102">
        <f>IFERROR(BV316/DU316,"i.a.")</f>
        <v>5.7038100208768268E-2</v>
      </c>
      <c r="HX316" s="102">
        <f>IFERROR(BW316/DV316,"i.a.")</f>
        <v>4.6445414847161574E-2</v>
      </c>
      <c r="HY316" s="102">
        <f>IFERROR(BX316/DW316,"i.a.")</f>
        <v>4.2507357645553419E-2</v>
      </c>
      <c r="HZ316" s="102">
        <f>IFERROR(BY316/DX316,"i.a.")</f>
        <v>5.7259207783182768E-2</v>
      </c>
      <c r="IA316" s="102">
        <f>IFERROR(BZ316/DY316,"i.a.")</f>
        <v>5.8094821788836584E-2</v>
      </c>
      <c r="IB316" s="102">
        <f>IFERROR(CA316/DZ316,"i.a.")</f>
        <v>5.4624148606811147E-2</v>
      </c>
      <c r="IC316" s="102">
        <f>IFERROR(CB316/EA316,"i.a.")</f>
        <v>5.7393382352941183E-2</v>
      </c>
      <c r="ID316" s="102">
        <f>IFERROR(CC316/EB316,"i.a.")</f>
        <v>5.1867013372956912E-2</v>
      </c>
      <c r="IE316" s="102">
        <f>IFERROR(CD316/EC316,"i.a.")</f>
        <v>5.1120471777590564E-3</v>
      </c>
    </row>
    <row r="317" spans="1:239" customFormat="1" x14ac:dyDescent="0.25">
      <c r="A317" s="10" t="s">
        <v>301</v>
      </c>
      <c r="B317" s="98">
        <v>15242485</v>
      </c>
      <c r="C317" s="10" t="s">
        <v>272</v>
      </c>
      <c r="D317" s="10"/>
      <c r="E317" s="11">
        <v>453200</v>
      </c>
      <c r="F317" s="11" t="s">
        <v>302</v>
      </c>
      <c r="G317" s="11"/>
      <c r="H317" s="12">
        <v>45075</v>
      </c>
      <c r="I317" s="13" t="s">
        <v>58</v>
      </c>
      <c r="J317" s="13" t="s">
        <v>58</v>
      </c>
      <c r="K317" s="13" t="s">
        <v>58</v>
      </c>
      <c r="L317" s="13" t="s">
        <v>58</v>
      </c>
      <c r="M317" s="13" t="s">
        <v>58</v>
      </c>
      <c r="N317" s="13" t="s">
        <v>58</v>
      </c>
      <c r="O317" s="16">
        <f>(V317-W317)/ABS(W317)</f>
        <v>7.3931336466737274E-2</v>
      </c>
      <c r="P317" s="16">
        <f>(W317-X317)/ABS(X317)</f>
        <v>0.26121569501577202</v>
      </c>
      <c r="Q317" s="16">
        <f>(X317-Y317)/ABS(Y317)</f>
        <v>0.1350642679434641</v>
      </c>
      <c r="R317" s="16">
        <f>(Y317-Z317)/ABS(Z317)</f>
        <v>2.0211738295534212E-2</v>
      </c>
      <c r="S317" s="16">
        <f>(Z317-AA317)/ABS(AA317)</f>
        <v>8.974047527112132E-2</v>
      </c>
      <c r="T317" s="243">
        <f>V317-W317</f>
        <v>138.0440000000001</v>
      </c>
      <c r="U317" s="243">
        <f>W317-X317</f>
        <v>386.72199999999998</v>
      </c>
      <c r="V317" s="155">
        <v>2005.2360000000001</v>
      </c>
      <c r="W317" s="155">
        <v>1867.192</v>
      </c>
      <c r="X317" s="155">
        <v>1480.47</v>
      </c>
      <c r="Y317" s="155">
        <v>1304.3050000000001</v>
      </c>
      <c r="Z317" s="155">
        <v>1278.4649999999999</v>
      </c>
      <c r="AA317" s="155">
        <v>1173.183</v>
      </c>
      <c r="AB317" s="155">
        <v>1106.3230000000001</v>
      </c>
      <c r="AC317" s="155">
        <v>1020.086</v>
      </c>
      <c r="AD317" s="155">
        <v>907.84400000000005</v>
      </c>
      <c r="AE317" s="155">
        <v>800.70500000000004</v>
      </c>
      <c r="AF317" s="16">
        <f>(AM317-AN317)/ABS(AN317)</f>
        <v>-4.297421888338742E-2</v>
      </c>
      <c r="AG317" s="16">
        <f>(AN317-AO317)/ABS(AO317)</f>
        <v>0.5215501971990647</v>
      </c>
      <c r="AH317" s="16">
        <f>(AO317-AP317)/ABS(AP317)</f>
        <v>0.20716837294697568</v>
      </c>
      <c r="AI317" s="16">
        <f>(AP317-AQ317)/ABS(AQ317)</f>
        <v>-0.10547026420483532</v>
      </c>
      <c r="AJ317" s="16">
        <f>(AQ317-AR317)/ABS(AR317)</f>
        <v>0.11782296480220308</v>
      </c>
      <c r="AK317" s="243">
        <f>AM317-AN317</f>
        <v>-27.687000000000012</v>
      </c>
      <c r="AL317" s="243">
        <f>AN317-AO317</f>
        <v>220.83999999999997</v>
      </c>
      <c r="AM317" s="155">
        <v>616.58299999999997</v>
      </c>
      <c r="AN317" s="155">
        <v>644.27</v>
      </c>
      <c r="AO317" s="155">
        <v>423.43</v>
      </c>
      <c r="AP317" s="156">
        <v>350.76299999999998</v>
      </c>
      <c r="AQ317" s="155">
        <v>392.12</v>
      </c>
      <c r="AR317" s="155">
        <v>350.78899999999999</v>
      </c>
      <c r="AS317" s="155">
        <v>332.02</v>
      </c>
      <c r="AT317" s="155">
        <v>321.72199999999998</v>
      </c>
      <c r="AU317" s="155">
        <v>300.80200000000002</v>
      </c>
      <c r="AV317" s="156">
        <v>253.06200000000001</v>
      </c>
      <c r="AW317" s="16">
        <f>(BD317-BE317)/ABS(BE317)</f>
        <v>-0.41252824864907234</v>
      </c>
      <c r="AX317" s="16">
        <f>(BE317-BF317)/ABS(BF317)</f>
        <v>0.62291444360429393</v>
      </c>
      <c r="AY317" s="16">
        <f>(BF317-BG317)/ABS(BG317)</f>
        <v>0.70822066634476077</v>
      </c>
      <c r="AZ317" s="16">
        <f>(BG317-BH317)/ABS(BH317)</f>
        <v>-0.4054147167752864</v>
      </c>
      <c r="BA317" s="16">
        <f>(BH317-BI317)/ABS(BI317)</f>
        <v>0.17650436574285197</v>
      </c>
      <c r="BB317" s="243">
        <f>BD317-BE317</f>
        <v>-94.740000000000009</v>
      </c>
      <c r="BC317" s="243">
        <f>BE317-BF317</f>
        <v>88.148000000000025</v>
      </c>
      <c r="BD317" s="155">
        <v>134.917</v>
      </c>
      <c r="BE317" s="155">
        <v>229.65700000000001</v>
      </c>
      <c r="BF317" s="155">
        <v>141.50899999999999</v>
      </c>
      <c r="BG317" s="155">
        <v>82.84</v>
      </c>
      <c r="BH317" s="155">
        <v>139.32400000000001</v>
      </c>
      <c r="BI317" s="155">
        <v>118.422</v>
      </c>
      <c r="BJ317" s="155">
        <v>123.182</v>
      </c>
      <c r="BK317" s="155">
        <v>130.929</v>
      </c>
      <c r="BL317" s="155">
        <v>117.19</v>
      </c>
      <c r="BM317" s="155">
        <v>75.974000000000004</v>
      </c>
      <c r="BN317" s="16">
        <f>(BU317-BV317)/ABS(BV317)</f>
        <v>-0.44338376639510407</v>
      </c>
      <c r="BO317" s="16">
        <f>(BV317-BW317)/ABS(BW317)</f>
        <v>0.42169354139037957</v>
      </c>
      <c r="BP317" s="16">
        <f>(BW317-BX317)/ABS(BX317)</f>
        <v>2.1741841572083325</v>
      </c>
      <c r="BQ317" s="16">
        <f>(BX317-BY317)/ABS(BY317)</f>
        <v>-0.48605887824012289</v>
      </c>
      <c r="BR317" s="16">
        <f>(BY317-BZ317)/ABS(BZ317)</f>
        <v>0.32290162092761981</v>
      </c>
      <c r="BS317" s="243">
        <f>BU317-BV317</f>
        <v>-101.71800000000002</v>
      </c>
      <c r="BT317" s="243">
        <f>BV317-BW317</f>
        <v>68.046999999999997</v>
      </c>
      <c r="BU317" s="155">
        <v>127.69499999999999</v>
      </c>
      <c r="BV317" s="155">
        <v>229.41300000000001</v>
      </c>
      <c r="BW317" s="155">
        <v>161.36600000000001</v>
      </c>
      <c r="BX317" s="155">
        <v>50.837000000000003</v>
      </c>
      <c r="BY317" s="155">
        <v>98.915999999999997</v>
      </c>
      <c r="BZ317" s="155">
        <v>74.772000000000006</v>
      </c>
      <c r="CA317" s="155">
        <v>119.824</v>
      </c>
      <c r="CB317" s="155">
        <v>120.337</v>
      </c>
      <c r="CC317" s="155">
        <v>106.54600000000001</v>
      </c>
      <c r="CD317" s="155">
        <v>66.802000000000007</v>
      </c>
      <c r="CE317" s="16">
        <f>(CL317-CM317)/ABS(CM317)</f>
        <v>9.4810615963420122E-2</v>
      </c>
      <c r="CF317" s="16">
        <f>(CM317-CN317)/ABS(CN317)</f>
        <v>0.30136088141856116</v>
      </c>
      <c r="CG317" s="16">
        <f>(CN317-CO317)/ABS(CO317)</f>
        <v>0.21499727615913794</v>
      </c>
      <c r="CH317" s="16">
        <f>(CO317-CP317)/ABS(CP317)</f>
        <v>9.6301075914227055E-2</v>
      </c>
      <c r="CI317" s="16">
        <f>(CP317-CQ317)/ABS(CQ317)</f>
        <v>0.26665019387212036</v>
      </c>
      <c r="CJ317" s="243">
        <f>CL317-CM317</f>
        <v>54.761000000000081</v>
      </c>
      <c r="CK317" s="243">
        <f>CM317-CN317</f>
        <v>133.75299999999999</v>
      </c>
      <c r="CL317" s="155">
        <v>632.34400000000005</v>
      </c>
      <c r="CM317" s="155">
        <v>577.58299999999997</v>
      </c>
      <c r="CN317" s="155">
        <v>443.83</v>
      </c>
      <c r="CO317" s="155">
        <v>365.29300000000001</v>
      </c>
      <c r="CP317" s="155">
        <v>333.20499999999998</v>
      </c>
      <c r="CQ317" s="155">
        <v>263.06</v>
      </c>
      <c r="CR317" s="155">
        <v>212.834</v>
      </c>
      <c r="CS317" s="155">
        <v>169.648</v>
      </c>
      <c r="CT317" s="155">
        <v>263.76299999999998</v>
      </c>
      <c r="CU317" s="156">
        <v>184.501</v>
      </c>
      <c r="CV317" s="16">
        <f>(DC317-DD317)/ABS(DD317)</f>
        <v>0.21858434122649026</v>
      </c>
      <c r="CW317" s="16">
        <f>(DD317-DE317)/ABS(DE317)</f>
        <v>0.46103842967909942</v>
      </c>
      <c r="CX317" s="16">
        <f>(DE317-DF317)/ABS(DF317)</f>
        <v>9.424984369452738E-2</v>
      </c>
      <c r="CY317" s="16">
        <f>(DF317-DG317)/ABS(DG317)</f>
        <v>-2.7500286445403643E-2</v>
      </c>
      <c r="CZ317" s="16">
        <f>(DG317-DH317)/ABS(DH317)</f>
        <v>0.31740751027440006</v>
      </c>
      <c r="DA317" s="243">
        <f>DC317-DD317</f>
        <v>222.45699999999999</v>
      </c>
      <c r="DB317" s="243">
        <f>DD317-DE317</f>
        <v>321.14599999999996</v>
      </c>
      <c r="DC317" s="155">
        <v>1240.174</v>
      </c>
      <c r="DD317" s="155">
        <v>1017.717</v>
      </c>
      <c r="DE317" s="155">
        <v>696.57100000000003</v>
      </c>
      <c r="DF317" s="155">
        <v>636.57399999999996</v>
      </c>
      <c r="DG317" s="155">
        <v>654.57500000000005</v>
      </c>
      <c r="DH317" s="155">
        <v>496.86599999999999</v>
      </c>
      <c r="DI317" s="155">
        <v>484.56599999999997</v>
      </c>
      <c r="DJ317" s="155">
        <v>444.733</v>
      </c>
      <c r="DK317" s="155">
        <v>533.91700000000003</v>
      </c>
      <c r="DL317" s="155">
        <v>530.82899999999995</v>
      </c>
      <c r="DM317" s="16">
        <f>(DT317-DU317)/ABS(DU317)</f>
        <v>0.55213903743315507</v>
      </c>
      <c r="DN317" s="16">
        <f>(DU317-DV317)/ABS(DV317)</f>
        <v>0</v>
      </c>
      <c r="DO317" s="16">
        <f>(DV317-DW317)/ABS(DW317)</f>
        <v>5.6497175141242938E-2</v>
      </c>
      <c r="DP317" s="16">
        <f>(DW317-DX317)/ABS(DX317)</f>
        <v>5.5141579731743669E-2</v>
      </c>
      <c r="DQ317" s="16">
        <f>(DX317-DY317)/ABS(DY317)</f>
        <v>7.3599999999999999E-2</v>
      </c>
      <c r="DR317" s="243">
        <f>DT317-DU317</f>
        <v>413</v>
      </c>
      <c r="DS317" s="243">
        <f>DU317-DV317</f>
        <v>0</v>
      </c>
      <c r="DT317" s="222">
        <v>1161</v>
      </c>
      <c r="DU317" s="222">
        <v>748</v>
      </c>
      <c r="DV317" s="222">
        <v>748</v>
      </c>
      <c r="DW317" s="222">
        <v>708</v>
      </c>
      <c r="DX317" s="222">
        <v>671</v>
      </c>
      <c r="DY317" s="222">
        <v>625</v>
      </c>
      <c r="DZ317" s="222">
        <v>575</v>
      </c>
      <c r="EA317" s="222">
        <v>533</v>
      </c>
      <c r="EB317" s="222">
        <v>507</v>
      </c>
      <c r="EC317" s="223">
        <v>504</v>
      </c>
      <c r="ED317" s="14"/>
      <c r="EE317" s="14" t="s">
        <v>51</v>
      </c>
      <c r="EF317" s="209"/>
      <c r="EG317" s="15">
        <v>5500</v>
      </c>
      <c r="EH317" t="s">
        <v>473</v>
      </c>
      <c r="EI317" t="s">
        <v>66</v>
      </c>
      <c r="EJ317" s="16">
        <f>(EQ317-ER317)/ABS(ER317)</f>
        <v>-0.30809591759076699</v>
      </c>
      <c r="EK317" s="16">
        <f>(ER317-ES317)/ABS(ES317)</f>
        <v>0.26121569501577196</v>
      </c>
      <c r="EL317" s="16">
        <f>(ES317-ET317)/ABS(ET317)</f>
        <v>7.4365643989268149E-2</v>
      </c>
      <c r="EM317" s="16">
        <f>(ET317-EU317)/ABS(EU317)</f>
        <v>-3.3104411869627856E-2</v>
      </c>
      <c r="EN317" s="16">
        <f>(EU317-EV317)/ABS(EV317)</f>
        <v>1.5033974730925192E-2</v>
      </c>
      <c r="EO317" s="246">
        <f>EQ317-ER317</f>
        <v>-0.76908319860713825</v>
      </c>
      <c r="EP317" s="246">
        <f>ER317-ES317</f>
        <v>0.51700802139037427</v>
      </c>
      <c r="EQ317" s="240">
        <f>IFERROR((V317/DT317),"i.a")</f>
        <v>1.7271627906976745</v>
      </c>
      <c r="ER317" s="240">
        <f>IFERROR((W317/DU317),"i.a")</f>
        <v>2.4962459893048128</v>
      </c>
      <c r="ES317" s="240">
        <f>IFERROR((X317/DV317),"i.a")</f>
        <v>1.9792379679144385</v>
      </c>
      <c r="ET317" s="240">
        <f>IFERROR((Y317/DW317),"i.a")</f>
        <v>1.8422387005649719</v>
      </c>
      <c r="EU317" s="240">
        <f>IFERROR((Z317/DX317),"i.a")</f>
        <v>1.9053129657228016</v>
      </c>
      <c r="EV317" s="240">
        <f>IFERROR((AA317/DY317),"i.a")</f>
        <v>1.8770928</v>
      </c>
      <c r="EW317" s="240">
        <f>IFERROR((AB317/DZ317),"i.a")</f>
        <v>1.9240400000000002</v>
      </c>
      <c r="EX317" s="240">
        <f>IFERROR((AC317/EA317),"i.a")</f>
        <v>1.9138574108818012</v>
      </c>
      <c r="EY317" s="240">
        <f>IFERROR((AD317/EB317),"i.a")</f>
        <v>1.7906193293885602</v>
      </c>
      <c r="EZ317" s="240">
        <f>IFERROR((AE317/EC317),"i.a")</f>
        <v>1.588700396825397</v>
      </c>
      <c r="FA317" s="16">
        <f>(FH317-FI317)/ABS(FI317)</f>
        <v>-0.53010796765831525</v>
      </c>
      <c r="FB317" s="16">
        <f>(FI317-FJ317)/ABS(FJ317)</f>
        <v>0.12620942095940435</v>
      </c>
      <c r="FC317" s="16">
        <f>(FJ317-FK317)/ABS(FK317)</f>
        <v>1.7402030166509987</v>
      </c>
      <c r="FD317" s="16">
        <f>(FK317-FL317)/ABS(FL317)</f>
        <v>-0.56127991351993411</v>
      </c>
      <c r="FE317" s="16">
        <f>(FL317-FM317)/ABS(FM317)</f>
        <v>5.5840849269584492E-2</v>
      </c>
      <c r="FF317" s="249">
        <f>FH317-FI317</f>
        <v>-0.2381282775613725</v>
      </c>
      <c r="FG317" s="249">
        <f>FI317-FJ317</f>
        <v>5.0340700789707482E-2</v>
      </c>
      <c r="FH317" s="16">
        <f>IFERROR(BU317/MAX(AVERAGE(CL317:CM317),0),"Negativ EK")</f>
        <v>0.21107885021162431</v>
      </c>
      <c r="FI317" s="16">
        <f>IFERROR(BV317/MAX(AVERAGE(CM317:CN317),0),"Negativ EK")</f>
        <v>0.44920712777299682</v>
      </c>
      <c r="FJ317" s="16">
        <f>IFERROR(BW317/MAX(AVERAGE(CN317:CO317),0),"Negativ EK")</f>
        <v>0.39886642698328933</v>
      </c>
      <c r="FK317" s="16">
        <f>IFERROR(BX317/MAX(AVERAGE(CO317:CP317),0),"Negativ EK")</f>
        <v>0.14556090353873596</v>
      </c>
      <c r="FL317" s="16">
        <f>IFERROR(BY317/MAX(AVERAGE(CP317:CQ317),0),"Negativ EK")</f>
        <v>0.33178536389021662</v>
      </c>
      <c r="FM317" s="16">
        <f>IFERROR(BZ317/MAX(AVERAGE(CQ317:CR317),0),"Negativ EK")</f>
        <v>0.31423804460657206</v>
      </c>
      <c r="FN317" s="16">
        <f>IFERROR(CA317/MAX(AVERAGE(CR317:CS317),0),"Negativ EK")</f>
        <v>0.62656020414032565</v>
      </c>
      <c r="FO317" s="16">
        <f>IFERROR(CB317/MAX(AVERAGE(CS317:CT317),0),"Negativ EK")</f>
        <v>0.55530201125490597</v>
      </c>
      <c r="FP317" s="16">
        <f>IFERROR(CC317/MAX(AVERAGE(CT317:CU317),0),"Negativ EK")</f>
        <v>0.47537165598843539</v>
      </c>
      <c r="FQ317" s="16">
        <f>(FX317-FY317)/ABS(FY317)</f>
        <v>-0.55396616857063563</v>
      </c>
      <c r="FR317" s="16">
        <f>(FY317-FZ317)/ABS(FZ317)</f>
        <v>0.26208681150357854</v>
      </c>
      <c r="FS317" s="16">
        <f>(FZ317-GA317)/ABS(GA317)</f>
        <v>0.6544092391528088</v>
      </c>
      <c r="FT317" s="16">
        <f>(GA317-GB317)/ABS(GB317)</f>
        <v>-0.46975145928041806</v>
      </c>
      <c r="FU317" s="16">
        <f>(GB317-GC317)/ABS(GC317)</f>
        <v>2.7947872967340084E-3</v>
      </c>
      <c r="FV317" s="249">
        <f>FX317-FY317</f>
        <v>-0.14842571187038173</v>
      </c>
      <c r="FW317" s="249">
        <f>FY317-FZ317</f>
        <v>5.5639322967959065E-2</v>
      </c>
      <c r="FX317" s="16">
        <f>IFERROR(BD317/AVERAGE(DC317:DD317),"i.a.")</f>
        <v>0.11950709755253908</v>
      </c>
      <c r="FY317" s="16">
        <f>IFERROR(BE317/AVERAGE(DD317:DE317),"i.a.")</f>
        <v>0.2679328094229208</v>
      </c>
      <c r="FZ317" s="16">
        <f>IFERROR(BF317/AVERAGE(DE317:DF317),"i.a.")</f>
        <v>0.21229348645496174</v>
      </c>
      <c r="GA317" s="16">
        <f>IFERROR(BG317/AVERAGE(DF317:DG317),"i.a.")</f>
        <v>0.12831981436689338</v>
      </c>
      <c r="GB317" s="16">
        <f>IFERROR(BH317/AVERAGE(DG317:DH317),"i.a.")</f>
        <v>0.24199937295962193</v>
      </c>
      <c r="GC317" s="16">
        <f>IFERROR(BI317/AVERAGE(DH317:DI317),"i.a.")</f>
        <v>0.24132492113564669</v>
      </c>
      <c r="GD317" s="16">
        <f>IFERROR(BJ317/AVERAGE(DI317:DJ317),"i.a.")</f>
        <v>0.26510735511390843</v>
      </c>
      <c r="GE317" s="16">
        <f>IFERROR(BK317/AVERAGE(DJ317:DK317),"i.a.")</f>
        <v>0.26757063301486739</v>
      </c>
      <c r="GF317" s="16">
        <f>IFERROR(BL317/AVERAGE(DK317:DL317),"i.a.")</f>
        <v>0.22012761729088437</v>
      </c>
      <c r="GG317" s="16">
        <f>(GN317-GO317)/ABS(GO317)</f>
        <v>-0.10157173457398402</v>
      </c>
      <c r="GH317" s="16">
        <f>(GO317-GP317)/ABS(GP317)</f>
        <v>-0.10929045055687518</v>
      </c>
      <c r="GI317" s="16">
        <f>(GP317-GQ317)/ABS(GQ317)</f>
        <v>0.11034722386336357</v>
      </c>
      <c r="GJ317" s="16">
        <f>(GQ317-GR317)/ABS(GR317)</f>
        <v>0.12730220958844571</v>
      </c>
      <c r="GK317" s="16">
        <f>(GR317-GS317)/ABS(GS317)</f>
        <v>-3.8528182059405149E-2</v>
      </c>
      <c r="GL317" s="249">
        <f>GN317-GO317</f>
        <v>-5.7644814000793354E-2</v>
      </c>
      <c r="GM317" s="249">
        <f>GO317-GP317</f>
        <v>-6.9635946185899078E-2</v>
      </c>
      <c r="GN317" s="16">
        <f>IFERROR(CL317/DC317,"i.a.")</f>
        <v>0.50988329057051673</v>
      </c>
      <c r="GO317" s="16">
        <f>IFERROR(CM317/DD317,"i.a.")</f>
        <v>0.56752810457131009</v>
      </c>
      <c r="GP317" s="16">
        <f>IFERROR(CN317/DE317,"i.a.")</f>
        <v>0.63716405075720917</v>
      </c>
      <c r="GQ317" s="16">
        <f>IFERROR(CO317/DF317,"i.a.")</f>
        <v>0.57384216131981514</v>
      </c>
      <c r="GR317" s="16">
        <f>IFERROR(CP317/DG317,"i.a.")</f>
        <v>0.50904021693465218</v>
      </c>
      <c r="GS317" s="16">
        <f>IFERROR(CQ317/DH317,"i.a.")</f>
        <v>0.52943852064741803</v>
      </c>
      <c r="GT317" s="16">
        <f>IFERROR(CR317/DI317,"i.a.")</f>
        <v>0.43922602906518415</v>
      </c>
      <c r="GU317" s="16">
        <f>IFERROR(CS317/DJ317,"i.a.")</f>
        <v>0.38146033687628306</v>
      </c>
      <c r="GV317" s="16">
        <f>IFERROR(CT317/DK317,"i.a.")</f>
        <v>0.49401498734822075</v>
      </c>
      <c r="GW317" s="16">
        <f>IFERROR(CU317/DL317,"i.a.")</f>
        <v>0.34757144014362445</v>
      </c>
      <c r="GX317" s="16">
        <f>(HE317-HF317)/ABS(HF317)</f>
        <v>-0.45297084515316843</v>
      </c>
      <c r="GY317" s="16">
        <f>(HF317-HG317)/ABS(HG317)</f>
        <v>0.28678579724144554</v>
      </c>
      <c r="GZ317" s="16">
        <f>(HG317-HH317)/ABS(HH317)</f>
        <v>0.50495501848521296</v>
      </c>
      <c r="HA317" s="16">
        <f>(HH317-HI317)/ABS(HI317)</f>
        <v>-0.41719423438698511</v>
      </c>
      <c r="HB317" s="16">
        <f>(HI317-HJ317)/ABS(HJ317)</f>
        <v>7.9618856453087361E-2</v>
      </c>
      <c r="HC317" s="249">
        <f>HE317-HF317</f>
        <v>-5.5713566352759231E-2</v>
      </c>
      <c r="HD317" s="249">
        <f>HF317-HG317</f>
        <v>2.7412086284652651E-2</v>
      </c>
      <c r="HE317" s="16">
        <f>IFERROR((BD317/V317),"i.a.")</f>
        <v>6.7282354795146299E-2</v>
      </c>
      <c r="HF317" s="16">
        <f>IFERROR((BE317/W317),"i.a.")</f>
        <v>0.12299592114790553</v>
      </c>
      <c r="HG317" s="16">
        <f>IFERROR((BF317/X317),"i.a.")</f>
        <v>9.5583834863252878E-2</v>
      </c>
      <c r="HH317" s="16">
        <f>IFERROR((BG317/Y317),"i.a.")</f>
        <v>6.3512752002024067E-2</v>
      </c>
      <c r="HI317" s="16">
        <f>IFERROR((BH317/Z317),"i.a.")</f>
        <v>0.10897756293680314</v>
      </c>
      <c r="HJ317" s="16">
        <f>IFERROR((BI317/AA317),"i.a.")</f>
        <v>0.10094077394575271</v>
      </c>
      <c r="HK317" s="16">
        <f>IFERROR((BJ317/AB317),"i.a.")</f>
        <v>0.11134361303163723</v>
      </c>
      <c r="HL317" s="16">
        <f>IFERROR((BK317/AC317),"i.a.")</f>
        <v>0.12835094295971125</v>
      </c>
      <c r="HM317" s="16">
        <f>IFERROR((BL317/AD317),"i.a.")</f>
        <v>0.12908605443225929</v>
      </c>
      <c r="HN317" s="16">
        <f>IFERROR((BM317/AE317),"i.a.")</f>
        <v>9.4883883577597236E-2</v>
      </c>
      <c r="HO317" s="16">
        <f>(HV317-HW317)/ABS(HW317)</f>
        <v>-0.6413876462218242</v>
      </c>
      <c r="HP317" s="16">
        <f>(HW317-HX317)/ABS(HX317)</f>
        <v>0.42169354139037962</v>
      </c>
      <c r="HQ317" s="16">
        <f>(HX317-HY317)/ABS(HY317)</f>
        <v>2.0044416889084218</v>
      </c>
      <c r="HR317" s="16">
        <f>(HY317-HZ317)/ABS(HZ317)</f>
        <v>-0.5129173831908509</v>
      </c>
      <c r="HS317" s="16">
        <f>(HZ317-IA317)/ABS(IA317)</f>
        <v>0.23221089877758916</v>
      </c>
      <c r="HT317" s="246">
        <f>HV317-HW317</f>
        <v>-0.19671479155439486</v>
      </c>
      <c r="HU317" s="246">
        <f>HW317-HX317</f>
        <v>9.0971925133689846E-2</v>
      </c>
      <c r="HV317" s="102">
        <f>IFERROR(BU317/DT317,"i.a.")</f>
        <v>0.10998708010335917</v>
      </c>
      <c r="HW317" s="102">
        <f>IFERROR(BV317/DU317,"i.a.")</f>
        <v>0.30670187165775403</v>
      </c>
      <c r="HX317" s="102">
        <f>IFERROR(BW317/DV317,"i.a.")</f>
        <v>0.21572994652406419</v>
      </c>
      <c r="HY317" s="102">
        <f>IFERROR(BX317/DW317,"i.a.")</f>
        <v>7.1803672316384182E-2</v>
      </c>
      <c r="HZ317" s="102">
        <f>IFERROR(BY317/DX317,"i.a.")</f>
        <v>0.14741579731743665</v>
      </c>
      <c r="IA317" s="102">
        <f>IFERROR(BZ317/DY317,"i.a.")</f>
        <v>0.11963520000000001</v>
      </c>
      <c r="IB317" s="102">
        <f>IFERROR(CA317/DZ317,"i.a.")</f>
        <v>0.2083895652173913</v>
      </c>
      <c r="IC317" s="102">
        <f>IFERROR(CB317/EA317,"i.a.")</f>
        <v>0.22577298311444655</v>
      </c>
      <c r="ID317" s="102">
        <f>IFERROR(CC317/EB317,"i.a.")</f>
        <v>0.21014990138067063</v>
      </c>
      <c r="IE317" s="102">
        <f>IFERROR(CD317/EC317,"i.a.")</f>
        <v>0.1325436507936508</v>
      </c>
    </row>
    <row r="318" spans="1:239" customFormat="1" x14ac:dyDescent="0.25">
      <c r="A318" s="10" t="s">
        <v>137</v>
      </c>
      <c r="B318" s="98">
        <v>19225097</v>
      </c>
      <c r="C318" s="10" t="s">
        <v>79</v>
      </c>
      <c r="D318" s="10"/>
      <c r="E318" s="11">
        <v>642020</v>
      </c>
      <c r="F318" s="11"/>
      <c r="G318" s="11">
        <v>1</v>
      </c>
      <c r="H318" s="12">
        <v>45104</v>
      </c>
      <c r="I318" s="13" t="s">
        <v>58</v>
      </c>
      <c r="J318" s="13" t="s">
        <v>58</v>
      </c>
      <c r="K318" s="13" t="s">
        <v>58</v>
      </c>
      <c r="L318" s="13" t="s">
        <v>58</v>
      </c>
      <c r="M318" s="13" t="s">
        <v>58</v>
      </c>
      <c r="N318" s="13" t="s">
        <v>58</v>
      </c>
      <c r="O318" s="16">
        <f>(V318-W318)/ABS(W318)</f>
        <v>0.14126475132894165</v>
      </c>
      <c r="P318" s="16">
        <f>(W318-X318)/ABS(X318)</f>
        <v>0.18189511822099527</v>
      </c>
      <c r="Q318" s="16">
        <f>(X318-Y318)/ABS(Y318)</f>
        <v>3.0680236531816001E-4</v>
      </c>
      <c r="R318" s="16">
        <f>(Y318-Z318)/ABS(Z318)</f>
        <v>5.9585154214793858E-2</v>
      </c>
      <c r="S318" s="16">
        <f>(Z318-AA318)/ABS(AA318)</f>
        <v>0.11306979908071348</v>
      </c>
      <c r="T318" s="243">
        <f>V318-W318</f>
        <v>965.69700000000012</v>
      </c>
      <c r="U318" s="243">
        <f>W318-X318</f>
        <v>1052.0810000000001</v>
      </c>
      <c r="V318" s="155">
        <v>7801.7759999999998</v>
      </c>
      <c r="W318" s="155">
        <v>6836.0789999999997</v>
      </c>
      <c r="X318" s="155">
        <v>5783.9979999999996</v>
      </c>
      <c r="Y318" s="155">
        <v>5782.2240000000002</v>
      </c>
      <c r="Z318" s="155">
        <v>5457.0640000000003</v>
      </c>
      <c r="AA318" s="155">
        <v>4902.7150000000001</v>
      </c>
      <c r="AB318" s="155">
        <v>4465.3450000000003</v>
      </c>
      <c r="AC318" s="155">
        <v>3643.1590000000001</v>
      </c>
      <c r="AD318" s="155">
        <v>3043.056</v>
      </c>
      <c r="AE318" s="155">
        <v>2721.5259999999998</v>
      </c>
      <c r="AF318" s="16">
        <f>(AM318-AN318)/ABS(AN318)</f>
        <v>0.15648592636919234</v>
      </c>
      <c r="AG318" s="16">
        <f>(AN318-AO318)/ABS(AO318)</f>
        <v>0.24016680417861716</v>
      </c>
      <c r="AH318" s="16">
        <f>(AO318-AP318)/ABS(AP318)</f>
        <v>0.14099355214691842</v>
      </c>
      <c r="AI318" s="16">
        <f>(AP318-AQ318)/ABS(AQ318)</f>
        <v>8.9657026693570063E-3</v>
      </c>
      <c r="AJ318" s="16">
        <f>(AQ318-AR318)/ABS(AR318)</f>
        <v>0.23881995504946424</v>
      </c>
      <c r="AK318" s="243">
        <f>AM318-AN318</f>
        <v>177.82199999999989</v>
      </c>
      <c r="AL318" s="243">
        <f>AN318-AO318</f>
        <v>220.06100000000004</v>
      </c>
      <c r="AM318" s="155">
        <v>1314.1669999999999</v>
      </c>
      <c r="AN318" s="155">
        <v>1136.345</v>
      </c>
      <c r="AO318" s="155">
        <v>916.28399999999999</v>
      </c>
      <c r="AP318" s="155">
        <v>803.05799999999999</v>
      </c>
      <c r="AQ318" s="155">
        <v>795.92200000000003</v>
      </c>
      <c r="AR318" s="155">
        <v>642.48400000000004</v>
      </c>
      <c r="AS318" s="155">
        <v>604.29999999999995</v>
      </c>
      <c r="AT318" s="155">
        <v>520.55200000000002</v>
      </c>
      <c r="AU318" s="155">
        <v>434.57299999999998</v>
      </c>
      <c r="AV318" s="156">
        <v>396.75599999999997</v>
      </c>
      <c r="AW318" s="16">
        <f>(BD318-BE318)/ABS(BE318)</f>
        <v>0.13382063342884776</v>
      </c>
      <c r="AX318" s="16">
        <f>(BE318-BF318)/ABS(BF318)</f>
        <v>0.80696983034238789</v>
      </c>
      <c r="AY318" s="16">
        <f>(BF318-BG318)/ABS(BG318)</f>
        <v>0.34481757367968446</v>
      </c>
      <c r="AZ318" s="16">
        <f>(BG318-BH318)/ABS(BH318)</f>
        <v>-0.11470660932324871</v>
      </c>
      <c r="BA318" s="16">
        <f>(BH318-BI318)/ABS(BI318)</f>
        <v>0.41256075079604487</v>
      </c>
      <c r="BB318" s="243">
        <f>BD318-BE318</f>
        <v>58.236999999999966</v>
      </c>
      <c r="BC318" s="243">
        <f>BE318-BF318</f>
        <v>194.34900000000002</v>
      </c>
      <c r="BD318" s="155">
        <v>493.42399999999998</v>
      </c>
      <c r="BE318" s="155">
        <v>435.18700000000001</v>
      </c>
      <c r="BF318" s="155">
        <v>240.83799999999999</v>
      </c>
      <c r="BG318" s="155">
        <v>179.08600000000001</v>
      </c>
      <c r="BH318" s="155">
        <v>202.29</v>
      </c>
      <c r="BI318" s="155">
        <v>143.208</v>
      </c>
      <c r="BJ318" s="155">
        <v>137.31899999999999</v>
      </c>
      <c r="BK318" s="155">
        <v>113.982</v>
      </c>
      <c r="BL318" s="155">
        <v>75.683999999999997</v>
      </c>
      <c r="BM318" s="155">
        <v>71.498999999999995</v>
      </c>
      <c r="BN318" s="16">
        <f>(BU318-BV318)/ABS(BV318)</f>
        <v>0.14142203452938512</v>
      </c>
      <c r="BO318" s="16">
        <f>(BV318-BW318)/ABS(BW318)</f>
        <v>0.97827077215324831</v>
      </c>
      <c r="BP318" s="16">
        <f>(BW318-BX318)/ABS(BX318)</f>
        <v>0.40643657479348994</v>
      </c>
      <c r="BQ318" s="16">
        <f>(BX318-BY318)/ABS(BY318)</f>
        <v>-0.16193152609753603</v>
      </c>
      <c r="BR318" s="16">
        <f>(BY318-BZ318)/ABS(BZ318)</f>
        <v>0.44384973815512779</v>
      </c>
      <c r="BS318" s="243">
        <f>BU318-BV318</f>
        <v>57.732999999999947</v>
      </c>
      <c r="BT318" s="243">
        <f>BV318-BW318</f>
        <v>201.87400000000002</v>
      </c>
      <c r="BU318" s="155">
        <v>465.96499999999997</v>
      </c>
      <c r="BV318" s="155">
        <v>408.23200000000003</v>
      </c>
      <c r="BW318" s="155">
        <v>206.358</v>
      </c>
      <c r="BX318" s="155">
        <v>146.72399999999999</v>
      </c>
      <c r="BY318" s="155">
        <v>175.07400000000001</v>
      </c>
      <c r="BZ318" s="155">
        <v>121.255</v>
      </c>
      <c r="CA318" s="155">
        <v>114.98699999999999</v>
      </c>
      <c r="CB318" s="155">
        <v>100.11</v>
      </c>
      <c r="CC318" s="155">
        <v>60.792000000000002</v>
      </c>
      <c r="CD318" s="155">
        <v>56.082999999999998</v>
      </c>
      <c r="CE318" s="16">
        <f>(CL318-CM318)/ABS(CM318)</f>
        <v>0.27750847734607986</v>
      </c>
      <c r="CF318" s="16">
        <f>(CM318-CN318)/ABS(CN318)</f>
        <v>0.31404612609517274</v>
      </c>
      <c r="CG318" s="16">
        <f>(CN318-CO318)/ABS(CO318)</f>
        <v>0.14944578573467127</v>
      </c>
      <c r="CH318" s="16">
        <f>(CO318-CP318)/ABS(CP318)</f>
        <v>9.863969790649757E-2</v>
      </c>
      <c r="CI318" s="16">
        <f>(CP318-CQ318)/ABS(CQ318)</f>
        <v>0.2064187918145681</v>
      </c>
      <c r="CJ318" s="243">
        <f>CL318-CM318</f>
        <v>271.70299999999986</v>
      </c>
      <c r="CK318" s="243">
        <f>CM318-CN318</f>
        <v>233.99200000000008</v>
      </c>
      <c r="CL318" s="155">
        <v>1250.7829999999999</v>
      </c>
      <c r="CM318" s="155">
        <v>979.08</v>
      </c>
      <c r="CN318" s="155">
        <v>745.08799999999997</v>
      </c>
      <c r="CO318" s="155">
        <v>648.21500000000003</v>
      </c>
      <c r="CP318" s="155">
        <v>590.01599999999996</v>
      </c>
      <c r="CQ318" s="155">
        <v>489.06400000000002</v>
      </c>
      <c r="CR318" s="155">
        <v>412.77</v>
      </c>
      <c r="CS318" s="155">
        <v>346.786</v>
      </c>
      <c r="CT318" s="155">
        <v>282.28100000000001</v>
      </c>
      <c r="CU318" s="156">
        <v>264.10000000000002</v>
      </c>
      <c r="CV318" s="16">
        <f>(DC318-DD318)/ABS(DD318)</f>
        <v>0.35062055767840794</v>
      </c>
      <c r="CW318" s="16">
        <f>(DD318-DE318)/ABS(DE318)</f>
        <v>0.22466777072742647</v>
      </c>
      <c r="CX318" s="16">
        <f>(DE318-DF318)/ABS(DF318)</f>
        <v>1.9453680779878853E-2</v>
      </c>
      <c r="CY318" s="16">
        <f>(DF318-DG318)/ABS(DG318)</f>
        <v>2.4701248238171308E-2</v>
      </c>
      <c r="CZ318" s="16">
        <f>(DG318-DH318)/ABS(DH318)</f>
        <v>0.21534029135373325</v>
      </c>
      <c r="DA318" s="243">
        <f>DC318-DD318</f>
        <v>849.40599999999995</v>
      </c>
      <c r="DB318" s="243">
        <f>DD318-DE318</f>
        <v>444.42700000000013</v>
      </c>
      <c r="DC318" s="155">
        <v>3271.9850000000001</v>
      </c>
      <c r="DD318" s="155">
        <v>2422.5790000000002</v>
      </c>
      <c r="DE318" s="155">
        <v>1978.152</v>
      </c>
      <c r="DF318" s="155">
        <v>1940.404</v>
      </c>
      <c r="DG318" s="155">
        <v>1893.6289999999999</v>
      </c>
      <c r="DH318" s="155">
        <v>1558.106</v>
      </c>
      <c r="DI318" s="155">
        <v>1398.038</v>
      </c>
      <c r="DJ318" s="155">
        <v>1133.499</v>
      </c>
      <c r="DK318" s="155">
        <v>1024.9749999999999</v>
      </c>
      <c r="DL318" s="155">
        <v>952.99199999999996</v>
      </c>
      <c r="DM318" s="16">
        <f>(DT318-DU318)/ABS(DU318)</f>
        <v>0.15102770330652368</v>
      </c>
      <c r="DN318" s="16">
        <f>(DU318-DV318)/ABS(DV318)</f>
        <v>8.7463556851311949E-2</v>
      </c>
      <c r="DO318" s="16">
        <f>(DV318-DW318)/ABS(DW318)</f>
        <v>-7.7956989247311828E-2</v>
      </c>
      <c r="DP318" s="16">
        <f>(DW318-DX318)/ABS(DX318)</f>
        <v>6.3870352716873219E-2</v>
      </c>
      <c r="DQ318" s="16">
        <f>(DX318-DY318)/ABS(DY318)</f>
        <v>9.6133751306165097E-2</v>
      </c>
      <c r="DR318" s="243">
        <f>DT318-DU318</f>
        <v>169</v>
      </c>
      <c r="DS318" s="243">
        <f>DU318-DV318</f>
        <v>90</v>
      </c>
      <c r="DT318" s="222">
        <v>1288</v>
      </c>
      <c r="DU318" s="222">
        <v>1119</v>
      </c>
      <c r="DV318" s="222">
        <v>1029</v>
      </c>
      <c r="DW318" s="222">
        <v>1116</v>
      </c>
      <c r="DX318" s="222">
        <v>1049</v>
      </c>
      <c r="DY318" s="222">
        <v>957</v>
      </c>
      <c r="DZ318" s="222">
        <v>823</v>
      </c>
      <c r="EA318" s="222">
        <v>752</v>
      </c>
      <c r="EB318" s="222">
        <v>685</v>
      </c>
      <c r="EC318" s="223">
        <v>641</v>
      </c>
      <c r="ED318" s="14"/>
      <c r="EE318" s="14" t="s">
        <v>49</v>
      </c>
      <c r="EF318" s="209" t="s">
        <v>55</v>
      </c>
      <c r="EG318" s="15">
        <v>7330</v>
      </c>
      <c r="EH318" t="s">
        <v>205</v>
      </c>
      <c r="EI318" t="s">
        <v>130</v>
      </c>
      <c r="EJ318" s="16">
        <f>(EQ318-ER318)/ABS(ER318)</f>
        <v>-8.4819435271072489E-3</v>
      </c>
      <c r="EK318" s="16">
        <f>(ER318-ES318)/ABS(ES318)</f>
        <v>8.6836529624132269E-2</v>
      </c>
      <c r="EL318" s="16">
        <f>(ES318-ET318)/ABS(ET318)</f>
        <v>8.4880846880170224E-2</v>
      </c>
      <c r="EM318" s="16">
        <f>(ET318-EU318)/ABS(EU318)</f>
        <v>-4.0279330006104562E-3</v>
      </c>
      <c r="EN318" s="16">
        <f>(EU318-EV318)/ABS(EV318)</f>
        <v>1.5450712793367847E-2</v>
      </c>
      <c r="EO318" s="246">
        <f>EQ318-ER318</f>
        <v>-5.1817011639717414E-2</v>
      </c>
      <c r="EP318" s="246">
        <f>ER318-ES318</f>
        <v>0.48810720473558966</v>
      </c>
      <c r="EQ318" s="240">
        <f>IFERROR((V318/DT318),"i.a")</f>
        <v>6.0572795031055904</v>
      </c>
      <c r="ER318" s="240">
        <f>IFERROR((W318/DU318),"i.a")</f>
        <v>6.1090965147453078</v>
      </c>
      <c r="ES318" s="240">
        <f>IFERROR((X318/DV318),"i.a")</f>
        <v>5.6209893100097181</v>
      </c>
      <c r="ET318" s="240">
        <f>IFERROR((Y318/DW318),"i.a")</f>
        <v>5.1812043010752689</v>
      </c>
      <c r="EU318" s="240">
        <f>IFERROR((Z318/DX318),"i.a")</f>
        <v>5.2021582459485227</v>
      </c>
      <c r="EV318" s="240">
        <f>IFERROR((AA318/DY318),"i.a")</f>
        <v>5.1230041797283175</v>
      </c>
      <c r="EW318" s="240">
        <f>IFERROR((AB318/DZ318),"i.a")</f>
        <v>5.4256925880923452</v>
      </c>
      <c r="EX318" s="240">
        <f>IFERROR((AC318/EA318),"i.a")</f>
        <v>4.8446263297872338</v>
      </c>
      <c r="EY318" s="240">
        <f>IFERROR((AD318/EB318),"i.a")</f>
        <v>4.4424175182481749</v>
      </c>
      <c r="EZ318" s="240">
        <f>IFERROR((AE318/EC318),"i.a")</f>
        <v>4.2457503900156004</v>
      </c>
      <c r="FA318" s="16">
        <f>(FH318-FI318)/ABS(FI318)</f>
        <v>-0.11743306811653398</v>
      </c>
      <c r="FB318" s="16">
        <f>(FI318-FJ318)/ABS(FJ318)</f>
        <v>0.59864386860992491</v>
      </c>
      <c r="FC318" s="16">
        <f>(FJ318-FK318)/ABS(FK318)</f>
        <v>0.24990283265242219</v>
      </c>
      <c r="FD318" s="16">
        <f>(FK318-FL318)/ABS(FL318)</f>
        <v>-0.26964925864505829</v>
      </c>
      <c r="FE318" s="16">
        <f>(FL318-FM318)/ABS(FM318)</f>
        <v>0.2066879052149902</v>
      </c>
      <c r="FF318" s="249">
        <f>FH318-FI318</f>
        <v>-5.5609356238311924E-2</v>
      </c>
      <c r="FG318" s="249">
        <f>FI318-FJ318</f>
        <v>0.17732675726472547</v>
      </c>
      <c r="FH318" s="16">
        <f>IFERROR(BU318/MAX(AVERAGE(CL318:CM318),0),"Negativ EK")</f>
        <v>0.41793150520906441</v>
      </c>
      <c r="FI318" s="16">
        <f>IFERROR(BV318/MAX(AVERAGE(CM318:CN318),0),"Negativ EK")</f>
        <v>0.47354086144737634</v>
      </c>
      <c r="FJ318" s="16">
        <f>IFERROR(BW318/MAX(AVERAGE(CN318:CO318),0),"Negativ EK")</f>
        <v>0.29621410418265087</v>
      </c>
      <c r="FK318" s="16">
        <f>IFERROR(BX318/MAX(AVERAGE(CO318:CP318),0),"Negativ EK")</f>
        <v>0.2369897054749881</v>
      </c>
      <c r="FL318" s="16">
        <f>IFERROR(BY318/MAX(AVERAGE(CP318:CQ318),0),"Negativ EK")</f>
        <v>0.32448752641138751</v>
      </c>
      <c r="FM318" s="16">
        <f>IFERROR(BZ318/MAX(AVERAGE(CQ318:CR318),0),"Negativ EK")</f>
        <v>0.26890758166137002</v>
      </c>
      <c r="FN318" s="16">
        <f>IFERROR(CA318/MAX(AVERAGE(CR318:CS318),0),"Negativ EK")</f>
        <v>0.30277425232635907</v>
      </c>
      <c r="FO318" s="16">
        <f>IFERROR(CB318/MAX(AVERAGE(CS318:CT318),0),"Negativ EK")</f>
        <v>0.31828088264048188</v>
      </c>
      <c r="FP318" s="16">
        <f>IFERROR(CC318/MAX(AVERAGE(CT318:CU318),0),"Negativ EK")</f>
        <v>0.22252603952187208</v>
      </c>
      <c r="FQ318" s="16">
        <f>(FX318-FY318)/ABS(FY318)</f>
        <v>-0.12378900123521898</v>
      </c>
      <c r="FR318" s="16">
        <f>(FY318-FZ318)/ABS(FZ318)</f>
        <v>0.60898552320220123</v>
      </c>
      <c r="FS318" s="16">
        <f>(FZ318-GA318)/ABS(GA318)</f>
        <v>0.31580994541556673</v>
      </c>
      <c r="FT318" s="16">
        <f>(GA318-GB318)/ABS(GB318)</f>
        <v>-0.20298073024733587</v>
      </c>
      <c r="FU318" s="16">
        <f>(GB318-GC318)/ABS(GC318)</f>
        <v>0.20974900683315037</v>
      </c>
      <c r="FV318" s="249">
        <f>FX318-FY318</f>
        <v>-2.448291617031409E-2</v>
      </c>
      <c r="FW318" s="249">
        <f>FY318-FZ318</f>
        <v>7.4857603380924884E-2</v>
      </c>
      <c r="FX318" s="16">
        <f>IFERROR(BD318/AVERAGE(DC318:DD318),"i.a.")</f>
        <v>0.17329649820425233</v>
      </c>
      <c r="FY318" s="16">
        <f>IFERROR(BE318/AVERAGE(DD318:DE318),"i.a.")</f>
        <v>0.19777941437456642</v>
      </c>
      <c r="FZ318" s="16">
        <f>IFERROR(BF318/AVERAGE(DE318:DF318),"i.a.")</f>
        <v>0.12292181099364154</v>
      </c>
      <c r="GA318" s="16">
        <f>IFERROR(BG318/AVERAGE(DF318:DG318),"i.a.")</f>
        <v>9.3419122892265158E-2</v>
      </c>
      <c r="GB318" s="16">
        <f>IFERROR(BH318/AVERAGE(DG318:DH318),"i.a.")</f>
        <v>0.11721062016638011</v>
      </c>
      <c r="GC318" s="16">
        <f>IFERROR(BI318/AVERAGE(DH318:DI318),"i.a.")</f>
        <v>9.688837891523551E-2</v>
      </c>
      <c r="GD318" s="16">
        <f>IFERROR(BJ318/AVERAGE(DI318:DJ318),"i.a.")</f>
        <v>0.10848666245051918</v>
      </c>
      <c r="GE318" s="16">
        <f>IFERROR(BK318/AVERAGE(DJ318:DK318),"i.a.")</f>
        <v>0.10561350287286295</v>
      </c>
      <c r="GF318" s="16">
        <f>IFERROR(BL318/AVERAGE(DK318:DL318),"i.a.")</f>
        <v>7.6527060360461016E-2</v>
      </c>
      <c r="GG318" s="16">
        <f>(GN318-GO318)/ABS(GO318)</f>
        <v>-5.413221346045638E-2</v>
      </c>
      <c r="GH318" s="16">
        <f>(GO318-GP318)/ABS(GP318)</f>
        <v>7.29817159429757E-2</v>
      </c>
      <c r="GI318" s="16">
        <f>(GP318-GQ318)/ABS(GQ318)</f>
        <v>0.12751153623316067</v>
      </c>
      <c r="GJ318" s="16">
        <f>(GQ318-GR318)/ABS(GR318)</f>
        <v>7.2156103835584171E-2</v>
      </c>
      <c r="GK318" s="16">
        <f>(GR318-GS318)/ABS(GS318)</f>
        <v>-7.3407420149197815E-3</v>
      </c>
      <c r="GL318" s="249">
        <f>GN318-GO318</f>
        <v>-2.1877415578548165E-2</v>
      </c>
      <c r="GM318" s="249">
        <f>GO318-GP318</f>
        <v>2.748919232117647E-2</v>
      </c>
      <c r="GN318" s="16">
        <f>IFERROR(CL318/DC318,"i.a.")</f>
        <v>0.38227039549386682</v>
      </c>
      <c r="GO318" s="16">
        <f>IFERROR(CM318/DD318,"i.a.")</f>
        <v>0.40414781107241499</v>
      </c>
      <c r="GP318" s="16">
        <f>IFERROR(CN318/DE318,"i.a.")</f>
        <v>0.37665861875123852</v>
      </c>
      <c r="GQ318" s="16">
        <f>IFERROR(CO318/DF318,"i.a.")</f>
        <v>0.33406187577432328</v>
      </c>
      <c r="GR318" s="16">
        <f>IFERROR(CP318/DG318,"i.a.")</f>
        <v>0.3115795121430861</v>
      </c>
      <c r="GS318" s="16">
        <f>IFERROR(CQ318/DH318,"i.a.")</f>
        <v>0.31388365104813154</v>
      </c>
      <c r="GT318" s="16">
        <f>IFERROR(CR318/DI318,"i.a.")</f>
        <v>0.29524948535018358</v>
      </c>
      <c r="GU318" s="16">
        <f>IFERROR(CS318/DJ318,"i.a.")</f>
        <v>0.30594292540178686</v>
      </c>
      <c r="GV318" s="16">
        <f>IFERROR(CT318/DK318,"i.a.")</f>
        <v>0.27540281470279765</v>
      </c>
      <c r="GW318" s="16">
        <f>IFERROR(CU318/DL318,"i.a.")</f>
        <v>0.27712719519156515</v>
      </c>
      <c r="GX318" s="16">
        <f>(HE318-HF318)/ABS(HF318)</f>
        <v>-6.5226915064409609E-3</v>
      </c>
      <c r="GY318" s="16">
        <f>(HF318-HG318)/ABS(HG318)</f>
        <v>0.52887494201876684</v>
      </c>
      <c r="GZ318" s="16">
        <f>(HG318-HH318)/ABS(HH318)</f>
        <v>0.34440510701290711</v>
      </c>
      <c r="HA318" s="16">
        <f>(HH318-HI318)/ABS(HI318)</f>
        <v>-0.16449056769505374</v>
      </c>
      <c r="HB318" s="16">
        <f>(HI318-HJ318)/ABS(HJ318)</f>
        <v>0.26906753912708931</v>
      </c>
      <c r="HC318" s="249">
        <f>HE318-HF318</f>
        <v>-4.1523665080721306E-4</v>
      </c>
      <c r="HD318" s="249">
        <f>HF318-HG318</f>
        <v>2.2021650644747072E-2</v>
      </c>
      <c r="HE318" s="16">
        <f>IFERROR((BD318/V318),"i.a.")</f>
        <v>6.3245086759732658E-2</v>
      </c>
      <c r="HF318" s="16">
        <f>IFERROR((BE318/W318),"i.a.")</f>
        <v>6.3660323410539871E-2</v>
      </c>
      <c r="HG318" s="16">
        <f>IFERROR((BF318/X318),"i.a.")</f>
        <v>4.1638672765792799E-2</v>
      </c>
      <c r="HH318" s="16">
        <f>IFERROR((BG318/Y318),"i.a.")</f>
        <v>3.0971819839563465E-2</v>
      </c>
      <c r="HI318" s="16">
        <f>IFERROR((BH318/Z318),"i.a.")</f>
        <v>3.7069383829839632E-2</v>
      </c>
      <c r="HJ318" s="16">
        <f>IFERROR((BI318/AA318),"i.a.")</f>
        <v>2.9209937758976404E-2</v>
      </c>
      <c r="HK318" s="16">
        <f>IFERROR((BJ318/AB318),"i.a.")</f>
        <v>3.0752159127682178E-2</v>
      </c>
      <c r="HL318" s="16">
        <f>IFERROR((BK318/AC318),"i.a.")</f>
        <v>3.128658397835505E-2</v>
      </c>
      <c r="HM318" s="16">
        <f>IFERROR((BL318/AD318),"i.a.")</f>
        <v>2.4871050680631574E-2</v>
      </c>
      <c r="HN318" s="16">
        <f>IFERROR((BM318/AE318),"i.a.")</f>
        <v>2.6271657886053634E-2</v>
      </c>
      <c r="HO318" s="16">
        <f>(HV318-HW318)/ABS(HW318)</f>
        <v>-8.3452976410077692E-3</v>
      </c>
      <c r="HP318" s="16">
        <f>(HW318-HX318)/ABS(HX318)</f>
        <v>0.81916052238220971</v>
      </c>
      <c r="HQ318" s="16">
        <f>(HX318-HY318)/ABS(HY318)</f>
        <v>0.52534812193346403</v>
      </c>
      <c r="HR318" s="16">
        <f>(HY318-HZ318)/ABS(HZ318)</f>
        <v>-0.21224567282823947</v>
      </c>
      <c r="HS318" s="16">
        <f>(HZ318-IA318)/ABS(IA318)</f>
        <v>0.31722039982312428</v>
      </c>
      <c r="HT318" s="246">
        <f>HV318-HW318</f>
        <v>-3.0445197020410042E-3</v>
      </c>
      <c r="HU318" s="246">
        <f>HW318-HX318</f>
        <v>0.16427631397254425</v>
      </c>
      <c r="HV318" s="102">
        <f>IFERROR(BU318/DT318,"i.a.")</f>
        <v>0.36177406832298137</v>
      </c>
      <c r="HW318" s="102">
        <f>IFERROR(BV318/DU318,"i.a.")</f>
        <v>0.36481858802502237</v>
      </c>
      <c r="HX318" s="102">
        <f>IFERROR(BW318/DV318,"i.a.")</f>
        <v>0.20054227405247813</v>
      </c>
      <c r="HY318" s="102">
        <f>IFERROR(BX318/DW318,"i.a.")</f>
        <v>0.13147311827956989</v>
      </c>
      <c r="HZ318" s="102">
        <f>IFERROR(BY318/DX318,"i.a.")</f>
        <v>0.16689609151572929</v>
      </c>
      <c r="IA318" s="102">
        <f>IFERROR(BZ318/DY318,"i.a.")</f>
        <v>0.12670323928944618</v>
      </c>
      <c r="IB318" s="102">
        <f>IFERROR(CA318/DZ318,"i.a.")</f>
        <v>0.13971688942891858</v>
      </c>
      <c r="IC318" s="102">
        <f>IFERROR(CB318/EA318,"i.a.")</f>
        <v>0.13312499999999999</v>
      </c>
      <c r="ID318" s="102">
        <f>IFERROR(CC318/EB318,"i.a.")</f>
        <v>8.8747445255474455E-2</v>
      </c>
      <c r="IE318" s="102">
        <f>IFERROR(CD318/EC318,"i.a.")</f>
        <v>8.7492979719188763E-2</v>
      </c>
    </row>
    <row r="319" spans="1:239" customFormat="1" x14ac:dyDescent="0.25">
      <c r="A319" s="116" t="s">
        <v>606</v>
      </c>
      <c r="B319" s="101">
        <v>20336870</v>
      </c>
      <c r="C319" s="116" t="s">
        <v>400</v>
      </c>
      <c r="D319" s="116"/>
      <c r="E319" s="119"/>
      <c r="F319" s="119"/>
      <c r="G319" s="119"/>
      <c r="H319" s="120"/>
      <c r="I319" s="13"/>
      <c r="J319" s="13"/>
      <c r="K319" s="121"/>
      <c r="L319" s="121"/>
      <c r="M319" s="121"/>
      <c r="N319" s="121"/>
      <c r="O319" s="16" t="e">
        <f>(V319-W319)/ABS(W319)</f>
        <v>#DIV/0!</v>
      </c>
      <c r="P319" s="16" t="e">
        <f>(W319-X319)/ABS(X319)</f>
        <v>#DIV/0!</v>
      </c>
      <c r="Q319" s="16" t="e">
        <f>(X319-Y319)/ABS(Y319)</f>
        <v>#DIV/0!</v>
      </c>
      <c r="R319" s="16" t="e">
        <f>(Y319-Z319)/ABS(Z319)</f>
        <v>#DIV/0!</v>
      </c>
      <c r="S319" s="16" t="e">
        <f>(Z319-AA319)/ABS(AA319)</f>
        <v>#DIV/0!</v>
      </c>
      <c r="T319" s="243">
        <f>V319-W319</f>
        <v>0</v>
      </c>
      <c r="U319" s="243">
        <f>W319-X319</f>
        <v>0</v>
      </c>
      <c r="V319" s="155"/>
      <c r="W319" s="155"/>
      <c r="X319" s="160"/>
      <c r="Y319" s="160"/>
      <c r="Z319" s="160"/>
      <c r="AA319" s="160"/>
      <c r="AB319" s="160"/>
      <c r="AC319" s="165"/>
      <c r="AD319" s="165"/>
      <c r="AE319" s="165"/>
      <c r="AF319" s="16" t="e">
        <f>(AM319-AN319)/ABS(AN319)</f>
        <v>#DIV/0!</v>
      </c>
      <c r="AG319" s="16" t="e">
        <f>(AN319-AO319)/ABS(AO319)</f>
        <v>#DIV/0!</v>
      </c>
      <c r="AH319" s="16" t="e">
        <f>(AO319-AP319)/ABS(AP319)</f>
        <v>#DIV/0!</v>
      </c>
      <c r="AI319" s="16" t="e">
        <f>(AP319-AQ319)/ABS(AQ319)</f>
        <v>#DIV/0!</v>
      </c>
      <c r="AJ319" s="16" t="e">
        <f>(AQ319-AR319)/ABS(AR319)</f>
        <v>#DIV/0!</v>
      </c>
      <c r="AK319" s="243">
        <f>AM319-AN319</f>
        <v>0</v>
      </c>
      <c r="AL319" s="243">
        <f>AN319-AO319</f>
        <v>0</v>
      </c>
      <c r="AM319" s="155"/>
      <c r="AN319" s="155"/>
      <c r="AO319" s="160"/>
      <c r="AP319" s="160"/>
      <c r="AQ319" s="160"/>
      <c r="AR319" s="160"/>
      <c r="AS319" s="160"/>
      <c r="AT319" s="160"/>
      <c r="AU319" s="160"/>
      <c r="AV319" s="161"/>
      <c r="AW319" s="16" t="e">
        <f>(BD319-BE319)/ABS(BE319)</f>
        <v>#DIV/0!</v>
      </c>
      <c r="AX319" s="16" t="e">
        <f>(BE319-BF319)/ABS(BF319)</f>
        <v>#DIV/0!</v>
      </c>
      <c r="AY319" s="16" t="e">
        <f>(BF319-BG319)/ABS(BG319)</f>
        <v>#DIV/0!</v>
      </c>
      <c r="AZ319" s="16" t="e">
        <f>(BG319-BH319)/ABS(BH319)</f>
        <v>#DIV/0!</v>
      </c>
      <c r="BA319" s="16" t="e">
        <f>(BH319-BI319)/ABS(BI319)</f>
        <v>#DIV/0!</v>
      </c>
      <c r="BB319" s="243">
        <f>BD319-BE319</f>
        <v>0</v>
      </c>
      <c r="BC319" s="243">
        <f>BE319-BF319</f>
        <v>0</v>
      </c>
      <c r="BD319" s="155"/>
      <c r="BE319" s="155"/>
      <c r="BF319" s="165"/>
      <c r="BG319" s="165"/>
      <c r="BH319" s="165"/>
      <c r="BI319" s="165"/>
      <c r="BJ319" s="165"/>
      <c r="BK319" s="165"/>
      <c r="BL319" s="160"/>
      <c r="BM319" s="165"/>
      <c r="BN319" s="16" t="e">
        <f>(BU319-BV319)/ABS(BV319)</f>
        <v>#DIV/0!</v>
      </c>
      <c r="BO319" s="16" t="e">
        <f>(BV319-BW319)/ABS(BW319)</f>
        <v>#DIV/0!</v>
      </c>
      <c r="BP319" s="16" t="e">
        <f>(BW319-BX319)/ABS(BX319)</f>
        <v>#DIV/0!</v>
      </c>
      <c r="BQ319" s="16" t="e">
        <f>(BX319-BY319)/ABS(BY319)</f>
        <v>#DIV/0!</v>
      </c>
      <c r="BR319" s="16" t="e">
        <f>(BY319-BZ319)/ABS(BZ319)</f>
        <v>#DIV/0!</v>
      </c>
      <c r="BS319" s="243">
        <f>BU319-BV319</f>
        <v>0</v>
      </c>
      <c r="BT319" s="243">
        <f>BV319-BW319</f>
        <v>0</v>
      </c>
      <c r="BU319" s="155"/>
      <c r="BV319" s="155"/>
      <c r="BW319" s="160"/>
      <c r="BX319" s="160"/>
      <c r="BY319" s="160"/>
      <c r="BZ319" s="160"/>
      <c r="CA319" s="160"/>
      <c r="CB319" s="165"/>
      <c r="CC319" s="165"/>
      <c r="CD319" s="165"/>
      <c r="CE319" s="16" t="e">
        <f>(CL319-CM319)/ABS(CM319)</f>
        <v>#DIV/0!</v>
      </c>
      <c r="CF319" s="16" t="e">
        <f>(CM319-CN319)/ABS(CN319)</f>
        <v>#DIV/0!</v>
      </c>
      <c r="CG319" s="16" t="e">
        <f>(CN319-CO319)/ABS(CO319)</f>
        <v>#DIV/0!</v>
      </c>
      <c r="CH319" s="16" t="e">
        <f>(CO319-CP319)/ABS(CP319)</f>
        <v>#DIV/0!</v>
      </c>
      <c r="CI319" s="16" t="e">
        <f>(CP319-CQ319)/ABS(CQ319)</f>
        <v>#DIV/0!</v>
      </c>
      <c r="CJ319" s="243">
        <f>CL319-CM319</f>
        <v>0</v>
      </c>
      <c r="CK319" s="243">
        <f>CM319-CN319</f>
        <v>0</v>
      </c>
      <c r="CL319" s="155"/>
      <c r="CM319" s="155"/>
      <c r="CN319" s="165"/>
      <c r="CO319" s="165"/>
      <c r="CP319" s="165"/>
      <c r="CQ319" s="165"/>
      <c r="CR319" s="165"/>
      <c r="CS319" s="165"/>
      <c r="CT319" s="160"/>
      <c r="CU319" s="161"/>
      <c r="CV319" s="16" t="e">
        <f>(DC319-DD319)/ABS(DD319)</f>
        <v>#DIV/0!</v>
      </c>
      <c r="CW319" s="16" t="e">
        <f>(DD319-DE319)/ABS(DE319)</f>
        <v>#DIV/0!</v>
      </c>
      <c r="CX319" s="16" t="e">
        <f>(DE319-DF319)/ABS(DF319)</f>
        <v>#DIV/0!</v>
      </c>
      <c r="CY319" s="16" t="e">
        <f>(DF319-DG319)/ABS(DG319)</f>
        <v>#DIV/0!</v>
      </c>
      <c r="CZ319" s="16" t="e">
        <f>(DG319-DH319)/ABS(DH319)</f>
        <v>#DIV/0!</v>
      </c>
      <c r="DA319" s="243">
        <f>DC319-DD319</f>
        <v>0</v>
      </c>
      <c r="DB319" s="243">
        <f>DD319-DE319</f>
        <v>0</v>
      </c>
      <c r="DC319" s="155"/>
      <c r="DD319" s="155"/>
      <c r="DE319" s="165"/>
      <c r="DF319" s="165"/>
      <c r="DG319" s="165"/>
      <c r="DH319" s="165"/>
      <c r="DI319" s="165"/>
      <c r="DJ319" s="165"/>
      <c r="DK319" s="165"/>
      <c r="DL319" s="165"/>
      <c r="DM319" s="16" t="e">
        <f>(DT319-DU319)/ABS(DU319)</f>
        <v>#DIV/0!</v>
      </c>
      <c r="DN319" s="16" t="e">
        <f>(DU319-DV319)/ABS(DV319)</f>
        <v>#DIV/0!</v>
      </c>
      <c r="DO319" s="16" t="e">
        <f>(DV319-DW319)/ABS(DW319)</f>
        <v>#DIV/0!</v>
      </c>
      <c r="DP319" s="16" t="e">
        <f>(DW319-DX319)/ABS(DX319)</f>
        <v>#DIV/0!</v>
      </c>
      <c r="DQ319" s="16" t="e">
        <f>(DX319-DY319)/ABS(DY319)</f>
        <v>#DIV/0!</v>
      </c>
      <c r="DR319" s="243">
        <f>DT319-DU319</f>
        <v>0</v>
      </c>
      <c r="DS319" s="243">
        <f>DU319-DV319</f>
        <v>0</v>
      </c>
      <c r="DT319" s="222"/>
      <c r="DU319" s="222"/>
      <c r="DV319" s="227"/>
      <c r="DW319" s="227"/>
      <c r="DX319" s="227"/>
      <c r="DY319" s="227"/>
      <c r="DZ319" s="227"/>
      <c r="EA319" s="227"/>
      <c r="EB319" s="228"/>
      <c r="EC319" s="229"/>
      <c r="ED319" s="124"/>
      <c r="EE319" s="118"/>
      <c r="EF319" s="127" t="s">
        <v>55</v>
      </c>
      <c r="EG319" s="125"/>
      <c r="EH319" s="129"/>
      <c r="EI319" s="129"/>
      <c r="EJ319" s="16" t="e">
        <f>(EQ319-ER319)/ABS(ER319)</f>
        <v>#VALUE!</v>
      </c>
      <c r="EK319" s="16" t="e">
        <f>(ER319-ES319)/ABS(ES319)</f>
        <v>#VALUE!</v>
      </c>
      <c r="EL319" s="16" t="e">
        <f>(ES319-ET319)/ABS(ET319)</f>
        <v>#VALUE!</v>
      </c>
      <c r="EM319" s="16" t="e">
        <f>(ET319-EU319)/ABS(EU319)</f>
        <v>#VALUE!</v>
      </c>
      <c r="EN319" s="16" t="e">
        <f>(EU319-EV319)/ABS(EV319)</f>
        <v>#VALUE!</v>
      </c>
      <c r="EO319" s="246" t="e">
        <f>EQ319-ER319</f>
        <v>#VALUE!</v>
      </c>
      <c r="EP319" s="246" t="e">
        <f>ER319-ES319</f>
        <v>#VALUE!</v>
      </c>
      <c r="EQ319" s="240" t="str">
        <f>IFERROR((V319/DT319),"i.a")</f>
        <v>i.a</v>
      </c>
      <c r="ER319" s="240" t="str">
        <f>IFERROR((W319/DU319),"i.a")</f>
        <v>i.a</v>
      </c>
      <c r="ES319" s="240" t="str">
        <f>IFERROR((X319/DV319),"i.a")</f>
        <v>i.a</v>
      </c>
      <c r="ET319" s="240" t="str">
        <f>IFERROR((Y319/DW319),"i.a")</f>
        <v>i.a</v>
      </c>
      <c r="EU319" s="240" t="str">
        <f>IFERROR((Z319/DX319),"i.a")</f>
        <v>i.a</v>
      </c>
      <c r="EV319" s="240" t="str">
        <f>IFERROR((AA319/DY319),"i.a")</f>
        <v>i.a</v>
      </c>
      <c r="EW319" s="240" t="str">
        <f>IFERROR((AB319/DZ319),"i.a")</f>
        <v>i.a</v>
      </c>
      <c r="EX319" s="240" t="str">
        <f>IFERROR((AC319/EA319),"i.a")</f>
        <v>i.a</v>
      </c>
      <c r="EY319" s="240" t="str">
        <f>IFERROR((AD319/EB319),"i.a")</f>
        <v>i.a</v>
      </c>
      <c r="EZ319" s="240" t="str">
        <f>IFERROR((AE319/EC319),"i.a")</f>
        <v>i.a</v>
      </c>
      <c r="FA319" s="16" t="e">
        <f>(FH319-FI319)/ABS(FI319)</f>
        <v>#VALUE!</v>
      </c>
      <c r="FB319" s="16" t="e">
        <f>(FI319-FJ319)/ABS(FJ319)</f>
        <v>#VALUE!</v>
      </c>
      <c r="FC319" s="16" t="e">
        <f>(FJ319-FK319)/ABS(FK319)</f>
        <v>#VALUE!</v>
      </c>
      <c r="FD319" s="16" t="e">
        <f>(FK319-FL319)/ABS(FL319)</f>
        <v>#VALUE!</v>
      </c>
      <c r="FE319" s="16" t="e">
        <f>(FL319-FM319)/ABS(FM319)</f>
        <v>#VALUE!</v>
      </c>
      <c r="FF319" s="249" t="e">
        <f>FH319-FI319</f>
        <v>#VALUE!</v>
      </c>
      <c r="FG319" s="249" t="e">
        <f>FI319-FJ319</f>
        <v>#VALUE!</v>
      </c>
      <c r="FH319" s="16" t="str">
        <f>IFERROR(BU319/MAX(AVERAGE(CL319:CM319),0),"Negativ EK")</f>
        <v>Negativ EK</v>
      </c>
      <c r="FI319" s="16" t="str">
        <f>IFERROR(BV319/MAX(AVERAGE(CM319:CN319),0),"Negativ EK")</f>
        <v>Negativ EK</v>
      </c>
      <c r="FJ319" s="16" t="str">
        <f>IFERROR(BW319/MAX(AVERAGE(CN319:CO319),0),"Negativ EK")</f>
        <v>Negativ EK</v>
      </c>
      <c r="FK319" s="16" t="str">
        <f>IFERROR(BX319/MAX(AVERAGE(CO319:CP319),0),"Negativ EK")</f>
        <v>Negativ EK</v>
      </c>
      <c r="FL319" s="16" t="str">
        <f>IFERROR(BY319/MAX(AVERAGE(CP319:CQ319),0),"Negativ EK")</f>
        <v>Negativ EK</v>
      </c>
      <c r="FM319" s="16" t="str">
        <f>IFERROR(BZ319/MAX(AVERAGE(CQ319:CR319),0),"Negativ EK")</f>
        <v>Negativ EK</v>
      </c>
      <c r="FN319" s="16" t="str">
        <f>IFERROR(CA319/MAX(AVERAGE(CR319:CS319),0),"Negativ EK")</f>
        <v>Negativ EK</v>
      </c>
      <c r="FO319" s="16" t="str">
        <f>IFERROR(CB319/MAX(AVERAGE(CS319:CT319),0),"Negativ EK")</f>
        <v>Negativ EK</v>
      </c>
      <c r="FP319" s="16" t="str">
        <f>IFERROR(CC319/MAX(AVERAGE(CT319:CU319),0),"Negativ EK")</f>
        <v>Negativ EK</v>
      </c>
      <c r="FQ319" s="16" t="e">
        <f>(FX319-FY319)/ABS(FY319)</f>
        <v>#VALUE!</v>
      </c>
      <c r="FR319" s="16" t="e">
        <f>(FY319-FZ319)/ABS(FZ319)</f>
        <v>#VALUE!</v>
      </c>
      <c r="FS319" s="16" t="e">
        <f>(FZ319-GA319)/ABS(GA319)</f>
        <v>#VALUE!</v>
      </c>
      <c r="FT319" s="16" t="e">
        <f>(GA319-GB319)/ABS(GB319)</f>
        <v>#VALUE!</v>
      </c>
      <c r="FU319" s="16" t="e">
        <f>(GB319-GC319)/ABS(GC319)</f>
        <v>#VALUE!</v>
      </c>
      <c r="FV319" s="249" t="e">
        <f>FX319-FY319</f>
        <v>#VALUE!</v>
      </c>
      <c r="FW319" s="249" t="e">
        <f>FY319-FZ319</f>
        <v>#VALUE!</v>
      </c>
      <c r="FX319" s="16" t="str">
        <f>IFERROR(BD319/AVERAGE(DC319:DD319),"i.a.")</f>
        <v>i.a.</v>
      </c>
      <c r="FY319" s="16" t="str">
        <f>IFERROR(BE319/AVERAGE(DD319:DE319),"i.a.")</f>
        <v>i.a.</v>
      </c>
      <c r="FZ319" s="16" t="str">
        <f>IFERROR(BF319/AVERAGE(DE319:DF319),"i.a.")</f>
        <v>i.a.</v>
      </c>
      <c r="GA319" s="16" t="str">
        <f>IFERROR(BG319/AVERAGE(DF319:DG319),"i.a.")</f>
        <v>i.a.</v>
      </c>
      <c r="GB319" s="16" t="str">
        <f>IFERROR(BH319/AVERAGE(DG319:DH319),"i.a.")</f>
        <v>i.a.</v>
      </c>
      <c r="GC319" s="16" t="str">
        <f>IFERROR(BI319/AVERAGE(DH319:DI319),"i.a.")</f>
        <v>i.a.</v>
      </c>
      <c r="GD319" s="16" t="str">
        <f>IFERROR(BJ319/AVERAGE(DI319:DJ319),"i.a.")</f>
        <v>i.a.</v>
      </c>
      <c r="GE319" s="16" t="str">
        <f>IFERROR(BK319/AVERAGE(DJ319:DK319),"i.a.")</f>
        <v>i.a.</v>
      </c>
      <c r="GF319" s="16" t="str">
        <f>IFERROR(BL319/AVERAGE(DK319:DL319),"i.a.")</f>
        <v>i.a.</v>
      </c>
      <c r="GG319" s="16" t="e">
        <f>(GN319-GO319)/ABS(GO319)</f>
        <v>#VALUE!</v>
      </c>
      <c r="GH319" s="16" t="e">
        <f>(GO319-GP319)/ABS(GP319)</f>
        <v>#VALUE!</v>
      </c>
      <c r="GI319" s="16" t="e">
        <f>(GP319-GQ319)/ABS(GQ319)</f>
        <v>#VALUE!</v>
      </c>
      <c r="GJ319" s="16" t="e">
        <f>(GQ319-GR319)/ABS(GR319)</f>
        <v>#VALUE!</v>
      </c>
      <c r="GK319" s="16" t="e">
        <f>(GR319-GS319)/ABS(GS319)</f>
        <v>#VALUE!</v>
      </c>
      <c r="GL319" s="249" t="e">
        <f>GN319-GO319</f>
        <v>#VALUE!</v>
      </c>
      <c r="GM319" s="249" t="e">
        <f>GO319-GP319</f>
        <v>#VALUE!</v>
      </c>
      <c r="GN319" s="16" t="str">
        <f>IFERROR(CL319/DC319,"i.a.")</f>
        <v>i.a.</v>
      </c>
      <c r="GO319" s="16" t="str">
        <f>IFERROR(CM319/DD319,"i.a.")</f>
        <v>i.a.</v>
      </c>
      <c r="GP319" s="16" t="str">
        <f>IFERROR(CN319/DE319,"i.a.")</f>
        <v>i.a.</v>
      </c>
      <c r="GQ319" s="16" t="str">
        <f>IFERROR(CO319/DF319,"i.a.")</f>
        <v>i.a.</v>
      </c>
      <c r="GR319" s="16" t="str">
        <f>IFERROR(CP319/DG319,"i.a.")</f>
        <v>i.a.</v>
      </c>
      <c r="GS319" s="16" t="str">
        <f>IFERROR(CQ319/DH319,"i.a.")</f>
        <v>i.a.</v>
      </c>
      <c r="GT319" s="16" t="str">
        <f>IFERROR(CR319/DI319,"i.a.")</f>
        <v>i.a.</v>
      </c>
      <c r="GU319" s="16" t="str">
        <f>IFERROR(CS319/DJ319,"i.a.")</f>
        <v>i.a.</v>
      </c>
      <c r="GV319" s="16" t="str">
        <f>IFERROR(CT319/DK319,"i.a.")</f>
        <v>i.a.</v>
      </c>
      <c r="GW319" s="16" t="str">
        <f>IFERROR(CU319/DL319,"i.a.")</f>
        <v>i.a.</v>
      </c>
      <c r="GX319" s="16" t="e">
        <f>(HE319-HF319)/ABS(HF319)</f>
        <v>#VALUE!</v>
      </c>
      <c r="GY319" s="16" t="e">
        <f>(HF319-HG319)/ABS(HG319)</f>
        <v>#VALUE!</v>
      </c>
      <c r="GZ319" s="16" t="e">
        <f>(HG319-HH319)/ABS(HH319)</f>
        <v>#VALUE!</v>
      </c>
      <c r="HA319" s="16" t="e">
        <f>(HH319-HI319)/ABS(HI319)</f>
        <v>#VALUE!</v>
      </c>
      <c r="HB319" s="16" t="e">
        <f>(HI319-HJ319)/ABS(HJ319)</f>
        <v>#VALUE!</v>
      </c>
      <c r="HC319" s="249" t="e">
        <f>HE319-HF319</f>
        <v>#VALUE!</v>
      </c>
      <c r="HD319" s="249" t="e">
        <f>HF319-HG319</f>
        <v>#VALUE!</v>
      </c>
      <c r="HE319" s="16" t="str">
        <f>IFERROR((BD319/V319),"i.a.")</f>
        <v>i.a.</v>
      </c>
      <c r="HF319" s="16" t="str">
        <f>IFERROR((BE319/W319),"i.a.")</f>
        <v>i.a.</v>
      </c>
      <c r="HG319" s="16" t="str">
        <f>IFERROR((BF319/X319),"i.a.")</f>
        <v>i.a.</v>
      </c>
      <c r="HH319" s="16" t="str">
        <f>IFERROR((BG319/Y319),"i.a.")</f>
        <v>i.a.</v>
      </c>
      <c r="HI319" s="16" t="str">
        <f>IFERROR((BH319/Z319),"i.a.")</f>
        <v>i.a.</v>
      </c>
      <c r="HJ319" s="16" t="str">
        <f>IFERROR((BI319/AA319),"i.a.")</f>
        <v>i.a.</v>
      </c>
      <c r="HK319" s="16" t="str">
        <f>IFERROR((BJ319/AB319),"i.a.")</f>
        <v>i.a.</v>
      </c>
      <c r="HL319" s="16" t="str">
        <f>IFERROR((BK319/AC319),"i.a.")</f>
        <v>i.a.</v>
      </c>
      <c r="HM319" s="16" t="str">
        <f>IFERROR((BL319/AD319),"i.a.")</f>
        <v>i.a.</v>
      </c>
      <c r="HN319" s="16" t="str">
        <f>IFERROR((BM319/AE319),"i.a.")</f>
        <v>i.a.</v>
      </c>
      <c r="HO319" s="16" t="e">
        <f>(HV319-HW319)/ABS(HW319)</f>
        <v>#VALUE!</v>
      </c>
      <c r="HP319" s="16" t="e">
        <f>(HW319-HX319)/ABS(HX319)</f>
        <v>#VALUE!</v>
      </c>
      <c r="HQ319" s="16" t="e">
        <f>(HX319-HY319)/ABS(HY319)</f>
        <v>#VALUE!</v>
      </c>
      <c r="HR319" s="16" t="e">
        <f>(HY319-HZ319)/ABS(HZ319)</f>
        <v>#VALUE!</v>
      </c>
      <c r="HS319" s="16" t="e">
        <f>(HZ319-IA319)/ABS(IA319)</f>
        <v>#VALUE!</v>
      </c>
      <c r="HT319" s="246" t="e">
        <f>HV319-HW319</f>
        <v>#VALUE!</v>
      </c>
      <c r="HU319" s="246" t="e">
        <f>HW319-HX319</f>
        <v>#VALUE!</v>
      </c>
      <c r="HV319" s="102" t="str">
        <f>IFERROR(BU319/DT319,"i.a.")</f>
        <v>i.a.</v>
      </c>
      <c r="HW319" s="102" t="str">
        <f>IFERROR(BV319/DU319,"i.a.")</f>
        <v>i.a.</v>
      </c>
      <c r="HX319" s="102" t="str">
        <f>IFERROR(BW319/DV319,"i.a.")</f>
        <v>i.a.</v>
      </c>
      <c r="HY319" s="102" t="str">
        <f>IFERROR(BX319/DW319,"i.a.")</f>
        <v>i.a.</v>
      </c>
      <c r="HZ319" s="102" t="str">
        <f>IFERROR(BY319/DX319,"i.a.")</f>
        <v>i.a.</v>
      </c>
      <c r="IA319" s="102" t="str">
        <f>IFERROR(BZ319/DY319,"i.a.")</f>
        <v>i.a.</v>
      </c>
      <c r="IB319" s="102" t="str">
        <f>IFERROR(CA319/DZ319,"i.a.")</f>
        <v>i.a.</v>
      </c>
      <c r="IC319" s="102" t="str">
        <f>IFERROR(CB319/EA319,"i.a.")</f>
        <v>i.a.</v>
      </c>
      <c r="ID319" s="102" t="str">
        <f>IFERROR(CC319/EB319,"i.a.")</f>
        <v>i.a.</v>
      </c>
      <c r="IE319" s="102" t="str">
        <f>IFERROR(CD319/EC319,"i.a.")</f>
        <v>i.a.</v>
      </c>
    </row>
    <row r="320" spans="1:239" customFormat="1" x14ac:dyDescent="0.25">
      <c r="A320" s="116" t="s">
        <v>769</v>
      </c>
      <c r="B320" s="101" t="s">
        <v>608</v>
      </c>
      <c r="C320" s="116" t="s">
        <v>400</v>
      </c>
      <c r="D320" s="116"/>
      <c r="E320" s="119"/>
      <c r="F320" s="119"/>
      <c r="G320" s="119"/>
      <c r="H320" s="120"/>
      <c r="I320" s="13"/>
      <c r="J320" s="121"/>
      <c r="K320" s="117"/>
      <c r="L320" s="121"/>
      <c r="M320" s="121"/>
      <c r="N320" s="121"/>
      <c r="O320" s="16" t="e">
        <f>(V320-W320)/ABS(W320)</f>
        <v>#DIV/0!</v>
      </c>
      <c r="P320" s="197" t="e">
        <f>(W320-X320)/ABS(X320)</f>
        <v>#DIV/0!</v>
      </c>
      <c r="Q320" s="198" t="e">
        <f>(X320-Y320)/ABS(Y320)</f>
        <v>#DIV/0!</v>
      </c>
      <c r="R320" s="198" t="e">
        <f>(Y320-Z320)/ABS(Z320)</f>
        <v>#DIV/0!</v>
      </c>
      <c r="S320" s="198" t="e">
        <f>(Z320-AA320)/ABS(AA320)</f>
        <v>#DIV/0!</v>
      </c>
      <c r="T320" s="243">
        <f>V320-W320</f>
        <v>0</v>
      </c>
      <c r="U320" s="244">
        <f>W320-X320</f>
        <v>0</v>
      </c>
      <c r="V320" s="155"/>
      <c r="W320" s="220"/>
      <c r="X320" s="160"/>
      <c r="Y320" s="159"/>
      <c r="Z320" s="159"/>
      <c r="AA320" s="160"/>
      <c r="AB320" s="160"/>
      <c r="AC320" s="165"/>
      <c r="AD320" s="165"/>
      <c r="AE320" s="165"/>
      <c r="AF320" s="16" t="e">
        <f>(AM320-AN320)/ABS(AN320)</f>
        <v>#DIV/0!</v>
      </c>
      <c r="AG320" s="122" t="e">
        <f>(AN320-AO320)/ABS(AO320)</f>
        <v>#DIV/0!</v>
      </c>
      <c r="AH320" s="198" t="e">
        <f>(AO320-AP320)/ABS(AP320)</f>
        <v>#DIV/0!</v>
      </c>
      <c r="AI320" s="198" t="e">
        <f>(AP320-AQ320)/ABS(AQ320)</f>
        <v>#DIV/0!</v>
      </c>
      <c r="AJ320" s="198" t="e">
        <f>(AQ320-AR320)/ABS(AR320)</f>
        <v>#DIV/0!</v>
      </c>
      <c r="AK320" s="243">
        <f>AM320-AN320</f>
        <v>0</v>
      </c>
      <c r="AL320" s="244">
        <f>AN320-AO320</f>
        <v>0</v>
      </c>
      <c r="AM320" s="155"/>
      <c r="AN320" s="220"/>
      <c r="AO320" s="160"/>
      <c r="AP320" s="159"/>
      <c r="AQ320" s="159"/>
      <c r="AR320" s="160"/>
      <c r="AS320" s="160"/>
      <c r="AT320" s="160"/>
      <c r="AU320" s="160"/>
      <c r="AV320" s="161"/>
      <c r="AW320" s="16" t="e">
        <f>(BD320-BE320)/ABS(BE320)</f>
        <v>#DIV/0!</v>
      </c>
      <c r="AX320" s="165" t="e">
        <f>(BE320-BF320)/ABS(BF320)</f>
        <v>#DIV/0!</v>
      </c>
      <c r="AY320" s="198" t="e">
        <f>(BF320-BG320)/ABS(BG320)</f>
        <v>#DIV/0!</v>
      </c>
      <c r="AZ320" s="198" t="e">
        <f>(BG320-BH320)/ABS(BH320)</f>
        <v>#DIV/0!</v>
      </c>
      <c r="BA320" s="198" t="e">
        <f>(BH320-BI320)/ABS(BI320)</f>
        <v>#DIV/0!</v>
      </c>
      <c r="BB320" s="243">
        <f>BD320-BE320</f>
        <v>0</v>
      </c>
      <c r="BC320" s="244">
        <f>BE320-BF320</f>
        <v>0</v>
      </c>
      <c r="BD320" s="155"/>
      <c r="BE320" s="220"/>
      <c r="BF320" s="165"/>
      <c r="BG320" s="159"/>
      <c r="BH320" s="159"/>
      <c r="BI320" s="165"/>
      <c r="BJ320" s="165"/>
      <c r="BK320" s="165"/>
      <c r="BL320" s="160"/>
      <c r="BM320" s="165"/>
      <c r="BN320" s="16" t="e">
        <f>(BU320-BV320)/ABS(BV320)</f>
        <v>#DIV/0!</v>
      </c>
      <c r="BO320" s="165" t="e">
        <f>(BV320-BW320)/ABS(BW320)</f>
        <v>#DIV/0!</v>
      </c>
      <c r="BP320" s="198" t="e">
        <f>(BW320-BX320)/ABS(BX320)</f>
        <v>#DIV/0!</v>
      </c>
      <c r="BQ320" s="198" t="e">
        <f>(BX320-BY320)/ABS(BY320)</f>
        <v>#DIV/0!</v>
      </c>
      <c r="BR320" s="198" t="e">
        <f>(BY320-BZ320)/ABS(BZ320)</f>
        <v>#DIV/0!</v>
      </c>
      <c r="BS320" s="243">
        <f>BU320-BV320</f>
        <v>0</v>
      </c>
      <c r="BT320" s="244">
        <f>BV320-BW320</f>
        <v>0</v>
      </c>
      <c r="BU320" s="155"/>
      <c r="BV320" s="220"/>
      <c r="BW320" s="160"/>
      <c r="BX320" s="159"/>
      <c r="BY320" s="159"/>
      <c r="BZ320" s="160"/>
      <c r="CA320" s="160"/>
      <c r="CB320" s="165"/>
      <c r="CC320" s="165"/>
      <c r="CD320" s="165"/>
      <c r="CE320" s="16" t="e">
        <f>(CL320-CM320)/ABS(CM320)</f>
        <v>#DIV/0!</v>
      </c>
      <c r="CF320" s="165" t="e">
        <f>(CM320-CN320)/ABS(CN320)</f>
        <v>#DIV/0!</v>
      </c>
      <c r="CG320" s="198" t="e">
        <f>(CN320-CO320)/ABS(CO320)</f>
        <v>#DIV/0!</v>
      </c>
      <c r="CH320" s="198" t="e">
        <f>(CO320-CP320)/ABS(CP320)</f>
        <v>#DIV/0!</v>
      </c>
      <c r="CI320" s="198" t="e">
        <f>(CP320-CQ320)/ABS(CQ320)</f>
        <v>#DIV/0!</v>
      </c>
      <c r="CJ320" s="243">
        <f>CL320-CM320</f>
        <v>0</v>
      </c>
      <c r="CK320" s="244">
        <f>CM320-CN320</f>
        <v>0</v>
      </c>
      <c r="CL320" s="155"/>
      <c r="CM320" s="220"/>
      <c r="CN320" s="165"/>
      <c r="CO320" s="159"/>
      <c r="CP320" s="159"/>
      <c r="CQ320" s="165"/>
      <c r="CR320" s="165"/>
      <c r="CS320" s="165"/>
      <c r="CT320" s="160"/>
      <c r="CU320" s="161"/>
      <c r="CV320" s="16" t="e">
        <f>(DC320-DD320)/ABS(DD320)</f>
        <v>#DIV/0!</v>
      </c>
      <c r="CW320" s="165" t="e">
        <f>(DD320-DE320)/ABS(DE320)</f>
        <v>#DIV/0!</v>
      </c>
      <c r="CX320" s="198" t="e">
        <f>(DE320-DF320)/ABS(DF320)</f>
        <v>#DIV/0!</v>
      </c>
      <c r="CY320" s="198" t="e">
        <f>(DF320-DG320)/ABS(DG320)</f>
        <v>#DIV/0!</v>
      </c>
      <c r="CZ320" s="198" t="e">
        <f>(DG320-DH320)/ABS(DH320)</f>
        <v>#DIV/0!</v>
      </c>
      <c r="DA320" s="243">
        <f>DC320-DD320</f>
        <v>0</v>
      </c>
      <c r="DB320" s="244">
        <f>DD320-DE320</f>
        <v>0</v>
      </c>
      <c r="DC320" s="155"/>
      <c r="DD320" s="220"/>
      <c r="DE320" s="165"/>
      <c r="DF320" s="159"/>
      <c r="DG320" s="159"/>
      <c r="DH320" s="165"/>
      <c r="DI320" s="165"/>
      <c r="DJ320" s="165"/>
      <c r="DK320" s="165"/>
      <c r="DL320" s="165"/>
      <c r="DM320" s="16" t="e">
        <f>(DT320-DU320)/ABS(DU320)</f>
        <v>#DIV/0!</v>
      </c>
      <c r="DN320" s="200" t="e">
        <f>(DU320-DV320)/ABS(DV320)</f>
        <v>#DIV/0!</v>
      </c>
      <c r="DO320" s="198" t="e">
        <f>(DV320-DW320)/ABS(DW320)</f>
        <v>#DIV/0!</v>
      </c>
      <c r="DP320" s="201" t="e">
        <f>(DW320-DX320)/ABS(DX320)</f>
        <v>#DIV/0!</v>
      </c>
      <c r="DQ320" s="201" t="e">
        <f>(DX320-DY320)/ABS(DY320)</f>
        <v>#DIV/0!</v>
      </c>
      <c r="DR320" s="243">
        <f>DT320-DU320</f>
        <v>0</v>
      </c>
      <c r="DS320" s="244">
        <f>DU320-DV320</f>
        <v>0</v>
      </c>
      <c r="DT320" s="222"/>
      <c r="DU320" s="235"/>
      <c r="DV320" s="227"/>
      <c r="DW320" s="233"/>
      <c r="DX320" s="233"/>
      <c r="DY320" s="227"/>
      <c r="DZ320" s="227"/>
      <c r="EA320" s="227"/>
      <c r="EB320" s="228"/>
      <c r="EC320" s="229"/>
      <c r="ED320" s="124"/>
      <c r="EE320" s="118"/>
      <c r="EF320" s="127" t="s">
        <v>55</v>
      </c>
      <c r="EG320" s="125"/>
      <c r="EH320" s="129"/>
      <c r="EI320" s="129"/>
      <c r="EJ320" s="16" t="e">
        <f>(EQ320-ER320)/ABS(ER320)</f>
        <v>#VALUE!</v>
      </c>
      <c r="EK320" s="198" t="e">
        <f>(ER320-ES320)/ABS(ES320)</f>
        <v>#VALUE!</v>
      </c>
      <c r="EL320" s="198" t="e">
        <f>(ES320-ET320)/ABS(ET320)</f>
        <v>#VALUE!</v>
      </c>
      <c r="EM320" s="202" t="e">
        <f>(ET320-EU320)/ABS(EU320)</f>
        <v>#VALUE!</v>
      </c>
      <c r="EN320" s="202" t="e">
        <f>(EU320-EV320)/ABS(EV320)</f>
        <v>#VALUE!</v>
      </c>
      <c r="EO320" s="246" t="e">
        <f>EQ320-ER320</f>
        <v>#VALUE!</v>
      </c>
      <c r="EP320" s="247" t="e">
        <f>ER320-ES320</f>
        <v>#VALUE!</v>
      </c>
      <c r="EQ320" s="240" t="str">
        <f>IFERROR((V320/DT320),"i.a")</f>
        <v>i.a</v>
      </c>
      <c r="ER320" s="241" t="str">
        <f>IFERROR((W320/DU320),"i.a")</f>
        <v>i.a</v>
      </c>
      <c r="ES320" s="240" t="str">
        <f>IFERROR((X320/DV320),"i.a")</f>
        <v>i.a</v>
      </c>
      <c r="ET320" s="206" t="str">
        <f>IFERROR((Y320/DW320),"i.a")</f>
        <v>i.a</v>
      </c>
      <c r="EU320" s="206" t="str">
        <f>IFERROR((Z320/DX320),"i.a")</f>
        <v>i.a</v>
      </c>
      <c r="EV320" s="203" t="str">
        <f>IFERROR((AA320/DY320),"i.a")</f>
        <v>i.a</v>
      </c>
      <c r="EW320" s="204" t="str">
        <f>IFERROR((AB320/DZ320),"i.a")</f>
        <v>i.a</v>
      </c>
      <c r="EX320" s="204" t="str">
        <f>IFERROR((AC320/EA320),"i.a")</f>
        <v>i.a</v>
      </c>
      <c r="EY320" s="204" t="str">
        <f>IFERROR((AD320/EB320),"i.a")</f>
        <v>i.a</v>
      </c>
      <c r="EZ320" s="204" t="str">
        <f>IFERROR((AE320/EC320),"i.a")</f>
        <v>i.a</v>
      </c>
      <c r="FA320" s="16" t="e">
        <f>(FH320-FI320)/ABS(FI320)</f>
        <v>#VALUE!</v>
      </c>
      <c r="FB320" s="123" t="e">
        <f>(FI320-FJ320)/ABS(FJ320)</f>
        <v>#VALUE!</v>
      </c>
      <c r="FC320" s="123" t="e">
        <f>(FJ320-FK320)/ABS(FK320)</f>
        <v>#VALUE!</v>
      </c>
      <c r="FD320" s="198" t="e">
        <f>(FK320-FL320)/ABS(FL320)</f>
        <v>#VALUE!</v>
      </c>
      <c r="FE320" s="198" t="e">
        <f>(FL320-FM320)/ABS(FM320)</f>
        <v>#VALUE!</v>
      </c>
      <c r="FF320" s="249" t="e">
        <f>FH320-FI320</f>
        <v>#VALUE!</v>
      </c>
      <c r="FG320" s="250" t="e">
        <f>FI320-FJ320</f>
        <v>#VALUE!</v>
      </c>
      <c r="FH320" s="16" t="str">
        <f>IFERROR(BU320/MAX(AVERAGE(CL320:CM320),0),"Negativ EK")</f>
        <v>Negativ EK</v>
      </c>
      <c r="FI320" s="198" t="str">
        <f>IFERROR(BV320/MAX(AVERAGE(CM320:CN320),0),"Negativ EK")</f>
        <v>Negativ EK</v>
      </c>
      <c r="FJ320" s="198" t="str">
        <f>IFERROR(BW320/MAX(AVERAGE(CN320:CO320),0),"Negativ EK")</f>
        <v>Negativ EK</v>
      </c>
      <c r="FK320" s="198" t="str">
        <f>IFERROR(BX320/MAX(AVERAGE(CO320:CP320),0),"Negativ EK")</f>
        <v>Negativ EK</v>
      </c>
      <c r="FL320" s="198" t="str">
        <f>IFERROR(BY320/MAX(AVERAGE(CP320:CQ320),0),"Negativ EK")</f>
        <v>Negativ EK</v>
      </c>
      <c r="FM320" s="199" t="str">
        <f>IFERROR(BZ320/MAX(AVERAGE(CQ320:CR320),0),"Negativ EK")</f>
        <v>Negativ EK</v>
      </c>
      <c r="FN320" s="199" t="str">
        <f>IFERROR(CA320/MAX(AVERAGE(CR320:CS320),0),"Negativ EK")</f>
        <v>Negativ EK</v>
      </c>
      <c r="FO320" s="199" t="str">
        <f>IFERROR(CB320/MAX(AVERAGE(CS320:CT320),0),"Negativ EK")</f>
        <v>Negativ EK</v>
      </c>
      <c r="FP320" s="199" t="str">
        <f>IFERROR(CC320/MAX(AVERAGE(CT320:CU320),0),"Negativ EK")</f>
        <v>Negativ EK</v>
      </c>
      <c r="FQ320" s="16" t="e">
        <f>(FX320-FY320)/ABS(FY320)</f>
        <v>#VALUE!</v>
      </c>
      <c r="FR320" s="198" t="e">
        <f>(FY320-FZ320)/ABS(FZ320)</f>
        <v>#VALUE!</v>
      </c>
      <c r="FS320" s="198" t="e">
        <f>(FZ320-GA320)/ABS(GA320)</f>
        <v>#VALUE!</v>
      </c>
      <c r="FT320" s="199" t="e">
        <f>(GA320-GB320)/ABS(GB320)</f>
        <v>#VALUE!</v>
      </c>
      <c r="FU320" s="198" t="e">
        <f>(GB320-GC320)/ABS(GC320)</f>
        <v>#VALUE!</v>
      </c>
      <c r="FV320" s="249" t="e">
        <f>FX320-FY320</f>
        <v>#VALUE!</v>
      </c>
      <c r="FW320" s="250" t="e">
        <f>FY320-FZ320</f>
        <v>#VALUE!</v>
      </c>
      <c r="FX320" s="16" t="str">
        <f>IFERROR(BD320/AVERAGE(DC320:DD320),"i.a.")</f>
        <v>i.a.</v>
      </c>
      <c r="FY320" s="198" t="str">
        <f>IFERROR(BE320/AVERAGE(DD320:DE320),"i.a.")</f>
        <v>i.a.</v>
      </c>
      <c r="FZ320" s="198" t="str">
        <f>IFERROR(BF320/AVERAGE(DE320:DF320),"i.a.")</f>
        <v>i.a.</v>
      </c>
      <c r="GA320" s="198" t="str">
        <f>IFERROR(BG320/AVERAGE(DF320:DG320),"i.a.")</f>
        <v>i.a.</v>
      </c>
      <c r="GB320" s="198" t="str">
        <f>IFERROR(BH320/AVERAGE(DG320:DH320),"i.a.")</f>
        <v>i.a.</v>
      </c>
      <c r="GC320" s="199" t="str">
        <f>IFERROR(BI320/AVERAGE(DH320:DI320),"i.a.")</f>
        <v>i.a.</v>
      </c>
      <c r="GD320" s="199" t="str">
        <f>IFERROR(BJ320/AVERAGE(DI320:DJ320),"i.a.")</f>
        <v>i.a.</v>
      </c>
      <c r="GE320" s="199" t="str">
        <f>IFERROR(BK320/AVERAGE(DJ320:DK320),"i.a.")</f>
        <v>i.a.</v>
      </c>
      <c r="GF320" s="199" t="str">
        <f>IFERROR(BL320/AVERAGE(DK320:DL320),"i.a.")</f>
        <v>i.a.</v>
      </c>
      <c r="GG320" s="16" t="e">
        <f>(GN320-GO320)/ABS(GO320)</f>
        <v>#VALUE!</v>
      </c>
      <c r="GH320" s="198" t="e">
        <f>(GO320-GP320)/ABS(GP320)</f>
        <v>#VALUE!</v>
      </c>
      <c r="GI320" s="198" t="e">
        <f>(GP320-GQ320)/ABS(GQ320)</f>
        <v>#VALUE!</v>
      </c>
      <c r="GJ320" s="198" t="e">
        <f>(GQ320-GR320)/ABS(GR320)</f>
        <v>#VALUE!</v>
      </c>
      <c r="GK320" s="198" t="e">
        <f>(GR320-GS320)/ABS(GS320)</f>
        <v>#VALUE!</v>
      </c>
      <c r="GL320" s="249" t="e">
        <f>GN320-GO320</f>
        <v>#VALUE!</v>
      </c>
      <c r="GM320" s="250" t="e">
        <f>GO320-GP320</f>
        <v>#VALUE!</v>
      </c>
      <c r="GN320" s="16" t="str">
        <f>IFERROR(CL320/DC320,"i.a.")</f>
        <v>i.a.</v>
      </c>
      <c r="GO320" s="205" t="str">
        <f>IFERROR(CM320/DD320,"i.a.")</f>
        <v>i.a.</v>
      </c>
      <c r="GP320" s="198" t="str">
        <f>IFERROR(CN320/DE320,"i.a.")</f>
        <v>i.a.</v>
      </c>
      <c r="GQ320" s="198" t="str">
        <f>IFERROR(CO320/DF320,"i.a.")</f>
        <v>i.a.</v>
      </c>
      <c r="GR320" s="198" t="str">
        <f>IFERROR(CP320/DG320,"i.a.")</f>
        <v>i.a.</v>
      </c>
      <c r="GS320" s="199" t="str">
        <f>IFERROR(CQ320/DH320,"i.a.")</f>
        <v>i.a.</v>
      </c>
      <c r="GT320" s="199" t="str">
        <f>IFERROR(CR320/DI320,"i.a.")</f>
        <v>i.a.</v>
      </c>
      <c r="GU320" s="199" t="str">
        <f>IFERROR(CS320/DJ320,"i.a.")</f>
        <v>i.a.</v>
      </c>
      <c r="GV320" s="199" t="str">
        <f>IFERROR(CT320/DK320,"i.a.")</f>
        <v>i.a.</v>
      </c>
      <c r="GW320" s="199" t="str">
        <f>IFERROR(CU320/DL320,"i.a.")</f>
        <v>i.a.</v>
      </c>
      <c r="GX320" s="16" t="e">
        <f>(HE320-HF320)/ABS(HF320)</f>
        <v>#VALUE!</v>
      </c>
      <c r="GY320" s="198" t="e">
        <f>(HF320-HG320)/ABS(HG320)</f>
        <v>#VALUE!</v>
      </c>
      <c r="GZ320" s="198" t="e">
        <f>(HG320-HH320)/ABS(HH320)</f>
        <v>#VALUE!</v>
      </c>
      <c r="HA320" s="198" t="e">
        <f>(HH320-HI320)/ABS(HI320)</f>
        <v>#VALUE!</v>
      </c>
      <c r="HB320" s="198" t="e">
        <f>(HI320-HJ320)/ABS(HJ320)</f>
        <v>#VALUE!</v>
      </c>
      <c r="HC320" s="249" t="e">
        <f>HE320-HF320</f>
        <v>#VALUE!</v>
      </c>
      <c r="HD320" s="250" t="e">
        <f>HF320-HG320</f>
        <v>#VALUE!</v>
      </c>
      <c r="HE320" s="16" t="str">
        <f>IFERROR((BD320/V320),"i.a.")</f>
        <v>i.a.</v>
      </c>
      <c r="HF320" s="205" t="str">
        <f>IFERROR((BE320/W320),"i.a.")</f>
        <v>i.a.</v>
      </c>
      <c r="HG320" s="198" t="str">
        <f>IFERROR((BF320/X320),"i.a.")</f>
        <v>i.a.</v>
      </c>
      <c r="HH320" s="198" t="str">
        <f>IFERROR((BG320/Y320),"i.a.")</f>
        <v>i.a.</v>
      </c>
      <c r="HI320" s="198" t="str">
        <f>IFERROR((BH320/Z320),"i.a.")</f>
        <v>i.a.</v>
      </c>
      <c r="HJ320" s="199" t="str">
        <f>IFERROR((BI320/AA320),"i.a.")</f>
        <v>i.a.</v>
      </c>
      <c r="HK320" s="199" t="str">
        <f>IFERROR((BJ320/AB320),"i.a.")</f>
        <v>i.a.</v>
      </c>
      <c r="HL320" s="199" t="str">
        <f>IFERROR((BK320/AC320),"i.a.")</f>
        <v>i.a.</v>
      </c>
      <c r="HM320" s="199" t="str">
        <f>IFERROR((BL320/AD320),"i.a.")</f>
        <v>i.a.</v>
      </c>
      <c r="HN320" s="199" t="str">
        <f>IFERROR((BM320/AE320),"i.a.")</f>
        <v>i.a.</v>
      </c>
      <c r="HO320" s="16" t="e">
        <f>(HV320-HW320)/ABS(HW320)</f>
        <v>#VALUE!</v>
      </c>
      <c r="HP320" s="198" t="e">
        <f>(HW320-HX320)/ABS(HX320)</f>
        <v>#VALUE!</v>
      </c>
      <c r="HQ320" s="198" t="e">
        <f>(HX320-HY320)/ABS(HY320)</f>
        <v>#VALUE!</v>
      </c>
      <c r="HR320" s="198" t="e">
        <f>(HY320-HZ320)/ABS(HZ320)</f>
        <v>#VALUE!</v>
      </c>
      <c r="HS320" s="198" t="e">
        <f>(HZ320-IA320)/ABS(IA320)</f>
        <v>#VALUE!</v>
      </c>
      <c r="HT320" s="246" t="e">
        <f>HV320-HW320</f>
        <v>#VALUE!</v>
      </c>
      <c r="HU320" s="247" t="e">
        <f>HW320-HX320</f>
        <v>#VALUE!</v>
      </c>
      <c r="HV320" s="102" t="str">
        <f>IFERROR(BU320/DT320,"i.a.")</f>
        <v>i.a.</v>
      </c>
      <c r="HW320" s="198" t="str">
        <f>IFERROR(BV320/DU320,"i.a.")</f>
        <v>i.a.</v>
      </c>
      <c r="HX320" s="206" t="str">
        <f>IFERROR(BW320/DV320,"i.a.")</f>
        <v>i.a.</v>
      </c>
      <c r="HY320" s="206" t="str">
        <f>IFERROR(BX320/DW320,"i.a.")</f>
        <v>i.a.</v>
      </c>
      <c r="HZ320" s="206" t="str">
        <f>IFERROR(BY320/DX320,"i.a.")</f>
        <v>i.a.</v>
      </c>
      <c r="IA320" s="203" t="str">
        <f>IFERROR(BZ320/DY320,"i.a.")</f>
        <v>i.a.</v>
      </c>
      <c r="IB320" s="203" t="str">
        <f>IFERROR(CA320/DZ320,"i.a.")</f>
        <v>i.a.</v>
      </c>
      <c r="IC320" s="203" t="str">
        <f>IFERROR(CB320/EA320,"i.a.")</f>
        <v>i.a.</v>
      </c>
      <c r="ID320" s="203" t="str">
        <f>IFERROR(CC320/EB320,"i.a.")</f>
        <v>i.a.</v>
      </c>
      <c r="IE320" s="203" t="str">
        <f>IFERROR(CD320/EC320,"i.a.")</f>
        <v>i.a.</v>
      </c>
    </row>
    <row r="321" spans="1:239" customFormat="1" x14ac:dyDescent="0.25">
      <c r="A321" s="179" t="s">
        <v>770</v>
      </c>
      <c r="B321" s="101" t="s">
        <v>608</v>
      </c>
      <c r="C321" s="116" t="s">
        <v>400</v>
      </c>
      <c r="D321" s="116"/>
      <c r="E321" s="119"/>
      <c r="F321" s="119"/>
      <c r="G321" s="119"/>
      <c r="H321" s="120"/>
      <c r="I321" s="13"/>
      <c r="J321" s="121"/>
      <c r="K321" s="117"/>
      <c r="L321" s="121"/>
      <c r="M321" s="121"/>
      <c r="N321" s="121"/>
      <c r="O321" s="16" t="e">
        <f>(V321-W321)/ABS(W321)</f>
        <v>#DIV/0!</v>
      </c>
      <c r="P321" s="197" t="e">
        <f>(W321-X321)/ABS(X321)</f>
        <v>#DIV/0!</v>
      </c>
      <c r="Q321" s="198" t="e">
        <f>(X321-Y321)/ABS(Y321)</f>
        <v>#DIV/0!</v>
      </c>
      <c r="R321" s="198" t="e">
        <f>(Y321-Z321)/ABS(Z321)</f>
        <v>#DIV/0!</v>
      </c>
      <c r="S321" s="198" t="e">
        <f>(Z321-AA321)/ABS(AA321)</f>
        <v>#DIV/0!</v>
      </c>
      <c r="T321" s="243">
        <f>V321-W321</f>
        <v>0</v>
      </c>
      <c r="U321" s="244">
        <f>W321-X321</f>
        <v>0</v>
      </c>
      <c r="V321" s="155"/>
      <c r="W321" s="220"/>
      <c r="X321" s="160"/>
      <c r="Y321" s="159"/>
      <c r="Z321" s="159"/>
      <c r="AA321" s="160"/>
      <c r="AB321" s="160"/>
      <c r="AC321" s="165"/>
      <c r="AD321" s="165"/>
      <c r="AE321" s="165"/>
      <c r="AF321" s="16" t="e">
        <f>(AM321-AN321)/ABS(AN321)</f>
        <v>#DIV/0!</v>
      </c>
      <c r="AG321" s="122" t="e">
        <f>(AN321-AO321)/ABS(AO321)</f>
        <v>#DIV/0!</v>
      </c>
      <c r="AH321" s="198" t="e">
        <f>(AO321-AP321)/ABS(AP321)</f>
        <v>#DIV/0!</v>
      </c>
      <c r="AI321" s="198" t="e">
        <f>(AP321-AQ321)/ABS(AQ321)</f>
        <v>#DIV/0!</v>
      </c>
      <c r="AJ321" s="198" t="e">
        <f>(AQ321-AR321)/ABS(AR321)</f>
        <v>#DIV/0!</v>
      </c>
      <c r="AK321" s="243">
        <f>AM321-AN321</f>
        <v>0</v>
      </c>
      <c r="AL321" s="244">
        <f>AN321-AO321</f>
        <v>0</v>
      </c>
      <c r="AM321" s="155"/>
      <c r="AN321" s="220"/>
      <c r="AO321" s="160"/>
      <c r="AP321" s="159"/>
      <c r="AQ321" s="159"/>
      <c r="AR321" s="160"/>
      <c r="AS321" s="160"/>
      <c r="AT321" s="160"/>
      <c r="AU321" s="160"/>
      <c r="AV321" s="161"/>
      <c r="AW321" s="16" t="e">
        <f>(BD321-BE321)/ABS(BE321)</f>
        <v>#DIV/0!</v>
      </c>
      <c r="AX321" s="165" t="e">
        <f>(BE321-BF321)/ABS(BF321)</f>
        <v>#DIV/0!</v>
      </c>
      <c r="AY321" s="198" t="e">
        <f>(BF321-BG321)/ABS(BG321)</f>
        <v>#DIV/0!</v>
      </c>
      <c r="AZ321" s="198" t="e">
        <f>(BG321-BH321)/ABS(BH321)</f>
        <v>#DIV/0!</v>
      </c>
      <c r="BA321" s="198" t="e">
        <f>(BH321-BI321)/ABS(BI321)</f>
        <v>#DIV/0!</v>
      </c>
      <c r="BB321" s="243">
        <f>BD321-BE321</f>
        <v>0</v>
      </c>
      <c r="BC321" s="244">
        <f>BE321-BF321</f>
        <v>0</v>
      </c>
      <c r="BD321" s="155"/>
      <c r="BE321" s="220"/>
      <c r="BF321" s="165"/>
      <c r="BG321" s="159"/>
      <c r="BH321" s="159"/>
      <c r="BI321" s="165"/>
      <c r="BJ321" s="165"/>
      <c r="BK321" s="165"/>
      <c r="BL321" s="160"/>
      <c r="BM321" s="165"/>
      <c r="BN321" s="16" t="e">
        <f>(BU321-BV321)/ABS(BV321)</f>
        <v>#DIV/0!</v>
      </c>
      <c r="BO321" s="165" t="e">
        <f>(BV321-BW321)/ABS(BW321)</f>
        <v>#DIV/0!</v>
      </c>
      <c r="BP321" s="198" t="e">
        <f>(BW321-BX321)/ABS(BX321)</f>
        <v>#DIV/0!</v>
      </c>
      <c r="BQ321" s="198" t="e">
        <f>(BX321-BY321)/ABS(BY321)</f>
        <v>#DIV/0!</v>
      </c>
      <c r="BR321" s="198" t="e">
        <f>(BY321-BZ321)/ABS(BZ321)</f>
        <v>#DIV/0!</v>
      </c>
      <c r="BS321" s="243">
        <f>BU321-BV321</f>
        <v>0</v>
      </c>
      <c r="BT321" s="244">
        <f>BV321-BW321</f>
        <v>0</v>
      </c>
      <c r="BU321" s="155"/>
      <c r="BV321" s="220"/>
      <c r="BW321" s="160"/>
      <c r="BX321" s="159"/>
      <c r="BY321" s="159"/>
      <c r="BZ321" s="160"/>
      <c r="CA321" s="160"/>
      <c r="CB321" s="165"/>
      <c r="CC321" s="165"/>
      <c r="CD321" s="165"/>
      <c r="CE321" s="16" t="e">
        <f>(CL321-CM321)/ABS(CM321)</f>
        <v>#DIV/0!</v>
      </c>
      <c r="CF321" s="165" t="e">
        <f>(CM321-CN321)/ABS(CN321)</f>
        <v>#DIV/0!</v>
      </c>
      <c r="CG321" s="198" t="e">
        <f>(CN321-CO321)/ABS(CO321)</f>
        <v>#DIV/0!</v>
      </c>
      <c r="CH321" s="198" t="e">
        <f>(CO321-CP321)/ABS(CP321)</f>
        <v>#DIV/0!</v>
      </c>
      <c r="CI321" s="198" t="e">
        <f>(CP321-CQ321)/ABS(CQ321)</f>
        <v>#DIV/0!</v>
      </c>
      <c r="CJ321" s="243">
        <f>CL321-CM321</f>
        <v>0</v>
      </c>
      <c r="CK321" s="244">
        <f>CM321-CN321</f>
        <v>0</v>
      </c>
      <c r="CL321" s="155"/>
      <c r="CM321" s="220"/>
      <c r="CN321" s="165"/>
      <c r="CO321" s="159"/>
      <c r="CP321" s="159"/>
      <c r="CQ321" s="165"/>
      <c r="CR321" s="165"/>
      <c r="CS321" s="165"/>
      <c r="CT321" s="160"/>
      <c r="CU321" s="161"/>
      <c r="CV321" s="16" t="e">
        <f>(DC321-DD321)/ABS(DD321)</f>
        <v>#DIV/0!</v>
      </c>
      <c r="CW321" s="165" t="e">
        <f>(DD321-DE321)/ABS(DE321)</f>
        <v>#DIV/0!</v>
      </c>
      <c r="CX321" s="198" t="e">
        <f>(DE321-DF321)/ABS(DF321)</f>
        <v>#DIV/0!</v>
      </c>
      <c r="CY321" s="198" t="e">
        <f>(DF321-DG321)/ABS(DG321)</f>
        <v>#DIV/0!</v>
      </c>
      <c r="CZ321" s="198" t="e">
        <f>(DG321-DH321)/ABS(DH321)</f>
        <v>#DIV/0!</v>
      </c>
      <c r="DA321" s="243">
        <f>DC321-DD321</f>
        <v>0</v>
      </c>
      <c r="DB321" s="244">
        <f>DD321-DE321</f>
        <v>0</v>
      </c>
      <c r="DC321" s="155"/>
      <c r="DD321" s="220"/>
      <c r="DE321" s="165"/>
      <c r="DF321" s="159"/>
      <c r="DG321" s="159"/>
      <c r="DH321" s="165"/>
      <c r="DI321" s="165"/>
      <c r="DJ321" s="165"/>
      <c r="DK321" s="165"/>
      <c r="DL321" s="165"/>
      <c r="DM321" s="16" t="e">
        <f>(DT321-DU321)/ABS(DU321)</f>
        <v>#DIV/0!</v>
      </c>
      <c r="DN321" s="200" t="e">
        <f>(DU321-DV321)/ABS(DV321)</f>
        <v>#DIV/0!</v>
      </c>
      <c r="DO321" s="198" t="e">
        <f>(DV321-DW321)/ABS(DW321)</f>
        <v>#DIV/0!</v>
      </c>
      <c r="DP321" s="201" t="e">
        <f>(DW321-DX321)/ABS(DX321)</f>
        <v>#DIV/0!</v>
      </c>
      <c r="DQ321" s="201" t="e">
        <f>(DX321-DY321)/ABS(DY321)</f>
        <v>#DIV/0!</v>
      </c>
      <c r="DR321" s="243">
        <f>DT321-DU321</f>
        <v>0</v>
      </c>
      <c r="DS321" s="244">
        <f>DU321-DV321</f>
        <v>0</v>
      </c>
      <c r="DT321" s="222"/>
      <c r="DU321" s="235"/>
      <c r="DV321" s="227"/>
      <c r="DW321" s="233"/>
      <c r="DX321" s="233"/>
      <c r="DY321" s="227"/>
      <c r="DZ321" s="227"/>
      <c r="EA321" s="227"/>
      <c r="EB321" s="228"/>
      <c r="EC321" s="229"/>
      <c r="ED321" s="124"/>
      <c r="EE321" s="118"/>
      <c r="EF321" s="127" t="s">
        <v>55</v>
      </c>
      <c r="EG321" s="125"/>
      <c r="EH321" s="129"/>
      <c r="EI321" s="129"/>
      <c r="EJ321" s="16" t="e">
        <f>(EQ321-ER321)/ABS(ER321)</f>
        <v>#VALUE!</v>
      </c>
      <c r="EK321" s="198" t="e">
        <f>(ER321-ES321)/ABS(ES321)</f>
        <v>#VALUE!</v>
      </c>
      <c r="EL321" s="198" t="e">
        <f>(ES321-ET321)/ABS(ET321)</f>
        <v>#VALUE!</v>
      </c>
      <c r="EM321" s="202" t="e">
        <f>(ET321-EU321)/ABS(EU321)</f>
        <v>#VALUE!</v>
      </c>
      <c r="EN321" s="202" t="e">
        <f>(EU321-EV321)/ABS(EV321)</f>
        <v>#VALUE!</v>
      </c>
      <c r="EO321" s="246" t="e">
        <f>EQ321-ER321</f>
        <v>#VALUE!</v>
      </c>
      <c r="EP321" s="247" t="e">
        <f>ER321-ES321</f>
        <v>#VALUE!</v>
      </c>
      <c r="EQ321" s="240" t="str">
        <f>IFERROR((V321/DT321),"i.a")</f>
        <v>i.a</v>
      </c>
      <c r="ER321" s="241" t="str">
        <f>IFERROR((W321/DU321),"i.a")</f>
        <v>i.a</v>
      </c>
      <c r="ES321" s="240" t="str">
        <f>IFERROR((X321/DV321),"i.a")</f>
        <v>i.a</v>
      </c>
      <c r="ET321" s="206" t="str">
        <f>IFERROR((Y321/DW321),"i.a")</f>
        <v>i.a</v>
      </c>
      <c r="EU321" s="206" t="str">
        <f>IFERROR((Z321/DX321),"i.a")</f>
        <v>i.a</v>
      </c>
      <c r="EV321" s="203" t="str">
        <f>IFERROR((AA321/DY321),"i.a")</f>
        <v>i.a</v>
      </c>
      <c r="EW321" s="204" t="str">
        <f>IFERROR((AB321/DZ321),"i.a")</f>
        <v>i.a</v>
      </c>
      <c r="EX321" s="204" t="str">
        <f>IFERROR((AC321/EA321),"i.a")</f>
        <v>i.a</v>
      </c>
      <c r="EY321" s="204" t="str">
        <f>IFERROR((AD321/EB321),"i.a")</f>
        <v>i.a</v>
      </c>
      <c r="EZ321" s="204" t="str">
        <f>IFERROR((AE321/EC321),"i.a")</f>
        <v>i.a</v>
      </c>
      <c r="FA321" s="16" t="e">
        <f>(FH321-FI321)/ABS(FI321)</f>
        <v>#VALUE!</v>
      </c>
      <c r="FB321" s="123" t="e">
        <f>(FI321-FJ321)/ABS(FJ321)</f>
        <v>#VALUE!</v>
      </c>
      <c r="FC321" s="123" t="e">
        <f>(FJ321-FK321)/ABS(FK321)</f>
        <v>#VALUE!</v>
      </c>
      <c r="FD321" s="198" t="e">
        <f>(FK321-FL321)/ABS(FL321)</f>
        <v>#VALUE!</v>
      </c>
      <c r="FE321" s="198" t="e">
        <f>(FL321-FM321)/ABS(FM321)</f>
        <v>#VALUE!</v>
      </c>
      <c r="FF321" s="249" t="e">
        <f>FH321-FI321</f>
        <v>#VALUE!</v>
      </c>
      <c r="FG321" s="250" t="e">
        <f>FI321-FJ321</f>
        <v>#VALUE!</v>
      </c>
      <c r="FH321" s="16" t="str">
        <f>IFERROR(BU321/MAX(AVERAGE(CL321:CM321),0),"Negativ EK")</f>
        <v>Negativ EK</v>
      </c>
      <c r="FI321" s="198" t="str">
        <f>IFERROR(BV321/MAX(AVERAGE(CM321:CN321),0),"Negativ EK")</f>
        <v>Negativ EK</v>
      </c>
      <c r="FJ321" s="198" t="str">
        <f>IFERROR(BW321/MAX(AVERAGE(CN321:CO321),0),"Negativ EK")</f>
        <v>Negativ EK</v>
      </c>
      <c r="FK321" s="198" t="str">
        <f>IFERROR(BX321/MAX(AVERAGE(CO321:CP321),0),"Negativ EK")</f>
        <v>Negativ EK</v>
      </c>
      <c r="FL321" s="198" t="str">
        <f>IFERROR(BY321/MAX(AVERAGE(CP321:CQ321),0),"Negativ EK")</f>
        <v>Negativ EK</v>
      </c>
      <c r="FM321" s="199" t="str">
        <f>IFERROR(BZ321/MAX(AVERAGE(CQ321:CR321),0),"Negativ EK")</f>
        <v>Negativ EK</v>
      </c>
      <c r="FN321" s="199" t="str">
        <f>IFERROR(CA321/MAX(AVERAGE(CR321:CS321),0),"Negativ EK")</f>
        <v>Negativ EK</v>
      </c>
      <c r="FO321" s="199" t="str">
        <f>IFERROR(CB321/MAX(AVERAGE(CS321:CT321),0),"Negativ EK")</f>
        <v>Negativ EK</v>
      </c>
      <c r="FP321" s="199" t="str">
        <f>IFERROR(CC321/MAX(AVERAGE(CT321:CU321),0),"Negativ EK")</f>
        <v>Negativ EK</v>
      </c>
      <c r="FQ321" s="16" t="e">
        <f>(FX321-FY321)/ABS(FY321)</f>
        <v>#VALUE!</v>
      </c>
      <c r="FR321" s="198" t="e">
        <f>(FY321-FZ321)/ABS(FZ321)</f>
        <v>#VALUE!</v>
      </c>
      <c r="FS321" s="198" t="e">
        <f>(FZ321-GA321)/ABS(GA321)</f>
        <v>#VALUE!</v>
      </c>
      <c r="FT321" s="199" t="e">
        <f>(GA321-GB321)/ABS(GB321)</f>
        <v>#VALUE!</v>
      </c>
      <c r="FU321" s="198" t="e">
        <f>(GB321-GC321)/ABS(GC321)</f>
        <v>#VALUE!</v>
      </c>
      <c r="FV321" s="249" t="e">
        <f>FX321-FY321</f>
        <v>#VALUE!</v>
      </c>
      <c r="FW321" s="250" t="e">
        <f>FY321-FZ321</f>
        <v>#VALUE!</v>
      </c>
      <c r="FX321" s="16" t="str">
        <f>IFERROR(BD321/AVERAGE(DC321:DD321),"i.a.")</f>
        <v>i.a.</v>
      </c>
      <c r="FY321" s="198" t="str">
        <f>IFERROR(BE321/AVERAGE(DD321:DE321),"i.a.")</f>
        <v>i.a.</v>
      </c>
      <c r="FZ321" s="198" t="str">
        <f>IFERROR(BF321/AVERAGE(DE321:DF321),"i.a.")</f>
        <v>i.a.</v>
      </c>
      <c r="GA321" s="198" t="str">
        <f>IFERROR(BG321/AVERAGE(DF321:DG321),"i.a.")</f>
        <v>i.a.</v>
      </c>
      <c r="GB321" s="198" t="str">
        <f>IFERROR(BH321/AVERAGE(DG321:DH321),"i.a.")</f>
        <v>i.a.</v>
      </c>
      <c r="GC321" s="199" t="str">
        <f>IFERROR(BI321/AVERAGE(DH321:DI321),"i.a.")</f>
        <v>i.a.</v>
      </c>
      <c r="GD321" s="199" t="str">
        <f>IFERROR(BJ321/AVERAGE(DI321:DJ321),"i.a.")</f>
        <v>i.a.</v>
      </c>
      <c r="GE321" s="199" t="str">
        <f>IFERROR(BK321/AVERAGE(DJ321:DK321),"i.a.")</f>
        <v>i.a.</v>
      </c>
      <c r="GF321" s="199" t="str">
        <f>IFERROR(BL321/AVERAGE(DK321:DL321),"i.a.")</f>
        <v>i.a.</v>
      </c>
      <c r="GG321" s="16" t="e">
        <f>(GN321-GO321)/ABS(GO321)</f>
        <v>#VALUE!</v>
      </c>
      <c r="GH321" s="198" t="e">
        <f>(GO321-GP321)/ABS(GP321)</f>
        <v>#VALUE!</v>
      </c>
      <c r="GI321" s="198" t="e">
        <f>(GP321-GQ321)/ABS(GQ321)</f>
        <v>#VALUE!</v>
      </c>
      <c r="GJ321" s="198" t="e">
        <f>(GQ321-GR321)/ABS(GR321)</f>
        <v>#VALUE!</v>
      </c>
      <c r="GK321" s="198" t="e">
        <f>(GR321-GS321)/ABS(GS321)</f>
        <v>#VALUE!</v>
      </c>
      <c r="GL321" s="249" t="e">
        <f>GN321-GO321</f>
        <v>#VALUE!</v>
      </c>
      <c r="GM321" s="250" t="e">
        <f>GO321-GP321</f>
        <v>#VALUE!</v>
      </c>
      <c r="GN321" s="16" t="str">
        <f>IFERROR(CL321/DC321,"i.a.")</f>
        <v>i.a.</v>
      </c>
      <c r="GO321" s="205" t="str">
        <f>IFERROR(CM321/DD321,"i.a.")</f>
        <v>i.a.</v>
      </c>
      <c r="GP321" s="198" t="str">
        <f>IFERROR(CN321/DE321,"i.a.")</f>
        <v>i.a.</v>
      </c>
      <c r="GQ321" s="198" t="str">
        <f>IFERROR(CO321/DF321,"i.a.")</f>
        <v>i.a.</v>
      </c>
      <c r="GR321" s="198" t="str">
        <f>IFERROR(CP321/DG321,"i.a.")</f>
        <v>i.a.</v>
      </c>
      <c r="GS321" s="199" t="str">
        <f>IFERROR(CQ321/DH321,"i.a.")</f>
        <v>i.a.</v>
      </c>
      <c r="GT321" s="199" t="str">
        <f>IFERROR(CR321/DI321,"i.a.")</f>
        <v>i.a.</v>
      </c>
      <c r="GU321" s="199" t="str">
        <f>IFERROR(CS321/DJ321,"i.a.")</f>
        <v>i.a.</v>
      </c>
      <c r="GV321" s="199" t="str">
        <f>IFERROR(CT321/DK321,"i.a.")</f>
        <v>i.a.</v>
      </c>
      <c r="GW321" s="199" t="str">
        <f>IFERROR(CU321/DL321,"i.a.")</f>
        <v>i.a.</v>
      </c>
      <c r="GX321" s="16" t="e">
        <f>(HE321-HF321)/ABS(HF321)</f>
        <v>#VALUE!</v>
      </c>
      <c r="GY321" s="198" t="e">
        <f>(HF321-HG321)/ABS(HG321)</f>
        <v>#VALUE!</v>
      </c>
      <c r="GZ321" s="198" t="e">
        <f>(HG321-HH321)/ABS(HH321)</f>
        <v>#VALUE!</v>
      </c>
      <c r="HA321" s="198" t="e">
        <f>(HH321-HI321)/ABS(HI321)</f>
        <v>#VALUE!</v>
      </c>
      <c r="HB321" s="198" t="e">
        <f>(HI321-HJ321)/ABS(HJ321)</f>
        <v>#VALUE!</v>
      </c>
      <c r="HC321" s="249" t="e">
        <f>HE321-HF321</f>
        <v>#VALUE!</v>
      </c>
      <c r="HD321" s="250" t="e">
        <f>HF321-HG321</f>
        <v>#VALUE!</v>
      </c>
      <c r="HE321" s="16" t="str">
        <f>IFERROR((BD321/V321),"i.a.")</f>
        <v>i.a.</v>
      </c>
      <c r="HF321" s="205" t="str">
        <f>IFERROR((BE321/W321),"i.a.")</f>
        <v>i.a.</v>
      </c>
      <c r="HG321" s="198" t="str">
        <f>IFERROR((BF321/X321),"i.a.")</f>
        <v>i.a.</v>
      </c>
      <c r="HH321" s="198" t="str">
        <f>IFERROR((BG321/Y321),"i.a.")</f>
        <v>i.a.</v>
      </c>
      <c r="HI321" s="198" t="str">
        <f>IFERROR((BH321/Z321),"i.a.")</f>
        <v>i.a.</v>
      </c>
      <c r="HJ321" s="199" t="str">
        <f>IFERROR((BI321/AA321),"i.a.")</f>
        <v>i.a.</v>
      </c>
      <c r="HK321" s="199" t="str">
        <f>IFERROR((BJ321/AB321),"i.a.")</f>
        <v>i.a.</v>
      </c>
      <c r="HL321" s="199" t="str">
        <f>IFERROR((BK321/AC321),"i.a.")</f>
        <v>i.a.</v>
      </c>
      <c r="HM321" s="199" t="str">
        <f>IFERROR((BL321/AD321),"i.a.")</f>
        <v>i.a.</v>
      </c>
      <c r="HN321" s="199" t="str">
        <f>IFERROR((BM321/AE321),"i.a.")</f>
        <v>i.a.</v>
      </c>
      <c r="HO321" s="16" t="e">
        <f>(HV321-HW321)/ABS(HW321)</f>
        <v>#VALUE!</v>
      </c>
      <c r="HP321" s="198" t="e">
        <f>(HW321-HX321)/ABS(HX321)</f>
        <v>#VALUE!</v>
      </c>
      <c r="HQ321" s="198" t="e">
        <f>(HX321-HY321)/ABS(HY321)</f>
        <v>#VALUE!</v>
      </c>
      <c r="HR321" s="198" t="e">
        <f>(HY321-HZ321)/ABS(HZ321)</f>
        <v>#VALUE!</v>
      </c>
      <c r="HS321" s="198" t="e">
        <f>(HZ321-IA321)/ABS(IA321)</f>
        <v>#VALUE!</v>
      </c>
      <c r="HT321" s="246" t="e">
        <f>HV321-HW321</f>
        <v>#VALUE!</v>
      </c>
      <c r="HU321" s="247" t="e">
        <f>HW321-HX321</f>
        <v>#VALUE!</v>
      </c>
      <c r="HV321" s="102" t="str">
        <f>IFERROR(BU321/DT321,"i.a.")</f>
        <v>i.a.</v>
      </c>
      <c r="HW321" s="198" t="str">
        <f>IFERROR(BV321/DU321,"i.a.")</f>
        <v>i.a.</v>
      </c>
      <c r="HX321" s="206" t="str">
        <f>IFERROR(BW321/DV321,"i.a.")</f>
        <v>i.a.</v>
      </c>
      <c r="HY321" s="206" t="str">
        <f>IFERROR(BX321/DW321,"i.a.")</f>
        <v>i.a.</v>
      </c>
      <c r="HZ321" s="206" t="str">
        <f>IFERROR(BY321/DX321,"i.a.")</f>
        <v>i.a.</v>
      </c>
      <c r="IA321" s="203" t="str">
        <f>IFERROR(BZ321/DY321,"i.a.")</f>
        <v>i.a.</v>
      </c>
      <c r="IB321" s="203" t="str">
        <f>IFERROR(CA321/DZ321,"i.a.")</f>
        <v>i.a.</v>
      </c>
      <c r="IC321" s="203" t="str">
        <f>IFERROR(CB321/EA321,"i.a.")</f>
        <v>i.a.</v>
      </c>
      <c r="ID321" s="203" t="str">
        <f>IFERROR(CC321/EB321,"i.a.")</f>
        <v>i.a.</v>
      </c>
      <c r="IE321" s="203" t="str">
        <f>IFERROR(CD321/EC321,"i.a.")</f>
        <v>i.a.</v>
      </c>
    </row>
    <row r="322" spans="1:239" customFormat="1" x14ac:dyDescent="0.25">
      <c r="A322" s="116" t="s">
        <v>607</v>
      </c>
      <c r="B322" s="101" t="s">
        <v>608</v>
      </c>
      <c r="C322" s="116" t="s">
        <v>400</v>
      </c>
      <c r="D322" s="116"/>
      <c r="E322" s="119"/>
      <c r="F322" s="119"/>
      <c r="G322" s="119"/>
      <c r="H322" s="120"/>
      <c r="I322" s="13"/>
      <c r="J322" s="13"/>
      <c r="K322" s="121"/>
      <c r="L322" s="121"/>
      <c r="M322" s="121"/>
      <c r="N322" s="121"/>
      <c r="O322" s="16" t="e">
        <f>(V322-W322)/ABS(W322)</f>
        <v>#DIV/0!</v>
      </c>
      <c r="P322" s="16" t="e">
        <f>(W322-X322)/ABS(X322)</f>
        <v>#DIV/0!</v>
      </c>
      <c r="Q322" s="16" t="e">
        <f>(X322-Y322)/ABS(Y322)</f>
        <v>#DIV/0!</v>
      </c>
      <c r="R322" s="16" t="e">
        <f>(Y322-Z322)/ABS(Z322)</f>
        <v>#DIV/0!</v>
      </c>
      <c r="S322" s="16" t="e">
        <f>(Z322-AA322)/ABS(AA322)</f>
        <v>#DIV/0!</v>
      </c>
      <c r="T322" s="243">
        <f>V322-W322</f>
        <v>0</v>
      </c>
      <c r="U322" s="243">
        <f>W322-X322</f>
        <v>0</v>
      </c>
      <c r="V322" s="155"/>
      <c r="W322" s="155"/>
      <c r="X322" s="159"/>
      <c r="Y322" s="159"/>
      <c r="Z322" s="159"/>
      <c r="AA322" s="160"/>
      <c r="AB322" s="160"/>
      <c r="AC322" s="165"/>
      <c r="AD322" s="165"/>
      <c r="AE322" s="165"/>
      <c r="AF322" s="16" t="e">
        <f>(AM322-AN322)/ABS(AN322)</f>
        <v>#DIV/0!</v>
      </c>
      <c r="AG322" s="16" t="e">
        <f>(AN322-AO322)/ABS(AO322)</f>
        <v>#DIV/0!</v>
      </c>
      <c r="AH322" s="16" t="e">
        <f>(AO322-AP322)/ABS(AP322)</f>
        <v>#DIV/0!</v>
      </c>
      <c r="AI322" s="16" t="e">
        <f>(AP322-AQ322)/ABS(AQ322)</f>
        <v>#DIV/0!</v>
      </c>
      <c r="AJ322" s="16" t="e">
        <f>(AQ322-AR322)/ABS(AR322)</f>
        <v>#DIV/0!</v>
      </c>
      <c r="AK322" s="243">
        <f>AM322-AN322</f>
        <v>0</v>
      </c>
      <c r="AL322" s="243">
        <f>AN322-AO322</f>
        <v>0</v>
      </c>
      <c r="AM322" s="155"/>
      <c r="AN322" s="155"/>
      <c r="AO322" s="159"/>
      <c r="AP322" s="168"/>
      <c r="AQ322" s="159"/>
      <c r="AR322" s="160"/>
      <c r="AS322" s="160"/>
      <c r="AT322" s="160"/>
      <c r="AU322" s="160"/>
      <c r="AV322" s="161"/>
      <c r="AW322" s="16" t="e">
        <f>(BD322-BE322)/ABS(BE322)</f>
        <v>#DIV/0!</v>
      </c>
      <c r="AX322" s="16" t="e">
        <f>(BE322-BF322)/ABS(BF322)</f>
        <v>#DIV/0!</v>
      </c>
      <c r="AY322" s="16" t="e">
        <f>(BF322-BG322)/ABS(BG322)</f>
        <v>#DIV/0!</v>
      </c>
      <c r="AZ322" s="16" t="e">
        <f>(BG322-BH322)/ABS(BH322)</f>
        <v>#DIV/0!</v>
      </c>
      <c r="BA322" s="16" t="e">
        <f>(BH322-BI322)/ABS(BI322)</f>
        <v>#DIV/0!</v>
      </c>
      <c r="BB322" s="243">
        <f>BD322-BE322</f>
        <v>0</v>
      </c>
      <c r="BC322" s="243">
        <f>BE322-BF322</f>
        <v>0</v>
      </c>
      <c r="BD322" s="155"/>
      <c r="BE322" s="155"/>
      <c r="BF322" s="159"/>
      <c r="BG322" s="159"/>
      <c r="BH322" s="159"/>
      <c r="BI322" s="165"/>
      <c r="BJ322" s="165"/>
      <c r="BK322" s="165"/>
      <c r="BL322" s="160"/>
      <c r="BM322" s="165"/>
      <c r="BN322" s="16" t="e">
        <f>(BU322-BV322)/ABS(BV322)</f>
        <v>#DIV/0!</v>
      </c>
      <c r="BO322" s="16" t="e">
        <f>(BV322-BW322)/ABS(BW322)</f>
        <v>#DIV/0!</v>
      </c>
      <c r="BP322" s="16" t="e">
        <f>(BW322-BX322)/ABS(BX322)</f>
        <v>#DIV/0!</v>
      </c>
      <c r="BQ322" s="16" t="e">
        <f>(BX322-BY322)/ABS(BY322)</f>
        <v>#DIV/0!</v>
      </c>
      <c r="BR322" s="16" t="e">
        <f>(BY322-BZ322)/ABS(BZ322)</f>
        <v>#DIV/0!</v>
      </c>
      <c r="BS322" s="243">
        <f>BU322-BV322</f>
        <v>0</v>
      </c>
      <c r="BT322" s="243">
        <f>BV322-BW322</f>
        <v>0</v>
      </c>
      <c r="BU322" s="155"/>
      <c r="BV322" s="155"/>
      <c r="BW322" s="159"/>
      <c r="BX322" s="159"/>
      <c r="BY322" s="159"/>
      <c r="BZ322" s="160"/>
      <c r="CA322" s="160"/>
      <c r="CB322" s="165"/>
      <c r="CC322" s="165"/>
      <c r="CD322" s="165"/>
      <c r="CE322" s="16" t="e">
        <f>(CL322-CM322)/ABS(CM322)</f>
        <v>#DIV/0!</v>
      </c>
      <c r="CF322" s="16" t="e">
        <f>(CM322-CN322)/ABS(CN322)</f>
        <v>#DIV/0!</v>
      </c>
      <c r="CG322" s="16" t="e">
        <f>(CN322-CO322)/ABS(CO322)</f>
        <v>#DIV/0!</v>
      </c>
      <c r="CH322" s="16" t="e">
        <f>(CO322-CP322)/ABS(CP322)</f>
        <v>#DIV/0!</v>
      </c>
      <c r="CI322" s="16" t="e">
        <f>(CP322-CQ322)/ABS(CQ322)</f>
        <v>#DIV/0!</v>
      </c>
      <c r="CJ322" s="243">
        <f>CL322-CM322</f>
        <v>0</v>
      </c>
      <c r="CK322" s="243">
        <f>CM322-CN322</f>
        <v>0</v>
      </c>
      <c r="CL322" s="155"/>
      <c r="CM322" s="155"/>
      <c r="CN322" s="159"/>
      <c r="CO322" s="159"/>
      <c r="CP322" s="159"/>
      <c r="CQ322" s="165"/>
      <c r="CR322" s="165"/>
      <c r="CS322" s="165"/>
      <c r="CT322" s="160"/>
      <c r="CU322" s="161"/>
      <c r="CV322" s="16" t="e">
        <f>(DC322-DD322)/ABS(DD322)</f>
        <v>#DIV/0!</v>
      </c>
      <c r="CW322" s="16" t="e">
        <f>(DD322-DE322)/ABS(DE322)</f>
        <v>#DIV/0!</v>
      </c>
      <c r="CX322" s="16" t="e">
        <f>(DE322-DF322)/ABS(DF322)</f>
        <v>#DIV/0!</v>
      </c>
      <c r="CY322" s="16" t="e">
        <f>(DF322-DG322)/ABS(DG322)</f>
        <v>#DIV/0!</v>
      </c>
      <c r="CZ322" s="16" t="e">
        <f>(DG322-DH322)/ABS(DH322)</f>
        <v>#DIV/0!</v>
      </c>
      <c r="DA322" s="243">
        <f>DC322-DD322</f>
        <v>0</v>
      </c>
      <c r="DB322" s="243">
        <f>DD322-DE322</f>
        <v>0</v>
      </c>
      <c r="DC322" s="155"/>
      <c r="DD322" s="155"/>
      <c r="DE322" s="159"/>
      <c r="DF322" s="159"/>
      <c r="DG322" s="159"/>
      <c r="DH322" s="165"/>
      <c r="DI322" s="165"/>
      <c r="DJ322" s="165"/>
      <c r="DK322" s="165"/>
      <c r="DL322" s="165"/>
      <c r="DM322" s="16" t="e">
        <f>(DT322-DU322)/ABS(DU322)</f>
        <v>#DIV/0!</v>
      </c>
      <c r="DN322" s="16" t="e">
        <f>(DU322-DV322)/ABS(DV322)</f>
        <v>#DIV/0!</v>
      </c>
      <c r="DO322" s="16" t="e">
        <f>(DV322-DW322)/ABS(DW322)</f>
        <v>#DIV/0!</v>
      </c>
      <c r="DP322" s="16" t="e">
        <f>(DW322-DX322)/ABS(DX322)</f>
        <v>#DIV/0!</v>
      </c>
      <c r="DQ322" s="16" t="e">
        <f>(DX322-DY322)/ABS(DY322)</f>
        <v>#DIV/0!</v>
      </c>
      <c r="DR322" s="243">
        <f>DT322-DU322</f>
        <v>0</v>
      </c>
      <c r="DS322" s="243">
        <f>DU322-DV322</f>
        <v>0</v>
      </c>
      <c r="DT322" s="222"/>
      <c r="DU322" s="222"/>
      <c r="DV322" s="233"/>
      <c r="DW322" s="233"/>
      <c r="DX322" s="233"/>
      <c r="DY322" s="227"/>
      <c r="DZ322" s="227"/>
      <c r="EA322" s="227"/>
      <c r="EB322" s="228"/>
      <c r="EC322" s="229"/>
      <c r="ED322" s="124"/>
      <c r="EE322" s="118"/>
      <c r="EF322" s="127" t="s">
        <v>55</v>
      </c>
      <c r="EG322" s="125"/>
      <c r="EH322" s="129"/>
      <c r="EI322" s="129"/>
      <c r="EJ322" s="16" t="e">
        <f>(EQ322-ER322)/ABS(ER322)</f>
        <v>#VALUE!</v>
      </c>
      <c r="EK322" s="16" t="e">
        <f>(ER322-ES322)/ABS(ES322)</f>
        <v>#VALUE!</v>
      </c>
      <c r="EL322" s="16" t="e">
        <f>(ES322-ET322)/ABS(ET322)</f>
        <v>#VALUE!</v>
      </c>
      <c r="EM322" s="16" t="e">
        <f>(ET322-EU322)/ABS(EU322)</f>
        <v>#VALUE!</v>
      </c>
      <c r="EN322" s="16" t="e">
        <f>(EU322-EV322)/ABS(EV322)</f>
        <v>#VALUE!</v>
      </c>
      <c r="EO322" s="246" t="e">
        <f>EQ322-ER322</f>
        <v>#VALUE!</v>
      </c>
      <c r="EP322" s="246" t="e">
        <f>ER322-ES322</f>
        <v>#VALUE!</v>
      </c>
      <c r="EQ322" s="240" t="str">
        <f>IFERROR((V322/DT322),"i.a")</f>
        <v>i.a</v>
      </c>
      <c r="ER322" s="240" t="str">
        <f>IFERROR((W322/DU322),"i.a")</f>
        <v>i.a</v>
      </c>
      <c r="ES322" s="240" t="str">
        <f>IFERROR((X322/DV322),"i.a")</f>
        <v>i.a</v>
      </c>
      <c r="ET322" s="240" t="str">
        <f>IFERROR((Y322/DW322),"i.a")</f>
        <v>i.a</v>
      </c>
      <c r="EU322" s="240" t="str">
        <f>IFERROR((Z322/DX322),"i.a")</f>
        <v>i.a</v>
      </c>
      <c r="EV322" s="240" t="str">
        <f>IFERROR((AA322/DY322),"i.a")</f>
        <v>i.a</v>
      </c>
      <c r="EW322" s="240" t="str">
        <f>IFERROR((AB322/DZ322),"i.a")</f>
        <v>i.a</v>
      </c>
      <c r="EX322" s="240" t="str">
        <f>IFERROR((AC322/EA322),"i.a")</f>
        <v>i.a</v>
      </c>
      <c r="EY322" s="240" t="str">
        <f>IFERROR((AD322/EB322),"i.a")</f>
        <v>i.a</v>
      </c>
      <c r="EZ322" s="240" t="str">
        <f>IFERROR((AE322/EC322),"i.a")</f>
        <v>i.a</v>
      </c>
      <c r="FA322" s="16" t="e">
        <f>(FH322-FI322)/ABS(FI322)</f>
        <v>#VALUE!</v>
      </c>
      <c r="FB322" s="16" t="e">
        <f>(FI322-FJ322)/ABS(FJ322)</f>
        <v>#VALUE!</v>
      </c>
      <c r="FC322" s="16" t="e">
        <f>(FJ322-FK322)/ABS(FK322)</f>
        <v>#VALUE!</v>
      </c>
      <c r="FD322" s="16" t="e">
        <f>(FK322-FL322)/ABS(FL322)</f>
        <v>#VALUE!</v>
      </c>
      <c r="FE322" s="16" t="e">
        <f>(FL322-FM322)/ABS(FM322)</f>
        <v>#VALUE!</v>
      </c>
      <c r="FF322" s="249" t="e">
        <f>FH322-FI322</f>
        <v>#VALUE!</v>
      </c>
      <c r="FG322" s="249" t="e">
        <f>FI322-FJ322</f>
        <v>#VALUE!</v>
      </c>
      <c r="FH322" s="16" t="str">
        <f>IFERROR(BU322/MAX(AVERAGE(CL322:CM322),0),"Negativ EK")</f>
        <v>Negativ EK</v>
      </c>
      <c r="FI322" s="16" t="str">
        <f>IFERROR(BV322/MAX(AVERAGE(CM322:CN322),0),"Negativ EK")</f>
        <v>Negativ EK</v>
      </c>
      <c r="FJ322" s="16" t="str">
        <f>IFERROR(BW322/MAX(AVERAGE(CN322:CO322),0),"Negativ EK")</f>
        <v>Negativ EK</v>
      </c>
      <c r="FK322" s="16" t="str">
        <f>IFERROR(BX322/MAX(AVERAGE(CO322:CP322),0),"Negativ EK")</f>
        <v>Negativ EK</v>
      </c>
      <c r="FL322" s="16" t="str">
        <f>IFERROR(BY322/MAX(AVERAGE(CP322:CQ322),0),"Negativ EK")</f>
        <v>Negativ EK</v>
      </c>
      <c r="FM322" s="16" t="str">
        <f>IFERROR(BZ322/MAX(AVERAGE(CQ322:CR322),0),"Negativ EK")</f>
        <v>Negativ EK</v>
      </c>
      <c r="FN322" s="16" t="str">
        <f>IFERROR(CA322/MAX(AVERAGE(CR322:CS322),0),"Negativ EK")</f>
        <v>Negativ EK</v>
      </c>
      <c r="FO322" s="16" t="str">
        <f>IFERROR(CB322/MAX(AVERAGE(CS322:CT322),0),"Negativ EK")</f>
        <v>Negativ EK</v>
      </c>
      <c r="FP322" s="16" t="str">
        <f>IFERROR(CC322/MAX(AVERAGE(CT322:CU322),0),"Negativ EK")</f>
        <v>Negativ EK</v>
      </c>
      <c r="FQ322" s="16" t="e">
        <f>(FX322-FY322)/ABS(FY322)</f>
        <v>#VALUE!</v>
      </c>
      <c r="FR322" s="16" t="e">
        <f>(FY322-FZ322)/ABS(FZ322)</f>
        <v>#VALUE!</v>
      </c>
      <c r="FS322" s="16" t="e">
        <f>(FZ322-GA322)/ABS(GA322)</f>
        <v>#VALUE!</v>
      </c>
      <c r="FT322" s="16" t="e">
        <f>(GA322-GB322)/ABS(GB322)</f>
        <v>#VALUE!</v>
      </c>
      <c r="FU322" s="16" t="e">
        <f>(GB322-GC322)/ABS(GC322)</f>
        <v>#VALUE!</v>
      </c>
      <c r="FV322" s="249" t="e">
        <f>FX322-FY322</f>
        <v>#VALUE!</v>
      </c>
      <c r="FW322" s="249" t="e">
        <f>FY322-FZ322</f>
        <v>#VALUE!</v>
      </c>
      <c r="FX322" s="16" t="str">
        <f>IFERROR(BD322/AVERAGE(DC322:DD322),"i.a.")</f>
        <v>i.a.</v>
      </c>
      <c r="FY322" s="16" t="str">
        <f>IFERROR(BE322/AVERAGE(DD322:DE322),"i.a.")</f>
        <v>i.a.</v>
      </c>
      <c r="FZ322" s="16" t="str">
        <f>IFERROR(BF322/AVERAGE(DE322:DF322),"i.a.")</f>
        <v>i.a.</v>
      </c>
      <c r="GA322" s="16" t="str">
        <f>IFERROR(BG322/AVERAGE(DF322:DG322),"i.a.")</f>
        <v>i.a.</v>
      </c>
      <c r="GB322" s="16" t="str">
        <f>IFERROR(BH322/AVERAGE(DG322:DH322),"i.a.")</f>
        <v>i.a.</v>
      </c>
      <c r="GC322" s="16" t="str">
        <f>IFERROR(BI322/AVERAGE(DH322:DI322),"i.a.")</f>
        <v>i.a.</v>
      </c>
      <c r="GD322" s="16" t="str">
        <f>IFERROR(BJ322/AVERAGE(DI322:DJ322),"i.a.")</f>
        <v>i.a.</v>
      </c>
      <c r="GE322" s="16" t="str">
        <f>IFERROR(BK322/AVERAGE(DJ322:DK322),"i.a.")</f>
        <v>i.a.</v>
      </c>
      <c r="GF322" s="16" t="str">
        <f>IFERROR(BL322/AVERAGE(DK322:DL322),"i.a.")</f>
        <v>i.a.</v>
      </c>
      <c r="GG322" s="16" t="e">
        <f>(GN322-GO322)/ABS(GO322)</f>
        <v>#VALUE!</v>
      </c>
      <c r="GH322" s="16" t="e">
        <f>(GO322-GP322)/ABS(GP322)</f>
        <v>#VALUE!</v>
      </c>
      <c r="GI322" s="16" t="e">
        <f>(GP322-GQ322)/ABS(GQ322)</f>
        <v>#VALUE!</v>
      </c>
      <c r="GJ322" s="16" t="e">
        <f>(GQ322-GR322)/ABS(GR322)</f>
        <v>#VALUE!</v>
      </c>
      <c r="GK322" s="16" t="e">
        <f>(GR322-GS322)/ABS(GS322)</f>
        <v>#VALUE!</v>
      </c>
      <c r="GL322" s="249" t="e">
        <f>GN322-GO322</f>
        <v>#VALUE!</v>
      </c>
      <c r="GM322" s="249" t="e">
        <f>GO322-GP322</f>
        <v>#VALUE!</v>
      </c>
      <c r="GN322" s="16" t="str">
        <f>IFERROR(CL322/DC322,"i.a.")</f>
        <v>i.a.</v>
      </c>
      <c r="GO322" s="16" t="str">
        <f>IFERROR(CM322/DD322,"i.a.")</f>
        <v>i.a.</v>
      </c>
      <c r="GP322" s="16" t="str">
        <f>IFERROR(CN322/DE322,"i.a.")</f>
        <v>i.a.</v>
      </c>
      <c r="GQ322" s="16" t="str">
        <f>IFERROR(CO322/DF322,"i.a.")</f>
        <v>i.a.</v>
      </c>
      <c r="GR322" s="16" t="str">
        <f>IFERROR(CP322/DG322,"i.a.")</f>
        <v>i.a.</v>
      </c>
      <c r="GS322" s="16" t="str">
        <f>IFERROR(CQ322/DH322,"i.a.")</f>
        <v>i.a.</v>
      </c>
      <c r="GT322" s="16" t="str">
        <f>IFERROR(CR322/DI322,"i.a.")</f>
        <v>i.a.</v>
      </c>
      <c r="GU322" s="16" t="str">
        <f>IFERROR(CS322/DJ322,"i.a.")</f>
        <v>i.a.</v>
      </c>
      <c r="GV322" s="16" t="str">
        <f>IFERROR(CT322/DK322,"i.a.")</f>
        <v>i.a.</v>
      </c>
      <c r="GW322" s="16" t="str">
        <f>IFERROR(CU322/DL322,"i.a.")</f>
        <v>i.a.</v>
      </c>
      <c r="GX322" s="16" t="e">
        <f>(HE322-HF322)/ABS(HF322)</f>
        <v>#VALUE!</v>
      </c>
      <c r="GY322" s="16" t="e">
        <f>(HF322-HG322)/ABS(HG322)</f>
        <v>#VALUE!</v>
      </c>
      <c r="GZ322" s="16" t="e">
        <f>(HG322-HH322)/ABS(HH322)</f>
        <v>#VALUE!</v>
      </c>
      <c r="HA322" s="16" t="e">
        <f>(HH322-HI322)/ABS(HI322)</f>
        <v>#VALUE!</v>
      </c>
      <c r="HB322" s="16" t="e">
        <f>(HI322-HJ322)/ABS(HJ322)</f>
        <v>#VALUE!</v>
      </c>
      <c r="HC322" s="249" t="e">
        <f>HE322-HF322</f>
        <v>#VALUE!</v>
      </c>
      <c r="HD322" s="249" t="e">
        <f>HF322-HG322</f>
        <v>#VALUE!</v>
      </c>
      <c r="HE322" s="16" t="str">
        <f>IFERROR((BD322/V322),"i.a.")</f>
        <v>i.a.</v>
      </c>
      <c r="HF322" s="16" t="str">
        <f>IFERROR((BE322/W322),"i.a.")</f>
        <v>i.a.</v>
      </c>
      <c r="HG322" s="16" t="str">
        <f>IFERROR((BF322/X322),"i.a.")</f>
        <v>i.a.</v>
      </c>
      <c r="HH322" s="16" t="str">
        <f>IFERROR((BG322/Y322),"i.a.")</f>
        <v>i.a.</v>
      </c>
      <c r="HI322" s="16" t="str">
        <f>IFERROR((BH322/Z322),"i.a.")</f>
        <v>i.a.</v>
      </c>
      <c r="HJ322" s="16" t="str">
        <f>IFERROR((BI322/AA322),"i.a.")</f>
        <v>i.a.</v>
      </c>
      <c r="HK322" s="16" t="str">
        <f>IFERROR((BJ322/AB322),"i.a.")</f>
        <v>i.a.</v>
      </c>
      <c r="HL322" s="16" t="str">
        <f>IFERROR((BK322/AC322),"i.a.")</f>
        <v>i.a.</v>
      </c>
      <c r="HM322" s="16" t="str">
        <f>IFERROR((BL322/AD322),"i.a.")</f>
        <v>i.a.</v>
      </c>
      <c r="HN322" s="16" t="str">
        <f>IFERROR((BM322/AE322),"i.a.")</f>
        <v>i.a.</v>
      </c>
      <c r="HO322" s="16" t="e">
        <f>(HV322-HW322)/ABS(HW322)</f>
        <v>#VALUE!</v>
      </c>
      <c r="HP322" s="16" t="e">
        <f>(HW322-HX322)/ABS(HX322)</f>
        <v>#VALUE!</v>
      </c>
      <c r="HQ322" s="16" t="e">
        <f>(HX322-HY322)/ABS(HY322)</f>
        <v>#VALUE!</v>
      </c>
      <c r="HR322" s="16" t="e">
        <f>(HY322-HZ322)/ABS(HZ322)</f>
        <v>#VALUE!</v>
      </c>
      <c r="HS322" s="16" t="e">
        <f>(HZ322-IA322)/ABS(IA322)</f>
        <v>#VALUE!</v>
      </c>
      <c r="HT322" s="246" t="e">
        <f>HV322-HW322</f>
        <v>#VALUE!</v>
      </c>
      <c r="HU322" s="246" t="e">
        <f>HW322-HX322</f>
        <v>#VALUE!</v>
      </c>
      <c r="HV322" s="102" t="str">
        <f>IFERROR(BU322/DT322,"i.a.")</f>
        <v>i.a.</v>
      </c>
      <c r="HW322" s="102" t="str">
        <f>IFERROR(BV322/DU322,"i.a.")</f>
        <v>i.a.</v>
      </c>
      <c r="HX322" s="102" t="str">
        <f>IFERROR(BW322/DV322,"i.a.")</f>
        <v>i.a.</v>
      </c>
      <c r="HY322" s="102" t="str">
        <f>IFERROR(BX322/DW322,"i.a.")</f>
        <v>i.a.</v>
      </c>
      <c r="HZ322" s="102" t="str">
        <f>IFERROR(BY322/DX322,"i.a.")</f>
        <v>i.a.</v>
      </c>
      <c r="IA322" s="102" t="str">
        <f>IFERROR(BZ322/DY322,"i.a.")</f>
        <v>i.a.</v>
      </c>
      <c r="IB322" s="102" t="str">
        <f>IFERROR(CA322/DZ322,"i.a.")</f>
        <v>i.a.</v>
      </c>
      <c r="IC322" s="102" t="str">
        <f>IFERROR(CB322/EA322,"i.a.")</f>
        <v>i.a.</v>
      </c>
      <c r="ID322" s="102" t="str">
        <f>IFERROR(CC322/EB322,"i.a.")</f>
        <v>i.a.</v>
      </c>
      <c r="IE322" s="102" t="str">
        <f>IFERROR(CD322/EC322,"i.a.")</f>
        <v>i.a.</v>
      </c>
    </row>
    <row r="323" spans="1:239" customFormat="1" ht="15.75" customHeight="1" x14ac:dyDescent="0.25">
      <c r="A323" s="141" t="s">
        <v>609</v>
      </c>
      <c r="B323" s="101" t="s">
        <v>608</v>
      </c>
      <c r="C323" s="116" t="s">
        <v>400</v>
      </c>
      <c r="D323" s="116"/>
      <c r="E323" s="119"/>
      <c r="F323" s="119"/>
      <c r="G323" s="119"/>
      <c r="H323" s="120"/>
      <c r="I323" s="13"/>
      <c r="J323" s="13"/>
      <c r="K323" s="121"/>
      <c r="L323" s="121"/>
      <c r="M323" s="121"/>
      <c r="N323" s="121"/>
      <c r="O323" s="16" t="e">
        <f>(V323-W323)/ABS(W323)</f>
        <v>#DIV/0!</v>
      </c>
      <c r="P323" s="16" t="e">
        <f>(W323-X323)/ABS(X323)</f>
        <v>#DIV/0!</v>
      </c>
      <c r="Q323" s="16" t="e">
        <f>(X323-Y323)/ABS(Y323)</f>
        <v>#DIV/0!</v>
      </c>
      <c r="R323" s="16" t="e">
        <f>(Y323-Z323)/ABS(Z323)</f>
        <v>#DIV/0!</v>
      </c>
      <c r="S323" s="16" t="e">
        <f>(Z323-AA323)/ABS(AA323)</f>
        <v>#DIV/0!</v>
      </c>
      <c r="T323" s="243">
        <f>V323-W323</f>
        <v>0</v>
      </c>
      <c r="U323" s="243">
        <f>W323-X323</f>
        <v>0</v>
      </c>
      <c r="V323" s="155"/>
      <c r="W323" s="155"/>
      <c r="X323" s="159"/>
      <c r="Y323" s="159"/>
      <c r="Z323" s="159"/>
      <c r="AA323" s="160"/>
      <c r="AB323" s="160"/>
      <c r="AC323" s="165"/>
      <c r="AD323" s="165"/>
      <c r="AE323" s="165"/>
      <c r="AF323" s="16" t="e">
        <f>(AM323-AN323)/ABS(AN323)</f>
        <v>#DIV/0!</v>
      </c>
      <c r="AG323" s="16" t="e">
        <f>(AN323-AO323)/ABS(AO323)</f>
        <v>#DIV/0!</v>
      </c>
      <c r="AH323" s="16" t="e">
        <f>(AO323-AP323)/ABS(AP323)</f>
        <v>#DIV/0!</v>
      </c>
      <c r="AI323" s="16" t="e">
        <f>(AP323-AQ323)/ABS(AQ323)</f>
        <v>#DIV/0!</v>
      </c>
      <c r="AJ323" s="16" t="e">
        <f>(AQ323-AR323)/ABS(AR323)</f>
        <v>#DIV/0!</v>
      </c>
      <c r="AK323" s="243">
        <f>AM323-AN323</f>
        <v>0</v>
      </c>
      <c r="AL323" s="243">
        <f>AN323-AO323</f>
        <v>0</v>
      </c>
      <c r="AM323" s="155"/>
      <c r="AN323" s="155"/>
      <c r="AO323" s="159"/>
      <c r="AP323" s="159"/>
      <c r="AQ323" s="159"/>
      <c r="AR323" s="160"/>
      <c r="AS323" s="160"/>
      <c r="AT323" s="160"/>
      <c r="AU323" s="160"/>
      <c r="AV323" s="161"/>
      <c r="AW323" s="16" t="e">
        <f>(BD323-BE323)/ABS(BE323)</f>
        <v>#DIV/0!</v>
      </c>
      <c r="AX323" s="16" t="e">
        <f>(BE323-BF323)/ABS(BF323)</f>
        <v>#DIV/0!</v>
      </c>
      <c r="AY323" s="16" t="e">
        <f>(BF323-BG323)/ABS(BG323)</f>
        <v>#DIV/0!</v>
      </c>
      <c r="AZ323" s="16" t="e">
        <f>(BG323-BH323)/ABS(BH323)</f>
        <v>#DIV/0!</v>
      </c>
      <c r="BA323" s="16" t="e">
        <f>(BH323-BI323)/ABS(BI323)</f>
        <v>#DIV/0!</v>
      </c>
      <c r="BB323" s="243">
        <f>BD323-BE323</f>
        <v>0</v>
      </c>
      <c r="BC323" s="243">
        <f>BE323-BF323</f>
        <v>0</v>
      </c>
      <c r="BD323" s="155"/>
      <c r="BE323" s="155"/>
      <c r="BF323" s="159"/>
      <c r="BG323" s="159"/>
      <c r="BH323" s="159"/>
      <c r="BI323" s="165"/>
      <c r="BJ323" s="165"/>
      <c r="BK323" s="165"/>
      <c r="BL323" s="160"/>
      <c r="BM323" s="165"/>
      <c r="BN323" s="16" t="e">
        <f>(BU323-BV323)/ABS(BV323)</f>
        <v>#DIV/0!</v>
      </c>
      <c r="BO323" s="16" t="e">
        <f>(BV323-BW323)/ABS(BW323)</f>
        <v>#DIV/0!</v>
      </c>
      <c r="BP323" s="16" t="e">
        <f>(BW323-BX323)/ABS(BX323)</f>
        <v>#DIV/0!</v>
      </c>
      <c r="BQ323" s="16" t="e">
        <f>(BX323-BY323)/ABS(BY323)</f>
        <v>#DIV/0!</v>
      </c>
      <c r="BR323" s="16" t="e">
        <f>(BY323-BZ323)/ABS(BZ323)</f>
        <v>#DIV/0!</v>
      </c>
      <c r="BS323" s="243">
        <f>BU323-BV323</f>
        <v>0</v>
      </c>
      <c r="BT323" s="243">
        <f>BV323-BW323</f>
        <v>0</v>
      </c>
      <c r="BU323" s="155"/>
      <c r="BV323" s="155"/>
      <c r="BW323" s="159"/>
      <c r="BX323" s="159"/>
      <c r="BY323" s="159"/>
      <c r="BZ323" s="160"/>
      <c r="CA323" s="160"/>
      <c r="CB323" s="165"/>
      <c r="CC323" s="165"/>
      <c r="CD323" s="165"/>
      <c r="CE323" s="16" t="e">
        <f>(CL323-CM323)/ABS(CM323)</f>
        <v>#DIV/0!</v>
      </c>
      <c r="CF323" s="16" t="e">
        <f>(CM323-CN323)/ABS(CN323)</f>
        <v>#DIV/0!</v>
      </c>
      <c r="CG323" s="16" t="e">
        <f>(CN323-CO323)/ABS(CO323)</f>
        <v>#DIV/0!</v>
      </c>
      <c r="CH323" s="16" t="e">
        <f>(CO323-CP323)/ABS(CP323)</f>
        <v>#DIV/0!</v>
      </c>
      <c r="CI323" s="16" t="e">
        <f>(CP323-CQ323)/ABS(CQ323)</f>
        <v>#DIV/0!</v>
      </c>
      <c r="CJ323" s="243">
        <f>CL323-CM323</f>
        <v>0</v>
      </c>
      <c r="CK323" s="243">
        <f>CM323-CN323</f>
        <v>0</v>
      </c>
      <c r="CL323" s="155"/>
      <c r="CM323" s="155"/>
      <c r="CN323" s="159"/>
      <c r="CO323" s="159"/>
      <c r="CP323" s="159"/>
      <c r="CQ323" s="165"/>
      <c r="CR323" s="165"/>
      <c r="CS323" s="165"/>
      <c r="CT323" s="160"/>
      <c r="CU323" s="161"/>
      <c r="CV323" s="16" t="e">
        <f>(DC323-DD323)/ABS(DD323)</f>
        <v>#DIV/0!</v>
      </c>
      <c r="CW323" s="16" t="e">
        <f>(DD323-DE323)/ABS(DE323)</f>
        <v>#DIV/0!</v>
      </c>
      <c r="CX323" s="16" t="e">
        <f>(DE323-DF323)/ABS(DF323)</f>
        <v>#DIV/0!</v>
      </c>
      <c r="CY323" s="16" t="e">
        <f>(DF323-DG323)/ABS(DG323)</f>
        <v>#DIV/0!</v>
      </c>
      <c r="CZ323" s="16" t="e">
        <f>(DG323-DH323)/ABS(DH323)</f>
        <v>#DIV/0!</v>
      </c>
      <c r="DA323" s="243">
        <f>DC323-DD323</f>
        <v>0</v>
      </c>
      <c r="DB323" s="243">
        <f>DD323-DE323</f>
        <v>0</v>
      </c>
      <c r="DC323" s="155"/>
      <c r="DD323" s="155"/>
      <c r="DE323" s="159"/>
      <c r="DF323" s="159"/>
      <c r="DG323" s="159"/>
      <c r="DH323" s="165"/>
      <c r="DI323" s="165"/>
      <c r="DJ323" s="165"/>
      <c r="DK323" s="165"/>
      <c r="DL323" s="165"/>
      <c r="DM323" s="16" t="e">
        <f>(DT323-DU323)/ABS(DU323)</f>
        <v>#DIV/0!</v>
      </c>
      <c r="DN323" s="16" t="e">
        <f>(DU323-DV323)/ABS(DV323)</f>
        <v>#DIV/0!</v>
      </c>
      <c r="DO323" s="16" t="e">
        <f>(DV323-DW323)/ABS(DW323)</f>
        <v>#DIV/0!</v>
      </c>
      <c r="DP323" s="16" t="e">
        <f>(DW323-DX323)/ABS(DX323)</f>
        <v>#DIV/0!</v>
      </c>
      <c r="DQ323" s="16" t="e">
        <f>(DX323-DY323)/ABS(DY323)</f>
        <v>#DIV/0!</v>
      </c>
      <c r="DR323" s="243">
        <f>DT323-DU323</f>
        <v>0</v>
      </c>
      <c r="DS323" s="243">
        <f>DU323-DV323</f>
        <v>0</v>
      </c>
      <c r="DT323" s="222"/>
      <c r="DU323" s="222"/>
      <c r="DV323" s="233"/>
      <c r="DW323" s="233"/>
      <c r="DX323" s="233"/>
      <c r="DY323" s="227"/>
      <c r="DZ323" s="227"/>
      <c r="EA323" s="227"/>
      <c r="EB323" s="228"/>
      <c r="EC323" s="229"/>
      <c r="ED323" s="124"/>
      <c r="EE323" s="118"/>
      <c r="EF323" s="127" t="s">
        <v>55</v>
      </c>
      <c r="EG323" s="125"/>
      <c r="EH323" s="129"/>
      <c r="EI323" s="129"/>
      <c r="EJ323" s="16" t="e">
        <f>(EQ323-ER323)/ABS(ER323)</f>
        <v>#VALUE!</v>
      </c>
      <c r="EK323" s="16" t="e">
        <f>(ER323-ES323)/ABS(ES323)</f>
        <v>#VALUE!</v>
      </c>
      <c r="EL323" s="16" t="e">
        <f>(ES323-ET323)/ABS(ET323)</f>
        <v>#VALUE!</v>
      </c>
      <c r="EM323" s="16" t="e">
        <f>(ET323-EU323)/ABS(EU323)</f>
        <v>#VALUE!</v>
      </c>
      <c r="EN323" s="16" t="e">
        <f>(EU323-EV323)/ABS(EV323)</f>
        <v>#VALUE!</v>
      </c>
      <c r="EO323" s="246" t="e">
        <f>EQ323-ER323</f>
        <v>#VALUE!</v>
      </c>
      <c r="EP323" s="246" t="e">
        <f>ER323-ES323</f>
        <v>#VALUE!</v>
      </c>
      <c r="EQ323" s="240" t="str">
        <f>IFERROR((V323/DT323),"i.a")</f>
        <v>i.a</v>
      </c>
      <c r="ER323" s="240" t="str">
        <f>IFERROR((W323/DU323),"i.a")</f>
        <v>i.a</v>
      </c>
      <c r="ES323" s="240" t="str">
        <f>IFERROR((X323/DV323),"i.a")</f>
        <v>i.a</v>
      </c>
      <c r="ET323" s="240" t="str">
        <f>IFERROR((Y323/DW323),"i.a")</f>
        <v>i.a</v>
      </c>
      <c r="EU323" s="240" t="str">
        <f>IFERROR((Z323/DX323),"i.a")</f>
        <v>i.a</v>
      </c>
      <c r="EV323" s="240" t="str">
        <f>IFERROR((AA323/DY323),"i.a")</f>
        <v>i.a</v>
      </c>
      <c r="EW323" s="240" t="str">
        <f>IFERROR((AB323/DZ323),"i.a")</f>
        <v>i.a</v>
      </c>
      <c r="EX323" s="240" t="str">
        <f>IFERROR((AC323/EA323),"i.a")</f>
        <v>i.a</v>
      </c>
      <c r="EY323" s="240" t="str">
        <f>IFERROR((AD323/EB323),"i.a")</f>
        <v>i.a</v>
      </c>
      <c r="EZ323" s="240" t="str">
        <f>IFERROR((AE323/EC323),"i.a")</f>
        <v>i.a</v>
      </c>
      <c r="FA323" s="16" t="e">
        <f>(FH323-FI323)/ABS(FI323)</f>
        <v>#VALUE!</v>
      </c>
      <c r="FB323" s="16" t="e">
        <f>(FI323-FJ323)/ABS(FJ323)</f>
        <v>#VALUE!</v>
      </c>
      <c r="FC323" s="16" t="e">
        <f>(FJ323-FK323)/ABS(FK323)</f>
        <v>#VALUE!</v>
      </c>
      <c r="FD323" s="16" t="e">
        <f>(FK323-FL323)/ABS(FL323)</f>
        <v>#VALUE!</v>
      </c>
      <c r="FE323" s="16" t="e">
        <f>(FL323-FM323)/ABS(FM323)</f>
        <v>#VALUE!</v>
      </c>
      <c r="FF323" s="249" t="e">
        <f>FH323-FI323</f>
        <v>#VALUE!</v>
      </c>
      <c r="FG323" s="249" t="e">
        <f>FI323-FJ323</f>
        <v>#VALUE!</v>
      </c>
      <c r="FH323" s="16" t="str">
        <f>IFERROR(BU323/MAX(AVERAGE(CL323:CM323),0),"Negativ EK")</f>
        <v>Negativ EK</v>
      </c>
      <c r="FI323" s="16" t="str">
        <f>IFERROR(BV323/MAX(AVERAGE(CM323:CN323),0),"Negativ EK")</f>
        <v>Negativ EK</v>
      </c>
      <c r="FJ323" s="16" t="str">
        <f>IFERROR(BW323/MAX(AVERAGE(CN323:CO323),0),"Negativ EK")</f>
        <v>Negativ EK</v>
      </c>
      <c r="FK323" s="16" t="str">
        <f>IFERROR(BX323/MAX(AVERAGE(CO323:CP323),0),"Negativ EK")</f>
        <v>Negativ EK</v>
      </c>
      <c r="FL323" s="16" t="str">
        <f>IFERROR(BY323/MAX(AVERAGE(CP323:CQ323),0),"Negativ EK")</f>
        <v>Negativ EK</v>
      </c>
      <c r="FM323" s="16" t="str">
        <f>IFERROR(BZ323/MAX(AVERAGE(CQ323:CR323),0),"Negativ EK")</f>
        <v>Negativ EK</v>
      </c>
      <c r="FN323" s="16" t="str">
        <f>IFERROR(CA323/MAX(AVERAGE(CR323:CS323),0),"Negativ EK")</f>
        <v>Negativ EK</v>
      </c>
      <c r="FO323" s="16" t="str">
        <f>IFERROR(CB323/MAX(AVERAGE(CS323:CT323),0),"Negativ EK")</f>
        <v>Negativ EK</v>
      </c>
      <c r="FP323" s="16" t="str">
        <f>IFERROR(CC323/MAX(AVERAGE(CT323:CU323),0),"Negativ EK")</f>
        <v>Negativ EK</v>
      </c>
      <c r="FQ323" s="16" t="e">
        <f>(FX323-FY323)/ABS(FY323)</f>
        <v>#VALUE!</v>
      </c>
      <c r="FR323" s="16" t="e">
        <f>(FY323-FZ323)/ABS(FZ323)</f>
        <v>#VALUE!</v>
      </c>
      <c r="FS323" s="16" t="e">
        <f>(FZ323-GA323)/ABS(GA323)</f>
        <v>#VALUE!</v>
      </c>
      <c r="FT323" s="16" t="e">
        <f>(GA323-GB323)/ABS(GB323)</f>
        <v>#VALUE!</v>
      </c>
      <c r="FU323" s="16" t="e">
        <f>(GB323-GC323)/ABS(GC323)</f>
        <v>#VALUE!</v>
      </c>
      <c r="FV323" s="249" t="e">
        <f>FX323-FY323</f>
        <v>#VALUE!</v>
      </c>
      <c r="FW323" s="249" t="e">
        <f>FY323-FZ323</f>
        <v>#VALUE!</v>
      </c>
      <c r="FX323" s="16" t="str">
        <f>IFERROR(BD323/AVERAGE(DC323:DD323),"i.a.")</f>
        <v>i.a.</v>
      </c>
      <c r="FY323" s="16" t="str">
        <f>IFERROR(BE323/AVERAGE(DD323:DE323),"i.a.")</f>
        <v>i.a.</v>
      </c>
      <c r="FZ323" s="16" t="str">
        <f>IFERROR(BF323/AVERAGE(DE323:DF323),"i.a.")</f>
        <v>i.a.</v>
      </c>
      <c r="GA323" s="16" t="str">
        <f>IFERROR(BG323/AVERAGE(DF323:DG323),"i.a.")</f>
        <v>i.a.</v>
      </c>
      <c r="GB323" s="16" t="str">
        <f>IFERROR(BH323/AVERAGE(DG323:DH323),"i.a.")</f>
        <v>i.a.</v>
      </c>
      <c r="GC323" s="16" t="str">
        <f>IFERROR(BI323/AVERAGE(DH323:DI323),"i.a.")</f>
        <v>i.a.</v>
      </c>
      <c r="GD323" s="16" t="str">
        <f>IFERROR(BJ323/AVERAGE(DI323:DJ323),"i.a.")</f>
        <v>i.a.</v>
      </c>
      <c r="GE323" s="16" t="str">
        <f>IFERROR(BK323/AVERAGE(DJ323:DK323),"i.a.")</f>
        <v>i.a.</v>
      </c>
      <c r="GF323" s="16" t="str">
        <f>IFERROR(BL323/AVERAGE(DK323:DL323),"i.a.")</f>
        <v>i.a.</v>
      </c>
      <c r="GG323" s="16" t="e">
        <f>(GN323-GO323)/ABS(GO323)</f>
        <v>#VALUE!</v>
      </c>
      <c r="GH323" s="16" t="e">
        <f>(GO323-GP323)/ABS(GP323)</f>
        <v>#VALUE!</v>
      </c>
      <c r="GI323" s="16" t="e">
        <f>(GP323-GQ323)/ABS(GQ323)</f>
        <v>#VALUE!</v>
      </c>
      <c r="GJ323" s="16" t="e">
        <f>(GQ323-GR323)/ABS(GR323)</f>
        <v>#VALUE!</v>
      </c>
      <c r="GK323" s="16" t="e">
        <f>(GR323-GS323)/ABS(GS323)</f>
        <v>#VALUE!</v>
      </c>
      <c r="GL323" s="249" t="e">
        <f>GN323-GO323</f>
        <v>#VALUE!</v>
      </c>
      <c r="GM323" s="249" t="e">
        <f>GO323-GP323</f>
        <v>#VALUE!</v>
      </c>
      <c r="GN323" s="16" t="str">
        <f>IFERROR(CL323/DC323,"i.a.")</f>
        <v>i.a.</v>
      </c>
      <c r="GO323" s="16" t="str">
        <f>IFERROR(CM323/DD323,"i.a.")</f>
        <v>i.a.</v>
      </c>
      <c r="GP323" s="16" t="str">
        <f>IFERROR(CN323/DE323,"i.a.")</f>
        <v>i.a.</v>
      </c>
      <c r="GQ323" s="16" t="str">
        <f>IFERROR(CO323/DF323,"i.a.")</f>
        <v>i.a.</v>
      </c>
      <c r="GR323" s="16" t="str">
        <f>IFERROR(CP323/DG323,"i.a.")</f>
        <v>i.a.</v>
      </c>
      <c r="GS323" s="16" t="str">
        <f>IFERROR(CQ323/DH323,"i.a.")</f>
        <v>i.a.</v>
      </c>
      <c r="GT323" s="16" t="str">
        <f>IFERROR(CR323/DI323,"i.a.")</f>
        <v>i.a.</v>
      </c>
      <c r="GU323" s="16" t="str">
        <f>IFERROR(CS323/DJ323,"i.a.")</f>
        <v>i.a.</v>
      </c>
      <c r="GV323" s="16" t="str">
        <f>IFERROR(CT323/DK323,"i.a.")</f>
        <v>i.a.</v>
      </c>
      <c r="GW323" s="16" t="str">
        <f>IFERROR(CU323/DL323,"i.a.")</f>
        <v>i.a.</v>
      </c>
      <c r="GX323" s="16" t="e">
        <f>(HE323-HF323)/ABS(HF323)</f>
        <v>#VALUE!</v>
      </c>
      <c r="GY323" s="16" t="e">
        <f>(HF323-HG323)/ABS(HG323)</f>
        <v>#VALUE!</v>
      </c>
      <c r="GZ323" s="16" t="e">
        <f>(HG323-HH323)/ABS(HH323)</f>
        <v>#VALUE!</v>
      </c>
      <c r="HA323" s="16" t="e">
        <f>(HH323-HI323)/ABS(HI323)</f>
        <v>#VALUE!</v>
      </c>
      <c r="HB323" s="16" t="e">
        <f>(HI323-HJ323)/ABS(HJ323)</f>
        <v>#VALUE!</v>
      </c>
      <c r="HC323" s="249" t="e">
        <f>HE323-HF323</f>
        <v>#VALUE!</v>
      </c>
      <c r="HD323" s="249" t="e">
        <f>HF323-HG323</f>
        <v>#VALUE!</v>
      </c>
      <c r="HE323" s="16" t="str">
        <f>IFERROR((BD323/V323),"i.a.")</f>
        <v>i.a.</v>
      </c>
      <c r="HF323" s="16" t="str">
        <f>IFERROR((BE323/W323),"i.a.")</f>
        <v>i.a.</v>
      </c>
      <c r="HG323" s="16" t="str">
        <f>IFERROR((BF323/X323),"i.a.")</f>
        <v>i.a.</v>
      </c>
      <c r="HH323" s="16" t="str">
        <f>IFERROR((BG323/Y323),"i.a.")</f>
        <v>i.a.</v>
      </c>
      <c r="HI323" s="16" t="str">
        <f>IFERROR((BH323/Z323),"i.a.")</f>
        <v>i.a.</v>
      </c>
      <c r="HJ323" s="16" t="str">
        <f>IFERROR((BI323/AA323),"i.a.")</f>
        <v>i.a.</v>
      </c>
      <c r="HK323" s="16" t="str">
        <f>IFERROR((BJ323/AB323),"i.a.")</f>
        <v>i.a.</v>
      </c>
      <c r="HL323" s="16" t="str">
        <f>IFERROR((BK323/AC323),"i.a.")</f>
        <v>i.a.</v>
      </c>
      <c r="HM323" s="16" t="str">
        <f>IFERROR((BL323/AD323),"i.a.")</f>
        <v>i.a.</v>
      </c>
      <c r="HN323" s="16" t="str">
        <f>IFERROR((BM323/AE323),"i.a.")</f>
        <v>i.a.</v>
      </c>
      <c r="HO323" s="16" t="e">
        <f>(HV323-HW323)/ABS(HW323)</f>
        <v>#VALUE!</v>
      </c>
      <c r="HP323" s="16" t="e">
        <f>(HW323-HX323)/ABS(HX323)</f>
        <v>#VALUE!</v>
      </c>
      <c r="HQ323" s="16" t="e">
        <f>(HX323-HY323)/ABS(HY323)</f>
        <v>#VALUE!</v>
      </c>
      <c r="HR323" s="16" t="e">
        <f>(HY323-HZ323)/ABS(HZ323)</f>
        <v>#VALUE!</v>
      </c>
      <c r="HS323" s="16" t="e">
        <f>(HZ323-IA323)/ABS(IA323)</f>
        <v>#VALUE!</v>
      </c>
      <c r="HT323" s="246" t="e">
        <f>HV323-HW323</f>
        <v>#VALUE!</v>
      </c>
      <c r="HU323" s="246" t="e">
        <f>HW323-HX323</f>
        <v>#VALUE!</v>
      </c>
      <c r="HV323" s="102" t="str">
        <f>IFERROR(BU323/DT323,"i.a.")</f>
        <v>i.a.</v>
      </c>
      <c r="HW323" s="102" t="str">
        <f>IFERROR(BV323/DU323,"i.a.")</f>
        <v>i.a.</v>
      </c>
      <c r="HX323" s="102" t="str">
        <f>IFERROR(BW323/DV323,"i.a.")</f>
        <v>i.a.</v>
      </c>
      <c r="HY323" s="102" t="str">
        <f>IFERROR(BX323/DW323,"i.a.")</f>
        <v>i.a.</v>
      </c>
      <c r="HZ323" s="102" t="str">
        <f>IFERROR(BY323/DX323,"i.a.")</f>
        <v>i.a.</v>
      </c>
      <c r="IA323" s="102" t="str">
        <f>IFERROR(BZ323/DY323,"i.a.")</f>
        <v>i.a.</v>
      </c>
      <c r="IB323" s="102" t="str">
        <f>IFERROR(CA323/DZ323,"i.a.")</f>
        <v>i.a.</v>
      </c>
      <c r="IC323" s="102" t="str">
        <f>IFERROR(CB323/EA323,"i.a.")</f>
        <v>i.a.</v>
      </c>
      <c r="ID323" s="102" t="str">
        <f>IFERROR(CC323/EB323,"i.a.")</f>
        <v>i.a.</v>
      </c>
      <c r="IE323" s="102" t="str">
        <f>IFERROR(CD323/EC323,"i.a.")</f>
        <v>i.a.</v>
      </c>
    </row>
    <row r="324" spans="1:239" customFormat="1" x14ac:dyDescent="0.25">
      <c r="A324" s="116" t="s">
        <v>610</v>
      </c>
      <c r="B324" s="101" t="s">
        <v>608</v>
      </c>
      <c r="C324" s="116" t="s">
        <v>400</v>
      </c>
      <c r="D324" s="116"/>
      <c r="E324" s="119"/>
      <c r="F324" s="119"/>
      <c r="G324" s="119"/>
      <c r="H324" s="120"/>
      <c r="I324" s="13"/>
      <c r="J324" s="13"/>
      <c r="K324" s="121"/>
      <c r="L324" s="121"/>
      <c r="M324" s="121"/>
      <c r="N324" s="121"/>
      <c r="O324" s="16" t="e">
        <f>(V324-W324)/ABS(W324)</f>
        <v>#DIV/0!</v>
      </c>
      <c r="P324" s="16" t="e">
        <f>(W324-X324)/ABS(X324)</f>
        <v>#DIV/0!</v>
      </c>
      <c r="Q324" s="16" t="e">
        <f>(X324-Y324)/ABS(Y324)</f>
        <v>#DIV/0!</v>
      </c>
      <c r="R324" s="16" t="e">
        <f>(Y324-Z324)/ABS(Z324)</f>
        <v>#DIV/0!</v>
      </c>
      <c r="S324" s="16" t="e">
        <f>(Z324-AA324)/ABS(AA324)</f>
        <v>#DIV/0!</v>
      </c>
      <c r="T324" s="243">
        <f>V324-W324</f>
        <v>0</v>
      </c>
      <c r="U324" s="243">
        <f>W324-X324</f>
        <v>0</v>
      </c>
      <c r="V324" s="155"/>
      <c r="W324" s="155"/>
      <c r="X324" s="159"/>
      <c r="Y324" s="159"/>
      <c r="Z324" s="159"/>
      <c r="AA324" s="160"/>
      <c r="AB324" s="160"/>
      <c r="AC324" s="165"/>
      <c r="AD324" s="165"/>
      <c r="AE324" s="165"/>
      <c r="AF324" s="16" t="e">
        <f>(AM324-AN324)/ABS(AN324)</f>
        <v>#DIV/0!</v>
      </c>
      <c r="AG324" s="16" t="e">
        <f>(AN324-AO324)/ABS(AO324)</f>
        <v>#DIV/0!</v>
      </c>
      <c r="AH324" s="16" t="e">
        <f>(AO324-AP324)/ABS(AP324)</f>
        <v>#DIV/0!</v>
      </c>
      <c r="AI324" s="16" t="e">
        <f>(AP324-AQ324)/ABS(AQ324)</f>
        <v>#DIV/0!</v>
      </c>
      <c r="AJ324" s="16" t="e">
        <f>(AQ324-AR324)/ABS(AR324)</f>
        <v>#DIV/0!</v>
      </c>
      <c r="AK324" s="243">
        <f>AM324-AN324</f>
        <v>0</v>
      </c>
      <c r="AL324" s="243">
        <f>AN324-AO324</f>
        <v>0</v>
      </c>
      <c r="AM324" s="155"/>
      <c r="AN324" s="155"/>
      <c r="AO324" s="159"/>
      <c r="AP324" s="159"/>
      <c r="AQ324" s="159"/>
      <c r="AR324" s="160"/>
      <c r="AS324" s="160"/>
      <c r="AT324" s="160"/>
      <c r="AU324" s="160"/>
      <c r="AV324" s="161"/>
      <c r="AW324" s="16" t="e">
        <f>(BD324-BE324)/ABS(BE324)</f>
        <v>#DIV/0!</v>
      </c>
      <c r="AX324" s="16" t="e">
        <f>(BE324-BF324)/ABS(BF324)</f>
        <v>#DIV/0!</v>
      </c>
      <c r="AY324" s="16" t="e">
        <f>(BF324-BG324)/ABS(BG324)</f>
        <v>#DIV/0!</v>
      </c>
      <c r="AZ324" s="16" t="e">
        <f>(BG324-BH324)/ABS(BH324)</f>
        <v>#DIV/0!</v>
      </c>
      <c r="BA324" s="16" t="e">
        <f>(BH324-BI324)/ABS(BI324)</f>
        <v>#DIV/0!</v>
      </c>
      <c r="BB324" s="243">
        <f>BD324-BE324</f>
        <v>0</v>
      </c>
      <c r="BC324" s="243">
        <f>BE324-BF324</f>
        <v>0</v>
      </c>
      <c r="BD324" s="155"/>
      <c r="BE324" s="155"/>
      <c r="BF324" s="159"/>
      <c r="BG324" s="159"/>
      <c r="BH324" s="159"/>
      <c r="BI324" s="165"/>
      <c r="BJ324" s="165"/>
      <c r="BK324" s="165"/>
      <c r="BL324" s="160"/>
      <c r="BM324" s="165"/>
      <c r="BN324" s="16" t="e">
        <f>(BU324-BV324)/ABS(BV324)</f>
        <v>#DIV/0!</v>
      </c>
      <c r="BO324" s="16" t="e">
        <f>(BV324-BW324)/ABS(BW324)</f>
        <v>#DIV/0!</v>
      </c>
      <c r="BP324" s="16" t="e">
        <f>(BW324-BX324)/ABS(BX324)</f>
        <v>#DIV/0!</v>
      </c>
      <c r="BQ324" s="16" t="e">
        <f>(BX324-BY324)/ABS(BY324)</f>
        <v>#DIV/0!</v>
      </c>
      <c r="BR324" s="16" t="e">
        <f>(BY324-BZ324)/ABS(BZ324)</f>
        <v>#DIV/0!</v>
      </c>
      <c r="BS324" s="243">
        <f>BU324-BV324</f>
        <v>0</v>
      </c>
      <c r="BT324" s="243">
        <f>BV324-BW324</f>
        <v>0</v>
      </c>
      <c r="BU324" s="155"/>
      <c r="BV324" s="155"/>
      <c r="BW324" s="159"/>
      <c r="BX324" s="159"/>
      <c r="BY324" s="159"/>
      <c r="BZ324" s="160"/>
      <c r="CA324" s="160"/>
      <c r="CB324" s="165"/>
      <c r="CC324" s="165"/>
      <c r="CD324" s="165"/>
      <c r="CE324" s="16" t="e">
        <f>(CL324-CM324)/ABS(CM324)</f>
        <v>#DIV/0!</v>
      </c>
      <c r="CF324" s="16" t="e">
        <f>(CM324-CN324)/ABS(CN324)</f>
        <v>#DIV/0!</v>
      </c>
      <c r="CG324" s="16" t="e">
        <f>(CN324-CO324)/ABS(CO324)</f>
        <v>#DIV/0!</v>
      </c>
      <c r="CH324" s="16" t="e">
        <f>(CO324-CP324)/ABS(CP324)</f>
        <v>#DIV/0!</v>
      </c>
      <c r="CI324" s="16" t="e">
        <f>(CP324-CQ324)/ABS(CQ324)</f>
        <v>#DIV/0!</v>
      </c>
      <c r="CJ324" s="243">
        <f>CL324-CM324</f>
        <v>0</v>
      </c>
      <c r="CK324" s="243">
        <f>CM324-CN324</f>
        <v>0</v>
      </c>
      <c r="CL324" s="155"/>
      <c r="CM324" s="155"/>
      <c r="CN324" s="159"/>
      <c r="CO324" s="159"/>
      <c r="CP324" s="159"/>
      <c r="CQ324" s="165"/>
      <c r="CR324" s="165"/>
      <c r="CS324" s="165"/>
      <c r="CT324" s="160"/>
      <c r="CU324" s="161"/>
      <c r="CV324" s="16" t="e">
        <f>(DC324-DD324)/ABS(DD324)</f>
        <v>#DIV/0!</v>
      </c>
      <c r="CW324" s="16" t="e">
        <f>(DD324-DE324)/ABS(DE324)</f>
        <v>#DIV/0!</v>
      </c>
      <c r="CX324" s="16" t="e">
        <f>(DE324-DF324)/ABS(DF324)</f>
        <v>#DIV/0!</v>
      </c>
      <c r="CY324" s="16" t="e">
        <f>(DF324-DG324)/ABS(DG324)</f>
        <v>#DIV/0!</v>
      </c>
      <c r="CZ324" s="16" t="e">
        <f>(DG324-DH324)/ABS(DH324)</f>
        <v>#DIV/0!</v>
      </c>
      <c r="DA324" s="243">
        <f>DC324-DD324</f>
        <v>0</v>
      </c>
      <c r="DB324" s="243">
        <f>DD324-DE324</f>
        <v>0</v>
      </c>
      <c r="DC324" s="155"/>
      <c r="DD324" s="155"/>
      <c r="DE324" s="159"/>
      <c r="DF324" s="159"/>
      <c r="DG324" s="159"/>
      <c r="DH324" s="165"/>
      <c r="DI324" s="165"/>
      <c r="DJ324" s="165"/>
      <c r="DK324" s="165"/>
      <c r="DL324" s="165"/>
      <c r="DM324" s="16" t="e">
        <f>(DT324-DU324)/ABS(DU324)</f>
        <v>#DIV/0!</v>
      </c>
      <c r="DN324" s="16" t="e">
        <f>(DU324-DV324)/ABS(DV324)</f>
        <v>#DIV/0!</v>
      </c>
      <c r="DO324" s="16" t="e">
        <f>(DV324-DW324)/ABS(DW324)</f>
        <v>#DIV/0!</v>
      </c>
      <c r="DP324" s="16" t="e">
        <f>(DW324-DX324)/ABS(DX324)</f>
        <v>#DIV/0!</v>
      </c>
      <c r="DQ324" s="16" t="e">
        <f>(DX324-DY324)/ABS(DY324)</f>
        <v>#DIV/0!</v>
      </c>
      <c r="DR324" s="243">
        <f>DT324-DU324</f>
        <v>0</v>
      </c>
      <c r="DS324" s="243">
        <f>DU324-DV324</f>
        <v>0</v>
      </c>
      <c r="DT324" s="222"/>
      <c r="DU324" s="222"/>
      <c r="DV324" s="233"/>
      <c r="DW324" s="233"/>
      <c r="DX324" s="233"/>
      <c r="DY324" s="227"/>
      <c r="DZ324" s="227"/>
      <c r="EA324" s="227"/>
      <c r="EB324" s="228"/>
      <c r="EC324" s="229"/>
      <c r="ED324" s="124"/>
      <c r="EE324" s="118"/>
      <c r="EF324" s="127" t="s">
        <v>55</v>
      </c>
      <c r="EG324" s="125"/>
      <c r="EH324" s="129"/>
      <c r="EI324" s="129"/>
      <c r="EJ324" s="16" t="e">
        <f>(EQ324-ER324)/ABS(ER324)</f>
        <v>#VALUE!</v>
      </c>
      <c r="EK324" s="16" t="e">
        <f>(ER324-ES324)/ABS(ES324)</f>
        <v>#VALUE!</v>
      </c>
      <c r="EL324" s="16" t="e">
        <f>(ES324-ET324)/ABS(ET324)</f>
        <v>#VALUE!</v>
      </c>
      <c r="EM324" s="16" t="e">
        <f>(ET324-EU324)/ABS(EU324)</f>
        <v>#VALUE!</v>
      </c>
      <c r="EN324" s="16" t="e">
        <f>(EU324-EV324)/ABS(EV324)</f>
        <v>#VALUE!</v>
      </c>
      <c r="EO324" s="246" t="e">
        <f>EQ324-ER324</f>
        <v>#VALUE!</v>
      </c>
      <c r="EP324" s="246" t="e">
        <f>ER324-ES324</f>
        <v>#VALUE!</v>
      </c>
      <c r="EQ324" s="240" t="str">
        <f>IFERROR((V324/DT324),"i.a")</f>
        <v>i.a</v>
      </c>
      <c r="ER324" s="240" t="str">
        <f>IFERROR((W324/DU324),"i.a")</f>
        <v>i.a</v>
      </c>
      <c r="ES324" s="240" t="str">
        <f>IFERROR((X324/DV324),"i.a")</f>
        <v>i.a</v>
      </c>
      <c r="ET324" s="240" t="str">
        <f>IFERROR((Y324/DW324),"i.a")</f>
        <v>i.a</v>
      </c>
      <c r="EU324" s="240" t="str">
        <f>IFERROR((Z324/DX324),"i.a")</f>
        <v>i.a</v>
      </c>
      <c r="EV324" s="240" t="str">
        <f>IFERROR((AA324/DY324),"i.a")</f>
        <v>i.a</v>
      </c>
      <c r="EW324" s="240" t="str">
        <f>IFERROR((AB324/DZ324),"i.a")</f>
        <v>i.a</v>
      </c>
      <c r="EX324" s="240" t="str">
        <f>IFERROR((AC324/EA324),"i.a")</f>
        <v>i.a</v>
      </c>
      <c r="EY324" s="240" t="str">
        <f>IFERROR((AD324/EB324),"i.a")</f>
        <v>i.a</v>
      </c>
      <c r="EZ324" s="240" t="str">
        <f>IFERROR((AE324/EC324),"i.a")</f>
        <v>i.a</v>
      </c>
      <c r="FA324" s="16" t="e">
        <f>(FH324-FI324)/ABS(FI324)</f>
        <v>#VALUE!</v>
      </c>
      <c r="FB324" s="16" t="e">
        <f>(FI324-FJ324)/ABS(FJ324)</f>
        <v>#VALUE!</v>
      </c>
      <c r="FC324" s="16" t="e">
        <f>(FJ324-FK324)/ABS(FK324)</f>
        <v>#VALUE!</v>
      </c>
      <c r="FD324" s="16" t="e">
        <f>(FK324-FL324)/ABS(FL324)</f>
        <v>#VALUE!</v>
      </c>
      <c r="FE324" s="16" t="e">
        <f>(FL324-FM324)/ABS(FM324)</f>
        <v>#VALUE!</v>
      </c>
      <c r="FF324" s="249" t="e">
        <f>FH324-FI324</f>
        <v>#VALUE!</v>
      </c>
      <c r="FG324" s="249" t="e">
        <f>FI324-FJ324</f>
        <v>#VALUE!</v>
      </c>
      <c r="FH324" s="16" t="str">
        <f>IFERROR(BU324/MAX(AVERAGE(CL324:CM324),0),"Negativ EK")</f>
        <v>Negativ EK</v>
      </c>
      <c r="FI324" s="16" t="str">
        <f>IFERROR(BV324/MAX(AVERAGE(CM324:CN324),0),"Negativ EK")</f>
        <v>Negativ EK</v>
      </c>
      <c r="FJ324" s="16" t="str">
        <f>IFERROR(BW324/MAX(AVERAGE(CN324:CO324),0),"Negativ EK")</f>
        <v>Negativ EK</v>
      </c>
      <c r="FK324" s="16" t="str">
        <f>IFERROR(BX324/MAX(AVERAGE(CO324:CP324),0),"Negativ EK")</f>
        <v>Negativ EK</v>
      </c>
      <c r="FL324" s="16" t="str">
        <f>IFERROR(BY324/MAX(AVERAGE(CP324:CQ324),0),"Negativ EK")</f>
        <v>Negativ EK</v>
      </c>
      <c r="FM324" s="16" t="str">
        <f>IFERROR(BZ324/MAX(AVERAGE(CQ324:CR324),0),"Negativ EK")</f>
        <v>Negativ EK</v>
      </c>
      <c r="FN324" s="16" t="str">
        <f>IFERROR(CA324/MAX(AVERAGE(CR324:CS324),0),"Negativ EK")</f>
        <v>Negativ EK</v>
      </c>
      <c r="FO324" s="16" t="str">
        <f>IFERROR(CB324/MAX(AVERAGE(CS324:CT324),0),"Negativ EK")</f>
        <v>Negativ EK</v>
      </c>
      <c r="FP324" s="16" t="str">
        <f>IFERROR(CC324/MAX(AVERAGE(CT324:CU324),0),"Negativ EK")</f>
        <v>Negativ EK</v>
      </c>
      <c r="FQ324" s="16" t="e">
        <f>(FX324-FY324)/ABS(FY324)</f>
        <v>#VALUE!</v>
      </c>
      <c r="FR324" s="16" t="e">
        <f>(FY324-FZ324)/ABS(FZ324)</f>
        <v>#VALUE!</v>
      </c>
      <c r="FS324" s="16" t="e">
        <f>(FZ324-GA324)/ABS(GA324)</f>
        <v>#VALUE!</v>
      </c>
      <c r="FT324" s="16" t="e">
        <f>(GA324-GB324)/ABS(GB324)</f>
        <v>#VALUE!</v>
      </c>
      <c r="FU324" s="16" t="e">
        <f>(GB324-GC324)/ABS(GC324)</f>
        <v>#VALUE!</v>
      </c>
      <c r="FV324" s="249" t="e">
        <f>FX324-FY324</f>
        <v>#VALUE!</v>
      </c>
      <c r="FW324" s="249" t="e">
        <f>FY324-FZ324</f>
        <v>#VALUE!</v>
      </c>
      <c r="FX324" s="16" t="str">
        <f>IFERROR(BD324/AVERAGE(DC324:DD324),"i.a.")</f>
        <v>i.a.</v>
      </c>
      <c r="FY324" s="16" t="str">
        <f>IFERROR(BE324/AVERAGE(DD324:DE324),"i.a.")</f>
        <v>i.a.</v>
      </c>
      <c r="FZ324" s="16" t="str">
        <f>IFERROR(BF324/AVERAGE(DE324:DF324),"i.a.")</f>
        <v>i.a.</v>
      </c>
      <c r="GA324" s="16" t="str">
        <f>IFERROR(BG324/AVERAGE(DF324:DG324),"i.a.")</f>
        <v>i.a.</v>
      </c>
      <c r="GB324" s="16" t="str">
        <f>IFERROR(BH324/AVERAGE(DG324:DH324),"i.a.")</f>
        <v>i.a.</v>
      </c>
      <c r="GC324" s="16" t="str">
        <f>IFERROR(BI324/AVERAGE(DH324:DI324),"i.a.")</f>
        <v>i.a.</v>
      </c>
      <c r="GD324" s="16" t="str">
        <f>IFERROR(BJ324/AVERAGE(DI324:DJ324),"i.a.")</f>
        <v>i.a.</v>
      </c>
      <c r="GE324" s="16" t="str">
        <f>IFERROR(BK324/AVERAGE(DJ324:DK324),"i.a.")</f>
        <v>i.a.</v>
      </c>
      <c r="GF324" s="16" t="str">
        <f>IFERROR(BL324/AVERAGE(DK324:DL324),"i.a.")</f>
        <v>i.a.</v>
      </c>
      <c r="GG324" s="16" t="e">
        <f>(GN324-GO324)/ABS(GO324)</f>
        <v>#VALUE!</v>
      </c>
      <c r="GH324" s="16" t="e">
        <f>(GO324-GP324)/ABS(GP324)</f>
        <v>#VALUE!</v>
      </c>
      <c r="GI324" s="16" t="e">
        <f>(GP324-GQ324)/ABS(GQ324)</f>
        <v>#VALUE!</v>
      </c>
      <c r="GJ324" s="16" t="e">
        <f>(GQ324-GR324)/ABS(GR324)</f>
        <v>#VALUE!</v>
      </c>
      <c r="GK324" s="16" t="e">
        <f>(GR324-GS324)/ABS(GS324)</f>
        <v>#VALUE!</v>
      </c>
      <c r="GL324" s="249" t="e">
        <f>GN324-GO324</f>
        <v>#VALUE!</v>
      </c>
      <c r="GM324" s="249" t="e">
        <f>GO324-GP324</f>
        <v>#VALUE!</v>
      </c>
      <c r="GN324" s="16" t="str">
        <f>IFERROR(CL324/DC324,"i.a.")</f>
        <v>i.a.</v>
      </c>
      <c r="GO324" s="16" t="str">
        <f>IFERROR(CM324/DD324,"i.a.")</f>
        <v>i.a.</v>
      </c>
      <c r="GP324" s="16" t="str">
        <f>IFERROR(CN324/DE324,"i.a.")</f>
        <v>i.a.</v>
      </c>
      <c r="GQ324" s="16" t="str">
        <f>IFERROR(CO324/DF324,"i.a.")</f>
        <v>i.a.</v>
      </c>
      <c r="GR324" s="16" t="str">
        <f>IFERROR(CP324/DG324,"i.a.")</f>
        <v>i.a.</v>
      </c>
      <c r="GS324" s="16" t="str">
        <f>IFERROR(CQ324/DH324,"i.a.")</f>
        <v>i.a.</v>
      </c>
      <c r="GT324" s="16" t="str">
        <f>IFERROR(CR324/DI324,"i.a.")</f>
        <v>i.a.</v>
      </c>
      <c r="GU324" s="16" t="str">
        <f>IFERROR(CS324/DJ324,"i.a.")</f>
        <v>i.a.</v>
      </c>
      <c r="GV324" s="16" t="str">
        <f>IFERROR(CT324/DK324,"i.a.")</f>
        <v>i.a.</v>
      </c>
      <c r="GW324" s="16" t="str">
        <f>IFERROR(CU324/DL324,"i.a.")</f>
        <v>i.a.</v>
      </c>
      <c r="GX324" s="16" t="e">
        <f>(HE324-HF324)/ABS(HF324)</f>
        <v>#VALUE!</v>
      </c>
      <c r="GY324" s="16" t="e">
        <f>(HF324-HG324)/ABS(HG324)</f>
        <v>#VALUE!</v>
      </c>
      <c r="GZ324" s="16" t="e">
        <f>(HG324-HH324)/ABS(HH324)</f>
        <v>#VALUE!</v>
      </c>
      <c r="HA324" s="16" t="e">
        <f>(HH324-HI324)/ABS(HI324)</f>
        <v>#VALUE!</v>
      </c>
      <c r="HB324" s="16" t="e">
        <f>(HI324-HJ324)/ABS(HJ324)</f>
        <v>#VALUE!</v>
      </c>
      <c r="HC324" s="249" t="e">
        <f>HE324-HF324</f>
        <v>#VALUE!</v>
      </c>
      <c r="HD324" s="249" t="e">
        <f>HF324-HG324</f>
        <v>#VALUE!</v>
      </c>
      <c r="HE324" s="16" t="str">
        <f>IFERROR((BD324/V324),"i.a.")</f>
        <v>i.a.</v>
      </c>
      <c r="HF324" s="16" t="str">
        <f>IFERROR((BE324/W324),"i.a.")</f>
        <v>i.a.</v>
      </c>
      <c r="HG324" s="16" t="str">
        <f>IFERROR((BF324/X324),"i.a.")</f>
        <v>i.a.</v>
      </c>
      <c r="HH324" s="16" t="str">
        <f>IFERROR((BG324/Y324),"i.a.")</f>
        <v>i.a.</v>
      </c>
      <c r="HI324" s="16" t="str">
        <f>IFERROR((BH324/Z324),"i.a.")</f>
        <v>i.a.</v>
      </c>
      <c r="HJ324" s="16" t="str">
        <f>IFERROR((BI324/AA324),"i.a.")</f>
        <v>i.a.</v>
      </c>
      <c r="HK324" s="16" t="str">
        <f>IFERROR((BJ324/AB324),"i.a.")</f>
        <v>i.a.</v>
      </c>
      <c r="HL324" s="16" t="str">
        <f>IFERROR((BK324/AC324),"i.a.")</f>
        <v>i.a.</v>
      </c>
      <c r="HM324" s="16" t="str">
        <f>IFERROR((BL324/AD324),"i.a.")</f>
        <v>i.a.</v>
      </c>
      <c r="HN324" s="16" t="str">
        <f>IFERROR((BM324/AE324),"i.a.")</f>
        <v>i.a.</v>
      </c>
      <c r="HO324" s="16" t="e">
        <f>(HV324-HW324)/ABS(HW324)</f>
        <v>#VALUE!</v>
      </c>
      <c r="HP324" s="16" t="e">
        <f>(HW324-HX324)/ABS(HX324)</f>
        <v>#VALUE!</v>
      </c>
      <c r="HQ324" s="16" t="e">
        <f>(HX324-HY324)/ABS(HY324)</f>
        <v>#VALUE!</v>
      </c>
      <c r="HR324" s="16" t="e">
        <f>(HY324-HZ324)/ABS(HZ324)</f>
        <v>#VALUE!</v>
      </c>
      <c r="HS324" s="16" t="e">
        <f>(HZ324-IA324)/ABS(IA324)</f>
        <v>#VALUE!</v>
      </c>
      <c r="HT324" s="246" t="e">
        <f>HV324-HW324</f>
        <v>#VALUE!</v>
      </c>
      <c r="HU324" s="246" t="e">
        <f>HW324-HX324</f>
        <v>#VALUE!</v>
      </c>
      <c r="HV324" s="102" t="str">
        <f>IFERROR(BU324/DT324,"i.a.")</f>
        <v>i.a.</v>
      </c>
      <c r="HW324" s="102" t="str">
        <f>IFERROR(BV324/DU324,"i.a.")</f>
        <v>i.a.</v>
      </c>
      <c r="HX324" s="102" t="str">
        <f>IFERROR(BW324/DV324,"i.a.")</f>
        <v>i.a.</v>
      </c>
      <c r="HY324" s="102" t="str">
        <f>IFERROR(BX324/DW324,"i.a.")</f>
        <v>i.a.</v>
      </c>
      <c r="HZ324" s="102" t="str">
        <f>IFERROR(BY324/DX324,"i.a.")</f>
        <v>i.a.</v>
      </c>
      <c r="IA324" s="102" t="str">
        <f>IFERROR(BZ324/DY324,"i.a.")</f>
        <v>i.a.</v>
      </c>
      <c r="IB324" s="102" t="str">
        <f>IFERROR(CA324/DZ324,"i.a.")</f>
        <v>i.a.</v>
      </c>
      <c r="IC324" s="102" t="str">
        <f>IFERROR(CB324/EA324,"i.a.")</f>
        <v>i.a.</v>
      </c>
      <c r="ID324" s="102" t="str">
        <f>IFERROR(CC324/EB324,"i.a.")</f>
        <v>i.a.</v>
      </c>
      <c r="IE324" s="102" t="str">
        <f>IFERROR(CD324/EC324,"i.a.")</f>
        <v>i.a.</v>
      </c>
    </row>
    <row r="325" spans="1:239" customFormat="1" x14ac:dyDescent="0.25">
      <c r="A325" s="116" t="s">
        <v>611</v>
      </c>
      <c r="B325" s="101" t="s">
        <v>608</v>
      </c>
      <c r="C325" s="116" t="s">
        <v>400</v>
      </c>
      <c r="D325" s="116"/>
      <c r="E325" s="119"/>
      <c r="F325" s="119"/>
      <c r="G325" s="119"/>
      <c r="H325" s="120"/>
      <c r="I325" s="13"/>
      <c r="J325" s="13"/>
      <c r="K325" s="121"/>
      <c r="L325" s="121"/>
      <c r="M325" s="121"/>
      <c r="N325" s="121"/>
      <c r="O325" s="16" t="e">
        <f>(V325-W325)/ABS(W325)</f>
        <v>#DIV/0!</v>
      </c>
      <c r="P325" s="16" t="e">
        <f>(W325-X325)/ABS(X325)</f>
        <v>#DIV/0!</v>
      </c>
      <c r="Q325" s="16" t="e">
        <f>(X325-Y325)/ABS(Y325)</f>
        <v>#DIV/0!</v>
      </c>
      <c r="R325" s="16" t="e">
        <f>(Y325-Z325)/ABS(Z325)</f>
        <v>#DIV/0!</v>
      </c>
      <c r="S325" s="16" t="e">
        <f>(Z325-AA325)/ABS(AA325)</f>
        <v>#DIV/0!</v>
      </c>
      <c r="T325" s="243">
        <f>V325-W325</f>
        <v>0</v>
      </c>
      <c r="U325" s="243">
        <f>W325-X325</f>
        <v>0</v>
      </c>
      <c r="V325" s="155"/>
      <c r="W325" s="155"/>
      <c r="X325" s="160"/>
      <c r="Y325" s="160"/>
      <c r="Z325" s="160"/>
      <c r="AA325" s="160"/>
      <c r="AB325" s="160"/>
      <c r="AC325" s="165"/>
      <c r="AD325" s="165"/>
      <c r="AE325" s="165"/>
      <c r="AF325" s="16" t="e">
        <f>(AM325-AN325)/ABS(AN325)</f>
        <v>#DIV/0!</v>
      </c>
      <c r="AG325" s="16" t="e">
        <f>(AN325-AO325)/ABS(AO325)</f>
        <v>#DIV/0!</v>
      </c>
      <c r="AH325" s="16" t="e">
        <f>(AO325-AP325)/ABS(AP325)</f>
        <v>#DIV/0!</v>
      </c>
      <c r="AI325" s="16" t="e">
        <f>(AP325-AQ325)/ABS(AQ325)</f>
        <v>#DIV/0!</v>
      </c>
      <c r="AJ325" s="16" t="e">
        <f>(AQ325-AR325)/ABS(AR325)</f>
        <v>#DIV/0!</v>
      </c>
      <c r="AK325" s="243">
        <f>AM325-AN325</f>
        <v>0</v>
      </c>
      <c r="AL325" s="243">
        <f>AN325-AO325</f>
        <v>0</v>
      </c>
      <c r="AM325" s="155"/>
      <c r="AN325" s="155"/>
      <c r="AO325" s="160"/>
      <c r="AP325" s="160"/>
      <c r="AQ325" s="160"/>
      <c r="AR325" s="160"/>
      <c r="AS325" s="160"/>
      <c r="AT325" s="160"/>
      <c r="AU325" s="160"/>
      <c r="AV325" s="161"/>
      <c r="AW325" s="16" t="e">
        <f>(BD325-BE325)/ABS(BE325)</f>
        <v>#DIV/0!</v>
      </c>
      <c r="AX325" s="16" t="e">
        <f>(BE325-BF325)/ABS(BF325)</f>
        <v>#DIV/0!</v>
      </c>
      <c r="AY325" s="16" t="e">
        <f>(BF325-BG325)/ABS(BG325)</f>
        <v>#DIV/0!</v>
      </c>
      <c r="AZ325" s="16" t="e">
        <f>(BG325-BH325)/ABS(BH325)</f>
        <v>#DIV/0!</v>
      </c>
      <c r="BA325" s="16" t="e">
        <f>(BH325-BI325)/ABS(BI325)</f>
        <v>#DIV/0!</v>
      </c>
      <c r="BB325" s="243">
        <f>BD325-BE325</f>
        <v>0</v>
      </c>
      <c r="BC325" s="243">
        <f>BE325-BF325</f>
        <v>0</v>
      </c>
      <c r="BD325" s="155"/>
      <c r="BE325" s="155"/>
      <c r="BF325" s="165"/>
      <c r="BG325" s="165"/>
      <c r="BH325" s="165"/>
      <c r="BI325" s="165"/>
      <c r="BJ325" s="165"/>
      <c r="BK325" s="160"/>
      <c r="BL325" s="160"/>
      <c r="BM325" s="165"/>
      <c r="BN325" s="16" t="e">
        <f>(BU325-BV325)/ABS(BV325)</f>
        <v>#DIV/0!</v>
      </c>
      <c r="BO325" s="16" t="e">
        <f>(BV325-BW325)/ABS(BW325)</f>
        <v>#DIV/0!</v>
      </c>
      <c r="BP325" s="16" t="e">
        <f>(BW325-BX325)/ABS(BX325)</f>
        <v>#DIV/0!</v>
      </c>
      <c r="BQ325" s="16" t="e">
        <f>(BX325-BY325)/ABS(BY325)</f>
        <v>#DIV/0!</v>
      </c>
      <c r="BR325" s="16" t="e">
        <f>(BY325-BZ325)/ABS(BZ325)</f>
        <v>#DIV/0!</v>
      </c>
      <c r="BS325" s="243">
        <f>BU325-BV325</f>
        <v>0</v>
      </c>
      <c r="BT325" s="243">
        <f>BV325-BW325</f>
        <v>0</v>
      </c>
      <c r="BU325" s="155"/>
      <c r="BV325" s="155"/>
      <c r="BW325" s="160"/>
      <c r="BX325" s="160"/>
      <c r="BY325" s="160"/>
      <c r="BZ325" s="160"/>
      <c r="CA325" s="160"/>
      <c r="CB325" s="165"/>
      <c r="CC325" s="165"/>
      <c r="CD325" s="165"/>
      <c r="CE325" s="16" t="e">
        <f>(CL325-CM325)/ABS(CM325)</f>
        <v>#DIV/0!</v>
      </c>
      <c r="CF325" s="16" t="e">
        <f>(CM325-CN325)/ABS(CN325)</f>
        <v>#DIV/0!</v>
      </c>
      <c r="CG325" s="16" t="e">
        <f>(CN325-CO325)/ABS(CO325)</f>
        <v>#DIV/0!</v>
      </c>
      <c r="CH325" s="16" t="e">
        <f>(CO325-CP325)/ABS(CP325)</f>
        <v>#DIV/0!</v>
      </c>
      <c r="CI325" s="16" t="e">
        <f>(CP325-CQ325)/ABS(CQ325)</f>
        <v>#DIV/0!</v>
      </c>
      <c r="CJ325" s="243">
        <f>CL325-CM325</f>
        <v>0</v>
      </c>
      <c r="CK325" s="243">
        <f>CM325-CN325</f>
        <v>0</v>
      </c>
      <c r="CL325" s="155"/>
      <c r="CM325" s="155"/>
      <c r="CN325" s="165"/>
      <c r="CO325" s="165"/>
      <c r="CP325" s="165"/>
      <c r="CQ325" s="165"/>
      <c r="CR325" s="165"/>
      <c r="CS325" s="160"/>
      <c r="CT325" s="160"/>
      <c r="CU325" s="161"/>
      <c r="CV325" s="16" t="e">
        <f>(DC325-DD325)/ABS(DD325)</f>
        <v>#DIV/0!</v>
      </c>
      <c r="CW325" s="16" t="e">
        <f>(DD325-DE325)/ABS(DE325)</f>
        <v>#DIV/0!</v>
      </c>
      <c r="CX325" s="16" t="e">
        <f>(DE325-DF325)/ABS(DF325)</f>
        <v>#DIV/0!</v>
      </c>
      <c r="CY325" s="16" t="e">
        <f>(DF325-DG325)/ABS(DG325)</f>
        <v>#DIV/0!</v>
      </c>
      <c r="CZ325" s="16" t="e">
        <f>(DG325-DH325)/ABS(DH325)</f>
        <v>#DIV/0!</v>
      </c>
      <c r="DA325" s="243">
        <f>DC325-DD325</f>
        <v>0</v>
      </c>
      <c r="DB325" s="243">
        <f>DD325-DE325</f>
        <v>0</v>
      </c>
      <c r="DC325" s="155"/>
      <c r="DD325" s="155"/>
      <c r="DE325" s="165"/>
      <c r="DF325" s="165"/>
      <c r="DG325" s="165"/>
      <c r="DH325" s="165"/>
      <c r="DI325" s="165"/>
      <c r="DJ325" s="165"/>
      <c r="DK325" s="165"/>
      <c r="DL325" s="171"/>
      <c r="DM325" s="16" t="e">
        <f>(DT325-DU325)/ABS(DU325)</f>
        <v>#DIV/0!</v>
      </c>
      <c r="DN325" s="16" t="e">
        <f>(DU325-DV325)/ABS(DV325)</f>
        <v>#DIV/0!</v>
      </c>
      <c r="DO325" s="16" t="e">
        <f>(DV325-DW325)/ABS(DW325)</f>
        <v>#DIV/0!</v>
      </c>
      <c r="DP325" s="16" t="e">
        <f>(DW325-DX325)/ABS(DX325)</f>
        <v>#DIV/0!</v>
      </c>
      <c r="DQ325" s="16" t="e">
        <f>(DX325-DY325)/ABS(DY325)</f>
        <v>#DIV/0!</v>
      </c>
      <c r="DR325" s="243">
        <f>DT325-DU325</f>
        <v>0</v>
      </c>
      <c r="DS325" s="243">
        <f>DU325-DV325</f>
        <v>0</v>
      </c>
      <c r="DT325" s="222"/>
      <c r="DU325" s="222"/>
      <c r="DV325" s="227"/>
      <c r="DW325" s="227"/>
      <c r="DX325" s="227"/>
      <c r="DY325" s="227"/>
      <c r="DZ325" s="227"/>
      <c r="EA325" s="228"/>
      <c r="EB325" s="228"/>
      <c r="EC325" s="229"/>
      <c r="ED325" s="124"/>
      <c r="EE325" s="118"/>
      <c r="EF325" s="127" t="s">
        <v>55</v>
      </c>
      <c r="EG325" s="125"/>
      <c r="EH325" s="129"/>
      <c r="EI325" s="129"/>
      <c r="EJ325" s="16" t="e">
        <f>(EQ325-ER325)/ABS(ER325)</f>
        <v>#VALUE!</v>
      </c>
      <c r="EK325" s="16" t="e">
        <f>(ER325-ES325)/ABS(ES325)</f>
        <v>#VALUE!</v>
      </c>
      <c r="EL325" s="16" t="e">
        <f>(ES325-ET325)/ABS(ET325)</f>
        <v>#VALUE!</v>
      </c>
      <c r="EM325" s="16" t="e">
        <f>(ET325-EU325)/ABS(EU325)</f>
        <v>#VALUE!</v>
      </c>
      <c r="EN325" s="16" t="e">
        <f>(EU325-EV325)/ABS(EV325)</f>
        <v>#VALUE!</v>
      </c>
      <c r="EO325" s="246" t="e">
        <f>EQ325-ER325</f>
        <v>#VALUE!</v>
      </c>
      <c r="EP325" s="246" t="e">
        <f>ER325-ES325</f>
        <v>#VALUE!</v>
      </c>
      <c r="EQ325" s="240" t="str">
        <f>IFERROR((V325/DT325),"i.a")</f>
        <v>i.a</v>
      </c>
      <c r="ER325" s="240" t="str">
        <f>IFERROR((W325/DU325),"i.a")</f>
        <v>i.a</v>
      </c>
      <c r="ES325" s="240" t="str">
        <f>IFERROR((X325/DV325),"i.a")</f>
        <v>i.a</v>
      </c>
      <c r="ET325" s="240" t="str">
        <f>IFERROR((Y325/DW325),"i.a")</f>
        <v>i.a</v>
      </c>
      <c r="EU325" s="240" t="str">
        <f>IFERROR((Z325/DX325),"i.a")</f>
        <v>i.a</v>
      </c>
      <c r="EV325" s="240" t="str">
        <f>IFERROR((AA325/DY325),"i.a")</f>
        <v>i.a</v>
      </c>
      <c r="EW325" s="240" t="str">
        <f>IFERROR((AB325/DZ325),"i.a")</f>
        <v>i.a</v>
      </c>
      <c r="EX325" s="240" t="str">
        <f>IFERROR((AC325/EA325),"i.a")</f>
        <v>i.a</v>
      </c>
      <c r="EY325" s="240" t="str">
        <f>IFERROR((AD325/EB325),"i.a")</f>
        <v>i.a</v>
      </c>
      <c r="EZ325" s="240" t="str">
        <f>IFERROR((AE325/EC325),"i.a")</f>
        <v>i.a</v>
      </c>
      <c r="FA325" s="16" t="e">
        <f>(FH325-FI325)/ABS(FI325)</f>
        <v>#VALUE!</v>
      </c>
      <c r="FB325" s="16" t="e">
        <f>(FI325-FJ325)/ABS(FJ325)</f>
        <v>#VALUE!</v>
      </c>
      <c r="FC325" s="16" t="e">
        <f>(FJ325-FK325)/ABS(FK325)</f>
        <v>#VALUE!</v>
      </c>
      <c r="FD325" s="16" t="e">
        <f>(FK325-FL325)/ABS(FL325)</f>
        <v>#VALUE!</v>
      </c>
      <c r="FE325" s="16" t="e">
        <f>(FL325-FM325)/ABS(FM325)</f>
        <v>#VALUE!</v>
      </c>
      <c r="FF325" s="249" t="e">
        <f>FH325-FI325</f>
        <v>#VALUE!</v>
      </c>
      <c r="FG325" s="249" t="e">
        <f>FI325-FJ325</f>
        <v>#VALUE!</v>
      </c>
      <c r="FH325" s="16" t="str">
        <f>IFERROR(BU325/MAX(AVERAGE(CL325:CM325),0),"Negativ EK")</f>
        <v>Negativ EK</v>
      </c>
      <c r="FI325" s="16" t="str">
        <f>IFERROR(BV325/MAX(AVERAGE(CM325:CN325),0),"Negativ EK")</f>
        <v>Negativ EK</v>
      </c>
      <c r="FJ325" s="16" t="str">
        <f>IFERROR(BW325/MAX(AVERAGE(CN325:CO325),0),"Negativ EK")</f>
        <v>Negativ EK</v>
      </c>
      <c r="FK325" s="16" t="str">
        <f>IFERROR(BX325/MAX(AVERAGE(CO325:CP325),0),"Negativ EK")</f>
        <v>Negativ EK</v>
      </c>
      <c r="FL325" s="16" t="str">
        <f>IFERROR(BY325/MAX(AVERAGE(CP325:CQ325),0),"Negativ EK")</f>
        <v>Negativ EK</v>
      </c>
      <c r="FM325" s="16" t="str">
        <f>IFERROR(BZ325/MAX(AVERAGE(CQ325:CR325),0),"Negativ EK")</f>
        <v>Negativ EK</v>
      </c>
      <c r="FN325" s="16" t="str">
        <f>IFERROR(CA325/MAX(AVERAGE(CR325:CS325),0),"Negativ EK")</f>
        <v>Negativ EK</v>
      </c>
      <c r="FO325" s="16" t="str">
        <f>IFERROR(CB325/MAX(AVERAGE(CS325:CT325),0),"Negativ EK")</f>
        <v>Negativ EK</v>
      </c>
      <c r="FP325" s="16" t="str">
        <f>IFERROR(CC325/MAX(AVERAGE(CT325:CU325),0),"Negativ EK")</f>
        <v>Negativ EK</v>
      </c>
      <c r="FQ325" s="16" t="e">
        <f>(FX325-FY325)/ABS(FY325)</f>
        <v>#VALUE!</v>
      </c>
      <c r="FR325" s="16" t="e">
        <f>(FY325-FZ325)/ABS(FZ325)</f>
        <v>#VALUE!</v>
      </c>
      <c r="FS325" s="16" t="e">
        <f>(FZ325-GA325)/ABS(GA325)</f>
        <v>#VALUE!</v>
      </c>
      <c r="FT325" s="16" t="e">
        <f>(GA325-GB325)/ABS(GB325)</f>
        <v>#VALUE!</v>
      </c>
      <c r="FU325" s="16" t="e">
        <f>(GB325-GC325)/ABS(GC325)</f>
        <v>#VALUE!</v>
      </c>
      <c r="FV325" s="249" t="e">
        <f>FX325-FY325</f>
        <v>#VALUE!</v>
      </c>
      <c r="FW325" s="249" t="e">
        <f>FY325-FZ325</f>
        <v>#VALUE!</v>
      </c>
      <c r="FX325" s="16" t="str">
        <f>IFERROR(BD325/AVERAGE(DC325:DD325),"i.a.")</f>
        <v>i.a.</v>
      </c>
      <c r="FY325" s="16" t="str">
        <f>IFERROR(BE325/AVERAGE(DD325:DE325),"i.a.")</f>
        <v>i.a.</v>
      </c>
      <c r="FZ325" s="16" t="str">
        <f>IFERROR(BF325/AVERAGE(DE325:DF325),"i.a.")</f>
        <v>i.a.</v>
      </c>
      <c r="GA325" s="16" t="str">
        <f>IFERROR(BG325/AVERAGE(DF325:DG325),"i.a.")</f>
        <v>i.a.</v>
      </c>
      <c r="GB325" s="16" t="str">
        <f>IFERROR(BH325/AVERAGE(DG325:DH325),"i.a.")</f>
        <v>i.a.</v>
      </c>
      <c r="GC325" s="16" t="str">
        <f>IFERROR(BI325/AVERAGE(DH325:DI325),"i.a.")</f>
        <v>i.a.</v>
      </c>
      <c r="GD325" s="16" t="str">
        <f>IFERROR(BJ325/AVERAGE(DI325:DJ325),"i.a.")</f>
        <v>i.a.</v>
      </c>
      <c r="GE325" s="16" t="str">
        <f>IFERROR(BK325/AVERAGE(DJ325:DK325),"i.a.")</f>
        <v>i.a.</v>
      </c>
      <c r="GF325" s="16" t="str">
        <f>IFERROR(BL325/AVERAGE(DK325:DL325),"i.a.")</f>
        <v>i.a.</v>
      </c>
      <c r="GG325" s="16" t="e">
        <f>(GN325-GO325)/ABS(GO325)</f>
        <v>#VALUE!</v>
      </c>
      <c r="GH325" s="16" t="e">
        <f>(GO325-GP325)/ABS(GP325)</f>
        <v>#VALUE!</v>
      </c>
      <c r="GI325" s="16" t="e">
        <f>(GP325-GQ325)/ABS(GQ325)</f>
        <v>#VALUE!</v>
      </c>
      <c r="GJ325" s="16" t="e">
        <f>(GQ325-GR325)/ABS(GR325)</f>
        <v>#VALUE!</v>
      </c>
      <c r="GK325" s="16" t="e">
        <f>(GR325-GS325)/ABS(GS325)</f>
        <v>#VALUE!</v>
      </c>
      <c r="GL325" s="249" t="e">
        <f>GN325-GO325</f>
        <v>#VALUE!</v>
      </c>
      <c r="GM325" s="249" t="e">
        <f>GO325-GP325</f>
        <v>#VALUE!</v>
      </c>
      <c r="GN325" s="16" t="str">
        <f>IFERROR(CL325/DC325,"i.a.")</f>
        <v>i.a.</v>
      </c>
      <c r="GO325" s="16" t="str">
        <f>IFERROR(CM325/DD325,"i.a.")</f>
        <v>i.a.</v>
      </c>
      <c r="GP325" s="16" t="str">
        <f>IFERROR(CN325/DE325,"i.a.")</f>
        <v>i.a.</v>
      </c>
      <c r="GQ325" s="16" t="str">
        <f>IFERROR(CO325/DF325,"i.a.")</f>
        <v>i.a.</v>
      </c>
      <c r="GR325" s="16" t="str">
        <f>IFERROR(CP325/DG325,"i.a.")</f>
        <v>i.a.</v>
      </c>
      <c r="GS325" s="16" t="str">
        <f>IFERROR(CQ325/DH325,"i.a.")</f>
        <v>i.a.</v>
      </c>
      <c r="GT325" s="16" t="str">
        <f>IFERROR(CR325/DI325,"i.a.")</f>
        <v>i.a.</v>
      </c>
      <c r="GU325" s="16" t="str">
        <f>IFERROR(CS325/DJ325,"i.a.")</f>
        <v>i.a.</v>
      </c>
      <c r="GV325" s="16" t="str">
        <f>IFERROR(CT325/DK325,"i.a.")</f>
        <v>i.a.</v>
      </c>
      <c r="GW325" s="16" t="str">
        <f>IFERROR(CU325/DL325,"i.a.")</f>
        <v>i.a.</v>
      </c>
      <c r="GX325" s="16" t="e">
        <f>(HE325-HF325)/ABS(HF325)</f>
        <v>#VALUE!</v>
      </c>
      <c r="GY325" s="16" t="e">
        <f>(HF325-HG325)/ABS(HG325)</f>
        <v>#VALUE!</v>
      </c>
      <c r="GZ325" s="16" t="e">
        <f>(HG325-HH325)/ABS(HH325)</f>
        <v>#VALUE!</v>
      </c>
      <c r="HA325" s="16" t="e">
        <f>(HH325-HI325)/ABS(HI325)</f>
        <v>#VALUE!</v>
      </c>
      <c r="HB325" s="16" t="e">
        <f>(HI325-HJ325)/ABS(HJ325)</f>
        <v>#VALUE!</v>
      </c>
      <c r="HC325" s="249" t="e">
        <f>HE325-HF325</f>
        <v>#VALUE!</v>
      </c>
      <c r="HD325" s="249" t="e">
        <f>HF325-HG325</f>
        <v>#VALUE!</v>
      </c>
      <c r="HE325" s="16" t="str">
        <f>IFERROR((BD325/V325),"i.a.")</f>
        <v>i.a.</v>
      </c>
      <c r="HF325" s="16" t="str">
        <f>IFERROR((BE325/W325),"i.a.")</f>
        <v>i.a.</v>
      </c>
      <c r="HG325" s="16" t="str">
        <f>IFERROR((BF325/X325),"i.a.")</f>
        <v>i.a.</v>
      </c>
      <c r="HH325" s="16" t="str">
        <f>IFERROR((BG325/Y325),"i.a.")</f>
        <v>i.a.</v>
      </c>
      <c r="HI325" s="16" t="str">
        <f>IFERROR((BH325/Z325),"i.a.")</f>
        <v>i.a.</v>
      </c>
      <c r="HJ325" s="16" t="str">
        <f>IFERROR((BI325/AA325),"i.a.")</f>
        <v>i.a.</v>
      </c>
      <c r="HK325" s="16" t="str">
        <f>IFERROR((BJ325/AB325),"i.a.")</f>
        <v>i.a.</v>
      </c>
      <c r="HL325" s="16" t="str">
        <f>IFERROR((BK325/AC325),"i.a.")</f>
        <v>i.a.</v>
      </c>
      <c r="HM325" s="16" t="str">
        <f>IFERROR((BL325/AD325),"i.a.")</f>
        <v>i.a.</v>
      </c>
      <c r="HN325" s="16" t="str">
        <f>IFERROR((BM325/AE325),"i.a.")</f>
        <v>i.a.</v>
      </c>
      <c r="HO325" s="16" t="e">
        <f>(HV325-HW325)/ABS(HW325)</f>
        <v>#VALUE!</v>
      </c>
      <c r="HP325" s="16" t="e">
        <f>(HW325-HX325)/ABS(HX325)</f>
        <v>#VALUE!</v>
      </c>
      <c r="HQ325" s="16" t="e">
        <f>(HX325-HY325)/ABS(HY325)</f>
        <v>#VALUE!</v>
      </c>
      <c r="HR325" s="16" t="e">
        <f>(HY325-HZ325)/ABS(HZ325)</f>
        <v>#VALUE!</v>
      </c>
      <c r="HS325" s="16" t="e">
        <f>(HZ325-IA325)/ABS(IA325)</f>
        <v>#VALUE!</v>
      </c>
      <c r="HT325" s="246" t="e">
        <f>HV325-HW325</f>
        <v>#VALUE!</v>
      </c>
      <c r="HU325" s="246" t="e">
        <f>HW325-HX325</f>
        <v>#VALUE!</v>
      </c>
      <c r="HV325" s="102" t="str">
        <f>IFERROR(BU325/DT325,"i.a.")</f>
        <v>i.a.</v>
      </c>
      <c r="HW325" s="102" t="str">
        <f>IFERROR(BV325/DU325,"i.a.")</f>
        <v>i.a.</v>
      </c>
      <c r="HX325" s="102" t="str">
        <f>IFERROR(BW325/DV325,"i.a.")</f>
        <v>i.a.</v>
      </c>
      <c r="HY325" s="102" t="str">
        <f>IFERROR(BX325/DW325,"i.a.")</f>
        <v>i.a.</v>
      </c>
      <c r="HZ325" s="102" t="str">
        <f>IFERROR(BY325/DX325,"i.a.")</f>
        <v>i.a.</v>
      </c>
      <c r="IA325" s="102" t="str">
        <f>IFERROR(BZ325/DY325,"i.a.")</f>
        <v>i.a.</v>
      </c>
      <c r="IB325" s="102" t="str">
        <f>IFERROR(CA325/DZ325,"i.a.")</f>
        <v>i.a.</v>
      </c>
      <c r="IC325" s="102" t="str">
        <f>IFERROR(CB325/EA325,"i.a.")</f>
        <v>i.a.</v>
      </c>
      <c r="ID325" s="102" t="str">
        <f>IFERROR(CC325/EB325,"i.a.")</f>
        <v>i.a.</v>
      </c>
      <c r="IE325" s="102" t="str">
        <f>IFERROR(CD325/EC325,"i.a.")</f>
        <v>i.a.</v>
      </c>
    </row>
    <row r="326" spans="1:239" customFormat="1" ht="16.350000000000001" customHeight="1" x14ac:dyDescent="0.25">
      <c r="A326" s="116" t="s">
        <v>612</v>
      </c>
      <c r="B326" s="101" t="s">
        <v>608</v>
      </c>
      <c r="C326" s="116" t="s">
        <v>400</v>
      </c>
      <c r="D326" s="116"/>
      <c r="E326" s="119"/>
      <c r="F326" s="119"/>
      <c r="G326" s="119"/>
      <c r="H326" s="120"/>
      <c r="I326" s="13"/>
      <c r="J326" s="13"/>
      <c r="K326" s="121"/>
      <c r="L326" s="121"/>
      <c r="M326" s="121"/>
      <c r="N326" s="121"/>
      <c r="O326" s="16" t="e">
        <f>(V326-W326)/ABS(W326)</f>
        <v>#DIV/0!</v>
      </c>
      <c r="P326" s="16" t="e">
        <f>(W326-X326)/ABS(X326)</f>
        <v>#DIV/0!</v>
      </c>
      <c r="Q326" s="16" t="e">
        <f>(X326-Y326)/ABS(Y326)</f>
        <v>#DIV/0!</v>
      </c>
      <c r="R326" s="16" t="e">
        <f>(Y326-Z326)/ABS(Z326)</f>
        <v>#DIV/0!</v>
      </c>
      <c r="S326" s="16" t="e">
        <f>(Z326-AA326)/ABS(AA326)</f>
        <v>#DIV/0!</v>
      </c>
      <c r="T326" s="243">
        <f>V326-W326</f>
        <v>0</v>
      </c>
      <c r="U326" s="243">
        <f>W326-X326</f>
        <v>0</v>
      </c>
      <c r="V326" s="155"/>
      <c r="W326" s="155"/>
      <c r="X326" s="159"/>
      <c r="Y326" s="159"/>
      <c r="Z326" s="159"/>
      <c r="AA326" s="160"/>
      <c r="AB326" s="160"/>
      <c r="AC326" s="165"/>
      <c r="AD326" s="165"/>
      <c r="AE326" s="165"/>
      <c r="AF326" s="16" t="e">
        <f>(AM326-AN326)/ABS(AN326)</f>
        <v>#DIV/0!</v>
      </c>
      <c r="AG326" s="16" t="e">
        <f>(AN326-AO326)/ABS(AO326)</f>
        <v>#DIV/0!</v>
      </c>
      <c r="AH326" s="16" t="e">
        <f>(AO326-AP326)/ABS(AP326)</f>
        <v>#DIV/0!</v>
      </c>
      <c r="AI326" s="16" t="e">
        <f>(AP326-AQ326)/ABS(AQ326)</f>
        <v>#DIV/0!</v>
      </c>
      <c r="AJ326" s="16" t="e">
        <f>(AQ326-AR326)/ABS(AR326)</f>
        <v>#DIV/0!</v>
      </c>
      <c r="AK326" s="243">
        <f>AM326-AN326</f>
        <v>0</v>
      </c>
      <c r="AL326" s="243">
        <f>AN326-AO326</f>
        <v>0</v>
      </c>
      <c r="AM326" s="155"/>
      <c r="AN326" s="155"/>
      <c r="AO326" s="159"/>
      <c r="AP326" s="159"/>
      <c r="AQ326" s="159"/>
      <c r="AR326" s="160"/>
      <c r="AS326" s="160"/>
      <c r="AT326" s="160"/>
      <c r="AU326" s="160"/>
      <c r="AV326" s="161"/>
      <c r="AW326" s="16" t="e">
        <f>(BD326-BE326)/ABS(BE326)</f>
        <v>#DIV/0!</v>
      </c>
      <c r="AX326" s="16" t="e">
        <f>(BE326-BF326)/ABS(BF326)</f>
        <v>#DIV/0!</v>
      </c>
      <c r="AY326" s="16" t="e">
        <f>(BF326-BG326)/ABS(BG326)</f>
        <v>#DIV/0!</v>
      </c>
      <c r="AZ326" s="16" t="e">
        <f>(BG326-BH326)/ABS(BH326)</f>
        <v>#DIV/0!</v>
      </c>
      <c r="BA326" s="16" t="e">
        <f>(BH326-BI326)/ABS(BI326)</f>
        <v>#DIV/0!</v>
      </c>
      <c r="BB326" s="243">
        <f>BD326-BE326</f>
        <v>0</v>
      </c>
      <c r="BC326" s="243">
        <f>BE326-BF326</f>
        <v>0</v>
      </c>
      <c r="BD326" s="155"/>
      <c r="BE326" s="155"/>
      <c r="BF326" s="159"/>
      <c r="BG326" s="159"/>
      <c r="BH326" s="159"/>
      <c r="BI326" s="165"/>
      <c r="BJ326" s="165"/>
      <c r="BK326" s="165"/>
      <c r="BL326" s="160"/>
      <c r="BM326" s="165"/>
      <c r="BN326" s="16" t="e">
        <f>(BU326-BV326)/ABS(BV326)</f>
        <v>#DIV/0!</v>
      </c>
      <c r="BO326" s="16" t="e">
        <f>(BV326-BW326)/ABS(BW326)</f>
        <v>#DIV/0!</v>
      </c>
      <c r="BP326" s="16" t="e">
        <f>(BW326-BX326)/ABS(BX326)</f>
        <v>#DIV/0!</v>
      </c>
      <c r="BQ326" s="16" t="e">
        <f>(BX326-BY326)/ABS(BY326)</f>
        <v>#DIV/0!</v>
      </c>
      <c r="BR326" s="16" t="e">
        <f>(BY326-BZ326)/ABS(BZ326)</f>
        <v>#DIV/0!</v>
      </c>
      <c r="BS326" s="243">
        <f>BU326-BV326</f>
        <v>0</v>
      </c>
      <c r="BT326" s="243">
        <f>BV326-BW326</f>
        <v>0</v>
      </c>
      <c r="BU326" s="155"/>
      <c r="BV326" s="155"/>
      <c r="BW326" s="159"/>
      <c r="BX326" s="159"/>
      <c r="BY326" s="159"/>
      <c r="BZ326" s="160"/>
      <c r="CA326" s="160"/>
      <c r="CB326" s="165"/>
      <c r="CC326" s="165"/>
      <c r="CD326" s="165"/>
      <c r="CE326" s="16" t="e">
        <f>(CL326-CM326)/ABS(CM326)</f>
        <v>#DIV/0!</v>
      </c>
      <c r="CF326" s="16" t="e">
        <f>(CM326-CN326)/ABS(CN326)</f>
        <v>#DIV/0!</v>
      </c>
      <c r="CG326" s="16" t="e">
        <f>(CN326-CO326)/ABS(CO326)</f>
        <v>#DIV/0!</v>
      </c>
      <c r="CH326" s="16" t="e">
        <f>(CO326-CP326)/ABS(CP326)</f>
        <v>#DIV/0!</v>
      </c>
      <c r="CI326" s="16" t="e">
        <f>(CP326-CQ326)/ABS(CQ326)</f>
        <v>#DIV/0!</v>
      </c>
      <c r="CJ326" s="243">
        <f>CL326-CM326</f>
        <v>0</v>
      </c>
      <c r="CK326" s="243">
        <f>CM326-CN326</f>
        <v>0</v>
      </c>
      <c r="CL326" s="155"/>
      <c r="CM326" s="155"/>
      <c r="CN326" s="159"/>
      <c r="CO326" s="159"/>
      <c r="CP326" s="159"/>
      <c r="CQ326" s="165"/>
      <c r="CR326" s="165"/>
      <c r="CS326" s="165"/>
      <c r="CT326" s="160"/>
      <c r="CU326" s="161"/>
      <c r="CV326" s="16" t="e">
        <f>(DC326-DD326)/ABS(DD326)</f>
        <v>#DIV/0!</v>
      </c>
      <c r="CW326" s="16" t="e">
        <f>(DD326-DE326)/ABS(DE326)</f>
        <v>#DIV/0!</v>
      </c>
      <c r="CX326" s="16" t="e">
        <f>(DE326-DF326)/ABS(DF326)</f>
        <v>#DIV/0!</v>
      </c>
      <c r="CY326" s="16" t="e">
        <f>(DF326-DG326)/ABS(DG326)</f>
        <v>#DIV/0!</v>
      </c>
      <c r="CZ326" s="16" t="e">
        <f>(DG326-DH326)/ABS(DH326)</f>
        <v>#DIV/0!</v>
      </c>
      <c r="DA326" s="243">
        <f>DC326-DD326</f>
        <v>0</v>
      </c>
      <c r="DB326" s="243">
        <f>DD326-DE326</f>
        <v>0</v>
      </c>
      <c r="DC326" s="155"/>
      <c r="DD326" s="155"/>
      <c r="DE326" s="159"/>
      <c r="DF326" s="159"/>
      <c r="DG326" s="159"/>
      <c r="DH326" s="165"/>
      <c r="DI326" s="165"/>
      <c r="DJ326" s="165"/>
      <c r="DK326" s="165"/>
      <c r="DL326" s="165"/>
      <c r="DM326" s="16" t="e">
        <f>(DT326-DU326)/ABS(DU326)</f>
        <v>#DIV/0!</v>
      </c>
      <c r="DN326" s="16" t="e">
        <f>(DU326-DV326)/ABS(DV326)</f>
        <v>#DIV/0!</v>
      </c>
      <c r="DO326" s="16" t="e">
        <f>(DV326-DW326)/ABS(DW326)</f>
        <v>#DIV/0!</v>
      </c>
      <c r="DP326" s="16" t="e">
        <f>(DW326-DX326)/ABS(DX326)</f>
        <v>#DIV/0!</v>
      </c>
      <c r="DQ326" s="16" t="e">
        <f>(DX326-DY326)/ABS(DY326)</f>
        <v>#DIV/0!</v>
      </c>
      <c r="DR326" s="243">
        <f>DT326-DU326</f>
        <v>0</v>
      </c>
      <c r="DS326" s="243">
        <f>DU326-DV326</f>
        <v>0</v>
      </c>
      <c r="DT326" s="222"/>
      <c r="DU326" s="222"/>
      <c r="DV326" s="233"/>
      <c r="DW326" s="233"/>
      <c r="DX326" s="233"/>
      <c r="DY326" s="227"/>
      <c r="DZ326" s="227"/>
      <c r="EA326" s="227"/>
      <c r="EB326" s="228"/>
      <c r="EC326" s="229"/>
      <c r="ED326" s="124"/>
      <c r="EE326" s="118"/>
      <c r="EF326" s="127" t="s">
        <v>55</v>
      </c>
      <c r="EG326" s="125"/>
      <c r="EH326" s="129"/>
      <c r="EI326" s="129"/>
      <c r="EJ326" s="16" t="e">
        <f>(EQ326-ER326)/ABS(ER326)</f>
        <v>#VALUE!</v>
      </c>
      <c r="EK326" s="16" t="e">
        <f>(ER326-ES326)/ABS(ES326)</f>
        <v>#VALUE!</v>
      </c>
      <c r="EL326" s="16" t="e">
        <f>(ES326-ET326)/ABS(ET326)</f>
        <v>#VALUE!</v>
      </c>
      <c r="EM326" s="16" t="e">
        <f>(ET326-EU326)/ABS(EU326)</f>
        <v>#VALUE!</v>
      </c>
      <c r="EN326" s="16" t="e">
        <f>(EU326-EV326)/ABS(EV326)</f>
        <v>#VALUE!</v>
      </c>
      <c r="EO326" s="246" t="e">
        <f>EQ326-ER326</f>
        <v>#VALUE!</v>
      </c>
      <c r="EP326" s="246" t="e">
        <f>ER326-ES326</f>
        <v>#VALUE!</v>
      </c>
      <c r="EQ326" s="240" t="str">
        <f>IFERROR((V326/DT326),"i.a")</f>
        <v>i.a</v>
      </c>
      <c r="ER326" s="240" t="str">
        <f>IFERROR((W326/DU326),"i.a")</f>
        <v>i.a</v>
      </c>
      <c r="ES326" s="240" t="str">
        <f>IFERROR((X326/DV326),"i.a")</f>
        <v>i.a</v>
      </c>
      <c r="ET326" s="240" t="str">
        <f>IFERROR((Y326/DW326),"i.a")</f>
        <v>i.a</v>
      </c>
      <c r="EU326" s="240" t="str">
        <f>IFERROR((Z326/DX326),"i.a")</f>
        <v>i.a</v>
      </c>
      <c r="EV326" s="240" t="str">
        <f>IFERROR((AA326/DY326),"i.a")</f>
        <v>i.a</v>
      </c>
      <c r="EW326" s="240" t="str">
        <f>IFERROR((AB326/DZ326),"i.a")</f>
        <v>i.a</v>
      </c>
      <c r="EX326" s="240" t="str">
        <f>IFERROR((AC326/EA326),"i.a")</f>
        <v>i.a</v>
      </c>
      <c r="EY326" s="240" t="str">
        <f>IFERROR((AD326/EB326),"i.a")</f>
        <v>i.a</v>
      </c>
      <c r="EZ326" s="240" t="str">
        <f>IFERROR((AE326/EC326),"i.a")</f>
        <v>i.a</v>
      </c>
      <c r="FA326" s="16" t="e">
        <f>(FH326-FI326)/ABS(FI326)</f>
        <v>#VALUE!</v>
      </c>
      <c r="FB326" s="16" t="e">
        <f>(FI326-FJ326)/ABS(FJ326)</f>
        <v>#VALUE!</v>
      </c>
      <c r="FC326" s="16" t="e">
        <f>(FJ326-FK326)/ABS(FK326)</f>
        <v>#VALUE!</v>
      </c>
      <c r="FD326" s="16" t="e">
        <f>(FK326-FL326)/ABS(FL326)</f>
        <v>#VALUE!</v>
      </c>
      <c r="FE326" s="16" t="e">
        <f>(FL326-FM326)/ABS(FM326)</f>
        <v>#VALUE!</v>
      </c>
      <c r="FF326" s="249" t="e">
        <f>FH326-FI326</f>
        <v>#VALUE!</v>
      </c>
      <c r="FG326" s="249" t="e">
        <f>FI326-FJ326</f>
        <v>#VALUE!</v>
      </c>
      <c r="FH326" s="16" t="str">
        <f>IFERROR(BU326/MAX(AVERAGE(CL326:CM326),0),"Negativ EK")</f>
        <v>Negativ EK</v>
      </c>
      <c r="FI326" s="16" t="str">
        <f>IFERROR(BV326/MAX(AVERAGE(CM326:CN326),0),"Negativ EK")</f>
        <v>Negativ EK</v>
      </c>
      <c r="FJ326" s="16" t="str">
        <f>IFERROR(BW326/MAX(AVERAGE(CN326:CO326),0),"Negativ EK")</f>
        <v>Negativ EK</v>
      </c>
      <c r="FK326" s="16" t="str">
        <f>IFERROR(BX326/MAX(AVERAGE(CO326:CP326),0),"Negativ EK")</f>
        <v>Negativ EK</v>
      </c>
      <c r="FL326" s="16" t="str">
        <f>IFERROR(BY326/MAX(AVERAGE(CP326:CQ326),0),"Negativ EK")</f>
        <v>Negativ EK</v>
      </c>
      <c r="FM326" s="16" t="str">
        <f>IFERROR(BZ326/MAX(AVERAGE(CQ326:CR326),0),"Negativ EK")</f>
        <v>Negativ EK</v>
      </c>
      <c r="FN326" s="16" t="str">
        <f>IFERROR(CA326/MAX(AVERAGE(CR326:CS326),0),"Negativ EK")</f>
        <v>Negativ EK</v>
      </c>
      <c r="FO326" s="16" t="str">
        <f>IFERROR(CB326/MAX(AVERAGE(CS326:CT326),0),"Negativ EK")</f>
        <v>Negativ EK</v>
      </c>
      <c r="FP326" s="16" t="str">
        <f>IFERROR(CC326/MAX(AVERAGE(CT326:CU326),0),"Negativ EK")</f>
        <v>Negativ EK</v>
      </c>
      <c r="FQ326" s="16" t="e">
        <f>(FX326-FY326)/ABS(FY326)</f>
        <v>#VALUE!</v>
      </c>
      <c r="FR326" s="16" t="e">
        <f>(FY326-FZ326)/ABS(FZ326)</f>
        <v>#VALUE!</v>
      </c>
      <c r="FS326" s="16" t="e">
        <f>(FZ326-GA326)/ABS(GA326)</f>
        <v>#VALUE!</v>
      </c>
      <c r="FT326" s="16" t="e">
        <f>(GA326-GB326)/ABS(GB326)</f>
        <v>#VALUE!</v>
      </c>
      <c r="FU326" s="16" t="e">
        <f>(GB326-GC326)/ABS(GC326)</f>
        <v>#VALUE!</v>
      </c>
      <c r="FV326" s="249" t="e">
        <f>FX326-FY326</f>
        <v>#VALUE!</v>
      </c>
      <c r="FW326" s="249" t="e">
        <f>FY326-FZ326</f>
        <v>#VALUE!</v>
      </c>
      <c r="FX326" s="16" t="str">
        <f>IFERROR(BD326/AVERAGE(DC326:DD326),"i.a.")</f>
        <v>i.a.</v>
      </c>
      <c r="FY326" s="16" t="str">
        <f>IFERROR(BE326/AVERAGE(DD326:DE326),"i.a.")</f>
        <v>i.a.</v>
      </c>
      <c r="FZ326" s="16" t="str">
        <f>IFERROR(BF326/AVERAGE(DE326:DF326),"i.a.")</f>
        <v>i.a.</v>
      </c>
      <c r="GA326" s="16" t="str">
        <f>IFERROR(BG326/AVERAGE(DF326:DG326),"i.a.")</f>
        <v>i.a.</v>
      </c>
      <c r="GB326" s="16" t="str">
        <f>IFERROR(BH326/AVERAGE(DG326:DH326),"i.a.")</f>
        <v>i.a.</v>
      </c>
      <c r="GC326" s="16" t="str">
        <f>IFERROR(BI326/AVERAGE(DH326:DI326),"i.a.")</f>
        <v>i.a.</v>
      </c>
      <c r="GD326" s="16" t="str">
        <f>IFERROR(BJ326/AVERAGE(DI326:DJ326),"i.a.")</f>
        <v>i.a.</v>
      </c>
      <c r="GE326" s="16" t="str">
        <f>IFERROR(BK326/AVERAGE(DJ326:DK326),"i.a.")</f>
        <v>i.a.</v>
      </c>
      <c r="GF326" s="16" t="str">
        <f>IFERROR(BL326/AVERAGE(DK326:DL326),"i.a.")</f>
        <v>i.a.</v>
      </c>
      <c r="GG326" s="16" t="e">
        <f>(GN326-GO326)/ABS(GO326)</f>
        <v>#VALUE!</v>
      </c>
      <c r="GH326" s="16" t="e">
        <f>(GO326-GP326)/ABS(GP326)</f>
        <v>#VALUE!</v>
      </c>
      <c r="GI326" s="16" t="e">
        <f>(GP326-GQ326)/ABS(GQ326)</f>
        <v>#VALUE!</v>
      </c>
      <c r="GJ326" s="16" t="e">
        <f>(GQ326-GR326)/ABS(GR326)</f>
        <v>#VALUE!</v>
      </c>
      <c r="GK326" s="16" t="e">
        <f>(GR326-GS326)/ABS(GS326)</f>
        <v>#VALUE!</v>
      </c>
      <c r="GL326" s="249" t="e">
        <f>GN326-GO326</f>
        <v>#VALUE!</v>
      </c>
      <c r="GM326" s="249" t="e">
        <f>GO326-GP326</f>
        <v>#VALUE!</v>
      </c>
      <c r="GN326" s="16" t="str">
        <f>IFERROR(CL326/DC326,"i.a.")</f>
        <v>i.a.</v>
      </c>
      <c r="GO326" s="16" t="str">
        <f>IFERROR(CM326/DD326,"i.a.")</f>
        <v>i.a.</v>
      </c>
      <c r="GP326" s="16" t="str">
        <f>IFERROR(CN326/DE326,"i.a.")</f>
        <v>i.a.</v>
      </c>
      <c r="GQ326" s="16" t="str">
        <f>IFERROR(CO326/DF326,"i.a.")</f>
        <v>i.a.</v>
      </c>
      <c r="GR326" s="16" t="str">
        <f>IFERROR(CP326/DG326,"i.a.")</f>
        <v>i.a.</v>
      </c>
      <c r="GS326" s="16" t="str">
        <f>IFERROR(CQ326/DH326,"i.a.")</f>
        <v>i.a.</v>
      </c>
      <c r="GT326" s="16" t="str">
        <f>IFERROR(CR326/DI326,"i.a.")</f>
        <v>i.a.</v>
      </c>
      <c r="GU326" s="16" t="str">
        <f>IFERROR(CS326/DJ326,"i.a.")</f>
        <v>i.a.</v>
      </c>
      <c r="GV326" s="16" t="str">
        <f>IFERROR(CT326/DK326,"i.a.")</f>
        <v>i.a.</v>
      </c>
      <c r="GW326" s="16" t="str">
        <f>IFERROR(CU326/DL326,"i.a.")</f>
        <v>i.a.</v>
      </c>
      <c r="GX326" s="16" t="e">
        <f>(HE326-HF326)/ABS(HF326)</f>
        <v>#VALUE!</v>
      </c>
      <c r="GY326" s="16" t="e">
        <f>(HF326-HG326)/ABS(HG326)</f>
        <v>#VALUE!</v>
      </c>
      <c r="GZ326" s="16" t="e">
        <f>(HG326-HH326)/ABS(HH326)</f>
        <v>#VALUE!</v>
      </c>
      <c r="HA326" s="16" t="e">
        <f>(HH326-HI326)/ABS(HI326)</f>
        <v>#VALUE!</v>
      </c>
      <c r="HB326" s="16" t="e">
        <f>(HI326-HJ326)/ABS(HJ326)</f>
        <v>#VALUE!</v>
      </c>
      <c r="HC326" s="249" t="e">
        <f>HE326-HF326</f>
        <v>#VALUE!</v>
      </c>
      <c r="HD326" s="249" t="e">
        <f>HF326-HG326</f>
        <v>#VALUE!</v>
      </c>
      <c r="HE326" s="16" t="str">
        <f>IFERROR((BD326/V326),"i.a.")</f>
        <v>i.a.</v>
      </c>
      <c r="HF326" s="16" t="str">
        <f>IFERROR((BE326/W326),"i.a.")</f>
        <v>i.a.</v>
      </c>
      <c r="HG326" s="16" t="str">
        <f>IFERROR((BF326/X326),"i.a.")</f>
        <v>i.a.</v>
      </c>
      <c r="HH326" s="16" t="str">
        <f>IFERROR((BG326/Y326),"i.a.")</f>
        <v>i.a.</v>
      </c>
      <c r="HI326" s="16" t="str">
        <f>IFERROR((BH326/Z326),"i.a.")</f>
        <v>i.a.</v>
      </c>
      <c r="HJ326" s="16" t="str">
        <f>IFERROR((BI326/AA326),"i.a.")</f>
        <v>i.a.</v>
      </c>
      <c r="HK326" s="16" t="str">
        <f>IFERROR((BJ326/AB326),"i.a.")</f>
        <v>i.a.</v>
      </c>
      <c r="HL326" s="16" t="str">
        <f>IFERROR((BK326/AC326),"i.a.")</f>
        <v>i.a.</v>
      </c>
      <c r="HM326" s="16" t="str">
        <f>IFERROR((BL326/AD326),"i.a.")</f>
        <v>i.a.</v>
      </c>
      <c r="HN326" s="16" t="str">
        <f>IFERROR((BM326/AE326),"i.a.")</f>
        <v>i.a.</v>
      </c>
      <c r="HO326" s="16" t="e">
        <f>(HV326-HW326)/ABS(HW326)</f>
        <v>#VALUE!</v>
      </c>
      <c r="HP326" s="16" t="e">
        <f>(HW326-HX326)/ABS(HX326)</f>
        <v>#VALUE!</v>
      </c>
      <c r="HQ326" s="16" t="e">
        <f>(HX326-HY326)/ABS(HY326)</f>
        <v>#VALUE!</v>
      </c>
      <c r="HR326" s="16" t="e">
        <f>(HY326-HZ326)/ABS(HZ326)</f>
        <v>#VALUE!</v>
      </c>
      <c r="HS326" s="16" t="e">
        <f>(HZ326-IA326)/ABS(IA326)</f>
        <v>#VALUE!</v>
      </c>
      <c r="HT326" s="246" t="e">
        <f>HV326-HW326</f>
        <v>#VALUE!</v>
      </c>
      <c r="HU326" s="246" t="e">
        <f>HW326-HX326</f>
        <v>#VALUE!</v>
      </c>
      <c r="HV326" s="102" t="str">
        <f>IFERROR(BU326/DT326,"i.a.")</f>
        <v>i.a.</v>
      </c>
      <c r="HW326" s="102" t="str">
        <f>IFERROR(BV326/DU326,"i.a.")</f>
        <v>i.a.</v>
      </c>
      <c r="HX326" s="102" t="str">
        <f>IFERROR(BW326/DV326,"i.a.")</f>
        <v>i.a.</v>
      </c>
      <c r="HY326" s="102" t="str">
        <f>IFERROR(BX326/DW326,"i.a.")</f>
        <v>i.a.</v>
      </c>
      <c r="HZ326" s="102" t="str">
        <f>IFERROR(BY326/DX326,"i.a.")</f>
        <v>i.a.</v>
      </c>
      <c r="IA326" s="102" t="str">
        <f>IFERROR(BZ326/DY326,"i.a.")</f>
        <v>i.a.</v>
      </c>
      <c r="IB326" s="102" t="str">
        <f>IFERROR(CA326/DZ326,"i.a.")</f>
        <v>i.a.</v>
      </c>
      <c r="IC326" s="102" t="str">
        <f>IFERROR(CB326/EA326,"i.a.")</f>
        <v>i.a.</v>
      </c>
      <c r="ID326" s="102" t="str">
        <f>IFERROR(CC326/EB326,"i.a.")</f>
        <v>i.a.</v>
      </c>
      <c r="IE326" s="102" t="str">
        <f>IFERROR(CD326/EC326,"i.a.")</f>
        <v>i.a.</v>
      </c>
    </row>
    <row r="327" spans="1:239" customFormat="1" ht="15" customHeight="1" x14ac:dyDescent="0.25">
      <c r="A327" s="116" t="s">
        <v>612</v>
      </c>
      <c r="B327" s="101" t="s">
        <v>608</v>
      </c>
      <c r="C327" s="116" t="s">
        <v>400</v>
      </c>
      <c r="D327" s="116"/>
      <c r="E327" s="119"/>
      <c r="F327" s="119"/>
      <c r="G327" s="119"/>
      <c r="H327" s="120"/>
      <c r="I327" s="13"/>
      <c r="J327" s="13"/>
      <c r="K327" s="121"/>
      <c r="L327" s="121"/>
      <c r="M327" s="121"/>
      <c r="N327" s="121"/>
      <c r="O327" s="16" t="e">
        <f>(V327-W327)/ABS(W327)</f>
        <v>#DIV/0!</v>
      </c>
      <c r="P327" s="16" t="e">
        <f>(W327-X327)/ABS(X327)</f>
        <v>#DIV/0!</v>
      </c>
      <c r="Q327" s="16" t="e">
        <f>(X327-Y327)/ABS(Y327)</f>
        <v>#DIV/0!</v>
      </c>
      <c r="R327" s="16" t="e">
        <f>(Y327-Z327)/ABS(Z327)</f>
        <v>#DIV/0!</v>
      </c>
      <c r="S327" s="16" t="e">
        <f>(Z327-AA327)/ABS(AA327)</f>
        <v>#DIV/0!</v>
      </c>
      <c r="T327" s="243">
        <f>V327-W327</f>
        <v>0</v>
      </c>
      <c r="U327" s="243">
        <f>W327-X327</f>
        <v>0</v>
      </c>
      <c r="V327" s="155"/>
      <c r="W327" s="155"/>
      <c r="X327" s="159"/>
      <c r="Y327" s="159"/>
      <c r="Z327" s="159"/>
      <c r="AA327" s="160"/>
      <c r="AB327" s="160"/>
      <c r="AC327" s="165"/>
      <c r="AD327" s="165"/>
      <c r="AE327" s="165"/>
      <c r="AF327" s="16" t="e">
        <f>(AM327-AN327)/ABS(AN327)</f>
        <v>#DIV/0!</v>
      </c>
      <c r="AG327" s="16" t="e">
        <f>(AN327-AO327)/ABS(AO327)</f>
        <v>#DIV/0!</v>
      </c>
      <c r="AH327" s="16" t="e">
        <f>(AO327-AP327)/ABS(AP327)</f>
        <v>#DIV/0!</v>
      </c>
      <c r="AI327" s="16" t="e">
        <f>(AP327-AQ327)/ABS(AQ327)</f>
        <v>#DIV/0!</v>
      </c>
      <c r="AJ327" s="16" t="e">
        <f>(AQ327-AR327)/ABS(AR327)</f>
        <v>#DIV/0!</v>
      </c>
      <c r="AK327" s="243">
        <f>AM327-AN327</f>
        <v>0</v>
      </c>
      <c r="AL327" s="243">
        <f>AN327-AO327</f>
        <v>0</v>
      </c>
      <c r="AM327" s="155"/>
      <c r="AN327" s="155"/>
      <c r="AO327" s="159"/>
      <c r="AP327" s="159"/>
      <c r="AQ327" s="159"/>
      <c r="AR327" s="160"/>
      <c r="AS327" s="160"/>
      <c r="AT327" s="160"/>
      <c r="AU327" s="160"/>
      <c r="AV327" s="161"/>
      <c r="AW327" s="16" t="e">
        <f>(BD327-BE327)/ABS(BE327)</f>
        <v>#DIV/0!</v>
      </c>
      <c r="AX327" s="16" t="e">
        <f>(BE327-BF327)/ABS(BF327)</f>
        <v>#DIV/0!</v>
      </c>
      <c r="AY327" s="16" t="e">
        <f>(BF327-BG327)/ABS(BG327)</f>
        <v>#DIV/0!</v>
      </c>
      <c r="AZ327" s="16" t="e">
        <f>(BG327-BH327)/ABS(BH327)</f>
        <v>#DIV/0!</v>
      </c>
      <c r="BA327" s="16" t="e">
        <f>(BH327-BI327)/ABS(BI327)</f>
        <v>#DIV/0!</v>
      </c>
      <c r="BB327" s="243">
        <f>BD327-BE327</f>
        <v>0</v>
      </c>
      <c r="BC327" s="243">
        <f>BE327-BF327</f>
        <v>0</v>
      </c>
      <c r="BD327" s="155"/>
      <c r="BE327" s="155"/>
      <c r="BF327" s="159"/>
      <c r="BG327" s="159"/>
      <c r="BH327" s="159"/>
      <c r="BI327" s="165"/>
      <c r="BJ327" s="165"/>
      <c r="BK327" s="165"/>
      <c r="BL327" s="160"/>
      <c r="BM327" s="165"/>
      <c r="BN327" s="16" t="e">
        <f>(BU327-BV327)/ABS(BV327)</f>
        <v>#DIV/0!</v>
      </c>
      <c r="BO327" s="16" t="e">
        <f>(BV327-BW327)/ABS(BW327)</f>
        <v>#DIV/0!</v>
      </c>
      <c r="BP327" s="16" t="e">
        <f>(BW327-BX327)/ABS(BX327)</f>
        <v>#DIV/0!</v>
      </c>
      <c r="BQ327" s="16" t="e">
        <f>(BX327-BY327)/ABS(BY327)</f>
        <v>#DIV/0!</v>
      </c>
      <c r="BR327" s="16" t="e">
        <f>(BY327-BZ327)/ABS(BZ327)</f>
        <v>#DIV/0!</v>
      </c>
      <c r="BS327" s="243">
        <f>BU327-BV327</f>
        <v>0</v>
      </c>
      <c r="BT327" s="243">
        <f>BV327-BW327</f>
        <v>0</v>
      </c>
      <c r="BU327" s="155"/>
      <c r="BV327" s="155"/>
      <c r="BW327" s="159"/>
      <c r="BX327" s="159"/>
      <c r="BY327" s="159"/>
      <c r="BZ327" s="160"/>
      <c r="CA327" s="160"/>
      <c r="CB327" s="165"/>
      <c r="CC327" s="165"/>
      <c r="CD327" s="165"/>
      <c r="CE327" s="16" t="e">
        <f>(CL327-CM327)/ABS(CM327)</f>
        <v>#DIV/0!</v>
      </c>
      <c r="CF327" s="16" t="e">
        <f>(CM327-CN327)/ABS(CN327)</f>
        <v>#DIV/0!</v>
      </c>
      <c r="CG327" s="16" t="e">
        <f>(CN327-CO327)/ABS(CO327)</f>
        <v>#DIV/0!</v>
      </c>
      <c r="CH327" s="16" t="e">
        <f>(CO327-CP327)/ABS(CP327)</f>
        <v>#DIV/0!</v>
      </c>
      <c r="CI327" s="16" t="e">
        <f>(CP327-CQ327)/ABS(CQ327)</f>
        <v>#DIV/0!</v>
      </c>
      <c r="CJ327" s="243">
        <f>CL327-CM327</f>
        <v>0</v>
      </c>
      <c r="CK327" s="243">
        <f>CM327-CN327</f>
        <v>0</v>
      </c>
      <c r="CL327" s="155"/>
      <c r="CM327" s="155"/>
      <c r="CN327" s="159"/>
      <c r="CO327" s="159"/>
      <c r="CP327" s="159"/>
      <c r="CQ327" s="165"/>
      <c r="CR327" s="165"/>
      <c r="CS327" s="165"/>
      <c r="CT327" s="160"/>
      <c r="CU327" s="161"/>
      <c r="CV327" s="16" t="e">
        <f>(DC327-DD327)/ABS(DD327)</f>
        <v>#DIV/0!</v>
      </c>
      <c r="CW327" s="16" t="e">
        <f>(DD327-DE327)/ABS(DE327)</f>
        <v>#DIV/0!</v>
      </c>
      <c r="CX327" s="16" t="e">
        <f>(DE327-DF327)/ABS(DF327)</f>
        <v>#DIV/0!</v>
      </c>
      <c r="CY327" s="16" t="e">
        <f>(DF327-DG327)/ABS(DG327)</f>
        <v>#DIV/0!</v>
      </c>
      <c r="CZ327" s="16" t="e">
        <f>(DG327-DH327)/ABS(DH327)</f>
        <v>#DIV/0!</v>
      </c>
      <c r="DA327" s="243">
        <f>DC327-DD327</f>
        <v>0</v>
      </c>
      <c r="DB327" s="243">
        <f>DD327-DE327</f>
        <v>0</v>
      </c>
      <c r="DC327" s="155"/>
      <c r="DD327" s="155"/>
      <c r="DE327" s="159"/>
      <c r="DF327" s="159"/>
      <c r="DG327" s="159"/>
      <c r="DH327" s="165"/>
      <c r="DI327" s="165"/>
      <c r="DJ327" s="165"/>
      <c r="DK327" s="165"/>
      <c r="DL327" s="171"/>
      <c r="DM327" s="16" t="e">
        <f>(DT327-DU327)/ABS(DU327)</f>
        <v>#DIV/0!</v>
      </c>
      <c r="DN327" s="16" t="e">
        <f>(DU327-DV327)/ABS(DV327)</f>
        <v>#DIV/0!</v>
      </c>
      <c r="DO327" s="16" t="e">
        <f>(DV327-DW327)/ABS(DW327)</f>
        <v>#DIV/0!</v>
      </c>
      <c r="DP327" s="16" t="e">
        <f>(DW327-DX327)/ABS(DX327)</f>
        <v>#DIV/0!</v>
      </c>
      <c r="DQ327" s="16" t="e">
        <f>(DX327-DY327)/ABS(DY327)</f>
        <v>#DIV/0!</v>
      </c>
      <c r="DR327" s="243">
        <f>DT327-DU327</f>
        <v>0</v>
      </c>
      <c r="DS327" s="243">
        <f>DU327-DV327</f>
        <v>0</v>
      </c>
      <c r="DT327" s="222"/>
      <c r="DU327" s="222"/>
      <c r="DV327" s="233"/>
      <c r="DW327" s="233"/>
      <c r="DX327" s="233"/>
      <c r="DY327" s="227"/>
      <c r="DZ327" s="227"/>
      <c r="EA327" s="227"/>
      <c r="EB327" s="228"/>
      <c r="EC327" s="229"/>
      <c r="ED327" s="124"/>
      <c r="EE327" s="118"/>
      <c r="EF327" s="127" t="s">
        <v>55</v>
      </c>
      <c r="EG327" s="125"/>
      <c r="EH327" s="129"/>
      <c r="EI327" s="129"/>
      <c r="EJ327" s="16" t="e">
        <f>(EQ327-ER327)/ABS(ER327)</f>
        <v>#VALUE!</v>
      </c>
      <c r="EK327" s="16" t="e">
        <f>(ER327-ES327)/ABS(ES327)</f>
        <v>#VALUE!</v>
      </c>
      <c r="EL327" s="16" t="e">
        <f>(ES327-ET327)/ABS(ET327)</f>
        <v>#VALUE!</v>
      </c>
      <c r="EM327" s="16" t="e">
        <f>(ET327-EU327)/ABS(EU327)</f>
        <v>#VALUE!</v>
      </c>
      <c r="EN327" s="16" t="e">
        <f>(EU327-EV327)/ABS(EV327)</f>
        <v>#VALUE!</v>
      </c>
      <c r="EO327" s="246" t="e">
        <f>EQ327-ER327</f>
        <v>#VALUE!</v>
      </c>
      <c r="EP327" s="246" t="e">
        <f>ER327-ES327</f>
        <v>#VALUE!</v>
      </c>
      <c r="EQ327" s="240" t="str">
        <f>IFERROR((V327/DT327),"i.a")</f>
        <v>i.a</v>
      </c>
      <c r="ER327" s="240" t="str">
        <f>IFERROR((W327/DU327),"i.a")</f>
        <v>i.a</v>
      </c>
      <c r="ES327" s="240" t="str">
        <f>IFERROR((X327/DV327),"i.a")</f>
        <v>i.a</v>
      </c>
      <c r="ET327" s="240" t="str">
        <f>IFERROR((Y327/DW327),"i.a")</f>
        <v>i.a</v>
      </c>
      <c r="EU327" s="240" t="str">
        <f>IFERROR((Z327/DX327),"i.a")</f>
        <v>i.a</v>
      </c>
      <c r="EV327" s="240" t="str">
        <f>IFERROR((AA327/DY327),"i.a")</f>
        <v>i.a</v>
      </c>
      <c r="EW327" s="240" t="str">
        <f>IFERROR((AB327/DZ327),"i.a")</f>
        <v>i.a</v>
      </c>
      <c r="EX327" s="240" t="str">
        <f>IFERROR((AC327/EA327),"i.a")</f>
        <v>i.a</v>
      </c>
      <c r="EY327" s="240" t="str">
        <f>IFERROR((AD327/EB327),"i.a")</f>
        <v>i.a</v>
      </c>
      <c r="EZ327" s="240" t="str">
        <f>IFERROR((AE327/EC327),"i.a")</f>
        <v>i.a</v>
      </c>
      <c r="FA327" s="16" t="e">
        <f>(FH327-FI327)/ABS(FI327)</f>
        <v>#VALUE!</v>
      </c>
      <c r="FB327" s="16" t="e">
        <f>(FI327-FJ327)/ABS(FJ327)</f>
        <v>#VALUE!</v>
      </c>
      <c r="FC327" s="16" t="e">
        <f>(FJ327-FK327)/ABS(FK327)</f>
        <v>#VALUE!</v>
      </c>
      <c r="FD327" s="16" t="e">
        <f>(FK327-FL327)/ABS(FL327)</f>
        <v>#VALUE!</v>
      </c>
      <c r="FE327" s="16" t="e">
        <f>(FL327-FM327)/ABS(FM327)</f>
        <v>#VALUE!</v>
      </c>
      <c r="FF327" s="249" t="e">
        <f>FH327-FI327</f>
        <v>#VALUE!</v>
      </c>
      <c r="FG327" s="249" t="e">
        <f>FI327-FJ327</f>
        <v>#VALUE!</v>
      </c>
      <c r="FH327" s="16" t="str">
        <f>IFERROR(BU327/MAX(AVERAGE(CL327:CM327),0),"Negativ EK")</f>
        <v>Negativ EK</v>
      </c>
      <c r="FI327" s="16" t="str">
        <f>IFERROR(BV327/MAX(AVERAGE(CM327:CN327),0),"Negativ EK")</f>
        <v>Negativ EK</v>
      </c>
      <c r="FJ327" s="16" t="str">
        <f>IFERROR(BW327/MAX(AVERAGE(CN327:CO327),0),"Negativ EK")</f>
        <v>Negativ EK</v>
      </c>
      <c r="FK327" s="16" t="str">
        <f>IFERROR(BX327/MAX(AVERAGE(CO327:CP327),0),"Negativ EK")</f>
        <v>Negativ EK</v>
      </c>
      <c r="FL327" s="16" t="str">
        <f>IFERROR(BY327/MAX(AVERAGE(CP327:CQ327),0),"Negativ EK")</f>
        <v>Negativ EK</v>
      </c>
      <c r="FM327" s="16" t="str">
        <f>IFERROR(BZ327/MAX(AVERAGE(CQ327:CR327),0),"Negativ EK")</f>
        <v>Negativ EK</v>
      </c>
      <c r="FN327" s="16" t="str">
        <f>IFERROR(CA327/MAX(AVERAGE(CR327:CS327),0),"Negativ EK")</f>
        <v>Negativ EK</v>
      </c>
      <c r="FO327" s="16" t="str">
        <f>IFERROR(CB327/MAX(AVERAGE(CS327:CT327),0),"Negativ EK")</f>
        <v>Negativ EK</v>
      </c>
      <c r="FP327" s="16" t="str">
        <f>IFERROR(CC327/MAX(AVERAGE(CT327:CU327),0),"Negativ EK")</f>
        <v>Negativ EK</v>
      </c>
      <c r="FQ327" s="16" t="e">
        <f>(FX327-FY327)/ABS(FY327)</f>
        <v>#VALUE!</v>
      </c>
      <c r="FR327" s="16" t="e">
        <f>(FY327-FZ327)/ABS(FZ327)</f>
        <v>#VALUE!</v>
      </c>
      <c r="FS327" s="16" t="e">
        <f>(FZ327-GA327)/ABS(GA327)</f>
        <v>#VALUE!</v>
      </c>
      <c r="FT327" s="16" t="e">
        <f>(GA327-GB327)/ABS(GB327)</f>
        <v>#VALUE!</v>
      </c>
      <c r="FU327" s="16" t="e">
        <f>(GB327-GC327)/ABS(GC327)</f>
        <v>#VALUE!</v>
      </c>
      <c r="FV327" s="249" t="e">
        <f>FX327-FY327</f>
        <v>#VALUE!</v>
      </c>
      <c r="FW327" s="249" t="e">
        <f>FY327-FZ327</f>
        <v>#VALUE!</v>
      </c>
      <c r="FX327" s="16" t="str">
        <f>IFERROR(BD327/AVERAGE(DC327:DD327),"i.a.")</f>
        <v>i.a.</v>
      </c>
      <c r="FY327" s="16" t="str">
        <f>IFERROR(BE327/AVERAGE(DD327:DE327),"i.a.")</f>
        <v>i.a.</v>
      </c>
      <c r="FZ327" s="16" t="str">
        <f>IFERROR(BF327/AVERAGE(DE327:DF327),"i.a.")</f>
        <v>i.a.</v>
      </c>
      <c r="GA327" s="16" t="str">
        <f>IFERROR(BG327/AVERAGE(DF327:DG327),"i.a.")</f>
        <v>i.a.</v>
      </c>
      <c r="GB327" s="16" t="str">
        <f>IFERROR(BH327/AVERAGE(DG327:DH327),"i.a.")</f>
        <v>i.a.</v>
      </c>
      <c r="GC327" s="16" t="str">
        <f>IFERROR(BI327/AVERAGE(DH327:DI327),"i.a.")</f>
        <v>i.a.</v>
      </c>
      <c r="GD327" s="16" t="str">
        <f>IFERROR(BJ327/AVERAGE(DI327:DJ327),"i.a.")</f>
        <v>i.a.</v>
      </c>
      <c r="GE327" s="16" t="str">
        <f>IFERROR(BK327/AVERAGE(DJ327:DK327),"i.a.")</f>
        <v>i.a.</v>
      </c>
      <c r="GF327" s="16" t="str">
        <f>IFERROR(BL327/AVERAGE(DK327:DL327),"i.a.")</f>
        <v>i.a.</v>
      </c>
      <c r="GG327" s="16" t="e">
        <f>(GN327-GO327)/ABS(GO327)</f>
        <v>#VALUE!</v>
      </c>
      <c r="GH327" s="16" t="e">
        <f>(GO327-GP327)/ABS(GP327)</f>
        <v>#VALUE!</v>
      </c>
      <c r="GI327" s="16" t="e">
        <f>(GP327-GQ327)/ABS(GQ327)</f>
        <v>#VALUE!</v>
      </c>
      <c r="GJ327" s="16" t="e">
        <f>(GQ327-GR327)/ABS(GR327)</f>
        <v>#VALUE!</v>
      </c>
      <c r="GK327" s="16" t="e">
        <f>(GR327-GS327)/ABS(GS327)</f>
        <v>#VALUE!</v>
      </c>
      <c r="GL327" s="249" t="e">
        <f>GN327-GO327</f>
        <v>#VALUE!</v>
      </c>
      <c r="GM327" s="249" t="e">
        <f>GO327-GP327</f>
        <v>#VALUE!</v>
      </c>
      <c r="GN327" s="16" t="str">
        <f>IFERROR(CL327/DC327,"i.a.")</f>
        <v>i.a.</v>
      </c>
      <c r="GO327" s="16" t="str">
        <f>IFERROR(CM327/DD327,"i.a.")</f>
        <v>i.a.</v>
      </c>
      <c r="GP327" s="16" t="str">
        <f>IFERROR(CN327/DE327,"i.a.")</f>
        <v>i.a.</v>
      </c>
      <c r="GQ327" s="16" t="str">
        <f>IFERROR(CO327/DF327,"i.a.")</f>
        <v>i.a.</v>
      </c>
      <c r="GR327" s="16" t="str">
        <f>IFERROR(CP327/DG327,"i.a.")</f>
        <v>i.a.</v>
      </c>
      <c r="GS327" s="16" t="str">
        <f>IFERROR(CQ327/DH327,"i.a.")</f>
        <v>i.a.</v>
      </c>
      <c r="GT327" s="16" t="str">
        <f>IFERROR(CR327/DI327,"i.a.")</f>
        <v>i.a.</v>
      </c>
      <c r="GU327" s="16" t="str">
        <f>IFERROR(CS327/DJ327,"i.a.")</f>
        <v>i.a.</v>
      </c>
      <c r="GV327" s="16" t="str">
        <f>IFERROR(CT327/DK327,"i.a.")</f>
        <v>i.a.</v>
      </c>
      <c r="GW327" s="16" t="str">
        <f>IFERROR(CU327/DL327,"i.a.")</f>
        <v>i.a.</v>
      </c>
      <c r="GX327" s="16" t="e">
        <f>(HE327-HF327)/ABS(HF327)</f>
        <v>#VALUE!</v>
      </c>
      <c r="GY327" s="16" t="e">
        <f>(HF327-HG327)/ABS(HG327)</f>
        <v>#VALUE!</v>
      </c>
      <c r="GZ327" s="16" t="e">
        <f>(HG327-HH327)/ABS(HH327)</f>
        <v>#VALUE!</v>
      </c>
      <c r="HA327" s="16" t="e">
        <f>(HH327-HI327)/ABS(HI327)</f>
        <v>#VALUE!</v>
      </c>
      <c r="HB327" s="16" t="e">
        <f>(HI327-HJ327)/ABS(HJ327)</f>
        <v>#VALUE!</v>
      </c>
      <c r="HC327" s="249" t="e">
        <f>HE327-HF327</f>
        <v>#VALUE!</v>
      </c>
      <c r="HD327" s="249" t="e">
        <f>HF327-HG327</f>
        <v>#VALUE!</v>
      </c>
      <c r="HE327" s="16" t="str">
        <f>IFERROR((BD327/V327),"i.a.")</f>
        <v>i.a.</v>
      </c>
      <c r="HF327" s="16" t="str">
        <f>IFERROR((BE327/W327),"i.a.")</f>
        <v>i.a.</v>
      </c>
      <c r="HG327" s="16" t="str">
        <f>IFERROR((BF327/X327),"i.a.")</f>
        <v>i.a.</v>
      </c>
      <c r="HH327" s="16" t="str">
        <f>IFERROR((BG327/Y327),"i.a.")</f>
        <v>i.a.</v>
      </c>
      <c r="HI327" s="16" t="str">
        <f>IFERROR((BH327/Z327),"i.a.")</f>
        <v>i.a.</v>
      </c>
      <c r="HJ327" s="16" t="str">
        <f>IFERROR((BI327/AA327),"i.a.")</f>
        <v>i.a.</v>
      </c>
      <c r="HK327" s="16" t="str">
        <f>IFERROR((BJ327/AB327),"i.a.")</f>
        <v>i.a.</v>
      </c>
      <c r="HL327" s="16" t="str">
        <f>IFERROR((BK327/AC327),"i.a.")</f>
        <v>i.a.</v>
      </c>
      <c r="HM327" s="16" t="str">
        <f>IFERROR((BL327/AD327),"i.a.")</f>
        <v>i.a.</v>
      </c>
      <c r="HN327" s="16" t="str">
        <f>IFERROR((BM327/AE327),"i.a.")</f>
        <v>i.a.</v>
      </c>
      <c r="HO327" s="16" t="e">
        <f>(HV327-HW327)/ABS(HW327)</f>
        <v>#VALUE!</v>
      </c>
      <c r="HP327" s="16" t="e">
        <f>(HW327-HX327)/ABS(HX327)</f>
        <v>#VALUE!</v>
      </c>
      <c r="HQ327" s="16" t="e">
        <f>(HX327-HY327)/ABS(HY327)</f>
        <v>#VALUE!</v>
      </c>
      <c r="HR327" s="16" t="e">
        <f>(HY327-HZ327)/ABS(HZ327)</f>
        <v>#VALUE!</v>
      </c>
      <c r="HS327" s="16" t="e">
        <f>(HZ327-IA327)/ABS(IA327)</f>
        <v>#VALUE!</v>
      </c>
      <c r="HT327" s="246" t="e">
        <f>HV327-HW327</f>
        <v>#VALUE!</v>
      </c>
      <c r="HU327" s="246" t="e">
        <f>HW327-HX327</f>
        <v>#VALUE!</v>
      </c>
      <c r="HV327" s="102" t="str">
        <f>IFERROR(BU327/DT327,"i.a.")</f>
        <v>i.a.</v>
      </c>
      <c r="HW327" s="102" t="str">
        <f>IFERROR(BV327/DU327,"i.a.")</f>
        <v>i.a.</v>
      </c>
      <c r="HX327" s="102" t="str">
        <f>IFERROR(BW327/DV327,"i.a.")</f>
        <v>i.a.</v>
      </c>
      <c r="HY327" s="102" t="str">
        <f>IFERROR(BX327/DW327,"i.a.")</f>
        <v>i.a.</v>
      </c>
      <c r="HZ327" s="102" t="str">
        <f>IFERROR(BY327/DX327,"i.a.")</f>
        <v>i.a.</v>
      </c>
      <c r="IA327" s="102" t="str">
        <f>IFERROR(BZ327/DY327,"i.a.")</f>
        <v>i.a.</v>
      </c>
      <c r="IB327" s="102" t="str">
        <f>IFERROR(CA327/DZ327,"i.a.")</f>
        <v>i.a.</v>
      </c>
      <c r="IC327" s="102" t="str">
        <f>IFERROR(CB327/EA327,"i.a.")</f>
        <v>i.a.</v>
      </c>
      <c r="ID327" s="102" t="str">
        <f>IFERROR(CC327/EB327,"i.a.")</f>
        <v>i.a.</v>
      </c>
      <c r="IE327" s="102" t="str">
        <f>IFERROR(CD327/EC327,"i.a.")</f>
        <v>i.a.</v>
      </c>
    </row>
    <row r="328" spans="1:239" customFormat="1" x14ac:dyDescent="0.25">
      <c r="A328" s="216" t="s">
        <v>629</v>
      </c>
      <c r="B328" s="178"/>
      <c r="C328" s="116" t="s">
        <v>400</v>
      </c>
      <c r="D328" s="116"/>
      <c r="E328" s="119"/>
      <c r="F328" s="119"/>
      <c r="G328" s="119"/>
      <c r="H328" s="120"/>
      <c r="I328" s="13"/>
      <c r="J328" s="13"/>
      <c r="K328" s="121"/>
      <c r="L328" s="121"/>
      <c r="M328" s="121"/>
      <c r="N328" s="121"/>
      <c r="O328" s="16" t="e">
        <f>(V328-W328)/ABS(W328)</f>
        <v>#DIV/0!</v>
      </c>
      <c r="P328" s="16" t="e">
        <f>(W328-X328)/ABS(X328)</f>
        <v>#DIV/0!</v>
      </c>
      <c r="Q328" s="16" t="e">
        <f>(X328-Y328)/ABS(Y328)</f>
        <v>#DIV/0!</v>
      </c>
      <c r="R328" s="16" t="e">
        <f>(Y328-Z328)/ABS(Z328)</f>
        <v>#DIV/0!</v>
      </c>
      <c r="S328" s="16" t="e">
        <f>(Z328-AA328)/ABS(AA328)</f>
        <v>#DIV/0!</v>
      </c>
      <c r="T328" s="243">
        <f>V328-W328</f>
        <v>0</v>
      </c>
      <c r="U328" s="243">
        <f>W328-X328</f>
        <v>0</v>
      </c>
      <c r="V328" s="155"/>
      <c r="W328" s="155"/>
      <c r="X328" s="168"/>
      <c r="Y328" s="168"/>
      <c r="Z328" s="168"/>
      <c r="AA328" s="169"/>
      <c r="AB328" s="169"/>
      <c r="AC328" s="161"/>
      <c r="AD328" s="161"/>
      <c r="AE328" s="161"/>
      <c r="AF328" s="16" t="e">
        <f>(AM328-AN328)/ABS(AN328)</f>
        <v>#DIV/0!</v>
      </c>
      <c r="AG328" s="16" t="e">
        <f>(AN328-AO328)/ABS(AO328)</f>
        <v>#DIV/0!</v>
      </c>
      <c r="AH328" s="16" t="e">
        <f>(AO328-AP328)/ABS(AP328)</f>
        <v>#DIV/0!</v>
      </c>
      <c r="AI328" s="16" t="e">
        <f>(AP328-AQ328)/ABS(AQ328)</f>
        <v>#DIV/0!</v>
      </c>
      <c r="AJ328" s="16" t="e">
        <f>(AQ328-AR328)/ABS(AR328)</f>
        <v>#DIV/0!</v>
      </c>
      <c r="AK328" s="243">
        <f>AM328-AN328</f>
        <v>0</v>
      </c>
      <c r="AL328" s="243">
        <f>AN328-AO328</f>
        <v>0</v>
      </c>
      <c r="AM328" s="155"/>
      <c r="AN328" s="155"/>
      <c r="AO328" s="168"/>
      <c r="AP328" s="168"/>
      <c r="AQ328" s="168"/>
      <c r="AR328" s="169"/>
      <c r="AS328" s="169"/>
      <c r="AT328" s="169"/>
      <c r="AU328" s="169"/>
      <c r="AV328" s="161"/>
      <c r="AW328" s="16" t="e">
        <f>(BD328-BE328)/ABS(BE328)</f>
        <v>#DIV/0!</v>
      </c>
      <c r="AX328" s="16" t="e">
        <f>(BE328-BF328)/ABS(BF328)</f>
        <v>#DIV/0!</v>
      </c>
      <c r="AY328" s="16" t="e">
        <f>(BF328-BG328)/ABS(BG328)</f>
        <v>#DIV/0!</v>
      </c>
      <c r="AZ328" s="16" t="e">
        <f>(BG328-BH328)/ABS(BH328)</f>
        <v>#DIV/0!</v>
      </c>
      <c r="BA328" s="16" t="e">
        <f>(BH328-BI328)/ABS(BI328)</f>
        <v>#DIV/0!</v>
      </c>
      <c r="BB328" s="243">
        <f>BD328-BE328</f>
        <v>0</v>
      </c>
      <c r="BC328" s="243">
        <f>BE328-BF328</f>
        <v>0</v>
      </c>
      <c r="BD328" s="155"/>
      <c r="BE328" s="155"/>
      <c r="BF328" s="168"/>
      <c r="BG328" s="168"/>
      <c r="BH328" s="168"/>
      <c r="BI328" s="161"/>
      <c r="BJ328" s="161"/>
      <c r="BK328" s="161"/>
      <c r="BL328" s="169"/>
      <c r="BM328" s="161"/>
      <c r="BN328" s="16" t="e">
        <f>(BU328-BV328)/ABS(BV328)</f>
        <v>#DIV/0!</v>
      </c>
      <c r="BO328" s="16" t="e">
        <f>(BV328-BW328)/ABS(BW328)</f>
        <v>#DIV/0!</v>
      </c>
      <c r="BP328" s="16" t="e">
        <f>(BW328-BX328)/ABS(BX328)</f>
        <v>#DIV/0!</v>
      </c>
      <c r="BQ328" s="16" t="e">
        <f>(BX328-BY328)/ABS(BY328)</f>
        <v>#DIV/0!</v>
      </c>
      <c r="BR328" s="16" t="e">
        <f>(BY328-BZ328)/ABS(BZ328)</f>
        <v>#DIV/0!</v>
      </c>
      <c r="BS328" s="243">
        <f>BU328-BV328</f>
        <v>0</v>
      </c>
      <c r="BT328" s="243">
        <f>BV328-BW328</f>
        <v>0</v>
      </c>
      <c r="BU328" s="155"/>
      <c r="BV328" s="155"/>
      <c r="BW328" s="168"/>
      <c r="BX328" s="168"/>
      <c r="BY328" s="168"/>
      <c r="BZ328" s="169"/>
      <c r="CA328" s="169"/>
      <c r="CB328" s="161"/>
      <c r="CC328" s="161"/>
      <c r="CD328" s="161"/>
      <c r="CE328" s="16" t="e">
        <f>(CL328-CM328)/ABS(CM328)</f>
        <v>#DIV/0!</v>
      </c>
      <c r="CF328" s="16" t="e">
        <f>(CM328-CN328)/ABS(CN328)</f>
        <v>#DIV/0!</v>
      </c>
      <c r="CG328" s="16" t="e">
        <f>(CN328-CO328)/ABS(CO328)</f>
        <v>#DIV/0!</v>
      </c>
      <c r="CH328" s="16" t="e">
        <f>(CO328-CP328)/ABS(CP328)</f>
        <v>#DIV/0!</v>
      </c>
      <c r="CI328" s="16" t="e">
        <f>(CP328-CQ328)/ABS(CQ328)</f>
        <v>#DIV/0!</v>
      </c>
      <c r="CJ328" s="243">
        <f>CL328-CM328</f>
        <v>0</v>
      </c>
      <c r="CK328" s="243">
        <f>CM328-CN328</f>
        <v>0</v>
      </c>
      <c r="CL328" s="155"/>
      <c r="CM328" s="155"/>
      <c r="CN328" s="168"/>
      <c r="CO328" s="168"/>
      <c r="CP328" s="168"/>
      <c r="CQ328" s="161"/>
      <c r="CR328" s="161"/>
      <c r="CS328" s="161"/>
      <c r="CT328" s="169"/>
      <c r="CU328" s="161"/>
      <c r="CV328" s="16" t="e">
        <f>(DC328-DD328)/ABS(DD328)</f>
        <v>#DIV/0!</v>
      </c>
      <c r="CW328" s="16" t="e">
        <f>(DD328-DE328)/ABS(DE328)</f>
        <v>#DIV/0!</v>
      </c>
      <c r="CX328" s="16" t="e">
        <f>(DE328-DF328)/ABS(DF328)</f>
        <v>#DIV/0!</v>
      </c>
      <c r="CY328" s="16" t="e">
        <f>(DF328-DG328)/ABS(DG328)</f>
        <v>#DIV/0!</v>
      </c>
      <c r="CZ328" s="16" t="e">
        <f>(DG328-DH328)/ABS(DH328)</f>
        <v>#DIV/0!</v>
      </c>
      <c r="DA328" s="243">
        <f>DC328-DD328</f>
        <v>0</v>
      </c>
      <c r="DB328" s="243">
        <f>DD328-DE328</f>
        <v>0</v>
      </c>
      <c r="DC328" s="155"/>
      <c r="DD328" s="155"/>
      <c r="DE328" s="168"/>
      <c r="DF328" s="168"/>
      <c r="DG328" s="168"/>
      <c r="DH328" s="161"/>
      <c r="DI328" s="161"/>
      <c r="DJ328" s="161"/>
      <c r="DK328" s="161"/>
      <c r="DL328" s="161"/>
      <c r="DM328" s="16" t="e">
        <f>(DT328-DU328)/ABS(DU328)</f>
        <v>#DIV/0!</v>
      </c>
      <c r="DN328" s="16" t="e">
        <f>(DU328-DV328)/ABS(DV328)</f>
        <v>#DIV/0!</v>
      </c>
      <c r="DO328" s="16" t="e">
        <f>(DV328-DW328)/ABS(DW328)</f>
        <v>#DIV/0!</v>
      </c>
      <c r="DP328" s="16" t="e">
        <f>(DW328-DX328)/ABS(DX328)</f>
        <v>#DIV/0!</v>
      </c>
      <c r="DQ328" s="16" t="e">
        <f>(DX328-DY328)/ABS(DY328)</f>
        <v>#DIV/0!</v>
      </c>
      <c r="DR328" s="243">
        <f>DT328-DU328</f>
        <v>0</v>
      </c>
      <c r="DS328" s="243">
        <f>DU328-DV328</f>
        <v>0</v>
      </c>
      <c r="DT328" s="222"/>
      <c r="DU328" s="222"/>
      <c r="DV328" s="231"/>
      <c r="DW328" s="231"/>
      <c r="DX328" s="231"/>
      <c r="DY328" s="229"/>
      <c r="DZ328" s="229"/>
      <c r="EA328" s="229"/>
      <c r="EB328" s="232"/>
      <c r="EC328" s="229"/>
      <c r="ED328" s="143"/>
      <c r="EE328" s="144"/>
      <c r="EF328" s="213" t="s">
        <v>55</v>
      </c>
      <c r="EG328" s="145"/>
      <c r="EH328" s="129"/>
      <c r="EI328" s="129"/>
      <c r="EJ328" s="16" t="e">
        <f>(EQ328-ER328)/ABS(ER328)</f>
        <v>#VALUE!</v>
      </c>
      <c r="EK328" s="16" t="e">
        <f>(ER328-ES328)/ABS(ES328)</f>
        <v>#VALUE!</v>
      </c>
      <c r="EL328" s="16" t="e">
        <f>(ES328-ET328)/ABS(ET328)</f>
        <v>#VALUE!</v>
      </c>
      <c r="EM328" s="16" t="e">
        <f>(ET328-EU328)/ABS(EU328)</f>
        <v>#VALUE!</v>
      </c>
      <c r="EN328" s="16" t="e">
        <f>(EU328-EV328)/ABS(EV328)</f>
        <v>#VALUE!</v>
      </c>
      <c r="EO328" s="246" t="e">
        <f>EQ328-ER328</f>
        <v>#VALUE!</v>
      </c>
      <c r="EP328" s="246" t="e">
        <f>ER328-ES328</f>
        <v>#VALUE!</v>
      </c>
      <c r="EQ328" s="240" t="str">
        <f>IFERROR((V328/DT328),"i.a")</f>
        <v>i.a</v>
      </c>
      <c r="ER328" s="240" t="str">
        <f>IFERROR((W328/DU328),"i.a")</f>
        <v>i.a</v>
      </c>
      <c r="ES328" s="240" t="str">
        <f>IFERROR((X328/DV328),"i.a")</f>
        <v>i.a</v>
      </c>
      <c r="ET328" s="240" t="str">
        <f>IFERROR((Y328/DW328),"i.a")</f>
        <v>i.a</v>
      </c>
      <c r="EU328" s="240" t="str">
        <f>IFERROR((Z328/DX328),"i.a")</f>
        <v>i.a</v>
      </c>
      <c r="EV328" s="240" t="str">
        <f>IFERROR((AA328/DY328),"i.a")</f>
        <v>i.a</v>
      </c>
      <c r="EW328" s="240" t="str">
        <f>IFERROR((AB328/DZ328),"i.a")</f>
        <v>i.a</v>
      </c>
      <c r="EX328" s="240" t="str">
        <f>IFERROR((AC328/EA328),"i.a")</f>
        <v>i.a</v>
      </c>
      <c r="EY328" s="240" t="str">
        <f>IFERROR((AD328/EB328),"i.a")</f>
        <v>i.a</v>
      </c>
      <c r="EZ328" s="240" t="str">
        <f>IFERROR((AE328/EC328),"i.a")</f>
        <v>i.a</v>
      </c>
      <c r="FA328" s="16" t="e">
        <f>(FH328-FI328)/ABS(FI328)</f>
        <v>#VALUE!</v>
      </c>
      <c r="FB328" s="16" t="e">
        <f>(FI328-FJ328)/ABS(FJ328)</f>
        <v>#VALUE!</v>
      </c>
      <c r="FC328" s="16" t="e">
        <f>(FJ328-FK328)/ABS(FK328)</f>
        <v>#VALUE!</v>
      </c>
      <c r="FD328" s="16" t="e">
        <f>(FK328-FL328)/ABS(FL328)</f>
        <v>#VALUE!</v>
      </c>
      <c r="FE328" s="16" t="e">
        <f>(FL328-FM328)/ABS(FM328)</f>
        <v>#VALUE!</v>
      </c>
      <c r="FF328" s="249" t="e">
        <f>FH328-FI328</f>
        <v>#VALUE!</v>
      </c>
      <c r="FG328" s="249" t="e">
        <f>FI328-FJ328</f>
        <v>#VALUE!</v>
      </c>
      <c r="FH328" s="16" t="str">
        <f>IFERROR(BU328/MAX(AVERAGE(CL328:CM328),0),"Negativ EK")</f>
        <v>Negativ EK</v>
      </c>
      <c r="FI328" s="16" t="str">
        <f>IFERROR(BV328/MAX(AVERAGE(CM328:CN328),0),"Negativ EK")</f>
        <v>Negativ EK</v>
      </c>
      <c r="FJ328" s="16" t="str">
        <f>IFERROR(BW328/MAX(AVERAGE(CN328:CO328),0),"Negativ EK")</f>
        <v>Negativ EK</v>
      </c>
      <c r="FK328" s="16" t="str">
        <f>IFERROR(BX328/MAX(AVERAGE(CO328:CP328),0),"Negativ EK")</f>
        <v>Negativ EK</v>
      </c>
      <c r="FL328" s="16" t="str">
        <f>IFERROR(BY328/MAX(AVERAGE(CP328:CQ328),0),"Negativ EK")</f>
        <v>Negativ EK</v>
      </c>
      <c r="FM328" s="16" t="str">
        <f>IFERROR(BZ328/MAX(AVERAGE(CQ328:CR328),0),"Negativ EK")</f>
        <v>Negativ EK</v>
      </c>
      <c r="FN328" s="16" t="str">
        <f>IFERROR(CA328/MAX(AVERAGE(CR328:CS328),0),"Negativ EK")</f>
        <v>Negativ EK</v>
      </c>
      <c r="FO328" s="16" t="str">
        <f>IFERROR(CB328/MAX(AVERAGE(CS328:CT328),0),"Negativ EK")</f>
        <v>Negativ EK</v>
      </c>
      <c r="FP328" s="16" t="str">
        <f>IFERROR(CC328/MAX(AVERAGE(CT328:CU328),0),"Negativ EK")</f>
        <v>Negativ EK</v>
      </c>
      <c r="FQ328" s="16" t="e">
        <f>(FX328-FY328)/ABS(FY328)</f>
        <v>#VALUE!</v>
      </c>
      <c r="FR328" s="16" t="e">
        <f>(FY328-FZ328)/ABS(FZ328)</f>
        <v>#VALUE!</v>
      </c>
      <c r="FS328" s="16" t="e">
        <f>(FZ328-GA328)/ABS(GA328)</f>
        <v>#VALUE!</v>
      </c>
      <c r="FT328" s="16" t="e">
        <f>(GA328-GB328)/ABS(GB328)</f>
        <v>#VALUE!</v>
      </c>
      <c r="FU328" s="16" t="e">
        <f>(GB328-GC328)/ABS(GC328)</f>
        <v>#VALUE!</v>
      </c>
      <c r="FV328" s="249" t="e">
        <f>FX328-FY328</f>
        <v>#VALUE!</v>
      </c>
      <c r="FW328" s="249" t="e">
        <f>FY328-FZ328</f>
        <v>#VALUE!</v>
      </c>
      <c r="FX328" s="16" t="str">
        <f>IFERROR(BD328/AVERAGE(DC328:DD328),"i.a.")</f>
        <v>i.a.</v>
      </c>
      <c r="FY328" s="16" t="str">
        <f>IFERROR(BE328/AVERAGE(DD328:DE328),"i.a.")</f>
        <v>i.a.</v>
      </c>
      <c r="FZ328" s="16" t="str">
        <f>IFERROR(BF328/AVERAGE(DE328:DF328),"i.a.")</f>
        <v>i.a.</v>
      </c>
      <c r="GA328" s="16" t="str">
        <f>IFERROR(BG328/AVERAGE(DF328:DG328),"i.a.")</f>
        <v>i.a.</v>
      </c>
      <c r="GB328" s="16" t="str">
        <f>IFERROR(BH328/AVERAGE(DG328:DH328),"i.a.")</f>
        <v>i.a.</v>
      </c>
      <c r="GC328" s="16" t="str">
        <f>IFERROR(BI328/AVERAGE(DH328:DI328),"i.a.")</f>
        <v>i.a.</v>
      </c>
      <c r="GD328" s="16" t="str">
        <f>IFERROR(BJ328/AVERAGE(DI328:DJ328),"i.a.")</f>
        <v>i.a.</v>
      </c>
      <c r="GE328" s="16" t="str">
        <f>IFERROR(BK328/AVERAGE(DJ328:DK328),"i.a.")</f>
        <v>i.a.</v>
      </c>
      <c r="GF328" s="16" t="str">
        <f>IFERROR(BL328/AVERAGE(DK328:DL328),"i.a.")</f>
        <v>i.a.</v>
      </c>
      <c r="GG328" s="16" t="e">
        <f>(GN328-GO328)/ABS(GO328)</f>
        <v>#VALUE!</v>
      </c>
      <c r="GH328" s="16" t="e">
        <f>(GO328-GP328)/ABS(GP328)</f>
        <v>#VALUE!</v>
      </c>
      <c r="GI328" s="16" t="e">
        <f>(GP328-GQ328)/ABS(GQ328)</f>
        <v>#VALUE!</v>
      </c>
      <c r="GJ328" s="16" t="e">
        <f>(GQ328-GR328)/ABS(GR328)</f>
        <v>#VALUE!</v>
      </c>
      <c r="GK328" s="16" t="e">
        <f>(GR328-GS328)/ABS(GS328)</f>
        <v>#VALUE!</v>
      </c>
      <c r="GL328" s="249" t="e">
        <f>GN328-GO328</f>
        <v>#VALUE!</v>
      </c>
      <c r="GM328" s="249" t="e">
        <f>GO328-GP328</f>
        <v>#VALUE!</v>
      </c>
      <c r="GN328" s="16" t="str">
        <f>IFERROR(CL328/DC328,"i.a.")</f>
        <v>i.a.</v>
      </c>
      <c r="GO328" s="16" t="str">
        <f>IFERROR(CM328/DD328,"i.a.")</f>
        <v>i.a.</v>
      </c>
      <c r="GP328" s="16" t="str">
        <f>IFERROR(CN328/DE328,"i.a.")</f>
        <v>i.a.</v>
      </c>
      <c r="GQ328" s="16" t="str">
        <f>IFERROR(CO328/DF328,"i.a.")</f>
        <v>i.a.</v>
      </c>
      <c r="GR328" s="16" t="str">
        <f>IFERROR(CP328/DG328,"i.a.")</f>
        <v>i.a.</v>
      </c>
      <c r="GS328" s="16" t="str">
        <f>IFERROR(CQ328/DH328,"i.a.")</f>
        <v>i.a.</v>
      </c>
      <c r="GT328" s="16" t="str">
        <f>IFERROR(CR328/DI328,"i.a.")</f>
        <v>i.a.</v>
      </c>
      <c r="GU328" s="16" t="str">
        <f>IFERROR(CS328/DJ328,"i.a.")</f>
        <v>i.a.</v>
      </c>
      <c r="GV328" s="16" t="str">
        <f>IFERROR(CT328/DK328,"i.a.")</f>
        <v>i.a.</v>
      </c>
      <c r="GW328" s="16" t="str">
        <f>IFERROR(CU328/DL328,"i.a.")</f>
        <v>i.a.</v>
      </c>
      <c r="GX328" s="16" t="e">
        <f>(HE328-HF328)/ABS(HF328)</f>
        <v>#VALUE!</v>
      </c>
      <c r="GY328" s="16" t="e">
        <f>(HF328-HG328)/ABS(HG328)</f>
        <v>#VALUE!</v>
      </c>
      <c r="GZ328" s="16" t="e">
        <f>(HG328-HH328)/ABS(HH328)</f>
        <v>#VALUE!</v>
      </c>
      <c r="HA328" s="16" t="e">
        <f>(HH328-HI328)/ABS(HI328)</f>
        <v>#VALUE!</v>
      </c>
      <c r="HB328" s="16" t="e">
        <f>(HI328-HJ328)/ABS(HJ328)</f>
        <v>#VALUE!</v>
      </c>
      <c r="HC328" s="249" t="e">
        <f>HE328-HF328</f>
        <v>#VALUE!</v>
      </c>
      <c r="HD328" s="249" t="e">
        <f>HF328-HG328</f>
        <v>#VALUE!</v>
      </c>
      <c r="HE328" s="16" t="str">
        <f>IFERROR((BD328/V328),"i.a.")</f>
        <v>i.a.</v>
      </c>
      <c r="HF328" s="16" t="str">
        <f>IFERROR((BE328/W328),"i.a.")</f>
        <v>i.a.</v>
      </c>
      <c r="HG328" s="16" t="str">
        <f>IFERROR((BF328/X328),"i.a.")</f>
        <v>i.a.</v>
      </c>
      <c r="HH328" s="16" t="str">
        <f>IFERROR((BG328/Y328),"i.a.")</f>
        <v>i.a.</v>
      </c>
      <c r="HI328" s="16" t="str">
        <f>IFERROR((BH328/Z328),"i.a.")</f>
        <v>i.a.</v>
      </c>
      <c r="HJ328" s="16" t="str">
        <f>IFERROR((BI328/AA328),"i.a.")</f>
        <v>i.a.</v>
      </c>
      <c r="HK328" s="16" t="str">
        <f>IFERROR((BJ328/AB328),"i.a.")</f>
        <v>i.a.</v>
      </c>
      <c r="HL328" s="16" t="str">
        <f>IFERROR((BK328/AC328),"i.a.")</f>
        <v>i.a.</v>
      </c>
      <c r="HM328" s="16" t="str">
        <f>IFERROR((BL328/AD328),"i.a.")</f>
        <v>i.a.</v>
      </c>
      <c r="HN328" s="16" t="str">
        <f>IFERROR((BM328/AE328),"i.a.")</f>
        <v>i.a.</v>
      </c>
      <c r="HO328" s="16" t="e">
        <f>(HV328-HW328)/ABS(HW328)</f>
        <v>#VALUE!</v>
      </c>
      <c r="HP328" s="16" t="e">
        <f>(HW328-HX328)/ABS(HX328)</f>
        <v>#VALUE!</v>
      </c>
      <c r="HQ328" s="16" t="e">
        <f>(HX328-HY328)/ABS(HY328)</f>
        <v>#VALUE!</v>
      </c>
      <c r="HR328" s="16" t="e">
        <f>(HY328-HZ328)/ABS(HZ328)</f>
        <v>#VALUE!</v>
      </c>
      <c r="HS328" s="16" t="e">
        <f>(HZ328-IA328)/ABS(IA328)</f>
        <v>#VALUE!</v>
      </c>
      <c r="HT328" s="246" t="e">
        <f>HV328-HW328</f>
        <v>#VALUE!</v>
      </c>
      <c r="HU328" s="246" t="e">
        <f>HW328-HX328</f>
        <v>#VALUE!</v>
      </c>
      <c r="HV328" s="102" t="str">
        <f>IFERROR(BU328/DT328,"i.a.")</f>
        <v>i.a.</v>
      </c>
      <c r="HW328" s="102" t="str">
        <f>IFERROR(BV328/DU328,"i.a.")</f>
        <v>i.a.</v>
      </c>
      <c r="HX328" s="102" t="str">
        <f>IFERROR(BW328/DV328,"i.a.")</f>
        <v>i.a.</v>
      </c>
      <c r="HY328" s="102" t="str">
        <f>IFERROR(BX328/DW328,"i.a.")</f>
        <v>i.a.</v>
      </c>
      <c r="HZ328" s="102" t="str">
        <f>IFERROR(BY328/DX328,"i.a.")</f>
        <v>i.a.</v>
      </c>
      <c r="IA328" s="102" t="str">
        <f>IFERROR(BZ328/DY328,"i.a.")</f>
        <v>i.a.</v>
      </c>
      <c r="IB328" s="102" t="str">
        <f>IFERROR(CA328/DZ328,"i.a.")</f>
        <v>i.a.</v>
      </c>
      <c r="IC328" s="102" t="str">
        <f>IFERROR(CB328/EA328,"i.a.")</f>
        <v>i.a.</v>
      </c>
      <c r="ID328" s="102" t="str">
        <f>IFERROR(CC328/EB328,"i.a.")</f>
        <v>i.a.</v>
      </c>
      <c r="IE328" s="102" t="str">
        <f>IFERROR(CD328/EC328,"i.a.")</f>
        <v>i.a.</v>
      </c>
    </row>
    <row r="329" spans="1:239" customFormat="1" x14ac:dyDescent="0.25">
      <c r="A329" s="116" t="s">
        <v>430</v>
      </c>
      <c r="B329" s="101">
        <v>32142109</v>
      </c>
      <c r="C329" s="116" t="s">
        <v>400</v>
      </c>
      <c r="D329" s="116"/>
      <c r="E329" s="119"/>
      <c r="F329" s="119"/>
      <c r="G329" s="119"/>
      <c r="H329" s="120"/>
      <c r="I329" s="13"/>
      <c r="J329" s="13"/>
      <c r="K329" s="121"/>
      <c r="L329" s="121"/>
      <c r="M329" s="121"/>
      <c r="N329" s="121"/>
      <c r="O329" s="16" t="e">
        <f>(V329-W329)/ABS(W329)</f>
        <v>#DIV/0!</v>
      </c>
      <c r="P329" s="16" t="e">
        <f>(W329-X329)/ABS(X329)</f>
        <v>#DIV/0!</v>
      </c>
      <c r="Q329" s="16" t="e">
        <f>(X329-Y329)/ABS(Y329)</f>
        <v>#DIV/0!</v>
      </c>
      <c r="R329" s="16" t="e">
        <f>(Y329-Z329)/ABS(Z329)</f>
        <v>#DIV/0!</v>
      </c>
      <c r="S329" s="16" t="e">
        <f>(Z329-AA329)/ABS(AA329)</f>
        <v>#DIV/0!</v>
      </c>
      <c r="T329" s="243">
        <f>V329-W329</f>
        <v>0</v>
      </c>
      <c r="U329" s="243">
        <f>W329-X329</f>
        <v>0</v>
      </c>
      <c r="V329" s="155"/>
      <c r="W329" s="155"/>
      <c r="X329" s="159"/>
      <c r="Y329" s="159"/>
      <c r="Z329" s="159"/>
      <c r="AA329" s="160"/>
      <c r="AB329" s="160"/>
      <c r="AC329" s="165"/>
      <c r="AD329" s="165"/>
      <c r="AE329" s="165"/>
      <c r="AF329" s="16" t="e">
        <f>(AM329-AN329)/ABS(AN329)</f>
        <v>#DIV/0!</v>
      </c>
      <c r="AG329" s="16" t="e">
        <f>(AN329-AO329)/ABS(AO329)</f>
        <v>#DIV/0!</v>
      </c>
      <c r="AH329" s="16" t="e">
        <f>(AO329-AP329)/ABS(AP329)</f>
        <v>#DIV/0!</v>
      </c>
      <c r="AI329" s="16" t="e">
        <f>(AP329-AQ329)/ABS(AQ329)</f>
        <v>#DIV/0!</v>
      </c>
      <c r="AJ329" s="16" t="e">
        <f>(AQ329-AR329)/ABS(AR329)</f>
        <v>#DIV/0!</v>
      </c>
      <c r="AK329" s="243">
        <f>AM329-AN329</f>
        <v>0</v>
      </c>
      <c r="AL329" s="243">
        <f>AN329-AO329</f>
        <v>0</v>
      </c>
      <c r="AM329" s="155"/>
      <c r="AN329" s="155"/>
      <c r="AO329" s="159"/>
      <c r="AP329" s="159"/>
      <c r="AQ329" s="159"/>
      <c r="AR329" s="160"/>
      <c r="AS329" s="160"/>
      <c r="AT329" s="160"/>
      <c r="AU329" s="160"/>
      <c r="AV329" s="165"/>
      <c r="AW329" s="16" t="e">
        <f>(BD329-BE329)/ABS(BE329)</f>
        <v>#DIV/0!</v>
      </c>
      <c r="AX329" s="16" t="e">
        <f>(BE329-BF329)/ABS(BF329)</f>
        <v>#DIV/0!</v>
      </c>
      <c r="AY329" s="16" t="e">
        <f>(BF329-BG329)/ABS(BG329)</f>
        <v>#DIV/0!</v>
      </c>
      <c r="AZ329" s="16" t="e">
        <f>(BG329-BH329)/ABS(BH329)</f>
        <v>#DIV/0!</v>
      </c>
      <c r="BA329" s="16" t="e">
        <f>(BH329-BI329)/ABS(BI329)</f>
        <v>#DIV/0!</v>
      </c>
      <c r="BB329" s="243">
        <f>BD329-BE329</f>
        <v>0</v>
      </c>
      <c r="BC329" s="243">
        <f>BE329-BF329</f>
        <v>0</v>
      </c>
      <c r="BD329" s="155"/>
      <c r="BE329" s="155"/>
      <c r="BF329" s="159"/>
      <c r="BG329" s="159"/>
      <c r="BH329" s="159"/>
      <c r="BI329" s="165"/>
      <c r="BJ329" s="165"/>
      <c r="BK329" s="165"/>
      <c r="BL329" s="160"/>
      <c r="BM329" s="165"/>
      <c r="BN329" s="16" t="e">
        <f>(BU329-BV329)/ABS(BV329)</f>
        <v>#DIV/0!</v>
      </c>
      <c r="BO329" s="16" t="e">
        <f>(BV329-BW329)/ABS(BW329)</f>
        <v>#DIV/0!</v>
      </c>
      <c r="BP329" s="16" t="e">
        <f>(BW329-BX329)/ABS(BX329)</f>
        <v>#DIV/0!</v>
      </c>
      <c r="BQ329" s="16" t="e">
        <f>(BX329-BY329)/ABS(BY329)</f>
        <v>#DIV/0!</v>
      </c>
      <c r="BR329" s="16" t="e">
        <f>(BY329-BZ329)/ABS(BZ329)</f>
        <v>#DIV/0!</v>
      </c>
      <c r="BS329" s="243">
        <f>BU329-BV329</f>
        <v>0</v>
      </c>
      <c r="BT329" s="243">
        <f>BV329-BW329</f>
        <v>0</v>
      </c>
      <c r="BU329" s="155"/>
      <c r="BV329" s="155"/>
      <c r="BW329" s="159"/>
      <c r="BX329" s="159"/>
      <c r="BY329" s="159"/>
      <c r="BZ329" s="160"/>
      <c r="CA329" s="160"/>
      <c r="CB329" s="165"/>
      <c r="CC329" s="165"/>
      <c r="CD329" s="165"/>
      <c r="CE329" s="16" t="e">
        <f>(CL329-CM329)/ABS(CM329)</f>
        <v>#DIV/0!</v>
      </c>
      <c r="CF329" s="16" t="e">
        <f>(CM329-CN329)/ABS(CN329)</f>
        <v>#DIV/0!</v>
      </c>
      <c r="CG329" s="16" t="e">
        <f>(CN329-CO329)/ABS(CO329)</f>
        <v>#DIV/0!</v>
      </c>
      <c r="CH329" s="16" t="e">
        <f>(CO329-CP329)/ABS(CP329)</f>
        <v>#DIV/0!</v>
      </c>
      <c r="CI329" s="16" t="e">
        <f>(CP329-CQ329)/ABS(CQ329)</f>
        <v>#DIV/0!</v>
      </c>
      <c r="CJ329" s="243">
        <f>CL329-CM329</f>
        <v>0</v>
      </c>
      <c r="CK329" s="243">
        <f>CM329-CN329</f>
        <v>0</v>
      </c>
      <c r="CL329" s="155"/>
      <c r="CM329" s="155"/>
      <c r="CN329" s="159"/>
      <c r="CO329" s="159"/>
      <c r="CP329" s="159"/>
      <c r="CQ329" s="165"/>
      <c r="CR329" s="165"/>
      <c r="CS329" s="165"/>
      <c r="CT329" s="160"/>
      <c r="CU329" s="165"/>
      <c r="CV329" s="16" t="e">
        <f>(DC329-DD329)/ABS(DD329)</f>
        <v>#DIV/0!</v>
      </c>
      <c r="CW329" s="16" t="e">
        <f>(DD329-DE329)/ABS(DE329)</f>
        <v>#DIV/0!</v>
      </c>
      <c r="CX329" s="16" t="e">
        <f>(DE329-DF329)/ABS(DF329)</f>
        <v>#DIV/0!</v>
      </c>
      <c r="CY329" s="16" t="e">
        <f>(DF329-DG329)/ABS(DG329)</f>
        <v>#DIV/0!</v>
      </c>
      <c r="CZ329" s="16" t="e">
        <f>(DG329-DH329)/ABS(DH329)</f>
        <v>#DIV/0!</v>
      </c>
      <c r="DA329" s="243">
        <f>DC329-DD329</f>
        <v>0</v>
      </c>
      <c r="DB329" s="243">
        <f>DD329-DE329</f>
        <v>0</v>
      </c>
      <c r="DC329" s="155"/>
      <c r="DD329" s="155"/>
      <c r="DE329" s="159"/>
      <c r="DF329" s="159"/>
      <c r="DG329" s="159"/>
      <c r="DH329" s="165"/>
      <c r="DI329" s="165"/>
      <c r="DJ329" s="165"/>
      <c r="DK329" s="165"/>
      <c r="DL329" s="165"/>
      <c r="DM329" s="16" t="e">
        <f>(DT329-DU329)/ABS(DU329)</f>
        <v>#DIV/0!</v>
      </c>
      <c r="DN329" s="16" t="e">
        <f>(DU329-DV329)/ABS(DV329)</f>
        <v>#DIV/0!</v>
      </c>
      <c r="DO329" s="16" t="e">
        <f>(DV329-DW329)/ABS(DW329)</f>
        <v>#DIV/0!</v>
      </c>
      <c r="DP329" s="16" t="e">
        <f>(DW329-DX329)/ABS(DX329)</f>
        <v>#DIV/0!</v>
      </c>
      <c r="DQ329" s="16" t="e">
        <f>(DX329-DY329)/ABS(DY329)</f>
        <v>#DIV/0!</v>
      </c>
      <c r="DR329" s="243">
        <f>DT329-DU329</f>
        <v>0</v>
      </c>
      <c r="DS329" s="243">
        <f>DU329-DV329</f>
        <v>0</v>
      </c>
      <c r="DT329" s="222"/>
      <c r="DU329" s="222"/>
      <c r="DV329" s="233"/>
      <c r="DW329" s="233"/>
      <c r="DX329" s="233"/>
      <c r="DY329" s="227"/>
      <c r="DZ329" s="227"/>
      <c r="EA329" s="227"/>
      <c r="EB329" s="228"/>
      <c r="EC329" s="227"/>
      <c r="ED329" s="124"/>
      <c r="EE329" s="118"/>
      <c r="EF329" s="127" t="s">
        <v>55</v>
      </c>
      <c r="EG329" s="125">
        <v>5250</v>
      </c>
      <c r="EH329" t="s">
        <v>83</v>
      </c>
      <c r="EI329" t="s">
        <v>66</v>
      </c>
      <c r="EJ329" s="16" t="e">
        <f>(EQ329-ER329)/ABS(ER329)</f>
        <v>#VALUE!</v>
      </c>
      <c r="EK329" s="16" t="e">
        <f>(ER329-ES329)/ABS(ES329)</f>
        <v>#VALUE!</v>
      </c>
      <c r="EL329" s="16" t="e">
        <f>(ES329-ET329)/ABS(ET329)</f>
        <v>#VALUE!</v>
      </c>
      <c r="EM329" s="16" t="e">
        <f>(ET329-EU329)/ABS(EU329)</f>
        <v>#VALUE!</v>
      </c>
      <c r="EN329" s="16" t="e">
        <f>(EU329-EV329)/ABS(EV329)</f>
        <v>#VALUE!</v>
      </c>
      <c r="EO329" s="246" t="e">
        <f>EQ329-ER329</f>
        <v>#VALUE!</v>
      </c>
      <c r="EP329" s="246" t="e">
        <f>ER329-ES329</f>
        <v>#VALUE!</v>
      </c>
      <c r="EQ329" s="240" t="str">
        <f>IFERROR((V329/DT329),"i.a")</f>
        <v>i.a</v>
      </c>
      <c r="ER329" s="240" t="str">
        <f>IFERROR((W329/DU329),"i.a")</f>
        <v>i.a</v>
      </c>
      <c r="ES329" s="240" t="str">
        <f>IFERROR((X329/DV329),"i.a")</f>
        <v>i.a</v>
      </c>
      <c r="ET329" s="240" t="str">
        <f>IFERROR((Y329/DW329),"i.a")</f>
        <v>i.a</v>
      </c>
      <c r="EU329" s="240" t="str">
        <f>IFERROR((Z329/DX329),"i.a")</f>
        <v>i.a</v>
      </c>
      <c r="EV329" s="240" t="str">
        <f>IFERROR((AA329/DY329),"i.a")</f>
        <v>i.a</v>
      </c>
      <c r="EW329" s="240" t="str">
        <f>IFERROR((AB329/DZ329),"i.a")</f>
        <v>i.a</v>
      </c>
      <c r="EX329" s="240" t="str">
        <f>IFERROR((AC329/EA329),"i.a")</f>
        <v>i.a</v>
      </c>
      <c r="EY329" s="240" t="str">
        <f>IFERROR((AD329/EB329),"i.a")</f>
        <v>i.a</v>
      </c>
      <c r="EZ329" s="240" t="str">
        <f>IFERROR((AE329/EC329),"i.a")</f>
        <v>i.a</v>
      </c>
      <c r="FA329" s="16" t="e">
        <f>(FH329-FI329)/ABS(FI329)</f>
        <v>#VALUE!</v>
      </c>
      <c r="FB329" s="16" t="e">
        <f>(FI329-FJ329)/ABS(FJ329)</f>
        <v>#VALUE!</v>
      </c>
      <c r="FC329" s="16" t="e">
        <f>(FJ329-FK329)/ABS(FK329)</f>
        <v>#VALUE!</v>
      </c>
      <c r="FD329" s="16" t="e">
        <f>(FK329-FL329)/ABS(FL329)</f>
        <v>#VALUE!</v>
      </c>
      <c r="FE329" s="16" t="e">
        <f>(FL329-FM329)/ABS(FM329)</f>
        <v>#VALUE!</v>
      </c>
      <c r="FF329" s="249" t="e">
        <f>FH329-FI329</f>
        <v>#VALUE!</v>
      </c>
      <c r="FG329" s="249" t="e">
        <f>FI329-FJ329</f>
        <v>#VALUE!</v>
      </c>
      <c r="FH329" s="16" t="str">
        <f>IFERROR(BU329/MAX(AVERAGE(CL329:CM329),0),"Negativ EK")</f>
        <v>Negativ EK</v>
      </c>
      <c r="FI329" s="16" t="str">
        <f>IFERROR(BV329/MAX(AVERAGE(CM329:CN329),0),"Negativ EK")</f>
        <v>Negativ EK</v>
      </c>
      <c r="FJ329" s="16" t="str">
        <f>IFERROR(BW329/MAX(AVERAGE(CN329:CO329),0),"Negativ EK")</f>
        <v>Negativ EK</v>
      </c>
      <c r="FK329" s="16" t="str">
        <f>IFERROR(BX329/MAX(AVERAGE(CO329:CP329),0),"Negativ EK")</f>
        <v>Negativ EK</v>
      </c>
      <c r="FL329" s="16" t="str">
        <f>IFERROR(BY329/MAX(AVERAGE(CP329:CQ329),0),"Negativ EK")</f>
        <v>Negativ EK</v>
      </c>
      <c r="FM329" s="16" t="str">
        <f>IFERROR(BZ329/MAX(AVERAGE(CQ329:CR329),0),"Negativ EK")</f>
        <v>Negativ EK</v>
      </c>
      <c r="FN329" s="16" t="str">
        <f>IFERROR(CA329/MAX(AVERAGE(CR329:CS329),0),"Negativ EK")</f>
        <v>Negativ EK</v>
      </c>
      <c r="FO329" s="16" t="str">
        <f>IFERROR(CB329/MAX(AVERAGE(CS329:CT329),0),"Negativ EK")</f>
        <v>Negativ EK</v>
      </c>
      <c r="FP329" s="16" t="str">
        <f>IFERROR(CC329/MAX(AVERAGE(CT329:CU329),0),"Negativ EK")</f>
        <v>Negativ EK</v>
      </c>
      <c r="FQ329" s="16" t="e">
        <f>(FX329-FY329)/ABS(FY329)</f>
        <v>#VALUE!</v>
      </c>
      <c r="FR329" s="16" t="e">
        <f>(FY329-FZ329)/ABS(FZ329)</f>
        <v>#VALUE!</v>
      </c>
      <c r="FS329" s="16" t="e">
        <f>(FZ329-GA329)/ABS(GA329)</f>
        <v>#VALUE!</v>
      </c>
      <c r="FT329" s="16" t="e">
        <f>(GA329-GB329)/ABS(GB329)</f>
        <v>#VALUE!</v>
      </c>
      <c r="FU329" s="16" t="e">
        <f>(GB329-GC329)/ABS(GC329)</f>
        <v>#VALUE!</v>
      </c>
      <c r="FV329" s="249" t="e">
        <f>FX329-FY329</f>
        <v>#VALUE!</v>
      </c>
      <c r="FW329" s="249" t="e">
        <f>FY329-FZ329</f>
        <v>#VALUE!</v>
      </c>
      <c r="FX329" s="16" t="str">
        <f>IFERROR(BD329/AVERAGE(DC329:DD329),"i.a.")</f>
        <v>i.a.</v>
      </c>
      <c r="FY329" s="16" t="str">
        <f>IFERROR(BE329/AVERAGE(DD329:DE329),"i.a.")</f>
        <v>i.a.</v>
      </c>
      <c r="FZ329" s="16" t="str">
        <f>IFERROR(BF329/AVERAGE(DE329:DF329),"i.a.")</f>
        <v>i.a.</v>
      </c>
      <c r="GA329" s="16" t="str">
        <f>IFERROR(BG329/AVERAGE(DF329:DG329),"i.a.")</f>
        <v>i.a.</v>
      </c>
      <c r="GB329" s="16" t="str">
        <f>IFERROR(BH329/AVERAGE(DG329:DH329),"i.a.")</f>
        <v>i.a.</v>
      </c>
      <c r="GC329" s="16" t="str">
        <f>IFERROR(BI329/AVERAGE(DH329:DI329),"i.a.")</f>
        <v>i.a.</v>
      </c>
      <c r="GD329" s="16" t="str">
        <f>IFERROR(BJ329/AVERAGE(DI329:DJ329),"i.a.")</f>
        <v>i.a.</v>
      </c>
      <c r="GE329" s="16" t="str">
        <f>IFERROR(BK329/AVERAGE(DJ329:DK329),"i.a.")</f>
        <v>i.a.</v>
      </c>
      <c r="GF329" s="16" t="str">
        <f>IFERROR(BL329/AVERAGE(DK329:DL329),"i.a.")</f>
        <v>i.a.</v>
      </c>
      <c r="GG329" s="16" t="e">
        <f>(GN329-GO329)/ABS(GO329)</f>
        <v>#VALUE!</v>
      </c>
      <c r="GH329" s="16" t="e">
        <f>(GO329-GP329)/ABS(GP329)</f>
        <v>#VALUE!</v>
      </c>
      <c r="GI329" s="16" t="e">
        <f>(GP329-GQ329)/ABS(GQ329)</f>
        <v>#VALUE!</v>
      </c>
      <c r="GJ329" s="16" t="e">
        <f>(GQ329-GR329)/ABS(GR329)</f>
        <v>#VALUE!</v>
      </c>
      <c r="GK329" s="16" t="e">
        <f>(GR329-GS329)/ABS(GS329)</f>
        <v>#VALUE!</v>
      </c>
      <c r="GL329" s="249" t="e">
        <f>GN329-GO329</f>
        <v>#VALUE!</v>
      </c>
      <c r="GM329" s="249" t="e">
        <f>GO329-GP329</f>
        <v>#VALUE!</v>
      </c>
      <c r="GN329" s="16" t="str">
        <f>IFERROR(CL329/DC329,"i.a.")</f>
        <v>i.a.</v>
      </c>
      <c r="GO329" s="16" t="str">
        <f>IFERROR(CM329/DD329,"i.a.")</f>
        <v>i.a.</v>
      </c>
      <c r="GP329" s="16" t="str">
        <f>IFERROR(CN329/DE329,"i.a.")</f>
        <v>i.a.</v>
      </c>
      <c r="GQ329" s="16" t="str">
        <f>IFERROR(CO329/DF329,"i.a.")</f>
        <v>i.a.</v>
      </c>
      <c r="GR329" s="16" t="str">
        <f>IFERROR(CP329/DG329,"i.a.")</f>
        <v>i.a.</v>
      </c>
      <c r="GS329" s="16" t="str">
        <f>IFERROR(CQ329/DH329,"i.a.")</f>
        <v>i.a.</v>
      </c>
      <c r="GT329" s="16" t="str">
        <f>IFERROR(CR329/DI329,"i.a.")</f>
        <v>i.a.</v>
      </c>
      <c r="GU329" s="16" t="str">
        <f>IFERROR(CS329/DJ329,"i.a.")</f>
        <v>i.a.</v>
      </c>
      <c r="GV329" s="16" t="str">
        <f>IFERROR(CT329/DK329,"i.a.")</f>
        <v>i.a.</v>
      </c>
      <c r="GW329" s="16" t="str">
        <f>IFERROR(CU329/DL329,"i.a.")</f>
        <v>i.a.</v>
      </c>
      <c r="GX329" s="16" t="e">
        <f>(HE329-HF329)/ABS(HF329)</f>
        <v>#VALUE!</v>
      </c>
      <c r="GY329" s="16" t="e">
        <f>(HF329-HG329)/ABS(HG329)</f>
        <v>#VALUE!</v>
      </c>
      <c r="GZ329" s="16" t="e">
        <f>(HG329-HH329)/ABS(HH329)</f>
        <v>#VALUE!</v>
      </c>
      <c r="HA329" s="16" t="e">
        <f>(HH329-HI329)/ABS(HI329)</f>
        <v>#VALUE!</v>
      </c>
      <c r="HB329" s="16" t="e">
        <f>(HI329-HJ329)/ABS(HJ329)</f>
        <v>#VALUE!</v>
      </c>
      <c r="HC329" s="249" t="e">
        <f>HE329-HF329</f>
        <v>#VALUE!</v>
      </c>
      <c r="HD329" s="249" t="e">
        <f>HF329-HG329</f>
        <v>#VALUE!</v>
      </c>
      <c r="HE329" s="16" t="str">
        <f>IFERROR((BD329/V329),"i.a.")</f>
        <v>i.a.</v>
      </c>
      <c r="HF329" s="16" t="str">
        <f>IFERROR((BE329/W329),"i.a.")</f>
        <v>i.a.</v>
      </c>
      <c r="HG329" s="16" t="str">
        <f>IFERROR((BF329/X329),"i.a.")</f>
        <v>i.a.</v>
      </c>
      <c r="HH329" s="16" t="str">
        <f>IFERROR((BG329/Y329),"i.a.")</f>
        <v>i.a.</v>
      </c>
      <c r="HI329" s="16" t="str">
        <f>IFERROR((BH329/Z329),"i.a.")</f>
        <v>i.a.</v>
      </c>
      <c r="HJ329" s="16" t="str">
        <f>IFERROR((BI329/AA329),"i.a.")</f>
        <v>i.a.</v>
      </c>
      <c r="HK329" s="16" t="str">
        <f>IFERROR((BJ329/AB329),"i.a.")</f>
        <v>i.a.</v>
      </c>
      <c r="HL329" s="16" t="str">
        <f>IFERROR((BK329/AC329),"i.a.")</f>
        <v>i.a.</v>
      </c>
      <c r="HM329" s="16" t="str">
        <f>IFERROR((BL329/AD329),"i.a.")</f>
        <v>i.a.</v>
      </c>
      <c r="HN329" s="16" t="str">
        <f>IFERROR((BM329/AE329),"i.a.")</f>
        <v>i.a.</v>
      </c>
      <c r="HO329" s="16" t="e">
        <f>(HV329-HW329)/ABS(HW329)</f>
        <v>#VALUE!</v>
      </c>
      <c r="HP329" s="16" t="e">
        <f>(HW329-HX329)/ABS(HX329)</f>
        <v>#VALUE!</v>
      </c>
      <c r="HQ329" s="16" t="e">
        <f>(HX329-HY329)/ABS(HY329)</f>
        <v>#VALUE!</v>
      </c>
      <c r="HR329" s="16" t="e">
        <f>(HY329-HZ329)/ABS(HZ329)</f>
        <v>#VALUE!</v>
      </c>
      <c r="HS329" s="16" t="e">
        <f>(HZ329-IA329)/ABS(IA329)</f>
        <v>#VALUE!</v>
      </c>
      <c r="HT329" s="246" t="e">
        <f>HV329-HW329</f>
        <v>#VALUE!</v>
      </c>
      <c r="HU329" s="246" t="e">
        <f>HW329-HX329</f>
        <v>#VALUE!</v>
      </c>
      <c r="HV329" s="102" t="str">
        <f>IFERROR(BU329/DT329,"i.a.")</f>
        <v>i.a.</v>
      </c>
      <c r="HW329" s="102" t="str">
        <f>IFERROR(BV329/DU329,"i.a.")</f>
        <v>i.a.</v>
      </c>
      <c r="HX329" s="102" t="str">
        <f>IFERROR(BW329/DV329,"i.a.")</f>
        <v>i.a.</v>
      </c>
      <c r="HY329" s="102" t="str">
        <f>IFERROR(BX329/DW329,"i.a.")</f>
        <v>i.a.</v>
      </c>
      <c r="HZ329" s="102" t="str">
        <f>IFERROR(BY329/DX329,"i.a.")</f>
        <v>i.a.</v>
      </c>
      <c r="IA329" s="102" t="str">
        <f>IFERROR(BZ329/DY329,"i.a.")</f>
        <v>i.a.</v>
      </c>
      <c r="IB329" s="102" t="str">
        <f>IFERROR(CA329/DZ329,"i.a.")</f>
        <v>i.a.</v>
      </c>
      <c r="IC329" s="102" t="str">
        <f>IFERROR(CB329/EA329,"i.a.")</f>
        <v>i.a.</v>
      </c>
      <c r="ID329" s="102" t="str">
        <f>IFERROR(CC329/EB329,"i.a.")</f>
        <v>i.a.</v>
      </c>
      <c r="IE329" s="102" t="str">
        <f>IFERROR(CD329/EC329,"i.a.")</f>
        <v>i.a.</v>
      </c>
    </row>
    <row r="330" spans="1:239" customFormat="1" x14ac:dyDescent="0.25">
      <c r="A330" s="116" t="s">
        <v>613</v>
      </c>
      <c r="B330" s="101" t="s">
        <v>608</v>
      </c>
      <c r="C330" s="116" t="s">
        <v>400</v>
      </c>
      <c r="D330" s="116"/>
      <c r="E330" s="119"/>
      <c r="F330" s="119"/>
      <c r="G330" s="119"/>
      <c r="H330" s="120"/>
      <c r="I330" s="13"/>
      <c r="J330" s="13"/>
      <c r="K330" s="121"/>
      <c r="L330" s="121"/>
      <c r="M330" s="121"/>
      <c r="N330" s="121"/>
      <c r="O330" s="16" t="e">
        <f>(V330-W330)/ABS(W330)</f>
        <v>#DIV/0!</v>
      </c>
      <c r="P330" s="16" t="e">
        <f>(W330-X330)/ABS(X330)</f>
        <v>#DIV/0!</v>
      </c>
      <c r="Q330" s="16" t="e">
        <f>(X330-Y330)/ABS(Y330)</f>
        <v>#DIV/0!</v>
      </c>
      <c r="R330" s="16" t="e">
        <f>(Y330-Z330)/ABS(Z330)</f>
        <v>#DIV/0!</v>
      </c>
      <c r="S330" s="16" t="e">
        <f>(Z330-AA330)/ABS(AA330)</f>
        <v>#DIV/0!</v>
      </c>
      <c r="T330" s="243">
        <f>V330-W330</f>
        <v>0</v>
      </c>
      <c r="U330" s="243">
        <f>W330-X330</f>
        <v>0</v>
      </c>
      <c r="V330" s="155"/>
      <c r="W330" s="155"/>
      <c r="X330" s="159"/>
      <c r="Y330" s="159"/>
      <c r="Z330" s="159"/>
      <c r="AA330" s="160"/>
      <c r="AB330" s="160"/>
      <c r="AC330" s="165"/>
      <c r="AD330" s="165"/>
      <c r="AE330" s="165"/>
      <c r="AF330" s="16" t="e">
        <f>(AM330-AN330)/ABS(AN330)</f>
        <v>#DIV/0!</v>
      </c>
      <c r="AG330" s="16" t="e">
        <f>(AN330-AO330)/ABS(AO330)</f>
        <v>#DIV/0!</v>
      </c>
      <c r="AH330" s="16" t="e">
        <f>(AO330-AP330)/ABS(AP330)</f>
        <v>#DIV/0!</v>
      </c>
      <c r="AI330" s="16" t="e">
        <f>(AP330-AQ330)/ABS(AQ330)</f>
        <v>#DIV/0!</v>
      </c>
      <c r="AJ330" s="16" t="e">
        <f>(AQ330-AR330)/ABS(AR330)</f>
        <v>#DIV/0!</v>
      </c>
      <c r="AK330" s="243">
        <f>AM330-AN330</f>
        <v>0</v>
      </c>
      <c r="AL330" s="243">
        <f>AN330-AO330</f>
        <v>0</v>
      </c>
      <c r="AM330" s="155"/>
      <c r="AN330" s="155"/>
      <c r="AO330" s="159"/>
      <c r="AP330" s="159"/>
      <c r="AQ330" s="159"/>
      <c r="AR330" s="160"/>
      <c r="AS330" s="160"/>
      <c r="AT330" s="160"/>
      <c r="AU330" s="160"/>
      <c r="AV330" s="161"/>
      <c r="AW330" s="16" t="e">
        <f>(BD330-BE330)/ABS(BE330)</f>
        <v>#DIV/0!</v>
      </c>
      <c r="AX330" s="16" t="e">
        <f>(BE330-BF330)/ABS(BF330)</f>
        <v>#DIV/0!</v>
      </c>
      <c r="AY330" s="16" t="e">
        <f>(BF330-BG330)/ABS(BG330)</f>
        <v>#DIV/0!</v>
      </c>
      <c r="AZ330" s="16" t="e">
        <f>(BG330-BH330)/ABS(BH330)</f>
        <v>#DIV/0!</v>
      </c>
      <c r="BA330" s="16" t="e">
        <f>(BH330-BI330)/ABS(BI330)</f>
        <v>#DIV/0!</v>
      </c>
      <c r="BB330" s="243">
        <f>BD330-BE330</f>
        <v>0</v>
      </c>
      <c r="BC330" s="243">
        <f>BE330-BF330</f>
        <v>0</v>
      </c>
      <c r="BD330" s="155"/>
      <c r="BE330" s="155"/>
      <c r="BF330" s="159"/>
      <c r="BG330" s="159"/>
      <c r="BH330" s="159"/>
      <c r="BI330" s="165"/>
      <c r="BJ330" s="165"/>
      <c r="BK330" s="165"/>
      <c r="BL330" s="160"/>
      <c r="BM330" s="165"/>
      <c r="BN330" s="16" t="e">
        <f>(BU330-BV330)/ABS(BV330)</f>
        <v>#DIV/0!</v>
      </c>
      <c r="BO330" s="16" t="e">
        <f>(BV330-BW330)/ABS(BW330)</f>
        <v>#DIV/0!</v>
      </c>
      <c r="BP330" s="16" t="e">
        <f>(BW330-BX330)/ABS(BX330)</f>
        <v>#DIV/0!</v>
      </c>
      <c r="BQ330" s="16" t="e">
        <f>(BX330-BY330)/ABS(BY330)</f>
        <v>#DIV/0!</v>
      </c>
      <c r="BR330" s="16" t="e">
        <f>(BY330-BZ330)/ABS(BZ330)</f>
        <v>#DIV/0!</v>
      </c>
      <c r="BS330" s="243">
        <f>BU330-BV330</f>
        <v>0</v>
      </c>
      <c r="BT330" s="243">
        <f>BV330-BW330</f>
        <v>0</v>
      </c>
      <c r="BU330" s="155"/>
      <c r="BV330" s="155"/>
      <c r="BW330" s="159"/>
      <c r="BX330" s="159"/>
      <c r="BY330" s="159"/>
      <c r="BZ330" s="160"/>
      <c r="CA330" s="160"/>
      <c r="CB330" s="165"/>
      <c r="CC330" s="165"/>
      <c r="CD330" s="165"/>
      <c r="CE330" s="16" t="e">
        <f>(CL330-CM330)/ABS(CM330)</f>
        <v>#DIV/0!</v>
      </c>
      <c r="CF330" s="16" t="e">
        <f>(CM330-CN330)/ABS(CN330)</f>
        <v>#DIV/0!</v>
      </c>
      <c r="CG330" s="16" t="e">
        <f>(CN330-CO330)/ABS(CO330)</f>
        <v>#DIV/0!</v>
      </c>
      <c r="CH330" s="16" t="e">
        <f>(CO330-CP330)/ABS(CP330)</f>
        <v>#DIV/0!</v>
      </c>
      <c r="CI330" s="16" t="e">
        <f>(CP330-CQ330)/ABS(CQ330)</f>
        <v>#DIV/0!</v>
      </c>
      <c r="CJ330" s="243">
        <f>CL330-CM330</f>
        <v>0</v>
      </c>
      <c r="CK330" s="243">
        <f>CM330-CN330</f>
        <v>0</v>
      </c>
      <c r="CL330" s="155"/>
      <c r="CM330" s="155"/>
      <c r="CN330" s="159"/>
      <c r="CO330" s="159"/>
      <c r="CP330" s="159"/>
      <c r="CQ330" s="165"/>
      <c r="CR330" s="165"/>
      <c r="CS330" s="165"/>
      <c r="CT330" s="160"/>
      <c r="CU330" s="161"/>
      <c r="CV330" s="16" t="e">
        <f>(DC330-DD330)/ABS(DD330)</f>
        <v>#DIV/0!</v>
      </c>
      <c r="CW330" s="16" t="e">
        <f>(DD330-DE330)/ABS(DE330)</f>
        <v>#DIV/0!</v>
      </c>
      <c r="CX330" s="16" t="e">
        <f>(DE330-DF330)/ABS(DF330)</f>
        <v>#DIV/0!</v>
      </c>
      <c r="CY330" s="16" t="e">
        <f>(DF330-DG330)/ABS(DG330)</f>
        <v>#DIV/0!</v>
      </c>
      <c r="CZ330" s="16" t="e">
        <f>(DG330-DH330)/ABS(DH330)</f>
        <v>#DIV/0!</v>
      </c>
      <c r="DA330" s="243">
        <f>DC330-DD330</f>
        <v>0</v>
      </c>
      <c r="DB330" s="243">
        <f>DD330-DE330</f>
        <v>0</v>
      </c>
      <c r="DC330" s="155"/>
      <c r="DD330" s="155"/>
      <c r="DE330" s="159"/>
      <c r="DF330" s="159"/>
      <c r="DG330" s="159"/>
      <c r="DH330" s="165"/>
      <c r="DI330" s="165"/>
      <c r="DJ330" s="165"/>
      <c r="DK330" s="165"/>
      <c r="DL330" s="165"/>
      <c r="DM330" s="16" t="e">
        <f>(DT330-DU330)/ABS(DU330)</f>
        <v>#DIV/0!</v>
      </c>
      <c r="DN330" s="16" t="e">
        <f>(DU330-DV330)/ABS(DV330)</f>
        <v>#DIV/0!</v>
      </c>
      <c r="DO330" s="16" t="e">
        <f>(DV330-DW330)/ABS(DW330)</f>
        <v>#DIV/0!</v>
      </c>
      <c r="DP330" s="16" t="e">
        <f>(DW330-DX330)/ABS(DX330)</f>
        <v>#DIV/0!</v>
      </c>
      <c r="DQ330" s="16" t="e">
        <f>(DX330-DY330)/ABS(DY330)</f>
        <v>#DIV/0!</v>
      </c>
      <c r="DR330" s="243">
        <f>DT330-DU330</f>
        <v>0</v>
      </c>
      <c r="DS330" s="243">
        <f>DU330-DV330</f>
        <v>0</v>
      </c>
      <c r="DT330" s="222"/>
      <c r="DU330" s="222"/>
      <c r="DV330" s="233"/>
      <c r="DW330" s="233"/>
      <c r="DX330" s="233"/>
      <c r="DY330" s="227"/>
      <c r="DZ330" s="227"/>
      <c r="EA330" s="227"/>
      <c r="EB330" s="228"/>
      <c r="EC330" s="229"/>
      <c r="ED330" s="124"/>
      <c r="EE330" s="118"/>
      <c r="EF330" s="127" t="s">
        <v>55</v>
      </c>
      <c r="EG330" s="125"/>
      <c r="EH330" s="129"/>
      <c r="EI330" s="129"/>
      <c r="EJ330" s="16" t="e">
        <f>(EQ330-ER330)/ABS(ER330)</f>
        <v>#VALUE!</v>
      </c>
      <c r="EK330" s="16" t="e">
        <f>(ER330-ES330)/ABS(ES330)</f>
        <v>#VALUE!</v>
      </c>
      <c r="EL330" s="16" t="e">
        <f>(ES330-ET330)/ABS(ET330)</f>
        <v>#VALUE!</v>
      </c>
      <c r="EM330" s="16" t="e">
        <f>(ET330-EU330)/ABS(EU330)</f>
        <v>#VALUE!</v>
      </c>
      <c r="EN330" s="16" t="e">
        <f>(EU330-EV330)/ABS(EV330)</f>
        <v>#VALUE!</v>
      </c>
      <c r="EO330" s="246" t="e">
        <f>EQ330-ER330</f>
        <v>#VALUE!</v>
      </c>
      <c r="EP330" s="246" t="e">
        <f>ER330-ES330</f>
        <v>#VALUE!</v>
      </c>
      <c r="EQ330" s="240" t="str">
        <f>IFERROR((V330/DT330),"i.a")</f>
        <v>i.a</v>
      </c>
      <c r="ER330" s="240" t="str">
        <f>IFERROR((W330/DU330),"i.a")</f>
        <v>i.a</v>
      </c>
      <c r="ES330" s="240" t="str">
        <f>IFERROR((X330/DV330),"i.a")</f>
        <v>i.a</v>
      </c>
      <c r="ET330" s="240" t="str">
        <f>IFERROR((Y330/DW330),"i.a")</f>
        <v>i.a</v>
      </c>
      <c r="EU330" s="240" t="str">
        <f>IFERROR((Z330/DX330),"i.a")</f>
        <v>i.a</v>
      </c>
      <c r="EV330" s="240" t="str">
        <f>IFERROR((AA330/DY330),"i.a")</f>
        <v>i.a</v>
      </c>
      <c r="EW330" s="240" t="str">
        <f>IFERROR((AB330/DZ330),"i.a")</f>
        <v>i.a</v>
      </c>
      <c r="EX330" s="240" t="str">
        <f>IFERROR((AC330/EA330),"i.a")</f>
        <v>i.a</v>
      </c>
      <c r="EY330" s="240" t="str">
        <f>IFERROR((AD330/EB330),"i.a")</f>
        <v>i.a</v>
      </c>
      <c r="EZ330" s="240" t="str">
        <f>IFERROR((AE330/EC330),"i.a")</f>
        <v>i.a</v>
      </c>
      <c r="FA330" s="16" t="e">
        <f>(FH330-FI330)/ABS(FI330)</f>
        <v>#VALUE!</v>
      </c>
      <c r="FB330" s="16" t="e">
        <f>(FI330-FJ330)/ABS(FJ330)</f>
        <v>#VALUE!</v>
      </c>
      <c r="FC330" s="16" t="e">
        <f>(FJ330-FK330)/ABS(FK330)</f>
        <v>#VALUE!</v>
      </c>
      <c r="FD330" s="16" t="e">
        <f>(FK330-FL330)/ABS(FL330)</f>
        <v>#VALUE!</v>
      </c>
      <c r="FE330" s="16" t="e">
        <f>(FL330-FM330)/ABS(FM330)</f>
        <v>#VALUE!</v>
      </c>
      <c r="FF330" s="249" t="e">
        <f>FH330-FI330</f>
        <v>#VALUE!</v>
      </c>
      <c r="FG330" s="249" t="e">
        <f>FI330-FJ330</f>
        <v>#VALUE!</v>
      </c>
      <c r="FH330" s="16" t="str">
        <f>IFERROR(BU330/MAX(AVERAGE(CL330:CM330),0),"Negativ EK")</f>
        <v>Negativ EK</v>
      </c>
      <c r="FI330" s="16" t="str">
        <f>IFERROR(BV330/MAX(AVERAGE(CM330:CN330),0),"Negativ EK")</f>
        <v>Negativ EK</v>
      </c>
      <c r="FJ330" s="16" t="str">
        <f>IFERROR(BW330/MAX(AVERAGE(CN330:CO330),0),"Negativ EK")</f>
        <v>Negativ EK</v>
      </c>
      <c r="FK330" s="16" t="str">
        <f>IFERROR(BX330/MAX(AVERAGE(CO330:CP330),0),"Negativ EK")</f>
        <v>Negativ EK</v>
      </c>
      <c r="FL330" s="16" t="str">
        <f>IFERROR(BY330/MAX(AVERAGE(CP330:CQ330),0),"Negativ EK")</f>
        <v>Negativ EK</v>
      </c>
      <c r="FM330" s="16" t="str">
        <f>IFERROR(BZ330/MAX(AVERAGE(CQ330:CR330),0),"Negativ EK")</f>
        <v>Negativ EK</v>
      </c>
      <c r="FN330" s="16" t="str">
        <f>IFERROR(CA330/MAX(AVERAGE(CR330:CS330),0),"Negativ EK")</f>
        <v>Negativ EK</v>
      </c>
      <c r="FO330" s="16" t="str">
        <f>IFERROR(CB330/MAX(AVERAGE(CS330:CT330),0),"Negativ EK")</f>
        <v>Negativ EK</v>
      </c>
      <c r="FP330" s="16" t="str">
        <f>IFERROR(CC330/MAX(AVERAGE(CT330:CU330),0),"Negativ EK")</f>
        <v>Negativ EK</v>
      </c>
      <c r="FQ330" s="16" t="e">
        <f>(FX330-FY330)/ABS(FY330)</f>
        <v>#VALUE!</v>
      </c>
      <c r="FR330" s="16" t="e">
        <f>(FY330-FZ330)/ABS(FZ330)</f>
        <v>#VALUE!</v>
      </c>
      <c r="FS330" s="16" t="e">
        <f>(FZ330-GA330)/ABS(GA330)</f>
        <v>#VALUE!</v>
      </c>
      <c r="FT330" s="16" t="e">
        <f>(GA330-GB330)/ABS(GB330)</f>
        <v>#VALUE!</v>
      </c>
      <c r="FU330" s="16" t="e">
        <f>(GB330-GC330)/ABS(GC330)</f>
        <v>#VALUE!</v>
      </c>
      <c r="FV330" s="249" t="e">
        <f>FX330-FY330</f>
        <v>#VALUE!</v>
      </c>
      <c r="FW330" s="249" t="e">
        <f>FY330-FZ330</f>
        <v>#VALUE!</v>
      </c>
      <c r="FX330" s="16" t="str">
        <f>IFERROR(BD330/AVERAGE(DC330:DD330),"i.a.")</f>
        <v>i.a.</v>
      </c>
      <c r="FY330" s="16" t="str">
        <f>IFERROR(BE330/AVERAGE(DD330:DE330),"i.a.")</f>
        <v>i.a.</v>
      </c>
      <c r="FZ330" s="16" t="str">
        <f>IFERROR(BF330/AVERAGE(DE330:DF330),"i.a.")</f>
        <v>i.a.</v>
      </c>
      <c r="GA330" s="16" t="str">
        <f>IFERROR(BG330/AVERAGE(DF330:DG330),"i.a.")</f>
        <v>i.a.</v>
      </c>
      <c r="GB330" s="16" t="str">
        <f>IFERROR(BH330/AVERAGE(DG330:DH330),"i.a.")</f>
        <v>i.a.</v>
      </c>
      <c r="GC330" s="16" t="str">
        <f>IFERROR(BI330/AVERAGE(DH330:DI330),"i.a.")</f>
        <v>i.a.</v>
      </c>
      <c r="GD330" s="16" t="str">
        <f>IFERROR(BJ330/AVERAGE(DI330:DJ330),"i.a.")</f>
        <v>i.a.</v>
      </c>
      <c r="GE330" s="16" t="str">
        <f>IFERROR(BK330/AVERAGE(DJ330:DK330),"i.a.")</f>
        <v>i.a.</v>
      </c>
      <c r="GF330" s="16" t="str">
        <f>IFERROR(BL330/AVERAGE(DK330:DL330),"i.a.")</f>
        <v>i.a.</v>
      </c>
      <c r="GG330" s="16" t="e">
        <f>(GN330-GO330)/ABS(GO330)</f>
        <v>#VALUE!</v>
      </c>
      <c r="GH330" s="16" t="e">
        <f>(GO330-GP330)/ABS(GP330)</f>
        <v>#VALUE!</v>
      </c>
      <c r="GI330" s="16" t="e">
        <f>(GP330-GQ330)/ABS(GQ330)</f>
        <v>#VALUE!</v>
      </c>
      <c r="GJ330" s="16" t="e">
        <f>(GQ330-GR330)/ABS(GR330)</f>
        <v>#VALUE!</v>
      </c>
      <c r="GK330" s="16" t="e">
        <f>(GR330-GS330)/ABS(GS330)</f>
        <v>#VALUE!</v>
      </c>
      <c r="GL330" s="249" t="e">
        <f>GN330-GO330</f>
        <v>#VALUE!</v>
      </c>
      <c r="GM330" s="249" t="e">
        <f>GO330-GP330</f>
        <v>#VALUE!</v>
      </c>
      <c r="GN330" s="16" t="str">
        <f>IFERROR(CL330/DC330,"i.a.")</f>
        <v>i.a.</v>
      </c>
      <c r="GO330" s="16" t="str">
        <f>IFERROR(CM330/DD330,"i.a.")</f>
        <v>i.a.</v>
      </c>
      <c r="GP330" s="16" t="str">
        <f>IFERROR(CN330/DE330,"i.a.")</f>
        <v>i.a.</v>
      </c>
      <c r="GQ330" s="16" t="str">
        <f>IFERROR(CO330/DF330,"i.a.")</f>
        <v>i.a.</v>
      </c>
      <c r="GR330" s="16" t="str">
        <f>IFERROR(CP330/DG330,"i.a.")</f>
        <v>i.a.</v>
      </c>
      <c r="GS330" s="16" t="str">
        <f>IFERROR(CQ330/DH330,"i.a.")</f>
        <v>i.a.</v>
      </c>
      <c r="GT330" s="16" t="str">
        <f>IFERROR(CR330/DI330,"i.a.")</f>
        <v>i.a.</v>
      </c>
      <c r="GU330" s="16" t="str">
        <f>IFERROR(CS330/DJ330,"i.a.")</f>
        <v>i.a.</v>
      </c>
      <c r="GV330" s="16" t="str">
        <f>IFERROR(CT330/DK330,"i.a.")</f>
        <v>i.a.</v>
      </c>
      <c r="GW330" s="16" t="str">
        <f>IFERROR(CU330/DL330,"i.a.")</f>
        <v>i.a.</v>
      </c>
      <c r="GX330" s="16" t="e">
        <f>(HE330-HF330)/ABS(HF330)</f>
        <v>#VALUE!</v>
      </c>
      <c r="GY330" s="16" t="e">
        <f>(HF330-HG330)/ABS(HG330)</f>
        <v>#VALUE!</v>
      </c>
      <c r="GZ330" s="16" t="e">
        <f>(HG330-HH330)/ABS(HH330)</f>
        <v>#VALUE!</v>
      </c>
      <c r="HA330" s="16" t="e">
        <f>(HH330-HI330)/ABS(HI330)</f>
        <v>#VALUE!</v>
      </c>
      <c r="HB330" s="16" t="e">
        <f>(HI330-HJ330)/ABS(HJ330)</f>
        <v>#VALUE!</v>
      </c>
      <c r="HC330" s="249" t="e">
        <f>HE330-HF330</f>
        <v>#VALUE!</v>
      </c>
      <c r="HD330" s="249" t="e">
        <f>HF330-HG330</f>
        <v>#VALUE!</v>
      </c>
      <c r="HE330" s="16" t="str">
        <f>IFERROR((BD330/V330),"i.a.")</f>
        <v>i.a.</v>
      </c>
      <c r="HF330" s="16" t="str">
        <f>IFERROR((BE330/W330),"i.a.")</f>
        <v>i.a.</v>
      </c>
      <c r="HG330" s="16" t="str">
        <f>IFERROR((BF330/X330),"i.a.")</f>
        <v>i.a.</v>
      </c>
      <c r="HH330" s="16" t="str">
        <f>IFERROR((BG330/Y330),"i.a.")</f>
        <v>i.a.</v>
      </c>
      <c r="HI330" s="16" t="str">
        <f>IFERROR((BH330/Z330),"i.a.")</f>
        <v>i.a.</v>
      </c>
      <c r="HJ330" s="16" t="str">
        <f>IFERROR((BI330/AA330),"i.a.")</f>
        <v>i.a.</v>
      </c>
      <c r="HK330" s="16" t="str">
        <f>IFERROR((BJ330/AB330),"i.a.")</f>
        <v>i.a.</v>
      </c>
      <c r="HL330" s="16" t="str">
        <f>IFERROR((BK330/AC330),"i.a.")</f>
        <v>i.a.</v>
      </c>
      <c r="HM330" s="16" t="str">
        <f>IFERROR((BL330/AD330),"i.a.")</f>
        <v>i.a.</v>
      </c>
      <c r="HN330" s="16" t="str">
        <f>IFERROR((BM330/AE330),"i.a.")</f>
        <v>i.a.</v>
      </c>
      <c r="HO330" s="16" t="e">
        <f>(HV330-HW330)/ABS(HW330)</f>
        <v>#VALUE!</v>
      </c>
      <c r="HP330" s="16" t="e">
        <f>(HW330-HX330)/ABS(HX330)</f>
        <v>#VALUE!</v>
      </c>
      <c r="HQ330" s="16" t="e">
        <f>(HX330-HY330)/ABS(HY330)</f>
        <v>#VALUE!</v>
      </c>
      <c r="HR330" s="16" t="e">
        <f>(HY330-HZ330)/ABS(HZ330)</f>
        <v>#VALUE!</v>
      </c>
      <c r="HS330" s="16" t="e">
        <f>(HZ330-IA330)/ABS(IA330)</f>
        <v>#VALUE!</v>
      </c>
      <c r="HT330" s="246" t="e">
        <f>HV330-HW330</f>
        <v>#VALUE!</v>
      </c>
      <c r="HU330" s="246" t="e">
        <f>HW330-HX330</f>
        <v>#VALUE!</v>
      </c>
      <c r="HV330" s="102" t="str">
        <f>IFERROR(BU330/DT330,"i.a.")</f>
        <v>i.a.</v>
      </c>
      <c r="HW330" s="102" t="str">
        <f>IFERROR(BV330/DU330,"i.a.")</f>
        <v>i.a.</v>
      </c>
      <c r="HX330" s="102" t="str">
        <f>IFERROR(BW330/DV330,"i.a.")</f>
        <v>i.a.</v>
      </c>
      <c r="HY330" s="102" t="str">
        <f>IFERROR(BX330/DW330,"i.a.")</f>
        <v>i.a.</v>
      </c>
      <c r="HZ330" s="102" t="str">
        <f>IFERROR(BY330/DX330,"i.a.")</f>
        <v>i.a.</v>
      </c>
      <c r="IA330" s="102" t="str">
        <f>IFERROR(BZ330/DY330,"i.a.")</f>
        <v>i.a.</v>
      </c>
      <c r="IB330" s="102" t="str">
        <f>IFERROR(CA330/DZ330,"i.a.")</f>
        <v>i.a.</v>
      </c>
      <c r="IC330" s="102" t="str">
        <f>IFERROR(CB330/EA330,"i.a.")</f>
        <v>i.a.</v>
      </c>
      <c r="ID330" s="102" t="str">
        <f>IFERROR(CC330/EB330,"i.a.")</f>
        <v>i.a.</v>
      </c>
      <c r="IE330" s="102" t="str">
        <f>IFERROR(CD330/EC330,"i.a.")</f>
        <v>i.a.</v>
      </c>
    </row>
    <row r="331" spans="1:239" customFormat="1" x14ac:dyDescent="0.25">
      <c r="A331" s="216" t="s">
        <v>620</v>
      </c>
      <c r="B331" s="101" t="s">
        <v>608</v>
      </c>
      <c r="C331" s="116" t="s">
        <v>400</v>
      </c>
      <c r="D331" s="116"/>
      <c r="E331" s="119"/>
      <c r="F331" s="119"/>
      <c r="G331" s="119"/>
      <c r="H331" s="120"/>
      <c r="I331" s="13"/>
      <c r="J331" s="13"/>
      <c r="K331" s="121"/>
      <c r="L331" s="121"/>
      <c r="M331" s="121"/>
      <c r="N331" s="121"/>
      <c r="O331" s="16" t="e">
        <f>(V331-W331)/ABS(W331)</f>
        <v>#DIV/0!</v>
      </c>
      <c r="P331" s="16" t="e">
        <f>(W331-X331)/ABS(X331)</f>
        <v>#DIV/0!</v>
      </c>
      <c r="Q331" s="16" t="e">
        <f>(X331-Y331)/ABS(Y331)</f>
        <v>#DIV/0!</v>
      </c>
      <c r="R331" s="16" t="e">
        <f>(Y331-Z331)/ABS(Z331)</f>
        <v>#DIV/0!</v>
      </c>
      <c r="S331" s="16" t="e">
        <f>(Z331-AA331)/ABS(AA331)</f>
        <v>#DIV/0!</v>
      </c>
      <c r="T331" s="243">
        <f>V331-W331</f>
        <v>0</v>
      </c>
      <c r="U331" s="243">
        <f>W331-X331</f>
        <v>0</v>
      </c>
      <c r="V331" s="155"/>
      <c r="W331" s="155"/>
      <c r="X331" s="159"/>
      <c r="Y331" s="159"/>
      <c r="Z331" s="159"/>
      <c r="AA331" s="160"/>
      <c r="AB331" s="160"/>
      <c r="AC331" s="165"/>
      <c r="AD331" s="165"/>
      <c r="AE331" s="165"/>
      <c r="AF331" s="16" t="e">
        <f>(AM331-AN331)/ABS(AN331)</f>
        <v>#DIV/0!</v>
      </c>
      <c r="AG331" s="16" t="e">
        <f>(AN331-AO331)/ABS(AO331)</f>
        <v>#DIV/0!</v>
      </c>
      <c r="AH331" s="16" t="e">
        <f>(AO331-AP331)/ABS(AP331)</f>
        <v>#DIV/0!</v>
      </c>
      <c r="AI331" s="16" t="e">
        <f>(AP331-AQ331)/ABS(AQ331)</f>
        <v>#DIV/0!</v>
      </c>
      <c r="AJ331" s="16" t="e">
        <f>(AQ331-AR331)/ABS(AR331)</f>
        <v>#DIV/0!</v>
      </c>
      <c r="AK331" s="243">
        <f>AM331-AN331</f>
        <v>0</v>
      </c>
      <c r="AL331" s="243">
        <f>AN331-AO331</f>
        <v>0</v>
      </c>
      <c r="AM331" s="155"/>
      <c r="AN331" s="155"/>
      <c r="AO331" s="159"/>
      <c r="AP331" s="159"/>
      <c r="AQ331" s="159"/>
      <c r="AR331" s="160"/>
      <c r="AS331" s="160"/>
      <c r="AT331" s="160"/>
      <c r="AU331" s="160"/>
      <c r="AV331" s="161"/>
      <c r="AW331" s="16" t="e">
        <f>(BD331-BE331)/ABS(BE331)</f>
        <v>#DIV/0!</v>
      </c>
      <c r="AX331" s="16" t="e">
        <f>(BE331-BF331)/ABS(BF331)</f>
        <v>#DIV/0!</v>
      </c>
      <c r="AY331" s="16" t="e">
        <f>(BF331-BG331)/ABS(BG331)</f>
        <v>#DIV/0!</v>
      </c>
      <c r="AZ331" s="16" t="e">
        <f>(BG331-BH331)/ABS(BH331)</f>
        <v>#DIV/0!</v>
      </c>
      <c r="BA331" s="16" t="e">
        <f>(BH331-BI331)/ABS(BI331)</f>
        <v>#DIV/0!</v>
      </c>
      <c r="BB331" s="243">
        <f>BD331-BE331</f>
        <v>0</v>
      </c>
      <c r="BC331" s="243">
        <f>BE331-BF331</f>
        <v>0</v>
      </c>
      <c r="BD331" s="155"/>
      <c r="BE331" s="155"/>
      <c r="BF331" s="159"/>
      <c r="BG331" s="159"/>
      <c r="BH331" s="159"/>
      <c r="BI331" s="165"/>
      <c r="BJ331" s="165"/>
      <c r="BK331" s="165"/>
      <c r="BL331" s="160"/>
      <c r="BM331" s="165"/>
      <c r="BN331" s="16" t="e">
        <f>(BU331-BV331)/ABS(BV331)</f>
        <v>#DIV/0!</v>
      </c>
      <c r="BO331" s="16" t="e">
        <f>(BV331-BW331)/ABS(BW331)</f>
        <v>#DIV/0!</v>
      </c>
      <c r="BP331" s="16" t="e">
        <f>(BW331-BX331)/ABS(BX331)</f>
        <v>#DIV/0!</v>
      </c>
      <c r="BQ331" s="16" t="e">
        <f>(BX331-BY331)/ABS(BY331)</f>
        <v>#DIV/0!</v>
      </c>
      <c r="BR331" s="16" t="e">
        <f>(BY331-BZ331)/ABS(BZ331)</f>
        <v>#DIV/0!</v>
      </c>
      <c r="BS331" s="243">
        <f>BU331-BV331</f>
        <v>0</v>
      </c>
      <c r="BT331" s="243">
        <f>BV331-BW331</f>
        <v>0</v>
      </c>
      <c r="BU331" s="155"/>
      <c r="BV331" s="155"/>
      <c r="BW331" s="159"/>
      <c r="BX331" s="159"/>
      <c r="BY331" s="159"/>
      <c r="BZ331" s="160"/>
      <c r="CA331" s="160"/>
      <c r="CB331" s="165"/>
      <c r="CC331" s="165"/>
      <c r="CD331" s="165"/>
      <c r="CE331" s="16" t="e">
        <f>(CL331-CM331)/ABS(CM331)</f>
        <v>#DIV/0!</v>
      </c>
      <c r="CF331" s="16" t="e">
        <f>(CM331-CN331)/ABS(CN331)</f>
        <v>#DIV/0!</v>
      </c>
      <c r="CG331" s="16" t="e">
        <f>(CN331-CO331)/ABS(CO331)</f>
        <v>#DIV/0!</v>
      </c>
      <c r="CH331" s="16" t="e">
        <f>(CO331-CP331)/ABS(CP331)</f>
        <v>#DIV/0!</v>
      </c>
      <c r="CI331" s="16" t="e">
        <f>(CP331-CQ331)/ABS(CQ331)</f>
        <v>#DIV/0!</v>
      </c>
      <c r="CJ331" s="243">
        <f>CL331-CM331</f>
        <v>0</v>
      </c>
      <c r="CK331" s="243">
        <f>CM331-CN331</f>
        <v>0</v>
      </c>
      <c r="CL331" s="155"/>
      <c r="CM331" s="155"/>
      <c r="CN331" s="159"/>
      <c r="CO331" s="159"/>
      <c r="CP331" s="159"/>
      <c r="CQ331" s="165"/>
      <c r="CR331" s="165"/>
      <c r="CS331" s="165"/>
      <c r="CT331" s="160"/>
      <c r="CU331" s="161"/>
      <c r="CV331" s="16" t="e">
        <f>(DC331-DD331)/ABS(DD331)</f>
        <v>#DIV/0!</v>
      </c>
      <c r="CW331" s="16" t="e">
        <f>(DD331-DE331)/ABS(DE331)</f>
        <v>#DIV/0!</v>
      </c>
      <c r="CX331" s="16" t="e">
        <f>(DE331-DF331)/ABS(DF331)</f>
        <v>#DIV/0!</v>
      </c>
      <c r="CY331" s="16" t="e">
        <f>(DF331-DG331)/ABS(DG331)</f>
        <v>#DIV/0!</v>
      </c>
      <c r="CZ331" s="16" t="e">
        <f>(DG331-DH331)/ABS(DH331)</f>
        <v>#DIV/0!</v>
      </c>
      <c r="DA331" s="243">
        <f>DC331-DD331</f>
        <v>0</v>
      </c>
      <c r="DB331" s="243">
        <f>DD331-DE331</f>
        <v>0</v>
      </c>
      <c r="DC331" s="155"/>
      <c r="DD331" s="155"/>
      <c r="DE331" s="159"/>
      <c r="DF331" s="159"/>
      <c r="DG331" s="159"/>
      <c r="DH331" s="165"/>
      <c r="DI331" s="165"/>
      <c r="DJ331" s="165"/>
      <c r="DK331" s="165"/>
      <c r="DL331" s="165"/>
      <c r="DM331" s="16" t="e">
        <f>(DT331-DU331)/ABS(DU331)</f>
        <v>#DIV/0!</v>
      </c>
      <c r="DN331" s="16" t="e">
        <f>(DU331-DV331)/ABS(DV331)</f>
        <v>#DIV/0!</v>
      </c>
      <c r="DO331" s="16" t="e">
        <f>(DV331-DW331)/ABS(DW331)</f>
        <v>#DIV/0!</v>
      </c>
      <c r="DP331" s="16" t="e">
        <f>(DW331-DX331)/ABS(DX331)</f>
        <v>#DIV/0!</v>
      </c>
      <c r="DQ331" s="16" t="e">
        <f>(DX331-DY331)/ABS(DY331)</f>
        <v>#DIV/0!</v>
      </c>
      <c r="DR331" s="243">
        <f>DT331-DU331</f>
        <v>0</v>
      </c>
      <c r="DS331" s="243">
        <f>DU331-DV331</f>
        <v>0</v>
      </c>
      <c r="DT331" s="222"/>
      <c r="DU331" s="222"/>
      <c r="DV331" s="233"/>
      <c r="DW331" s="233"/>
      <c r="DX331" s="233"/>
      <c r="DY331" s="227"/>
      <c r="DZ331" s="227"/>
      <c r="EA331" s="227"/>
      <c r="EB331" s="228"/>
      <c r="EC331" s="229"/>
      <c r="ED331" s="124"/>
      <c r="EE331" s="118"/>
      <c r="EF331" s="127" t="s">
        <v>55</v>
      </c>
      <c r="EG331" s="125"/>
      <c r="EH331" s="129"/>
      <c r="EI331" s="129"/>
      <c r="EJ331" s="16" t="e">
        <f>(EQ331-ER331)/ABS(ER331)</f>
        <v>#VALUE!</v>
      </c>
      <c r="EK331" s="16" t="e">
        <f>(ER331-ES331)/ABS(ES331)</f>
        <v>#VALUE!</v>
      </c>
      <c r="EL331" s="16" t="e">
        <f>(ES331-ET331)/ABS(ET331)</f>
        <v>#VALUE!</v>
      </c>
      <c r="EM331" s="16" t="e">
        <f>(ET331-EU331)/ABS(EU331)</f>
        <v>#VALUE!</v>
      </c>
      <c r="EN331" s="16" t="e">
        <f>(EU331-EV331)/ABS(EV331)</f>
        <v>#VALUE!</v>
      </c>
      <c r="EO331" s="246" t="e">
        <f>EQ331-ER331</f>
        <v>#VALUE!</v>
      </c>
      <c r="EP331" s="246" t="e">
        <f>ER331-ES331</f>
        <v>#VALUE!</v>
      </c>
      <c r="EQ331" s="240" t="str">
        <f>IFERROR((V331/DT331),"i.a")</f>
        <v>i.a</v>
      </c>
      <c r="ER331" s="240" t="str">
        <f>IFERROR((W331/DU331),"i.a")</f>
        <v>i.a</v>
      </c>
      <c r="ES331" s="240" t="str">
        <f>IFERROR((X331/DV331),"i.a")</f>
        <v>i.a</v>
      </c>
      <c r="ET331" s="240" t="str">
        <f>IFERROR((Y331/DW331),"i.a")</f>
        <v>i.a</v>
      </c>
      <c r="EU331" s="240" t="str">
        <f>IFERROR((Z331/DX331),"i.a")</f>
        <v>i.a</v>
      </c>
      <c r="EV331" s="240" t="str">
        <f>IFERROR((AA331/DY331),"i.a")</f>
        <v>i.a</v>
      </c>
      <c r="EW331" s="240" t="str">
        <f>IFERROR((AB331/DZ331),"i.a")</f>
        <v>i.a</v>
      </c>
      <c r="EX331" s="240" t="str">
        <f>IFERROR((AC331/EA331),"i.a")</f>
        <v>i.a</v>
      </c>
      <c r="EY331" s="240" t="str">
        <f>IFERROR((AD331/EB331),"i.a")</f>
        <v>i.a</v>
      </c>
      <c r="EZ331" s="240" t="str">
        <f>IFERROR((AE331/EC331),"i.a")</f>
        <v>i.a</v>
      </c>
      <c r="FA331" s="16" t="e">
        <f>(FH331-FI331)/ABS(FI331)</f>
        <v>#VALUE!</v>
      </c>
      <c r="FB331" s="16" t="e">
        <f>(FI331-FJ331)/ABS(FJ331)</f>
        <v>#VALUE!</v>
      </c>
      <c r="FC331" s="16" t="e">
        <f>(FJ331-FK331)/ABS(FK331)</f>
        <v>#VALUE!</v>
      </c>
      <c r="FD331" s="16" t="e">
        <f>(FK331-FL331)/ABS(FL331)</f>
        <v>#VALUE!</v>
      </c>
      <c r="FE331" s="16" t="e">
        <f>(FL331-FM331)/ABS(FM331)</f>
        <v>#VALUE!</v>
      </c>
      <c r="FF331" s="249" t="e">
        <f>FH331-FI331</f>
        <v>#VALUE!</v>
      </c>
      <c r="FG331" s="249" t="e">
        <f>FI331-FJ331</f>
        <v>#VALUE!</v>
      </c>
      <c r="FH331" s="16" t="str">
        <f>IFERROR(BU331/MAX(AVERAGE(CL331:CM331),0),"Negativ EK")</f>
        <v>Negativ EK</v>
      </c>
      <c r="FI331" s="16" t="str">
        <f>IFERROR(BV331/MAX(AVERAGE(CM331:CN331),0),"Negativ EK")</f>
        <v>Negativ EK</v>
      </c>
      <c r="FJ331" s="16" t="str">
        <f>IFERROR(BW331/MAX(AVERAGE(CN331:CO331),0),"Negativ EK")</f>
        <v>Negativ EK</v>
      </c>
      <c r="FK331" s="16" t="str">
        <f>IFERROR(BX331/MAX(AVERAGE(CO331:CP331),0),"Negativ EK")</f>
        <v>Negativ EK</v>
      </c>
      <c r="FL331" s="16" t="str">
        <f>IFERROR(BY331/MAX(AVERAGE(CP331:CQ331),0),"Negativ EK")</f>
        <v>Negativ EK</v>
      </c>
      <c r="FM331" s="16" t="str">
        <f>IFERROR(BZ331/MAX(AVERAGE(CQ331:CR331),0),"Negativ EK")</f>
        <v>Negativ EK</v>
      </c>
      <c r="FN331" s="16" t="str">
        <f>IFERROR(CA331/MAX(AVERAGE(CR331:CS331),0),"Negativ EK")</f>
        <v>Negativ EK</v>
      </c>
      <c r="FO331" s="16" t="str">
        <f>IFERROR(CB331/MAX(AVERAGE(CS331:CT331),0),"Negativ EK")</f>
        <v>Negativ EK</v>
      </c>
      <c r="FP331" s="16" t="str">
        <f>IFERROR(CC331/MAX(AVERAGE(CT331:CU331),0),"Negativ EK")</f>
        <v>Negativ EK</v>
      </c>
      <c r="FQ331" s="16" t="e">
        <f>(FX331-FY331)/ABS(FY331)</f>
        <v>#VALUE!</v>
      </c>
      <c r="FR331" s="16" t="e">
        <f>(FY331-FZ331)/ABS(FZ331)</f>
        <v>#VALUE!</v>
      </c>
      <c r="FS331" s="16" t="e">
        <f>(FZ331-GA331)/ABS(GA331)</f>
        <v>#VALUE!</v>
      </c>
      <c r="FT331" s="16" t="e">
        <f>(GA331-GB331)/ABS(GB331)</f>
        <v>#VALUE!</v>
      </c>
      <c r="FU331" s="16" t="e">
        <f>(GB331-GC331)/ABS(GC331)</f>
        <v>#VALUE!</v>
      </c>
      <c r="FV331" s="249" t="e">
        <f>FX331-FY331</f>
        <v>#VALUE!</v>
      </c>
      <c r="FW331" s="249" t="e">
        <f>FY331-FZ331</f>
        <v>#VALUE!</v>
      </c>
      <c r="FX331" s="16" t="str">
        <f>IFERROR(BD331/AVERAGE(DC331:DD331),"i.a.")</f>
        <v>i.a.</v>
      </c>
      <c r="FY331" s="16" t="str">
        <f>IFERROR(BE331/AVERAGE(DD331:DE331),"i.a.")</f>
        <v>i.a.</v>
      </c>
      <c r="FZ331" s="16" t="str">
        <f>IFERROR(BF331/AVERAGE(DE331:DF331),"i.a.")</f>
        <v>i.a.</v>
      </c>
      <c r="GA331" s="16" t="str">
        <f>IFERROR(BG331/AVERAGE(DF331:DG331),"i.a.")</f>
        <v>i.a.</v>
      </c>
      <c r="GB331" s="16" t="str">
        <f>IFERROR(BH331/AVERAGE(DG331:DH331),"i.a.")</f>
        <v>i.a.</v>
      </c>
      <c r="GC331" s="16" t="str">
        <f>IFERROR(BI331/AVERAGE(DH331:DI331),"i.a.")</f>
        <v>i.a.</v>
      </c>
      <c r="GD331" s="16" t="str">
        <f>IFERROR(BJ331/AVERAGE(DI331:DJ331),"i.a.")</f>
        <v>i.a.</v>
      </c>
      <c r="GE331" s="16" t="str">
        <f>IFERROR(BK331/AVERAGE(DJ331:DK331),"i.a.")</f>
        <v>i.a.</v>
      </c>
      <c r="GF331" s="16" t="str">
        <f>IFERROR(BL331/AVERAGE(DK331:DL331),"i.a.")</f>
        <v>i.a.</v>
      </c>
      <c r="GG331" s="16" t="e">
        <f>(GN331-GO331)/ABS(GO331)</f>
        <v>#VALUE!</v>
      </c>
      <c r="GH331" s="16" t="e">
        <f>(GO331-GP331)/ABS(GP331)</f>
        <v>#VALUE!</v>
      </c>
      <c r="GI331" s="16" t="e">
        <f>(GP331-GQ331)/ABS(GQ331)</f>
        <v>#VALUE!</v>
      </c>
      <c r="GJ331" s="16" t="e">
        <f>(GQ331-GR331)/ABS(GR331)</f>
        <v>#VALUE!</v>
      </c>
      <c r="GK331" s="16" t="e">
        <f>(GR331-GS331)/ABS(GS331)</f>
        <v>#VALUE!</v>
      </c>
      <c r="GL331" s="249" t="e">
        <f>GN331-GO331</f>
        <v>#VALUE!</v>
      </c>
      <c r="GM331" s="249" t="e">
        <f>GO331-GP331</f>
        <v>#VALUE!</v>
      </c>
      <c r="GN331" s="16" t="str">
        <f>IFERROR(CL331/DC331,"i.a.")</f>
        <v>i.a.</v>
      </c>
      <c r="GO331" s="16" t="str">
        <f>IFERROR(CM331/DD331,"i.a.")</f>
        <v>i.a.</v>
      </c>
      <c r="GP331" s="16" t="str">
        <f>IFERROR(CN331/DE331,"i.a.")</f>
        <v>i.a.</v>
      </c>
      <c r="GQ331" s="16" t="str">
        <f>IFERROR(CO331/DF331,"i.a.")</f>
        <v>i.a.</v>
      </c>
      <c r="GR331" s="16" t="str">
        <f>IFERROR(CP331/DG331,"i.a.")</f>
        <v>i.a.</v>
      </c>
      <c r="GS331" s="16" t="str">
        <f>IFERROR(CQ331/DH331,"i.a.")</f>
        <v>i.a.</v>
      </c>
      <c r="GT331" s="16" t="str">
        <f>IFERROR(CR331/DI331,"i.a.")</f>
        <v>i.a.</v>
      </c>
      <c r="GU331" s="16" t="str">
        <f>IFERROR(CS331/DJ331,"i.a.")</f>
        <v>i.a.</v>
      </c>
      <c r="GV331" s="16" t="str">
        <f>IFERROR(CT331/DK331,"i.a.")</f>
        <v>i.a.</v>
      </c>
      <c r="GW331" s="16" t="str">
        <f>IFERROR(CU331/DL331,"i.a.")</f>
        <v>i.a.</v>
      </c>
      <c r="GX331" s="16" t="e">
        <f>(HE331-HF331)/ABS(HF331)</f>
        <v>#VALUE!</v>
      </c>
      <c r="GY331" s="16" t="e">
        <f>(HF331-HG331)/ABS(HG331)</f>
        <v>#VALUE!</v>
      </c>
      <c r="GZ331" s="16" t="e">
        <f>(HG331-HH331)/ABS(HH331)</f>
        <v>#VALUE!</v>
      </c>
      <c r="HA331" s="16" t="e">
        <f>(HH331-HI331)/ABS(HI331)</f>
        <v>#VALUE!</v>
      </c>
      <c r="HB331" s="16" t="e">
        <f>(HI331-HJ331)/ABS(HJ331)</f>
        <v>#VALUE!</v>
      </c>
      <c r="HC331" s="249" t="e">
        <f>HE331-HF331</f>
        <v>#VALUE!</v>
      </c>
      <c r="HD331" s="249" t="e">
        <f>HF331-HG331</f>
        <v>#VALUE!</v>
      </c>
      <c r="HE331" s="16" t="str">
        <f>IFERROR((BD331/V331),"i.a.")</f>
        <v>i.a.</v>
      </c>
      <c r="HF331" s="16" t="str">
        <f>IFERROR((BE331/W331),"i.a.")</f>
        <v>i.a.</v>
      </c>
      <c r="HG331" s="16" t="str">
        <f>IFERROR((BF331/X331),"i.a.")</f>
        <v>i.a.</v>
      </c>
      <c r="HH331" s="16" t="str">
        <f>IFERROR((BG331/Y331),"i.a.")</f>
        <v>i.a.</v>
      </c>
      <c r="HI331" s="16" t="str">
        <f>IFERROR((BH331/Z331),"i.a.")</f>
        <v>i.a.</v>
      </c>
      <c r="HJ331" s="16" t="str">
        <f>IFERROR((BI331/AA331),"i.a.")</f>
        <v>i.a.</v>
      </c>
      <c r="HK331" s="16" t="str">
        <f>IFERROR((BJ331/AB331),"i.a.")</f>
        <v>i.a.</v>
      </c>
      <c r="HL331" s="16" t="str">
        <f>IFERROR((BK331/AC331),"i.a.")</f>
        <v>i.a.</v>
      </c>
      <c r="HM331" s="16" t="str">
        <f>IFERROR((BL331/AD331),"i.a.")</f>
        <v>i.a.</v>
      </c>
      <c r="HN331" s="16" t="str">
        <f>IFERROR((BM331/AE331),"i.a.")</f>
        <v>i.a.</v>
      </c>
      <c r="HO331" s="16" t="e">
        <f>(HV331-HW331)/ABS(HW331)</f>
        <v>#VALUE!</v>
      </c>
      <c r="HP331" s="16" t="e">
        <f>(HW331-HX331)/ABS(HX331)</f>
        <v>#VALUE!</v>
      </c>
      <c r="HQ331" s="16" t="e">
        <f>(HX331-HY331)/ABS(HY331)</f>
        <v>#VALUE!</v>
      </c>
      <c r="HR331" s="16" t="e">
        <f>(HY331-HZ331)/ABS(HZ331)</f>
        <v>#VALUE!</v>
      </c>
      <c r="HS331" s="16" t="e">
        <f>(HZ331-IA331)/ABS(IA331)</f>
        <v>#VALUE!</v>
      </c>
      <c r="HT331" s="246" t="e">
        <f>HV331-HW331</f>
        <v>#VALUE!</v>
      </c>
      <c r="HU331" s="246" t="e">
        <f>HW331-HX331</f>
        <v>#VALUE!</v>
      </c>
      <c r="HV331" s="102" t="str">
        <f>IFERROR(BU331/DT331,"i.a.")</f>
        <v>i.a.</v>
      </c>
      <c r="HW331" s="102" t="str">
        <f>IFERROR(BV331/DU331,"i.a.")</f>
        <v>i.a.</v>
      </c>
      <c r="HX331" s="102" t="str">
        <f>IFERROR(BW331/DV331,"i.a.")</f>
        <v>i.a.</v>
      </c>
      <c r="HY331" s="102" t="str">
        <f>IFERROR(BX331/DW331,"i.a.")</f>
        <v>i.a.</v>
      </c>
      <c r="HZ331" s="102" t="str">
        <f>IFERROR(BY331/DX331,"i.a.")</f>
        <v>i.a.</v>
      </c>
      <c r="IA331" s="102" t="str">
        <f>IFERROR(BZ331/DY331,"i.a.")</f>
        <v>i.a.</v>
      </c>
      <c r="IB331" s="102" t="str">
        <f>IFERROR(CA331/DZ331,"i.a.")</f>
        <v>i.a.</v>
      </c>
      <c r="IC331" s="102" t="str">
        <f>IFERROR(CB331/EA331,"i.a.")</f>
        <v>i.a.</v>
      </c>
      <c r="ID331" s="102" t="str">
        <f>IFERROR(CC331/EB331,"i.a.")</f>
        <v>i.a.</v>
      </c>
      <c r="IE331" s="102" t="str">
        <f>IFERROR(CD331/EC331,"i.a.")</f>
        <v>i.a.</v>
      </c>
    </row>
    <row r="332" spans="1:239" customFormat="1" x14ac:dyDescent="0.25">
      <c r="A332" s="116" t="s">
        <v>619</v>
      </c>
      <c r="B332" s="101" t="s">
        <v>608</v>
      </c>
      <c r="C332" s="116" t="s">
        <v>400</v>
      </c>
      <c r="D332" s="116"/>
      <c r="E332" s="119"/>
      <c r="F332" s="119"/>
      <c r="G332" s="119"/>
      <c r="H332" s="120"/>
      <c r="I332" s="13"/>
      <c r="J332" s="13"/>
      <c r="K332" s="121"/>
      <c r="L332" s="121"/>
      <c r="M332" s="121"/>
      <c r="N332" s="121"/>
      <c r="O332" s="16" t="e">
        <f>(V332-W332)/ABS(W332)</f>
        <v>#DIV/0!</v>
      </c>
      <c r="P332" s="16" t="e">
        <f>(W332-X332)/ABS(X332)</f>
        <v>#DIV/0!</v>
      </c>
      <c r="Q332" s="16" t="e">
        <f>(X332-Y332)/ABS(Y332)</f>
        <v>#DIV/0!</v>
      </c>
      <c r="R332" s="16" t="e">
        <f>(Y332-Z332)/ABS(Z332)</f>
        <v>#DIV/0!</v>
      </c>
      <c r="S332" s="16" t="e">
        <f>(Z332-AA332)/ABS(AA332)</f>
        <v>#DIV/0!</v>
      </c>
      <c r="T332" s="243">
        <f>V332-W332</f>
        <v>0</v>
      </c>
      <c r="U332" s="243">
        <f>W332-X332</f>
        <v>0</v>
      </c>
      <c r="V332" s="155"/>
      <c r="W332" s="155"/>
      <c r="X332" s="159"/>
      <c r="Y332" s="159"/>
      <c r="Z332" s="159"/>
      <c r="AA332" s="160"/>
      <c r="AB332" s="160"/>
      <c r="AC332" s="165"/>
      <c r="AD332" s="165"/>
      <c r="AE332" s="165"/>
      <c r="AF332" s="16" t="e">
        <f>(AM332-AN332)/ABS(AN332)</f>
        <v>#DIV/0!</v>
      </c>
      <c r="AG332" s="16" t="e">
        <f>(AN332-AO332)/ABS(AO332)</f>
        <v>#DIV/0!</v>
      </c>
      <c r="AH332" s="16" t="e">
        <f>(AO332-AP332)/ABS(AP332)</f>
        <v>#DIV/0!</v>
      </c>
      <c r="AI332" s="16" t="e">
        <f>(AP332-AQ332)/ABS(AQ332)</f>
        <v>#DIV/0!</v>
      </c>
      <c r="AJ332" s="16" t="e">
        <f>(AQ332-AR332)/ABS(AR332)</f>
        <v>#DIV/0!</v>
      </c>
      <c r="AK332" s="243">
        <f>AM332-AN332</f>
        <v>0</v>
      </c>
      <c r="AL332" s="243">
        <f>AN332-AO332</f>
        <v>0</v>
      </c>
      <c r="AM332" s="155"/>
      <c r="AN332" s="155"/>
      <c r="AO332" s="159"/>
      <c r="AP332" s="159"/>
      <c r="AQ332" s="159"/>
      <c r="AR332" s="160"/>
      <c r="AS332" s="160"/>
      <c r="AT332" s="160"/>
      <c r="AU332" s="160"/>
      <c r="AV332" s="161"/>
      <c r="AW332" s="16" t="e">
        <f>(BD332-BE332)/ABS(BE332)</f>
        <v>#DIV/0!</v>
      </c>
      <c r="AX332" s="16" t="e">
        <f>(BE332-BF332)/ABS(BF332)</f>
        <v>#DIV/0!</v>
      </c>
      <c r="AY332" s="16" t="e">
        <f>(BF332-BG332)/ABS(BG332)</f>
        <v>#DIV/0!</v>
      </c>
      <c r="AZ332" s="16" t="e">
        <f>(BG332-BH332)/ABS(BH332)</f>
        <v>#DIV/0!</v>
      </c>
      <c r="BA332" s="16" t="e">
        <f>(BH332-BI332)/ABS(BI332)</f>
        <v>#DIV/0!</v>
      </c>
      <c r="BB332" s="243">
        <f>BD332-BE332</f>
        <v>0</v>
      </c>
      <c r="BC332" s="243">
        <f>BE332-BF332</f>
        <v>0</v>
      </c>
      <c r="BD332" s="155"/>
      <c r="BE332" s="155"/>
      <c r="BF332" s="159"/>
      <c r="BG332" s="159"/>
      <c r="BH332" s="159"/>
      <c r="BI332" s="165"/>
      <c r="BJ332" s="165"/>
      <c r="BK332" s="165"/>
      <c r="BL332" s="160"/>
      <c r="BM332" s="165"/>
      <c r="BN332" s="16" t="e">
        <f>(BU332-BV332)/ABS(BV332)</f>
        <v>#DIV/0!</v>
      </c>
      <c r="BO332" s="16" t="e">
        <f>(BV332-BW332)/ABS(BW332)</f>
        <v>#DIV/0!</v>
      </c>
      <c r="BP332" s="16" t="e">
        <f>(BW332-BX332)/ABS(BX332)</f>
        <v>#DIV/0!</v>
      </c>
      <c r="BQ332" s="16" t="e">
        <f>(BX332-BY332)/ABS(BY332)</f>
        <v>#DIV/0!</v>
      </c>
      <c r="BR332" s="16" t="e">
        <f>(BY332-BZ332)/ABS(BZ332)</f>
        <v>#DIV/0!</v>
      </c>
      <c r="BS332" s="243">
        <f>BU332-BV332</f>
        <v>0</v>
      </c>
      <c r="BT332" s="243">
        <f>BV332-BW332</f>
        <v>0</v>
      </c>
      <c r="BU332" s="155"/>
      <c r="BV332" s="155"/>
      <c r="BW332" s="159"/>
      <c r="BX332" s="159"/>
      <c r="BY332" s="159"/>
      <c r="BZ332" s="160"/>
      <c r="CA332" s="160"/>
      <c r="CB332" s="165"/>
      <c r="CC332" s="165"/>
      <c r="CD332" s="165"/>
      <c r="CE332" s="16" t="e">
        <f>(CL332-CM332)/ABS(CM332)</f>
        <v>#DIV/0!</v>
      </c>
      <c r="CF332" s="16" t="e">
        <f>(CM332-CN332)/ABS(CN332)</f>
        <v>#DIV/0!</v>
      </c>
      <c r="CG332" s="16" t="e">
        <f>(CN332-CO332)/ABS(CO332)</f>
        <v>#DIV/0!</v>
      </c>
      <c r="CH332" s="16" t="e">
        <f>(CO332-CP332)/ABS(CP332)</f>
        <v>#DIV/0!</v>
      </c>
      <c r="CI332" s="16" t="e">
        <f>(CP332-CQ332)/ABS(CQ332)</f>
        <v>#DIV/0!</v>
      </c>
      <c r="CJ332" s="243">
        <f>CL332-CM332</f>
        <v>0</v>
      </c>
      <c r="CK332" s="243">
        <f>CM332-CN332</f>
        <v>0</v>
      </c>
      <c r="CL332" s="155"/>
      <c r="CM332" s="155"/>
      <c r="CN332" s="159"/>
      <c r="CO332" s="159"/>
      <c r="CP332" s="159"/>
      <c r="CQ332" s="165"/>
      <c r="CR332" s="165"/>
      <c r="CS332" s="165"/>
      <c r="CT332" s="160"/>
      <c r="CU332" s="161"/>
      <c r="CV332" s="16" t="e">
        <f>(DC332-DD332)/ABS(DD332)</f>
        <v>#DIV/0!</v>
      </c>
      <c r="CW332" s="16" t="e">
        <f>(DD332-DE332)/ABS(DE332)</f>
        <v>#DIV/0!</v>
      </c>
      <c r="CX332" s="16" t="e">
        <f>(DE332-DF332)/ABS(DF332)</f>
        <v>#DIV/0!</v>
      </c>
      <c r="CY332" s="16" t="e">
        <f>(DF332-DG332)/ABS(DG332)</f>
        <v>#DIV/0!</v>
      </c>
      <c r="CZ332" s="16" t="e">
        <f>(DG332-DH332)/ABS(DH332)</f>
        <v>#DIV/0!</v>
      </c>
      <c r="DA332" s="243">
        <f>DC332-DD332</f>
        <v>0</v>
      </c>
      <c r="DB332" s="243">
        <f>DD332-DE332</f>
        <v>0</v>
      </c>
      <c r="DC332" s="155"/>
      <c r="DD332" s="155"/>
      <c r="DE332" s="159"/>
      <c r="DF332" s="159"/>
      <c r="DG332" s="159"/>
      <c r="DH332" s="165"/>
      <c r="DI332" s="165"/>
      <c r="DJ332" s="165"/>
      <c r="DK332" s="165"/>
      <c r="DL332" s="165"/>
      <c r="DM332" s="16" t="e">
        <f>(DT332-DU332)/ABS(DU332)</f>
        <v>#DIV/0!</v>
      </c>
      <c r="DN332" s="16" t="e">
        <f>(DU332-DV332)/ABS(DV332)</f>
        <v>#DIV/0!</v>
      </c>
      <c r="DO332" s="16" t="e">
        <f>(DV332-DW332)/ABS(DW332)</f>
        <v>#DIV/0!</v>
      </c>
      <c r="DP332" s="16" t="e">
        <f>(DW332-DX332)/ABS(DX332)</f>
        <v>#DIV/0!</v>
      </c>
      <c r="DQ332" s="16" t="e">
        <f>(DX332-DY332)/ABS(DY332)</f>
        <v>#DIV/0!</v>
      </c>
      <c r="DR332" s="243">
        <f>DT332-DU332</f>
        <v>0</v>
      </c>
      <c r="DS332" s="243">
        <f>DU332-DV332</f>
        <v>0</v>
      </c>
      <c r="DT332" s="222"/>
      <c r="DU332" s="222"/>
      <c r="DV332" s="233"/>
      <c r="DW332" s="233"/>
      <c r="DX332" s="233"/>
      <c r="DY332" s="227"/>
      <c r="DZ332" s="227"/>
      <c r="EA332" s="227"/>
      <c r="EB332" s="228"/>
      <c r="EC332" s="229"/>
      <c r="ED332" s="124"/>
      <c r="EE332" s="118"/>
      <c r="EF332" s="127" t="s">
        <v>55</v>
      </c>
      <c r="EG332" s="125"/>
      <c r="EH332" s="129"/>
      <c r="EI332" s="129"/>
      <c r="EJ332" s="16" t="e">
        <f>(EQ332-ER332)/ABS(ER332)</f>
        <v>#VALUE!</v>
      </c>
      <c r="EK332" s="16" t="e">
        <f>(ER332-ES332)/ABS(ES332)</f>
        <v>#VALUE!</v>
      </c>
      <c r="EL332" s="16" t="e">
        <f>(ES332-ET332)/ABS(ET332)</f>
        <v>#VALUE!</v>
      </c>
      <c r="EM332" s="16" t="e">
        <f>(ET332-EU332)/ABS(EU332)</f>
        <v>#VALUE!</v>
      </c>
      <c r="EN332" s="16" t="e">
        <f>(EU332-EV332)/ABS(EV332)</f>
        <v>#VALUE!</v>
      </c>
      <c r="EO332" s="246" t="e">
        <f>EQ332-ER332</f>
        <v>#VALUE!</v>
      </c>
      <c r="EP332" s="246" t="e">
        <f>ER332-ES332</f>
        <v>#VALUE!</v>
      </c>
      <c r="EQ332" s="240" t="str">
        <f>IFERROR((V332/DT332),"i.a")</f>
        <v>i.a</v>
      </c>
      <c r="ER332" s="240" t="str">
        <f>IFERROR((W332/DU332),"i.a")</f>
        <v>i.a</v>
      </c>
      <c r="ES332" s="240" t="str">
        <f>IFERROR((X332/DV332),"i.a")</f>
        <v>i.a</v>
      </c>
      <c r="ET332" s="240" t="str">
        <f>IFERROR((Y332/DW332),"i.a")</f>
        <v>i.a</v>
      </c>
      <c r="EU332" s="240" t="str">
        <f>IFERROR((Z332/DX332),"i.a")</f>
        <v>i.a</v>
      </c>
      <c r="EV332" s="240" t="str">
        <f>IFERROR((AA332/DY332),"i.a")</f>
        <v>i.a</v>
      </c>
      <c r="EW332" s="240" t="str">
        <f>IFERROR((AB332/DZ332),"i.a")</f>
        <v>i.a</v>
      </c>
      <c r="EX332" s="240" t="str">
        <f>IFERROR((AC332/EA332),"i.a")</f>
        <v>i.a</v>
      </c>
      <c r="EY332" s="240" t="str">
        <f>IFERROR((AD332/EB332),"i.a")</f>
        <v>i.a</v>
      </c>
      <c r="EZ332" s="240" t="str">
        <f>IFERROR((AE332/EC332),"i.a")</f>
        <v>i.a</v>
      </c>
      <c r="FA332" s="16" t="e">
        <f>(FH332-FI332)/ABS(FI332)</f>
        <v>#VALUE!</v>
      </c>
      <c r="FB332" s="16" t="e">
        <f>(FI332-FJ332)/ABS(FJ332)</f>
        <v>#VALUE!</v>
      </c>
      <c r="FC332" s="16" t="e">
        <f>(FJ332-FK332)/ABS(FK332)</f>
        <v>#VALUE!</v>
      </c>
      <c r="FD332" s="16" t="e">
        <f>(FK332-FL332)/ABS(FL332)</f>
        <v>#VALUE!</v>
      </c>
      <c r="FE332" s="16" t="e">
        <f>(FL332-FM332)/ABS(FM332)</f>
        <v>#VALUE!</v>
      </c>
      <c r="FF332" s="249" t="e">
        <f>FH332-FI332</f>
        <v>#VALUE!</v>
      </c>
      <c r="FG332" s="249" t="e">
        <f>FI332-FJ332</f>
        <v>#VALUE!</v>
      </c>
      <c r="FH332" s="16" t="str">
        <f>IFERROR(BU332/MAX(AVERAGE(CL332:CM332),0),"Negativ EK")</f>
        <v>Negativ EK</v>
      </c>
      <c r="FI332" s="16" t="str">
        <f>IFERROR(BV332/MAX(AVERAGE(CM332:CN332),0),"Negativ EK")</f>
        <v>Negativ EK</v>
      </c>
      <c r="FJ332" s="16" t="str">
        <f>IFERROR(BW332/MAX(AVERAGE(CN332:CO332),0),"Negativ EK")</f>
        <v>Negativ EK</v>
      </c>
      <c r="FK332" s="16" t="str">
        <f>IFERROR(BX332/MAX(AVERAGE(CO332:CP332),0),"Negativ EK")</f>
        <v>Negativ EK</v>
      </c>
      <c r="FL332" s="16" t="str">
        <f>IFERROR(BY332/MAX(AVERAGE(CP332:CQ332),0),"Negativ EK")</f>
        <v>Negativ EK</v>
      </c>
      <c r="FM332" s="16" t="str">
        <f>IFERROR(BZ332/MAX(AVERAGE(CQ332:CR332),0),"Negativ EK")</f>
        <v>Negativ EK</v>
      </c>
      <c r="FN332" s="16" t="str">
        <f>IFERROR(CA332/MAX(AVERAGE(CR332:CS332),0),"Negativ EK")</f>
        <v>Negativ EK</v>
      </c>
      <c r="FO332" s="16" t="str">
        <f>IFERROR(CB332/MAX(AVERAGE(CS332:CT332),0),"Negativ EK")</f>
        <v>Negativ EK</v>
      </c>
      <c r="FP332" s="16" t="str">
        <f>IFERROR(CC332/MAX(AVERAGE(CT332:CU332),0),"Negativ EK")</f>
        <v>Negativ EK</v>
      </c>
      <c r="FQ332" s="16" t="e">
        <f>(FX332-FY332)/ABS(FY332)</f>
        <v>#VALUE!</v>
      </c>
      <c r="FR332" s="16" t="e">
        <f>(FY332-FZ332)/ABS(FZ332)</f>
        <v>#VALUE!</v>
      </c>
      <c r="FS332" s="16" t="e">
        <f>(FZ332-GA332)/ABS(GA332)</f>
        <v>#VALUE!</v>
      </c>
      <c r="FT332" s="16" t="e">
        <f>(GA332-GB332)/ABS(GB332)</f>
        <v>#VALUE!</v>
      </c>
      <c r="FU332" s="16" t="e">
        <f>(GB332-GC332)/ABS(GC332)</f>
        <v>#VALUE!</v>
      </c>
      <c r="FV332" s="249" t="e">
        <f>FX332-FY332</f>
        <v>#VALUE!</v>
      </c>
      <c r="FW332" s="249" t="e">
        <f>FY332-FZ332</f>
        <v>#VALUE!</v>
      </c>
      <c r="FX332" s="16" t="str">
        <f>IFERROR(BD332/AVERAGE(DC332:DD332),"i.a.")</f>
        <v>i.a.</v>
      </c>
      <c r="FY332" s="16" t="str">
        <f>IFERROR(BE332/AVERAGE(DD332:DE332),"i.a.")</f>
        <v>i.a.</v>
      </c>
      <c r="FZ332" s="16" t="str">
        <f>IFERROR(BF332/AVERAGE(DE332:DF332),"i.a.")</f>
        <v>i.a.</v>
      </c>
      <c r="GA332" s="16" t="str">
        <f>IFERROR(BG332/AVERAGE(DF332:DG332),"i.a.")</f>
        <v>i.a.</v>
      </c>
      <c r="GB332" s="16" t="str">
        <f>IFERROR(BH332/AVERAGE(DG332:DH332),"i.a.")</f>
        <v>i.a.</v>
      </c>
      <c r="GC332" s="16" t="str">
        <f>IFERROR(BI332/AVERAGE(DH332:DI332),"i.a.")</f>
        <v>i.a.</v>
      </c>
      <c r="GD332" s="16" t="str">
        <f>IFERROR(BJ332/AVERAGE(DI332:DJ332),"i.a.")</f>
        <v>i.a.</v>
      </c>
      <c r="GE332" s="16" t="str">
        <f>IFERROR(BK332/AVERAGE(DJ332:DK332),"i.a.")</f>
        <v>i.a.</v>
      </c>
      <c r="GF332" s="16" t="str">
        <f>IFERROR(BL332/AVERAGE(DK332:DL332),"i.a.")</f>
        <v>i.a.</v>
      </c>
      <c r="GG332" s="16" t="e">
        <f>(GN332-GO332)/ABS(GO332)</f>
        <v>#VALUE!</v>
      </c>
      <c r="GH332" s="16" t="e">
        <f>(GO332-GP332)/ABS(GP332)</f>
        <v>#VALUE!</v>
      </c>
      <c r="GI332" s="16" t="e">
        <f>(GP332-GQ332)/ABS(GQ332)</f>
        <v>#VALUE!</v>
      </c>
      <c r="GJ332" s="16" t="e">
        <f>(GQ332-GR332)/ABS(GR332)</f>
        <v>#VALUE!</v>
      </c>
      <c r="GK332" s="16" t="e">
        <f>(GR332-GS332)/ABS(GS332)</f>
        <v>#VALUE!</v>
      </c>
      <c r="GL332" s="249" t="e">
        <f>GN332-GO332</f>
        <v>#VALUE!</v>
      </c>
      <c r="GM332" s="249" t="e">
        <f>GO332-GP332</f>
        <v>#VALUE!</v>
      </c>
      <c r="GN332" s="16" t="str">
        <f>IFERROR(CL332/DC332,"i.a.")</f>
        <v>i.a.</v>
      </c>
      <c r="GO332" s="16" t="str">
        <f>IFERROR(CM332/DD332,"i.a.")</f>
        <v>i.a.</v>
      </c>
      <c r="GP332" s="16" t="str">
        <f>IFERROR(CN332/DE332,"i.a.")</f>
        <v>i.a.</v>
      </c>
      <c r="GQ332" s="16" t="str">
        <f>IFERROR(CO332/DF332,"i.a.")</f>
        <v>i.a.</v>
      </c>
      <c r="GR332" s="16" t="str">
        <f>IFERROR(CP332/DG332,"i.a.")</f>
        <v>i.a.</v>
      </c>
      <c r="GS332" s="16" t="str">
        <f>IFERROR(CQ332/DH332,"i.a.")</f>
        <v>i.a.</v>
      </c>
      <c r="GT332" s="16" t="str">
        <f>IFERROR(CR332/DI332,"i.a.")</f>
        <v>i.a.</v>
      </c>
      <c r="GU332" s="16" t="str">
        <f>IFERROR(CS332/DJ332,"i.a.")</f>
        <v>i.a.</v>
      </c>
      <c r="GV332" s="16" t="str">
        <f>IFERROR(CT332/DK332,"i.a.")</f>
        <v>i.a.</v>
      </c>
      <c r="GW332" s="16" t="str">
        <f>IFERROR(CU332/DL332,"i.a.")</f>
        <v>i.a.</v>
      </c>
      <c r="GX332" s="16" t="e">
        <f>(HE332-HF332)/ABS(HF332)</f>
        <v>#VALUE!</v>
      </c>
      <c r="GY332" s="16" t="e">
        <f>(HF332-HG332)/ABS(HG332)</f>
        <v>#VALUE!</v>
      </c>
      <c r="GZ332" s="16" t="e">
        <f>(HG332-HH332)/ABS(HH332)</f>
        <v>#VALUE!</v>
      </c>
      <c r="HA332" s="16" t="e">
        <f>(HH332-HI332)/ABS(HI332)</f>
        <v>#VALUE!</v>
      </c>
      <c r="HB332" s="16" t="e">
        <f>(HI332-HJ332)/ABS(HJ332)</f>
        <v>#VALUE!</v>
      </c>
      <c r="HC332" s="249" t="e">
        <f>HE332-HF332</f>
        <v>#VALUE!</v>
      </c>
      <c r="HD332" s="249" t="e">
        <f>HF332-HG332</f>
        <v>#VALUE!</v>
      </c>
      <c r="HE332" s="16" t="str">
        <f>IFERROR((BD332/V332),"i.a.")</f>
        <v>i.a.</v>
      </c>
      <c r="HF332" s="16" t="str">
        <f>IFERROR((BE332/W332),"i.a.")</f>
        <v>i.a.</v>
      </c>
      <c r="HG332" s="16" t="str">
        <f>IFERROR((BF332/X332),"i.a.")</f>
        <v>i.a.</v>
      </c>
      <c r="HH332" s="16" t="str">
        <f>IFERROR((BG332/Y332),"i.a.")</f>
        <v>i.a.</v>
      </c>
      <c r="HI332" s="16" t="str">
        <f>IFERROR((BH332/Z332),"i.a.")</f>
        <v>i.a.</v>
      </c>
      <c r="HJ332" s="16" t="str">
        <f>IFERROR((BI332/AA332),"i.a.")</f>
        <v>i.a.</v>
      </c>
      <c r="HK332" s="16" t="str">
        <f>IFERROR((BJ332/AB332),"i.a.")</f>
        <v>i.a.</v>
      </c>
      <c r="HL332" s="16" t="str">
        <f>IFERROR((BK332/AC332),"i.a.")</f>
        <v>i.a.</v>
      </c>
      <c r="HM332" s="16" t="str">
        <f>IFERROR((BL332/AD332),"i.a.")</f>
        <v>i.a.</v>
      </c>
      <c r="HN332" s="16" t="str">
        <f>IFERROR((BM332/AE332),"i.a.")</f>
        <v>i.a.</v>
      </c>
      <c r="HO332" s="16" t="e">
        <f>(HV332-HW332)/ABS(HW332)</f>
        <v>#VALUE!</v>
      </c>
      <c r="HP332" s="16" t="e">
        <f>(HW332-HX332)/ABS(HX332)</f>
        <v>#VALUE!</v>
      </c>
      <c r="HQ332" s="16" t="e">
        <f>(HX332-HY332)/ABS(HY332)</f>
        <v>#VALUE!</v>
      </c>
      <c r="HR332" s="16" t="e">
        <f>(HY332-HZ332)/ABS(HZ332)</f>
        <v>#VALUE!</v>
      </c>
      <c r="HS332" s="16" t="e">
        <f>(HZ332-IA332)/ABS(IA332)</f>
        <v>#VALUE!</v>
      </c>
      <c r="HT332" s="246" t="e">
        <f>HV332-HW332</f>
        <v>#VALUE!</v>
      </c>
      <c r="HU332" s="246" t="e">
        <f>HW332-HX332</f>
        <v>#VALUE!</v>
      </c>
      <c r="HV332" s="102" t="str">
        <f>IFERROR(BU332/DT332,"i.a.")</f>
        <v>i.a.</v>
      </c>
      <c r="HW332" s="102" t="str">
        <f>IFERROR(BV332/DU332,"i.a.")</f>
        <v>i.a.</v>
      </c>
      <c r="HX332" s="102" t="str">
        <f>IFERROR(BW332/DV332,"i.a.")</f>
        <v>i.a.</v>
      </c>
      <c r="HY332" s="102" t="str">
        <f>IFERROR(BX332/DW332,"i.a.")</f>
        <v>i.a.</v>
      </c>
      <c r="HZ332" s="102" t="str">
        <f>IFERROR(BY332/DX332,"i.a.")</f>
        <v>i.a.</v>
      </c>
      <c r="IA332" s="102" t="str">
        <f>IFERROR(BZ332/DY332,"i.a.")</f>
        <v>i.a.</v>
      </c>
      <c r="IB332" s="102" t="str">
        <f>IFERROR(CA332/DZ332,"i.a.")</f>
        <v>i.a.</v>
      </c>
      <c r="IC332" s="102" t="str">
        <f>IFERROR(CB332/EA332,"i.a.")</f>
        <v>i.a.</v>
      </c>
      <c r="ID332" s="102" t="str">
        <f>IFERROR(CC332/EB332,"i.a.")</f>
        <v>i.a.</v>
      </c>
      <c r="IE332" s="102" t="str">
        <f>IFERROR(CD332/EC332,"i.a.")</f>
        <v>i.a.</v>
      </c>
    </row>
    <row r="333" spans="1:239" customFormat="1" x14ac:dyDescent="0.25">
      <c r="A333" s="116" t="s">
        <v>773</v>
      </c>
      <c r="B333" s="178" t="s">
        <v>608</v>
      </c>
      <c r="C333" s="116" t="s">
        <v>400</v>
      </c>
      <c r="D333" s="116"/>
      <c r="E333" s="119"/>
      <c r="F333" s="119"/>
      <c r="G333" s="119"/>
      <c r="H333" s="120"/>
      <c r="I333" s="13"/>
      <c r="J333" s="121"/>
      <c r="K333" s="117"/>
      <c r="L333" s="121"/>
      <c r="M333" s="121"/>
      <c r="N333" s="121"/>
      <c r="O333" s="16" t="e">
        <f>(V333-W333)/ABS(W333)</f>
        <v>#DIV/0!</v>
      </c>
      <c r="P333" s="197" t="e">
        <f>(W333-X333)/ABS(X333)</f>
        <v>#DIV/0!</v>
      </c>
      <c r="Q333" s="198" t="e">
        <f>(X333-Y333)/ABS(Y333)</f>
        <v>#DIV/0!</v>
      </c>
      <c r="R333" s="198" t="e">
        <f>(Y333-Z333)/ABS(Z333)</f>
        <v>#DIV/0!</v>
      </c>
      <c r="S333" s="198" t="e">
        <f>(Z333-AA333)/ABS(AA333)</f>
        <v>#DIV/0!</v>
      </c>
      <c r="T333" s="243">
        <f>V333-W333</f>
        <v>0</v>
      </c>
      <c r="U333" s="244">
        <f>W333-X333</f>
        <v>0</v>
      </c>
      <c r="V333" s="155"/>
      <c r="W333" s="220"/>
      <c r="X333" s="169"/>
      <c r="Y333" s="168"/>
      <c r="Z333" s="168"/>
      <c r="AA333" s="169"/>
      <c r="AB333" s="169"/>
      <c r="AC333" s="161"/>
      <c r="AD333" s="161"/>
      <c r="AE333" s="161"/>
      <c r="AF333" s="16" t="e">
        <f>(AM333-AN333)/ABS(AN333)</f>
        <v>#DIV/0!</v>
      </c>
      <c r="AG333" s="122" t="e">
        <f>(AN333-AO333)/ABS(AO333)</f>
        <v>#DIV/0!</v>
      </c>
      <c r="AH333" s="198" t="e">
        <f>(AO333-AP333)/ABS(AP333)</f>
        <v>#DIV/0!</v>
      </c>
      <c r="AI333" s="198" t="e">
        <f>(AP333-AQ333)/ABS(AQ333)</f>
        <v>#DIV/0!</v>
      </c>
      <c r="AJ333" s="198" t="e">
        <f>(AQ333-AR333)/ABS(AR333)</f>
        <v>#DIV/0!</v>
      </c>
      <c r="AK333" s="243">
        <f>AM333-AN333</f>
        <v>0</v>
      </c>
      <c r="AL333" s="244">
        <f>AN333-AO333</f>
        <v>0</v>
      </c>
      <c r="AM333" s="155"/>
      <c r="AN333" s="220"/>
      <c r="AO333" s="169"/>
      <c r="AP333" s="168"/>
      <c r="AQ333" s="168"/>
      <c r="AR333" s="169"/>
      <c r="AS333" s="169"/>
      <c r="AT333" s="169"/>
      <c r="AU333" s="169"/>
      <c r="AV333" s="161"/>
      <c r="AW333" s="16" t="e">
        <f>(BD333-BE333)/ABS(BE333)</f>
        <v>#DIV/0!</v>
      </c>
      <c r="AX333" s="165" t="e">
        <f>(BE333-BF333)/ABS(BF333)</f>
        <v>#DIV/0!</v>
      </c>
      <c r="AY333" s="198" t="e">
        <f>(BF333-BG333)/ABS(BG333)</f>
        <v>#DIV/0!</v>
      </c>
      <c r="AZ333" s="198" t="e">
        <f>(BG333-BH333)/ABS(BH333)</f>
        <v>#DIV/0!</v>
      </c>
      <c r="BA333" s="198" t="e">
        <f>(BH333-BI333)/ABS(BI333)</f>
        <v>#DIV/0!</v>
      </c>
      <c r="BB333" s="243">
        <f>BD333-BE333</f>
        <v>0</v>
      </c>
      <c r="BC333" s="244">
        <f>BE333-BF333</f>
        <v>0</v>
      </c>
      <c r="BD333" s="155"/>
      <c r="BE333" s="220"/>
      <c r="BF333" s="161"/>
      <c r="BG333" s="168"/>
      <c r="BH333" s="168"/>
      <c r="BI333" s="161"/>
      <c r="BJ333" s="161"/>
      <c r="BK333" s="161"/>
      <c r="BL333" s="169"/>
      <c r="BM333" s="161"/>
      <c r="BN333" s="16" t="e">
        <f>(BU333-BV333)/ABS(BV333)</f>
        <v>#DIV/0!</v>
      </c>
      <c r="BO333" s="165" t="e">
        <f>(BV333-BW333)/ABS(BW333)</f>
        <v>#DIV/0!</v>
      </c>
      <c r="BP333" s="198" t="e">
        <f>(BW333-BX333)/ABS(BX333)</f>
        <v>#DIV/0!</v>
      </c>
      <c r="BQ333" s="198" t="e">
        <f>(BX333-BY333)/ABS(BY333)</f>
        <v>#DIV/0!</v>
      </c>
      <c r="BR333" s="198" t="e">
        <f>(BY333-BZ333)/ABS(BZ333)</f>
        <v>#DIV/0!</v>
      </c>
      <c r="BS333" s="243">
        <f>BU333-BV333</f>
        <v>0</v>
      </c>
      <c r="BT333" s="244">
        <f>BV333-BW333</f>
        <v>0</v>
      </c>
      <c r="BU333" s="155"/>
      <c r="BV333" s="220"/>
      <c r="BW333" s="169"/>
      <c r="BX333" s="168"/>
      <c r="BY333" s="168"/>
      <c r="BZ333" s="169"/>
      <c r="CA333" s="169"/>
      <c r="CB333" s="161"/>
      <c r="CC333" s="161"/>
      <c r="CD333" s="161"/>
      <c r="CE333" s="16" t="e">
        <f>(CL333-CM333)/ABS(CM333)</f>
        <v>#DIV/0!</v>
      </c>
      <c r="CF333" s="165" t="e">
        <f>(CM333-CN333)/ABS(CN333)</f>
        <v>#DIV/0!</v>
      </c>
      <c r="CG333" s="198" t="e">
        <f>(CN333-CO333)/ABS(CO333)</f>
        <v>#DIV/0!</v>
      </c>
      <c r="CH333" s="198" t="e">
        <f>(CO333-CP333)/ABS(CP333)</f>
        <v>#DIV/0!</v>
      </c>
      <c r="CI333" s="198" t="e">
        <f>(CP333-CQ333)/ABS(CQ333)</f>
        <v>#DIV/0!</v>
      </c>
      <c r="CJ333" s="243">
        <f>CL333-CM333</f>
        <v>0</v>
      </c>
      <c r="CK333" s="244">
        <f>CM333-CN333</f>
        <v>0</v>
      </c>
      <c r="CL333" s="155"/>
      <c r="CM333" s="220"/>
      <c r="CN333" s="161"/>
      <c r="CO333" s="168"/>
      <c r="CP333" s="168"/>
      <c r="CQ333" s="161"/>
      <c r="CR333" s="161"/>
      <c r="CS333" s="161"/>
      <c r="CT333" s="169"/>
      <c r="CU333" s="161"/>
      <c r="CV333" s="16" t="e">
        <f>(DC333-DD333)/ABS(DD333)</f>
        <v>#DIV/0!</v>
      </c>
      <c r="CW333" s="165" t="e">
        <f>(DD333-DE333)/ABS(DE333)</f>
        <v>#DIV/0!</v>
      </c>
      <c r="CX333" s="198" t="e">
        <f>(DE333-DF333)/ABS(DF333)</f>
        <v>#DIV/0!</v>
      </c>
      <c r="CY333" s="198" t="e">
        <f>(DF333-DG333)/ABS(DG333)</f>
        <v>#DIV/0!</v>
      </c>
      <c r="CZ333" s="198" t="e">
        <f>(DG333-DH333)/ABS(DH333)</f>
        <v>#DIV/0!</v>
      </c>
      <c r="DA333" s="243">
        <f>DC333-DD333</f>
        <v>0</v>
      </c>
      <c r="DB333" s="244">
        <f>DD333-DE333</f>
        <v>0</v>
      </c>
      <c r="DC333" s="155"/>
      <c r="DD333" s="220"/>
      <c r="DE333" s="161"/>
      <c r="DF333" s="168"/>
      <c r="DG333" s="168"/>
      <c r="DH333" s="161"/>
      <c r="DI333" s="161"/>
      <c r="DJ333" s="161"/>
      <c r="DK333" s="161"/>
      <c r="DL333" s="161"/>
      <c r="DM333" s="16" t="e">
        <f>(DT333-DU333)/ABS(DU333)</f>
        <v>#DIV/0!</v>
      </c>
      <c r="DN333" s="200" t="e">
        <f>(DU333-DV333)/ABS(DV333)</f>
        <v>#DIV/0!</v>
      </c>
      <c r="DO333" s="198" t="e">
        <f>(DV333-DW333)/ABS(DW333)</f>
        <v>#DIV/0!</v>
      </c>
      <c r="DP333" s="201" t="e">
        <f>(DW333-DX333)/ABS(DX333)</f>
        <v>#DIV/0!</v>
      </c>
      <c r="DQ333" s="201" t="e">
        <f>(DX333-DY333)/ABS(DY333)</f>
        <v>#DIV/0!</v>
      </c>
      <c r="DR333" s="243">
        <f>DT333-DU333</f>
        <v>0</v>
      </c>
      <c r="DS333" s="244">
        <f>DU333-DV333</f>
        <v>0</v>
      </c>
      <c r="DT333" s="222"/>
      <c r="DU333" s="235"/>
      <c r="DV333" s="229"/>
      <c r="DW333" s="231"/>
      <c r="DX333" s="231"/>
      <c r="DY333" s="229"/>
      <c r="DZ333" s="229"/>
      <c r="EA333" s="229"/>
      <c r="EB333" s="232"/>
      <c r="EC333" s="229"/>
      <c r="ED333" s="143"/>
      <c r="EE333" s="144"/>
      <c r="EF333" s="213" t="s">
        <v>55</v>
      </c>
      <c r="EG333" s="145"/>
      <c r="EH333" s="129"/>
      <c r="EI333" s="129"/>
      <c r="EJ333" s="16" t="e">
        <f>(EQ333-ER333)/ABS(ER333)</f>
        <v>#VALUE!</v>
      </c>
      <c r="EK333" s="198" t="e">
        <f>(ER333-ES333)/ABS(ES333)</f>
        <v>#VALUE!</v>
      </c>
      <c r="EL333" s="198" t="e">
        <f>(ES333-ET333)/ABS(ET333)</f>
        <v>#VALUE!</v>
      </c>
      <c r="EM333" s="202" t="e">
        <f>(ET333-EU333)/ABS(EU333)</f>
        <v>#VALUE!</v>
      </c>
      <c r="EN333" s="202" t="e">
        <f>(EU333-EV333)/ABS(EV333)</f>
        <v>#VALUE!</v>
      </c>
      <c r="EO333" s="246" t="e">
        <f>EQ333-ER333</f>
        <v>#VALUE!</v>
      </c>
      <c r="EP333" s="247" t="e">
        <f>ER333-ES333</f>
        <v>#VALUE!</v>
      </c>
      <c r="EQ333" s="240" t="str">
        <f>IFERROR((V333/DT333),"i.a")</f>
        <v>i.a</v>
      </c>
      <c r="ER333" s="241" t="str">
        <f>IFERROR((W333/DU333),"i.a")</f>
        <v>i.a</v>
      </c>
      <c r="ES333" s="240" t="str">
        <f>IFERROR((X333/DV333),"i.a")</f>
        <v>i.a</v>
      </c>
      <c r="ET333" s="206" t="str">
        <f>IFERROR((Y333/DW333),"i.a")</f>
        <v>i.a</v>
      </c>
      <c r="EU333" s="206" t="str">
        <f>IFERROR((Z333/DX333),"i.a")</f>
        <v>i.a</v>
      </c>
      <c r="EV333" s="203" t="str">
        <f>IFERROR((AA333/DY333),"i.a")</f>
        <v>i.a</v>
      </c>
      <c r="EW333" s="204" t="str">
        <f>IFERROR((AB333/DZ333),"i.a")</f>
        <v>i.a</v>
      </c>
      <c r="EX333" s="204" t="str">
        <f>IFERROR((AC333/EA333),"i.a")</f>
        <v>i.a</v>
      </c>
      <c r="EY333" s="204" t="str">
        <f>IFERROR((AD333/EB333),"i.a")</f>
        <v>i.a</v>
      </c>
      <c r="EZ333" s="204" t="str">
        <f>IFERROR((AE333/EC333),"i.a")</f>
        <v>i.a</v>
      </c>
      <c r="FA333" s="16" t="e">
        <f>(FH333-FI333)/ABS(FI333)</f>
        <v>#VALUE!</v>
      </c>
      <c r="FB333" s="123" t="e">
        <f>(FI333-FJ333)/ABS(FJ333)</f>
        <v>#VALUE!</v>
      </c>
      <c r="FC333" s="123" t="e">
        <f>(FJ333-FK333)/ABS(FK333)</f>
        <v>#VALUE!</v>
      </c>
      <c r="FD333" s="198" t="e">
        <f>(FK333-FL333)/ABS(FL333)</f>
        <v>#VALUE!</v>
      </c>
      <c r="FE333" s="198" t="e">
        <f>(FL333-FM333)/ABS(FM333)</f>
        <v>#VALUE!</v>
      </c>
      <c r="FF333" s="249" t="e">
        <f>FH333-FI333</f>
        <v>#VALUE!</v>
      </c>
      <c r="FG333" s="250" t="e">
        <f>FI333-FJ333</f>
        <v>#VALUE!</v>
      </c>
      <c r="FH333" s="16" t="str">
        <f>IFERROR(BU333/MAX(AVERAGE(CL333:CM333),0),"Negativ EK")</f>
        <v>Negativ EK</v>
      </c>
      <c r="FI333" s="198" t="str">
        <f>IFERROR(BV333/MAX(AVERAGE(CM333:CN333),0),"Negativ EK")</f>
        <v>Negativ EK</v>
      </c>
      <c r="FJ333" s="198" t="str">
        <f>IFERROR(BW333/MAX(AVERAGE(CN333:CO333),0),"Negativ EK")</f>
        <v>Negativ EK</v>
      </c>
      <c r="FK333" s="198" t="str">
        <f>IFERROR(BX333/MAX(AVERAGE(CO333:CP333),0),"Negativ EK")</f>
        <v>Negativ EK</v>
      </c>
      <c r="FL333" s="198" t="str">
        <f>IFERROR(BY333/MAX(AVERAGE(CP333:CQ333),0),"Negativ EK")</f>
        <v>Negativ EK</v>
      </c>
      <c r="FM333" s="199" t="str">
        <f>IFERROR(BZ333/MAX(AVERAGE(CQ333:CR333),0),"Negativ EK")</f>
        <v>Negativ EK</v>
      </c>
      <c r="FN333" s="199" t="str">
        <f>IFERROR(CA333/MAX(AVERAGE(CR333:CS333),0),"Negativ EK")</f>
        <v>Negativ EK</v>
      </c>
      <c r="FO333" s="199" t="str">
        <f>IFERROR(CB333/MAX(AVERAGE(CS333:CT333),0),"Negativ EK")</f>
        <v>Negativ EK</v>
      </c>
      <c r="FP333" s="199" t="str">
        <f>IFERROR(CC333/MAX(AVERAGE(CT333:CU333),0),"Negativ EK")</f>
        <v>Negativ EK</v>
      </c>
      <c r="FQ333" s="16" t="e">
        <f>(FX333-FY333)/ABS(FY333)</f>
        <v>#VALUE!</v>
      </c>
      <c r="FR333" s="198" t="e">
        <f>(FY333-FZ333)/ABS(FZ333)</f>
        <v>#VALUE!</v>
      </c>
      <c r="FS333" s="198" t="e">
        <f>(FZ333-GA333)/ABS(GA333)</f>
        <v>#VALUE!</v>
      </c>
      <c r="FT333" s="199" t="e">
        <f>(GA333-GB333)/ABS(GB333)</f>
        <v>#VALUE!</v>
      </c>
      <c r="FU333" s="198" t="e">
        <f>(GB333-GC333)/ABS(GC333)</f>
        <v>#VALUE!</v>
      </c>
      <c r="FV333" s="249" t="e">
        <f>FX333-FY333</f>
        <v>#VALUE!</v>
      </c>
      <c r="FW333" s="250" t="e">
        <f>FY333-FZ333</f>
        <v>#VALUE!</v>
      </c>
      <c r="FX333" s="16" t="str">
        <f>IFERROR(BD333/AVERAGE(DC333:DD333),"i.a.")</f>
        <v>i.a.</v>
      </c>
      <c r="FY333" s="198" t="str">
        <f>IFERROR(BE333/AVERAGE(DD333:DE333),"i.a.")</f>
        <v>i.a.</v>
      </c>
      <c r="FZ333" s="198" t="str">
        <f>IFERROR(BF333/AVERAGE(DE333:DF333),"i.a.")</f>
        <v>i.a.</v>
      </c>
      <c r="GA333" s="198" t="str">
        <f>IFERROR(BG333/AVERAGE(DF333:DG333),"i.a.")</f>
        <v>i.a.</v>
      </c>
      <c r="GB333" s="198" t="str">
        <f>IFERROR(BH333/AVERAGE(DG333:DH333),"i.a.")</f>
        <v>i.a.</v>
      </c>
      <c r="GC333" s="199" t="str">
        <f>IFERROR(BI333/AVERAGE(DH333:DI333),"i.a.")</f>
        <v>i.a.</v>
      </c>
      <c r="GD333" s="199" t="str">
        <f>IFERROR(BJ333/AVERAGE(DI333:DJ333),"i.a.")</f>
        <v>i.a.</v>
      </c>
      <c r="GE333" s="199" t="str">
        <f>IFERROR(BK333/AVERAGE(DJ333:DK333),"i.a.")</f>
        <v>i.a.</v>
      </c>
      <c r="GF333" s="199" t="str">
        <f>IFERROR(BL333/AVERAGE(DK333:DL333),"i.a.")</f>
        <v>i.a.</v>
      </c>
      <c r="GG333" s="16" t="e">
        <f>(GN333-GO333)/ABS(GO333)</f>
        <v>#VALUE!</v>
      </c>
      <c r="GH333" s="198" t="e">
        <f>(GO333-GP333)/ABS(GP333)</f>
        <v>#VALUE!</v>
      </c>
      <c r="GI333" s="198" t="e">
        <f>(GP333-GQ333)/ABS(GQ333)</f>
        <v>#VALUE!</v>
      </c>
      <c r="GJ333" s="198" t="e">
        <f>(GQ333-GR333)/ABS(GR333)</f>
        <v>#VALUE!</v>
      </c>
      <c r="GK333" s="198" t="e">
        <f>(GR333-GS333)/ABS(GS333)</f>
        <v>#VALUE!</v>
      </c>
      <c r="GL333" s="249" t="e">
        <f>GN333-GO333</f>
        <v>#VALUE!</v>
      </c>
      <c r="GM333" s="250" t="e">
        <f>GO333-GP333</f>
        <v>#VALUE!</v>
      </c>
      <c r="GN333" s="16" t="str">
        <f>IFERROR(CL333/DC333,"i.a.")</f>
        <v>i.a.</v>
      </c>
      <c r="GO333" s="205" t="str">
        <f>IFERROR(CM333/DD333,"i.a.")</f>
        <v>i.a.</v>
      </c>
      <c r="GP333" s="198" t="str">
        <f>IFERROR(CN333/DE333,"i.a.")</f>
        <v>i.a.</v>
      </c>
      <c r="GQ333" s="198" t="str">
        <f>IFERROR(CO333/DF333,"i.a.")</f>
        <v>i.a.</v>
      </c>
      <c r="GR333" s="198" t="str">
        <f>IFERROR(CP333/DG333,"i.a.")</f>
        <v>i.a.</v>
      </c>
      <c r="GS333" s="199" t="str">
        <f>IFERROR(CQ333/DH333,"i.a.")</f>
        <v>i.a.</v>
      </c>
      <c r="GT333" s="199" t="str">
        <f>IFERROR(CR333/DI333,"i.a.")</f>
        <v>i.a.</v>
      </c>
      <c r="GU333" s="199" t="str">
        <f>IFERROR(CS333/DJ333,"i.a.")</f>
        <v>i.a.</v>
      </c>
      <c r="GV333" s="199" t="str">
        <f>IFERROR(CT333/DK333,"i.a.")</f>
        <v>i.a.</v>
      </c>
      <c r="GW333" s="199" t="str">
        <f>IFERROR(CU333/DL333,"i.a.")</f>
        <v>i.a.</v>
      </c>
      <c r="GX333" s="16" t="e">
        <f>(HE333-HF333)/ABS(HF333)</f>
        <v>#VALUE!</v>
      </c>
      <c r="GY333" s="198" t="e">
        <f>(HF333-HG333)/ABS(HG333)</f>
        <v>#VALUE!</v>
      </c>
      <c r="GZ333" s="198" t="e">
        <f>(HG333-HH333)/ABS(HH333)</f>
        <v>#VALUE!</v>
      </c>
      <c r="HA333" s="198" t="e">
        <f>(HH333-HI333)/ABS(HI333)</f>
        <v>#VALUE!</v>
      </c>
      <c r="HB333" s="198" t="e">
        <f>(HI333-HJ333)/ABS(HJ333)</f>
        <v>#VALUE!</v>
      </c>
      <c r="HC333" s="249" t="e">
        <f>HE333-HF333</f>
        <v>#VALUE!</v>
      </c>
      <c r="HD333" s="250" t="e">
        <f>HF333-HG333</f>
        <v>#VALUE!</v>
      </c>
      <c r="HE333" s="16" t="str">
        <f>IFERROR((BD333/V333),"i.a.")</f>
        <v>i.a.</v>
      </c>
      <c r="HF333" s="205" t="str">
        <f>IFERROR((BE333/W333),"i.a.")</f>
        <v>i.a.</v>
      </c>
      <c r="HG333" s="198" t="str">
        <f>IFERROR((BF333/X333),"i.a.")</f>
        <v>i.a.</v>
      </c>
      <c r="HH333" s="198" t="str">
        <f>IFERROR((BG333/Y333),"i.a.")</f>
        <v>i.a.</v>
      </c>
      <c r="HI333" s="198" t="str">
        <f>IFERROR((BH333/Z333),"i.a.")</f>
        <v>i.a.</v>
      </c>
      <c r="HJ333" s="199" t="str">
        <f>IFERROR((BI333/AA333),"i.a.")</f>
        <v>i.a.</v>
      </c>
      <c r="HK333" s="199" t="str">
        <f>IFERROR((BJ333/AB333),"i.a.")</f>
        <v>i.a.</v>
      </c>
      <c r="HL333" s="199" t="str">
        <f>IFERROR((BK333/AC333),"i.a.")</f>
        <v>i.a.</v>
      </c>
      <c r="HM333" s="199" t="str">
        <f>IFERROR((BL333/AD333),"i.a.")</f>
        <v>i.a.</v>
      </c>
      <c r="HN333" s="199" t="str">
        <f>IFERROR((BM333/AE333),"i.a.")</f>
        <v>i.a.</v>
      </c>
      <c r="HO333" s="16" t="e">
        <f>(HV333-HW333)/ABS(HW333)</f>
        <v>#VALUE!</v>
      </c>
      <c r="HP333" s="198" t="e">
        <f>(HW333-HX333)/ABS(HX333)</f>
        <v>#VALUE!</v>
      </c>
      <c r="HQ333" s="198" t="e">
        <f>(HX333-HY333)/ABS(HY333)</f>
        <v>#VALUE!</v>
      </c>
      <c r="HR333" s="198" t="e">
        <f>(HY333-HZ333)/ABS(HZ333)</f>
        <v>#VALUE!</v>
      </c>
      <c r="HS333" s="198" t="e">
        <f>(HZ333-IA333)/ABS(IA333)</f>
        <v>#VALUE!</v>
      </c>
      <c r="HT333" s="246" t="e">
        <f>HV333-HW333</f>
        <v>#VALUE!</v>
      </c>
      <c r="HU333" s="247" t="e">
        <f>HW333-HX333</f>
        <v>#VALUE!</v>
      </c>
      <c r="HV333" s="102" t="str">
        <f>IFERROR(BU333/DT333,"i.a.")</f>
        <v>i.a.</v>
      </c>
      <c r="HW333" s="198" t="str">
        <f>IFERROR(BV333/DU333,"i.a.")</f>
        <v>i.a.</v>
      </c>
      <c r="HX333" s="206" t="str">
        <f>IFERROR(BW333/DV333,"i.a.")</f>
        <v>i.a.</v>
      </c>
      <c r="HY333" s="206" t="str">
        <f>IFERROR(BX333/DW333,"i.a.")</f>
        <v>i.a.</v>
      </c>
      <c r="HZ333" s="206" t="str">
        <f>IFERROR(BY333/DX333,"i.a.")</f>
        <v>i.a.</v>
      </c>
      <c r="IA333" s="203" t="str">
        <f>IFERROR(BZ333/DY333,"i.a.")</f>
        <v>i.a.</v>
      </c>
      <c r="IB333" s="203" t="str">
        <f>IFERROR(CA333/DZ333,"i.a.")</f>
        <v>i.a.</v>
      </c>
      <c r="IC333" s="203" t="str">
        <f>IFERROR(CB333/EA333,"i.a.")</f>
        <v>i.a.</v>
      </c>
      <c r="ID333" s="203" t="str">
        <f>IFERROR(CC333/EB333,"i.a.")</f>
        <v>i.a.</v>
      </c>
      <c r="IE333" s="203" t="str">
        <f>IFERROR(CD333/EC333,"i.a.")</f>
        <v>i.a.</v>
      </c>
    </row>
    <row r="334" spans="1:239" customFormat="1" x14ac:dyDescent="0.25">
      <c r="A334" s="116" t="s">
        <v>618</v>
      </c>
      <c r="B334" s="101" t="s">
        <v>608</v>
      </c>
      <c r="C334" s="116" t="s">
        <v>400</v>
      </c>
      <c r="D334" s="116"/>
      <c r="E334" s="119"/>
      <c r="F334" s="119"/>
      <c r="G334" s="119"/>
      <c r="H334" s="120"/>
      <c r="I334" s="13"/>
      <c r="J334" s="13"/>
      <c r="K334" s="121"/>
      <c r="L334" s="121"/>
      <c r="M334" s="121"/>
      <c r="N334" s="121"/>
      <c r="O334" s="16" t="e">
        <f>(V334-W334)/ABS(W334)</f>
        <v>#DIV/0!</v>
      </c>
      <c r="P334" s="16" t="e">
        <f>(W334-X334)/ABS(X334)</f>
        <v>#DIV/0!</v>
      </c>
      <c r="Q334" s="16" t="e">
        <f>(X334-Y334)/ABS(Y334)</f>
        <v>#DIV/0!</v>
      </c>
      <c r="R334" s="16" t="e">
        <f>(Y334-Z334)/ABS(Z334)</f>
        <v>#DIV/0!</v>
      </c>
      <c r="S334" s="16" t="e">
        <f>(Z334-AA334)/ABS(AA334)</f>
        <v>#DIV/0!</v>
      </c>
      <c r="T334" s="243">
        <f>V334-W334</f>
        <v>0</v>
      </c>
      <c r="U334" s="243">
        <f>W334-X334</f>
        <v>0</v>
      </c>
      <c r="V334" s="155"/>
      <c r="W334" s="155"/>
      <c r="X334" s="159"/>
      <c r="Y334" s="159"/>
      <c r="Z334" s="159"/>
      <c r="AA334" s="160"/>
      <c r="AB334" s="160"/>
      <c r="AC334" s="165"/>
      <c r="AD334" s="165"/>
      <c r="AE334" s="165"/>
      <c r="AF334" s="16" t="e">
        <f>(AM334-AN334)/ABS(AN334)</f>
        <v>#DIV/0!</v>
      </c>
      <c r="AG334" s="16" t="e">
        <f>(AN334-AO334)/ABS(AO334)</f>
        <v>#DIV/0!</v>
      </c>
      <c r="AH334" s="16" t="e">
        <f>(AO334-AP334)/ABS(AP334)</f>
        <v>#DIV/0!</v>
      </c>
      <c r="AI334" s="16" t="e">
        <f>(AP334-AQ334)/ABS(AQ334)</f>
        <v>#DIV/0!</v>
      </c>
      <c r="AJ334" s="16" t="e">
        <f>(AQ334-AR334)/ABS(AR334)</f>
        <v>#DIV/0!</v>
      </c>
      <c r="AK334" s="243">
        <f>AM334-AN334</f>
        <v>0</v>
      </c>
      <c r="AL334" s="243">
        <f>AN334-AO334</f>
        <v>0</v>
      </c>
      <c r="AM334" s="155"/>
      <c r="AN334" s="155"/>
      <c r="AO334" s="159"/>
      <c r="AP334" s="159"/>
      <c r="AQ334" s="159"/>
      <c r="AR334" s="160"/>
      <c r="AS334" s="160"/>
      <c r="AT334" s="160"/>
      <c r="AU334" s="160"/>
      <c r="AV334" s="161"/>
      <c r="AW334" s="16" t="e">
        <f>(BD334-BE334)/ABS(BE334)</f>
        <v>#DIV/0!</v>
      </c>
      <c r="AX334" s="16" t="e">
        <f>(BE334-BF334)/ABS(BF334)</f>
        <v>#DIV/0!</v>
      </c>
      <c r="AY334" s="16" t="e">
        <f>(BF334-BG334)/ABS(BG334)</f>
        <v>#DIV/0!</v>
      </c>
      <c r="AZ334" s="16" t="e">
        <f>(BG334-BH334)/ABS(BH334)</f>
        <v>#DIV/0!</v>
      </c>
      <c r="BA334" s="16" t="e">
        <f>(BH334-BI334)/ABS(BI334)</f>
        <v>#DIV/0!</v>
      </c>
      <c r="BB334" s="243">
        <f>BD334-BE334</f>
        <v>0</v>
      </c>
      <c r="BC334" s="243">
        <f>BE334-BF334</f>
        <v>0</v>
      </c>
      <c r="BD334" s="155"/>
      <c r="BE334" s="155"/>
      <c r="BF334" s="159"/>
      <c r="BG334" s="159"/>
      <c r="BH334" s="159"/>
      <c r="BI334" s="165"/>
      <c r="BJ334" s="165"/>
      <c r="BK334" s="165"/>
      <c r="BL334" s="160"/>
      <c r="BM334" s="165"/>
      <c r="BN334" s="16" t="e">
        <f>(BU334-BV334)/ABS(BV334)</f>
        <v>#DIV/0!</v>
      </c>
      <c r="BO334" s="16" t="e">
        <f>(BV334-BW334)/ABS(BW334)</f>
        <v>#DIV/0!</v>
      </c>
      <c r="BP334" s="16" t="e">
        <f>(BW334-BX334)/ABS(BX334)</f>
        <v>#DIV/0!</v>
      </c>
      <c r="BQ334" s="16" t="e">
        <f>(BX334-BY334)/ABS(BY334)</f>
        <v>#DIV/0!</v>
      </c>
      <c r="BR334" s="16" t="e">
        <f>(BY334-BZ334)/ABS(BZ334)</f>
        <v>#DIV/0!</v>
      </c>
      <c r="BS334" s="243">
        <f>BU334-BV334</f>
        <v>0</v>
      </c>
      <c r="BT334" s="243">
        <f>BV334-BW334</f>
        <v>0</v>
      </c>
      <c r="BU334" s="155"/>
      <c r="BV334" s="155"/>
      <c r="BW334" s="159"/>
      <c r="BX334" s="159"/>
      <c r="BY334" s="159"/>
      <c r="BZ334" s="160"/>
      <c r="CA334" s="160"/>
      <c r="CB334" s="165"/>
      <c r="CC334" s="165"/>
      <c r="CD334" s="165"/>
      <c r="CE334" s="16" t="e">
        <f>(CL334-CM334)/ABS(CM334)</f>
        <v>#DIV/0!</v>
      </c>
      <c r="CF334" s="16" t="e">
        <f>(CM334-CN334)/ABS(CN334)</f>
        <v>#DIV/0!</v>
      </c>
      <c r="CG334" s="16" t="e">
        <f>(CN334-CO334)/ABS(CO334)</f>
        <v>#DIV/0!</v>
      </c>
      <c r="CH334" s="16" t="e">
        <f>(CO334-CP334)/ABS(CP334)</f>
        <v>#DIV/0!</v>
      </c>
      <c r="CI334" s="16" t="e">
        <f>(CP334-CQ334)/ABS(CQ334)</f>
        <v>#DIV/0!</v>
      </c>
      <c r="CJ334" s="243">
        <f>CL334-CM334</f>
        <v>0</v>
      </c>
      <c r="CK334" s="243">
        <f>CM334-CN334</f>
        <v>0</v>
      </c>
      <c r="CL334" s="155"/>
      <c r="CM334" s="155"/>
      <c r="CN334" s="159"/>
      <c r="CO334" s="159"/>
      <c r="CP334" s="159"/>
      <c r="CQ334" s="165"/>
      <c r="CR334" s="165"/>
      <c r="CS334" s="165"/>
      <c r="CT334" s="160"/>
      <c r="CU334" s="161"/>
      <c r="CV334" s="16" t="e">
        <f>(DC334-DD334)/ABS(DD334)</f>
        <v>#DIV/0!</v>
      </c>
      <c r="CW334" s="16" t="e">
        <f>(DD334-DE334)/ABS(DE334)</f>
        <v>#DIV/0!</v>
      </c>
      <c r="CX334" s="16" t="e">
        <f>(DE334-DF334)/ABS(DF334)</f>
        <v>#DIV/0!</v>
      </c>
      <c r="CY334" s="16" t="e">
        <f>(DF334-DG334)/ABS(DG334)</f>
        <v>#DIV/0!</v>
      </c>
      <c r="CZ334" s="16" t="e">
        <f>(DG334-DH334)/ABS(DH334)</f>
        <v>#DIV/0!</v>
      </c>
      <c r="DA334" s="243">
        <f>DC334-DD334</f>
        <v>0</v>
      </c>
      <c r="DB334" s="243">
        <f>DD334-DE334</f>
        <v>0</v>
      </c>
      <c r="DC334" s="155"/>
      <c r="DD334" s="155"/>
      <c r="DE334" s="159"/>
      <c r="DF334" s="159"/>
      <c r="DG334" s="159"/>
      <c r="DH334" s="165"/>
      <c r="DI334" s="165"/>
      <c r="DJ334" s="165"/>
      <c r="DK334" s="165"/>
      <c r="DL334" s="165"/>
      <c r="DM334" s="16" t="e">
        <f>(DT334-DU334)/ABS(DU334)</f>
        <v>#DIV/0!</v>
      </c>
      <c r="DN334" s="16" t="e">
        <f>(DU334-DV334)/ABS(DV334)</f>
        <v>#DIV/0!</v>
      </c>
      <c r="DO334" s="16" t="e">
        <f>(DV334-DW334)/ABS(DW334)</f>
        <v>#DIV/0!</v>
      </c>
      <c r="DP334" s="16" t="e">
        <f>(DW334-DX334)/ABS(DX334)</f>
        <v>#DIV/0!</v>
      </c>
      <c r="DQ334" s="16" t="e">
        <f>(DX334-DY334)/ABS(DY334)</f>
        <v>#DIV/0!</v>
      </c>
      <c r="DR334" s="243">
        <f>DT334-DU334</f>
        <v>0</v>
      </c>
      <c r="DS334" s="243">
        <f>DU334-DV334</f>
        <v>0</v>
      </c>
      <c r="DT334" s="222"/>
      <c r="DU334" s="222"/>
      <c r="DV334" s="233"/>
      <c r="DW334" s="233"/>
      <c r="DX334" s="233"/>
      <c r="DY334" s="227"/>
      <c r="DZ334" s="227"/>
      <c r="EA334" s="227"/>
      <c r="EB334" s="228"/>
      <c r="EC334" s="229"/>
      <c r="ED334" s="124"/>
      <c r="EE334" s="118"/>
      <c r="EF334" s="127" t="s">
        <v>55</v>
      </c>
      <c r="EG334" s="125"/>
      <c r="EH334" s="129"/>
      <c r="EI334" s="129"/>
      <c r="EJ334" s="16" t="e">
        <f>(EQ334-ER334)/ABS(ER334)</f>
        <v>#VALUE!</v>
      </c>
      <c r="EK334" s="16" t="e">
        <f>(ER334-ES334)/ABS(ES334)</f>
        <v>#VALUE!</v>
      </c>
      <c r="EL334" s="16" t="e">
        <f>(ES334-ET334)/ABS(ET334)</f>
        <v>#VALUE!</v>
      </c>
      <c r="EM334" s="16" t="e">
        <f>(ET334-EU334)/ABS(EU334)</f>
        <v>#VALUE!</v>
      </c>
      <c r="EN334" s="16" t="e">
        <f>(EU334-EV334)/ABS(EV334)</f>
        <v>#VALUE!</v>
      </c>
      <c r="EO334" s="246" t="e">
        <f>EQ334-ER334</f>
        <v>#VALUE!</v>
      </c>
      <c r="EP334" s="246" t="e">
        <f>ER334-ES334</f>
        <v>#VALUE!</v>
      </c>
      <c r="EQ334" s="240" t="str">
        <f>IFERROR((V334/DT334),"i.a")</f>
        <v>i.a</v>
      </c>
      <c r="ER334" s="240" t="str">
        <f>IFERROR((W334/DU334),"i.a")</f>
        <v>i.a</v>
      </c>
      <c r="ES334" s="240" t="str">
        <f>IFERROR((X334/DV334),"i.a")</f>
        <v>i.a</v>
      </c>
      <c r="ET334" s="240" t="str">
        <f>IFERROR((Y334/DW334),"i.a")</f>
        <v>i.a</v>
      </c>
      <c r="EU334" s="240" t="str">
        <f>IFERROR((Z334/DX334),"i.a")</f>
        <v>i.a</v>
      </c>
      <c r="EV334" s="240" t="str">
        <f>IFERROR((AA334/DY334),"i.a")</f>
        <v>i.a</v>
      </c>
      <c r="EW334" s="240" t="str">
        <f>IFERROR((AB334/DZ334),"i.a")</f>
        <v>i.a</v>
      </c>
      <c r="EX334" s="240" t="str">
        <f>IFERROR((AC334/EA334),"i.a")</f>
        <v>i.a</v>
      </c>
      <c r="EY334" s="240" t="str">
        <f>IFERROR((AD334/EB334),"i.a")</f>
        <v>i.a</v>
      </c>
      <c r="EZ334" s="240" t="str">
        <f>IFERROR((AE334/EC334),"i.a")</f>
        <v>i.a</v>
      </c>
      <c r="FA334" s="16" t="e">
        <f>(FH334-FI334)/ABS(FI334)</f>
        <v>#VALUE!</v>
      </c>
      <c r="FB334" s="16" t="e">
        <f>(FI334-FJ334)/ABS(FJ334)</f>
        <v>#VALUE!</v>
      </c>
      <c r="FC334" s="16" t="e">
        <f>(FJ334-FK334)/ABS(FK334)</f>
        <v>#VALUE!</v>
      </c>
      <c r="FD334" s="16" t="e">
        <f>(FK334-FL334)/ABS(FL334)</f>
        <v>#VALUE!</v>
      </c>
      <c r="FE334" s="16" t="e">
        <f>(FL334-FM334)/ABS(FM334)</f>
        <v>#VALUE!</v>
      </c>
      <c r="FF334" s="249" t="e">
        <f>FH334-FI334</f>
        <v>#VALUE!</v>
      </c>
      <c r="FG334" s="249" t="e">
        <f>FI334-FJ334</f>
        <v>#VALUE!</v>
      </c>
      <c r="FH334" s="16" t="str">
        <f>IFERROR(BU334/MAX(AVERAGE(CL334:CM334),0),"Negativ EK")</f>
        <v>Negativ EK</v>
      </c>
      <c r="FI334" s="16" t="str">
        <f>IFERROR(BV334/MAX(AVERAGE(CM334:CN334),0),"Negativ EK")</f>
        <v>Negativ EK</v>
      </c>
      <c r="FJ334" s="16" t="str">
        <f>IFERROR(BW334/MAX(AVERAGE(CN334:CO334),0),"Negativ EK")</f>
        <v>Negativ EK</v>
      </c>
      <c r="FK334" s="16" t="str">
        <f>IFERROR(BX334/MAX(AVERAGE(CO334:CP334),0),"Negativ EK")</f>
        <v>Negativ EK</v>
      </c>
      <c r="FL334" s="16" t="str">
        <f>IFERROR(BY334/MAX(AVERAGE(CP334:CQ334),0),"Negativ EK")</f>
        <v>Negativ EK</v>
      </c>
      <c r="FM334" s="16" t="str">
        <f>IFERROR(BZ334/MAX(AVERAGE(CQ334:CR334),0),"Negativ EK")</f>
        <v>Negativ EK</v>
      </c>
      <c r="FN334" s="16" t="str">
        <f>IFERROR(CA334/MAX(AVERAGE(CR334:CS334),0),"Negativ EK")</f>
        <v>Negativ EK</v>
      </c>
      <c r="FO334" s="16" t="str">
        <f>IFERROR(CB334/MAX(AVERAGE(CS334:CT334),0),"Negativ EK")</f>
        <v>Negativ EK</v>
      </c>
      <c r="FP334" s="16" t="str">
        <f>IFERROR(CC334/MAX(AVERAGE(CT334:CU334),0),"Negativ EK")</f>
        <v>Negativ EK</v>
      </c>
      <c r="FQ334" s="16" t="e">
        <f>(FX334-FY334)/ABS(FY334)</f>
        <v>#VALUE!</v>
      </c>
      <c r="FR334" s="16" t="e">
        <f>(FY334-FZ334)/ABS(FZ334)</f>
        <v>#VALUE!</v>
      </c>
      <c r="FS334" s="16" t="e">
        <f>(FZ334-GA334)/ABS(GA334)</f>
        <v>#VALUE!</v>
      </c>
      <c r="FT334" s="16" t="e">
        <f>(GA334-GB334)/ABS(GB334)</f>
        <v>#VALUE!</v>
      </c>
      <c r="FU334" s="16" t="e">
        <f>(GB334-GC334)/ABS(GC334)</f>
        <v>#VALUE!</v>
      </c>
      <c r="FV334" s="249" t="e">
        <f>FX334-FY334</f>
        <v>#VALUE!</v>
      </c>
      <c r="FW334" s="249" t="e">
        <f>FY334-FZ334</f>
        <v>#VALUE!</v>
      </c>
      <c r="FX334" s="16" t="str">
        <f>IFERROR(BD334/AVERAGE(DC334:DD334),"i.a.")</f>
        <v>i.a.</v>
      </c>
      <c r="FY334" s="16" t="str">
        <f>IFERROR(BE334/AVERAGE(DD334:DE334),"i.a.")</f>
        <v>i.a.</v>
      </c>
      <c r="FZ334" s="16" t="str">
        <f>IFERROR(BF334/AVERAGE(DE334:DF334),"i.a.")</f>
        <v>i.a.</v>
      </c>
      <c r="GA334" s="16" t="str">
        <f>IFERROR(BG334/AVERAGE(DF334:DG334),"i.a.")</f>
        <v>i.a.</v>
      </c>
      <c r="GB334" s="16" t="str">
        <f>IFERROR(BH334/AVERAGE(DG334:DH334),"i.a.")</f>
        <v>i.a.</v>
      </c>
      <c r="GC334" s="16" t="str">
        <f>IFERROR(BI334/AVERAGE(DH334:DI334),"i.a.")</f>
        <v>i.a.</v>
      </c>
      <c r="GD334" s="16" t="str">
        <f>IFERROR(BJ334/AVERAGE(DI334:DJ334),"i.a.")</f>
        <v>i.a.</v>
      </c>
      <c r="GE334" s="16" t="str">
        <f>IFERROR(BK334/AVERAGE(DJ334:DK334),"i.a.")</f>
        <v>i.a.</v>
      </c>
      <c r="GF334" s="16" t="str">
        <f>IFERROR(BL334/AVERAGE(DK334:DL334),"i.a.")</f>
        <v>i.a.</v>
      </c>
      <c r="GG334" s="16" t="e">
        <f>(GN334-GO334)/ABS(GO334)</f>
        <v>#VALUE!</v>
      </c>
      <c r="GH334" s="16" t="e">
        <f>(GO334-GP334)/ABS(GP334)</f>
        <v>#VALUE!</v>
      </c>
      <c r="GI334" s="16" t="e">
        <f>(GP334-GQ334)/ABS(GQ334)</f>
        <v>#VALUE!</v>
      </c>
      <c r="GJ334" s="16" t="e">
        <f>(GQ334-GR334)/ABS(GR334)</f>
        <v>#VALUE!</v>
      </c>
      <c r="GK334" s="16" t="e">
        <f>(GR334-GS334)/ABS(GS334)</f>
        <v>#VALUE!</v>
      </c>
      <c r="GL334" s="249" t="e">
        <f>GN334-GO334</f>
        <v>#VALUE!</v>
      </c>
      <c r="GM334" s="249" t="e">
        <f>GO334-GP334</f>
        <v>#VALUE!</v>
      </c>
      <c r="GN334" s="16" t="str">
        <f>IFERROR(CL334/DC334,"i.a.")</f>
        <v>i.a.</v>
      </c>
      <c r="GO334" s="16" t="str">
        <f>IFERROR(CM334/DD334,"i.a.")</f>
        <v>i.a.</v>
      </c>
      <c r="GP334" s="16" t="str">
        <f>IFERROR(CN334/DE334,"i.a.")</f>
        <v>i.a.</v>
      </c>
      <c r="GQ334" s="16" t="str">
        <f>IFERROR(CO334/DF334,"i.a.")</f>
        <v>i.a.</v>
      </c>
      <c r="GR334" s="16" t="str">
        <f>IFERROR(CP334/DG334,"i.a.")</f>
        <v>i.a.</v>
      </c>
      <c r="GS334" s="16" t="str">
        <f>IFERROR(CQ334/DH334,"i.a.")</f>
        <v>i.a.</v>
      </c>
      <c r="GT334" s="16" t="str">
        <f>IFERROR(CR334/DI334,"i.a.")</f>
        <v>i.a.</v>
      </c>
      <c r="GU334" s="16" t="str">
        <f>IFERROR(CS334/DJ334,"i.a.")</f>
        <v>i.a.</v>
      </c>
      <c r="GV334" s="16" t="str">
        <f>IFERROR(CT334/DK334,"i.a.")</f>
        <v>i.a.</v>
      </c>
      <c r="GW334" s="16" t="str">
        <f>IFERROR(CU334/DL334,"i.a.")</f>
        <v>i.a.</v>
      </c>
      <c r="GX334" s="16" t="e">
        <f>(HE334-HF334)/ABS(HF334)</f>
        <v>#VALUE!</v>
      </c>
      <c r="GY334" s="16" t="e">
        <f>(HF334-HG334)/ABS(HG334)</f>
        <v>#VALUE!</v>
      </c>
      <c r="GZ334" s="16" t="e">
        <f>(HG334-HH334)/ABS(HH334)</f>
        <v>#VALUE!</v>
      </c>
      <c r="HA334" s="16" t="e">
        <f>(HH334-HI334)/ABS(HI334)</f>
        <v>#VALUE!</v>
      </c>
      <c r="HB334" s="16" t="e">
        <f>(HI334-HJ334)/ABS(HJ334)</f>
        <v>#VALUE!</v>
      </c>
      <c r="HC334" s="249" t="e">
        <f>HE334-HF334</f>
        <v>#VALUE!</v>
      </c>
      <c r="HD334" s="249" t="e">
        <f>HF334-HG334</f>
        <v>#VALUE!</v>
      </c>
      <c r="HE334" s="16" t="str">
        <f>IFERROR((BD334/V334),"i.a.")</f>
        <v>i.a.</v>
      </c>
      <c r="HF334" s="16" t="str">
        <f>IFERROR((BE334/W334),"i.a.")</f>
        <v>i.a.</v>
      </c>
      <c r="HG334" s="16" t="str">
        <f>IFERROR((BF334/X334),"i.a.")</f>
        <v>i.a.</v>
      </c>
      <c r="HH334" s="16" t="str">
        <f>IFERROR((BG334/Y334),"i.a.")</f>
        <v>i.a.</v>
      </c>
      <c r="HI334" s="16" t="str">
        <f>IFERROR((BH334/Z334),"i.a.")</f>
        <v>i.a.</v>
      </c>
      <c r="HJ334" s="16" t="str">
        <f>IFERROR((BI334/AA334),"i.a.")</f>
        <v>i.a.</v>
      </c>
      <c r="HK334" s="16" t="str">
        <f>IFERROR((BJ334/AB334),"i.a.")</f>
        <v>i.a.</v>
      </c>
      <c r="HL334" s="16" t="str">
        <f>IFERROR((BK334/AC334),"i.a.")</f>
        <v>i.a.</v>
      </c>
      <c r="HM334" s="16" t="str">
        <f>IFERROR((BL334/AD334),"i.a.")</f>
        <v>i.a.</v>
      </c>
      <c r="HN334" s="16" t="str">
        <f>IFERROR((BM334/AE334),"i.a.")</f>
        <v>i.a.</v>
      </c>
      <c r="HO334" s="16" t="e">
        <f>(HV334-HW334)/ABS(HW334)</f>
        <v>#VALUE!</v>
      </c>
      <c r="HP334" s="16" t="e">
        <f>(HW334-HX334)/ABS(HX334)</f>
        <v>#VALUE!</v>
      </c>
      <c r="HQ334" s="16" t="e">
        <f>(HX334-HY334)/ABS(HY334)</f>
        <v>#VALUE!</v>
      </c>
      <c r="HR334" s="16" t="e">
        <f>(HY334-HZ334)/ABS(HZ334)</f>
        <v>#VALUE!</v>
      </c>
      <c r="HS334" s="16" t="e">
        <f>(HZ334-IA334)/ABS(IA334)</f>
        <v>#VALUE!</v>
      </c>
      <c r="HT334" s="246" t="e">
        <f>HV334-HW334</f>
        <v>#VALUE!</v>
      </c>
      <c r="HU334" s="246" t="e">
        <f>HW334-HX334</f>
        <v>#VALUE!</v>
      </c>
      <c r="HV334" s="102" t="str">
        <f>IFERROR(BU334/DT334,"i.a.")</f>
        <v>i.a.</v>
      </c>
      <c r="HW334" s="102" t="str">
        <f>IFERROR(BV334/DU334,"i.a.")</f>
        <v>i.a.</v>
      </c>
      <c r="HX334" s="102" t="str">
        <f>IFERROR(BW334/DV334,"i.a.")</f>
        <v>i.a.</v>
      </c>
      <c r="HY334" s="102" t="str">
        <f>IFERROR(BX334/DW334,"i.a.")</f>
        <v>i.a.</v>
      </c>
      <c r="HZ334" s="102" t="str">
        <f>IFERROR(BY334/DX334,"i.a.")</f>
        <v>i.a.</v>
      </c>
      <c r="IA334" s="102" t="str">
        <f>IFERROR(BZ334/DY334,"i.a.")</f>
        <v>i.a.</v>
      </c>
      <c r="IB334" s="102" t="str">
        <f>IFERROR(CA334/DZ334,"i.a.")</f>
        <v>i.a.</v>
      </c>
      <c r="IC334" s="102" t="str">
        <f>IFERROR(CB334/EA334,"i.a.")</f>
        <v>i.a.</v>
      </c>
      <c r="ID334" s="102" t="str">
        <f>IFERROR(CC334/EB334,"i.a.")</f>
        <v>i.a.</v>
      </c>
      <c r="IE334" s="102" t="str">
        <f>IFERROR(CD334/EC334,"i.a.")</f>
        <v>i.a.</v>
      </c>
    </row>
    <row r="335" spans="1:239" customFormat="1" x14ac:dyDescent="0.25">
      <c r="A335" s="179" t="s">
        <v>428</v>
      </c>
      <c r="B335" s="101">
        <v>28896808</v>
      </c>
      <c r="C335" s="116" t="s">
        <v>400</v>
      </c>
      <c r="D335" s="116"/>
      <c r="E335" s="119"/>
      <c r="F335" s="119"/>
      <c r="G335" s="119"/>
      <c r="H335" s="120"/>
      <c r="I335" s="13"/>
      <c r="J335" s="13"/>
      <c r="K335" s="121"/>
      <c r="L335" s="121"/>
      <c r="M335" s="121"/>
      <c r="N335" s="121"/>
      <c r="O335" s="16" t="e">
        <f>(V335-W335)/ABS(W335)</f>
        <v>#DIV/0!</v>
      </c>
      <c r="P335" s="16" t="e">
        <f>(W335-X335)/ABS(X335)</f>
        <v>#DIV/0!</v>
      </c>
      <c r="Q335" s="16" t="e">
        <f>(X335-Y335)/ABS(Y335)</f>
        <v>#DIV/0!</v>
      </c>
      <c r="R335" s="16" t="e">
        <f>(Y335-Z335)/ABS(Z335)</f>
        <v>#DIV/0!</v>
      </c>
      <c r="S335" s="16" t="e">
        <f>(Z335-AA335)/ABS(AA335)</f>
        <v>#DIV/0!</v>
      </c>
      <c r="T335" s="243">
        <f>V335-W335</f>
        <v>0</v>
      </c>
      <c r="U335" s="243">
        <f>W335-X335</f>
        <v>0</v>
      </c>
      <c r="V335" s="155"/>
      <c r="W335" s="155"/>
      <c r="X335" s="159"/>
      <c r="Y335" s="159"/>
      <c r="Z335" s="159"/>
      <c r="AA335" s="160"/>
      <c r="AB335" s="160"/>
      <c r="AC335" s="165"/>
      <c r="AD335" s="165"/>
      <c r="AE335" s="165"/>
      <c r="AF335" s="16" t="e">
        <f>(AM335-AN335)/ABS(AN335)</f>
        <v>#DIV/0!</v>
      </c>
      <c r="AG335" s="16" t="e">
        <f>(AN335-AO335)/ABS(AO335)</f>
        <v>#DIV/0!</v>
      </c>
      <c r="AH335" s="16" t="e">
        <f>(AO335-AP335)/ABS(AP335)</f>
        <v>#DIV/0!</v>
      </c>
      <c r="AI335" s="16" t="e">
        <f>(AP335-AQ335)/ABS(AQ335)</f>
        <v>#DIV/0!</v>
      </c>
      <c r="AJ335" s="16" t="e">
        <f>(AQ335-AR335)/ABS(AR335)</f>
        <v>#DIV/0!</v>
      </c>
      <c r="AK335" s="243">
        <f>AM335-AN335</f>
        <v>0</v>
      </c>
      <c r="AL335" s="243">
        <f>AN335-AO335</f>
        <v>0</v>
      </c>
      <c r="AM335" s="155"/>
      <c r="AN335" s="155"/>
      <c r="AO335" s="159"/>
      <c r="AP335" s="159"/>
      <c r="AQ335" s="159"/>
      <c r="AR335" s="160"/>
      <c r="AS335" s="160"/>
      <c r="AT335" s="160"/>
      <c r="AU335" s="160"/>
      <c r="AV335" s="161"/>
      <c r="AW335" s="16" t="e">
        <f>(BD335-BE335)/ABS(BE335)</f>
        <v>#DIV/0!</v>
      </c>
      <c r="AX335" s="16" t="e">
        <f>(BE335-BF335)/ABS(BF335)</f>
        <v>#DIV/0!</v>
      </c>
      <c r="AY335" s="16" t="e">
        <f>(BF335-BG335)/ABS(BG335)</f>
        <v>#DIV/0!</v>
      </c>
      <c r="AZ335" s="16" t="e">
        <f>(BG335-BH335)/ABS(BH335)</f>
        <v>#DIV/0!</v>
      </c>
      <c r="BA335" s="16" t="e">
        <f>(BH335-BI335)/ABS(BI335)</f>
        <v>#DIV/0!</v>
      </c>
      <c r="BB335" s="243">
        <f>BD335-BE335</f>
        <v>0</v>
      </c>
      <c r="BC335" s="243">
        <f>BE335-BF335</f>
        <v>0</v>
      </c>
      <c r="BD335" s="155"/>
      <c r="BE335" s="155"/>
      <c r="BF335" s="159"/>
      <c r="BG335" s="159"/>
      <c r="BH335" s="159"/>
      <c r="BI335" s="165"/>
      <c r="BJ335" s="165"/>
      <c r="BK335" s="165"/>
      <c r="BL335" s="160"/>
      <c r="BM335" s="165"/>
      <c r="BN335" s="16" t="e">
        <f>(BU335-BV335)/ABS(BV335)</f>
        <v>#DIV/0!</v>
      </c>
      <c r="BO335" s="16" t="e">
        <f>(BV335-BW335)/ABS(BW335)</f>
        <v>#DIV/0!</v>
      </c>
      <c r="BP335" s="16" t="e">
        <f>(BW335-BX335)/ABS(BX335)</f>
        <v>#DIV/0!</v>
      </c>
      <c r="BQ335" s="16" t="e">
        <f>(BX335-BY335)/ABS(BY335)</f>
        <v>#DIV/0!</v>
      </c>
      <c r="BR335" s="16" t="e">
        <f>(BY335-BZ335)/ABS(BZ335)</f>
        <v>#DIV/0!</v>
      </c>
      <c r="BS335" s="243">
        <f>BU335-BV335</f>
        <v>0</v>
      </c>
      <c r="BT335" s="243">
        <f>BV335-BW335</f>
        <v>0</v>
      </c>
      <c r="BU335" s="155"/>
      <c r="BV335" s="155"/>
      <c r="BW335" s="159"/>
      <c r="BX335" s="159"/>
      <c r="BY335" s="159"/>
      <c r="BZ335" s="160"/>
      <c r="CA335" s="160"/>
      <c r="CB335" s="165"/>
      <c r="CC335" s="165"/>
      <c r="CD335" s="165"/>
      <c r="CE335" s="16" t="e">
        <f>(CL335-CM335)/ABS(CM335)</f>
        <v>#DIV/0!</v>
      </c>
      <c r="CF335" s="16" t="e">
        <f>(CM335-CN335)/ABS(CN335)</f>
        <v>#DIV/0!</v>
      </c>
      <c r="CG335" s="16" t="e">
        <f>(CN335-CO335)/ABS(CO335)</f>
        <v>#DIV/0!</v>
      </c>
      <c r="CH335" s="16" t="e">
        <f>(CO335-CP335)/ABS(CP335)</f>
        <v>#DIV/0!</v>
      </c>
      <c r="CI335" s="16" t="e">
        <f>(CP335-CQ335)/ABS(CQ335)</f>
        <v>#DIV/0!</v>
      </c>
      <c r="CJ335" s="243">
        <f>CL335-CM335</f>
        <v>0</v>
      </c>
      <c r="CK335" s="243">
        <f>CM335-CN335</f>
        <v>0</v>
      </c>
      <c r="CL335" s="155"/>
      <c r="CM335" s="155"/>
      <c r="CN335" s="159"/>
      <c r="CO335" s="159"/>
      <c r="CP335" s="159"/>
      <c r="CQ335" s="165"/>
      <c r="CR335" s="165"/>
      <c r="CS335" s="165"/>
      <c r="CT335" s="160"/>
      <c r="CU335" s="161"/>
      <c r="CV335" s="16" t="e">
        <f>(DC335-DD335)/ABS(DD335)</f>
        <v>#DIV/0!</v>
      </c>
      <c r="CW335" s="16" t="e">
        <f>(DD335-DE335)/ABS(DE335)</f>
        <v>#DIV/0!</v>
      </c>
      <c r="CX335" s="16" t="e">
        <f>(DE335-DF335)/ABS(DF335)</f>
        <v>#DIV/0!</v>
      </c>
      <c r="CY335" s="16" t="e">
        <f>(DF335-DG335)/ABS(DG335)</f>
        <v>#DIV/0!</v>
      </c>
      <c r="CZ335" s="16" t="e">
        <f>(DG335-DH335)/ABS(DH335)</f>
        <v>#DIV/0!</v>
      </c>
      <c r="DA335" s="243">
        <f>DC335-DD335</f>
        <v>0</v>
      </c>
      <c r="DB335" s="243">
        <f>DD335-DE335</f>
        <v>0</v>
      </c>
      <c r="DC335" s="155"/>
      <c r="DD335" s="155"/>
      <c r="DE335" s="159"/>
      <c r="DF335" s="159"/>
      <c r="DG335" s="159"/>
      <c r="DH335" s="165"/>
      <c r="DI335" s="165"/>
      <c r="DJ335" s="165"/>
      <c r="DK335" s="165"/>
      <c r="DL335" s="165"/>
      <c r="DM335" s="16" t="e">
        <f>(DT335-DU335)/ABS(DU335)</f>
        <v>#DIV/0!</v>
      </c>
      <c r="DN335" s="16" t="e">
        <f>(DU335-DV335)/ABS(DV335)</f>
        <v>#DIV/0!</v>
      </c>
      <c r="DO335" s="16" t="e">
        <f>(DV335-DW335)/ABS(DW335)</f>
        <v>#DIV/0!</v>
      </c>
      <c r="DP335" s="16" t="e">
        <f>(DW335-DX335)/ABS(DX335)</f>
        <v>#DIV/0!</v>
      </c>
      <c r="DQ335" s="16" t="e">
        <f>(DX335-DY335)/ABS(DY335)</f>
        <v>#DIV/0!</v>
      </c>
      <c r="DR335" s="243">
        <f>DT335-DU335</f>
        <v>0</v>
      </c>
      <c r="DS335" s="243">
        <f>DU335-DV335</f>
        <v>0</v>
      </c>
      <c r="DT335" s="222"/>
      <c r="DU335" s="222"/>
      <c r="DV335" s="233"/>
      <c r="DW335" s="233"/>
      <c r="DX335" s="233"/>
      <c r="DY335" s="227"/>
      <c r="DZ335" s="227"/>
      <c r="EA335" s="227"/>
      <c r="EB335" s="228"/>
      <c r="EC335" s="229"/>
      <c r="ED335" s="124"/>
      <c r="EE335" s="118"/>
      <c r="EF335" s="127" t="s">
        <v>55</v>
      </c>
      <c r="EG335" s="125">
        <v>2100</v>
      </c>
      <c r="EH335" t="s">
        <v>508</v>
      </c>
      <c r="EI335" t="s">
        <v>86</v>
      </c>
      <c r="EJ335" s="16" t="e">
        <f>(EQ335-ER335)/ABS(ER335)</f>
        <v>#VALUE!</v>
      </c>
      <c r="EK335" s="16" t="e">
        <f>(ER335-ES335)/ABS(ES335)</f>
        <v>#VALUE!</v>
      </c>
      <c r="EL335" s="16" t="e">
        <f>(ES335-ET335)/ABS(ET335)</f>
        <v>#VALUE!</v>
      </c>
      <c r="EM335" s="16" t="e">
        <f>(ET335-EU335)/ABS(EU335)</f>
        <v>#VALUE!</v>
      </c>
      <c r="EN335" s="16" t="e">
        <f>(EU335-EV335)/ABS(EV335)</f>
        <v>#VALUE!</v>
      </c>
      <c r="EO335" s="246" t="e">
        <f>EQ335-ER335</f>
        <v>#VALUE!</v>
      </c>
      <c r="EP335" s="246" t="e">
        <f>ER335-ES335</f>
        <v>#VALUE!</v>
      </c>
      <c r="EQ335" s="240" t="str">
        <f>IFERROR((V335/DT335),"i.a")</f>
        <v>i.a</v>
      </c>
      <c r="ER335" s="240" t="str">
        <f>IFERROR((W335/DU335),"i.a")</f>
        <v>i.a</v>
      </c>
      <c r="ES335" s="240" t="str">
        <f>IFERROR((X335/DV335),"i.a")</f>
        <v>i.a</v>
      </c>
      <c r="ET335" s="240" t="str">
        <f>IFERROR((Y335/DW335),"i.a")</f>
        <v>i.a</v>
      </c>
      <c r="EU335" s="240" t="str">
        <f>IFERROR((Z335/DX335),"i.a")</f>
        <v>i.a</v>
      </c>
      <c r="EV335" s="240" t="str">
        <f>IFERROR((AA335/DY335),"i.a")</f>
        <v>i.a</v>
      </c>
      <c r="EW335" s="240" t="str">
        <f>IFERROR((AB335/DZ335),"i.a")</f>
        <v>i.a</v>
      </c>
      <c r="EX335" s="240" t="str">
        <f>IFERROR((AC335/EA335),"i.a")</f>
        <v>i.a</v>
      </c>
      <c r="EY335" s="240" t="str">
        <f>IFERROR((AD335/EB335),"i.a")</f>
        <v>i.a</v>
      </c>
      <c r="EZ335" s="240" t="str">
        <f>IFERROR((AE335/EC335),"i.a")</f>
        <v>i.a</v>
      </c>
      <c r="FA335" s="16" t="e">
        <f>(FH335-FI335)/ABS(FI335)</f>
        <v>#VALUE!</v>
      </c>
      <c r="FB335" s="16" t="e">
        <f>(FI335-FJ335)/ABS(FJ335)</f>
        <v>#VALUE!</v>
      </c>
      <c r="FC335" s="16" t="e">
        <f>(FJ335-FK335)/ABS(FK335)</f>
        <v>#VALUE!</v>
      </c>
      <c r="FD335" s="16" t="e">
        <f>(FK335-FL335)/ABS(FL335)</f>
        <v>#VALUE!</v>
      </c>
      <c r="FE335" s="16" t="e">
        <f>(FL335-FM335)/ABS(FM335)</f>
        <v>#VALUE!</v>
      </c>
      <c r="FF335" s="249" t="e">
        <f>FH335-FI335</f>
        <v>#VALUE!</v>
      </c>
      <c r="FG335" s="249" t="e">
        <f>FI335-FJ335</f>
        <v>#VALUE!</v>
      </c>
      <c r="FH335" s="16" t="str">
        <f>IFERROR(BU335/MAX(AVERAGE(CL335:CM335),0),"Negativ EK")</f>
        <v>Negativ EK</v>
      </c>
      <c r="FI335" s="16" t="str">
        <f>IFERROR(BV335/MAX(AVERAGE(CM335:CN335),0),"Negativ EK")</f>
        <v>Negativ EK</v>
      </c>
      <c r="FJ335" s="16" t="str">
        <f>IFERROR(BW335/MAX(AVERAGE(CN335:CO335),0),"Negativ EK")</f>
        <v>Negativ EK</v>
      </c>
      <c r="FK335" s="16" t="str">
        <f>IFERROR(BX335/MAX(AVERAGE(CO335:CP335),0),"Negativ EK")</f>
        <v>Negativ EK</v>
      </c>
      <c r="FL335" s="16" t="str">
        <f>IFERROR(BY335/MAX(AVERAGE(CP335:CQ335),0),"Negativ EK")</f>
        <v>Negativ EK</v>
      </c>
      <c r="FM335" s="16" t="str">
        <f>IFERROR(BZ335/MAX(AVERAGE(CQ335:CR335),0),"Negativ EK")</f>
        <v>Negativ EK</v>
      </c>
      <c r="FN335" s="16" t="str">
        <f>IFERROR(CA335/MAX(AVERAGE(CR335:CS335),0),"Negativ EK")</f>
        <v>Negativ EK</v>
      </c>
      <c r="FO335" s="16" t="str">
        <f>IFERROR(CB335/MAX(AVERAGE(CS335:CT335),0),"Negativ EK")</f>
        <v>Negativ EK</v>
      </c>
      <c r="FP335" s="16" t="str">
        <f>IFERROR(CC335/MAX(AVERAGE(CT335:CU335),0),"Negativ EK")</f>
        <v>Negativ EK</v>
      </c>
      <c r="FQ335" s="16" t="e">
        <f>(FX335-FY335)/ABS(FY335)</f>
        <v>#VALUE!</v>
      </c>
      <c r="FR335" s="16" t="e">
        <f>(FY335-FZ335)/ABS(FZ335)</f>
        <v>#VALUE!</v>
      </c>
      <c r="FS335" s="16" t="e">
        <f>(FZ335-GA335)/ABS(GA335)</f>
        <v>#VALUE!</v>
      </c>
      <c r="FT335" s="16" t="e">
        <f>(GA335-GB335)/ABS(GB335)</f>
        <v>#VALUE!</v>
      </c>
      <c r="FU335" s="16" t="e">
        <f>(GB335-GC335)/ABS(GC335)</f>
        <v>#VALUE!</v>
      </c>
      <c r="FV335" s="249" t="e">
        <f>FX335-FY335</f>
        <v>#VALUE!</v>
      </c>
      <c r="FW335" s="249" t="e">
        <f>FY335-FZ335</f>
        <v>#VALUE!</v>
      </c>
      <c r="FX335" s="16" t="str">
        <f>IFERROR(BD335/AVERAGE(DC335:DD335),"i.a.")</f>
        <v>i.a.</v>
      </c>
      <c r="FY335" s="16" t="str">
        <f>IFERROR(BE335/AVERAGE(DD335:DE335),"i.a.")</f>
        <v>i.a.</v>
      </c>
      <c r="FZ335" s="16" t="str">
        <f>IFERROR(BF335/AVERAGE(DE335:DF335),"i.a.")</f>
        <v>i.a.</v>
      </c>
      <c r="GA335" s="16" t="str">
        <f>IFERROR(BG335/AVERAGE(DF335:DG335),"i.a.")</f>
        <v>i.a.</v>
      </c>
      <c r="GB335" s="16" t="str">
        <f>IFERROR(BH335/AVERAGE(DG335:DH335),"i.a.")</f>
        <v>i.a.</v>
      </c>
      <c r="GC335" s="16" t="str">
        <f>IFERROR(BI335/AVERAGE(DH335:DI335),"i.a.")</f>
        <v>i.a.</v>
      </c>
      <c r="GD335" s="16" t="str">
        <f>IFERROR(BJ335/AVERAGE(DI335:DJ335),"i.a.")</f>
        <v>i.a.</v>
      </c>
      <c r="GE335" s="16" t="str">
        <f>IFERROR(BK335/AVERAGE(DJ335:DK335),"i.a.")</f>
        <v>i.a.</v>
      </c>
      <c r="GF335" s="16" t="str">
        <f>IFERROR(BL335/AVERAGE(DK335:DL335),"i.a.")</f>
        <v>i.a.</v>
      </c>
      <c r="GG335" s="16" t="e">
        <f>(GN335-GO335)/ABS(GO335)</f>
        <v>#VALUE!</v>
      </c>
      <c r="GH335" s="16" t="e">
        <f>(GO335-GP335)/ABS(GP335)</f>
        <v>#VALUE!</v>
      </c>
      <c r="GI335" s="16" t="e">
        <f>(GP335-GQ335)/ABS(GQ335)</f>
        <v>#VALUE!</v>
      </c>
      <c r="GJ335" s="16" t="e">
        <f>(GQ335-GR335)/ABS(GR335)</f>
        <v>#VALUE!</v>
      </c>
      <c r="GK335" s="16" t="e">
        <f>(GR335-GS335)/ABS(GS335)</f>
        <v>#VALUE!</v>
      </c>
      <c r="GL335" s="249" t="e">
        <f>GN335-GO335</f>
        <v>#VALUE!</v>
      </c>
      <c r="GM335" s="249" t="e">
        <f>GO335-GP335</f>
        <v>#VALUE!</v>
      </c>
      <c r="GN335" s="16" t="str">
        <f>IFERROR(CL335/DC335,"i.a.")</f>
        <v>i.a.</v>
      </c>
      <c r="GO335" s="16" t="str">
        <f>IFERROR(CM335/DD335,"i.a.")</f>
        <v>i.a.</v>
      </c>
      <c r="GP335" s="16" t="str">
        <f>IFERROR(CN335/DE335,"i.a.")</f>
        <v>i.a.</v>
      </c>
      <c r="GQ335" s="16" t="str">
        <f>IFERROR(CO335/DF335,"i.a.")</f>
        <v>i.a.</v>
      </c>
      <c r="GR335" s="16" t="str">
        <f>IFERROR(CP335/DG335,"i.a.")</f>
        <v>i.a.</v>
      </c>
      <c r="GS335" s="16" t="str">
        <f>IFERROR(CQ335/DH335,"i.a.")</f>
        <v>i.a.</v>
      </c>
      <c r="GT335" s="16" t="str">
        <f>IFERROR(CR335/DI335,"i.a.")</f>
        <v>i.a.</v>
      </c>
      <c r="GU335" s="16" t="str">
        <f>IFERROR(CS335/DJ335,"i.a.")</f>
        <v>i.a.</v>
      </c>
      <c r="GV335" s="16" t="str">
        <f>IFERROR(CT335/DK335,"i.a.")</f>
        <v>i.a.</v>
      </c>
      <c r="GW335" s="16" t="str">
        <f>IFERROR(CU335/DL335,"i.a.")</f>
        <v>i.a.</v>
      </c>
      <c r="GX335" s="16" t="e">
        <f>(HE335-HF335)/ABS(HF335)</f>
        <v>#VALUE!</v>
      </c>
      <c r="GY335" s="16" t="e">
        <f>(HF335-HG335)/ABS(HG335)</f>
        <v>#VALUE!</v>
      </c>
      <c r="GZ335" s="16" t="e">
        <f>(HG335-HH335)/ABS(HH335)</f>
        <v>#VALUE!</v>
      </c>
      <c r="HA335" s="16" t="e">
        <f>(HH335-HI335)/ABS(HI335)</f>
        <v>#VALUE!</v>
      </c>
      <c r="HB335" s="16" t="e">
        <f>(HI335-HJ335)/ABS(HJ335)</f>
        <v>#VALUE!</v>
      </c>
      <c r="HC335" s="249" t="e">
        <f>HE335-HF335</f>
        <v>#VALUE!</v>
      </c>
      <c r="HD335" s="249" t="e">
        <f>HF335-HG335</f>
        <v>#VALUE!</v>
      </c>
      <c r="HE335" s="16" t="str">
        <f>IFERROR((BD335/V335),"i.a.")</f>
        <v>i.a.</v>
      </c>
      <c r="HF335" s="16" t="str">
        <f>IFERROR((BE335/W335),"i.a.")</f>
        <v>i.a.</v>
      </c>
      <c r="HG335" s="16" t="str">
        <f>IFERROR((BF335/X335),"i.a.")</f>
        <v>i.a.</v>
      </c>
      <c r="HH335" s="16" t="str">
        <f>IFERROR((BG335/Y335),"i.a.")</f>
        <v>i.a.</v>
      </c>
      <c r="HI335" s="16" t="str">
        <f>IFERROR((BH335/Z335),"i.a.")</f>
        <v>i.a.</v>
      </c>
      <c r="HJ335" s="16" t="str">
        <f>IFERROR((BI335/AA335),"i.a.")</f>
        <v>i.a.</v>
      </c>
      <c r="HK335" s="16" t="str">
        <f>IFERROR((BJ335/AB335),"i.a.")</f>
        <v>i.a.</v>
      </c>
      <c r="HL335" s="16" t="str">
        <f>IFERROR((BK335/AC335),"i.a.")</f>
        <v>i.a.</v>
      </c>
      <c r="HM335" s="16" t="str">
        <f>IFERROR((BL335/AD335),"i.a.")</f>
        <v>i.a.</v>
      </c>
      <c r="HN335" s="16" t="str">
        <f>IFERROR((BM335/AE335),"i.a.")</f>
        <v>i.a.</v>
      </c>
      <c r="HO335" s="16" t="e">
        <f>(HV335-HW335)/ABS(HW335)</f>
        <v>#VALUE!</v>
      </c>
      <c r="HP335" s="16" t="e">
        <f>(HW335-HX335)/ABS(HX335)</f>
        <v>#VALUE!</v>
      </c>
      <c r="HQ335" s="16" t="e">
        <f>(HX335-HY335)/ABS(HY335)</f>
        <v>#VALUE!</v>
      </c>
      <c r="HR335" s="16" t="e">
        <f>(HY335-HZ335)/ABS(HZ335)</f>
        <v>#VALUE!</v>
      </c>
      <c r="HS335" s="16" t="e">
        <f>(HZ335-IA335)/ABS(IA335)</f>
        <v>#VALUE!</v>
      </c>
      <c r="HT335" s="246" t="e">
        <f>HV335-HW335</f>
        <v>#VALUE!</v>
      </c>
      <c r="HU335" s="246" t="e">
        <f>HW335-HX335</f>
        <v>#VALUE!</v>
      </c>
      <c r="HV335" s="102" t="str">
        <f>IFERROR(BU335/DT335,"i.a.")</f>
        <v>i.a.</v>
      </c>
      <c r="HW335" s="102" t="str">
        <f>IFERROR(BV335/DU335,"i.a.")</f>
        <v>i.a.</v>
      </c>
      <c r="HX335" s="102" t="str">
        <f>IFERROR(BW335/DV335,"i.a.")</f>
        <v>i.a.</v>
      </c>
      <c r="HY335" s="102" t="str">
        <f>IFERROR(BX335/DW335,"i.a.")</f>
        <v>i.a.</v>
      </c>
      <c r="HZ335" s="102" t="str">
        <f>IFERROR(BY335/DX335,"i.a.")</f>
        <v>i.a.</v>
      </c>
      <c r="IA335" s="102" t="str">
        <f>IFERROR(BZ335/DY335,"i.a.")</f>
        <v>i.a.</v>
      </c>
      <c r="IB335" s="102" t="str">
        <f>IFERROR(CA335/DZ335,"i.a.")</f>
        <v>i.a.</v>
      </c>
      <c r="IC335" s="102" t="str">
        <f>IFERROR(CB335/EA335,"i.a.")</f>
        <v>i.a.</v>
      </c>
      <c r="ID335" s="102" t="str">
        <f>IFERROR(CC335/EB335,"i.a.")</f>
        <v>i.a.</v>
      </c>
      <c r="IE335" s="102" t="str">
        <f>IFERROR(CD335/EC335,"i.a.")</f>
        <v>i.a.</v>
      </c>
    </row>
    <row r="336" spans="1:239" customFormat="1" x14ac:dyDescent="0.25">
      <c r="A336" s="116" t="s">
        <v>617</v>
      </c>
      <c r="B336" s="101" t="s">
        <v>608</v>
      </c>
      <c r="C336" s="116" t="s">
        <v>400</v>
      </c>
      <c r="D336" s="116"/>
      <c r="E336" s="119"/>
      <c r="F336" s="119"/>
      <c r="G336" s="119"/>
      <c r="H336" s="120"/>
      <c r="I336" s="13"/>
      <c r="J336" s="13"/>
      <c r="K336" s="121"/>
      <c r="L336" s="121"/>
      <c r="M336" s="121"/>
      <c r="N336" s="121"/>
      <c r="O336" s="16" t="e">
        <f>(V336-W336)/ABS(W336)</f>
        <v>#DIV/0!</v>
      </c>
      <c r="P336" s="16" t="e">
        <f>(W336-X336)/ABS(X336)</f>
        <v>#DIV/0!</v>
      </c>
      <c r="Q336" s="16" t="e">
        <f>(X336-Y336)/ABS(Y336)</f>
        <v>#DIV/0!</v>
      </c>
      <c r="R336" s="16" t="e">
        <f>(Y336-Z336)/ABS(Z336)</f>
        <v>#DIV/0!</v>
      </c>
      <c r="S336" s="16" t="e">
        <f>(Z336-AA336)/ABS(AA336)</f>
        <v>#DIV/0!</v>
      </c>
      <c r="T336" s="243">
        <f>V336-W336</f>
        <v>0</v>
      </c>
      <c r="U336" s="243">
        <f>W336-X336</f>
        <v>0</v>
      </c>
      <c r="V336" s="155"/>
      <c r="W336" s="155"/>
      <c r="X336" s="159"/>
      <c r="Y336" s="159"/>
      <c r="Z336" s="159"/>
      <c r="AA336" s="160"/>
      <c r="AB336" s="160"/>
      <c r="AC336" s="165"/>
      <c r="AD336" s="165"/>
      <c r="AE336" s="165"/>
      <c r="AF336" s="16" t="e">
        <f>(AM336-AN336)/ABS(AN336)</f>
        <v>#DIV/0!</v>
      </c>
      <c r="AG336" s="16" t="e">
        <f>(AN336-AO336)/ABS(AO336)</f>
        <v>#DIV/0!</v>
      </c>
      <c r="AH336" s="16" t="e">
        <f>(AO336-AP336)/ABS(AP336)</f>
        <v>#DIV/0!</v>
      </c>
      <c r="AI336" s="16" t="e">
        <f>(AP336-AQ336)/ABS(AQ336)</f>
        <v>#DIV/0!</v>
      </c>
      <c r="AJ336" s="16" t="e">
        <f>(AQ336-AR336)/ABS(AR336)</f>
        <v>#DIV/0!</v>
      </c>
      <c r="AK336" s="243">
        <f>AM336-AN336</f>
        <v>0</v>
      </c>
      <c r="AL336" s="243">
        <f>AN336-AO336</f>
        <v>0</v>
      </c>
      <c r="AM336" s="155"/>
      <c r="AN336" s="155"/>
      <c r="AO336" s="159"/>
      <c r="AP336" s="159"/>
      <c r="AQ336" s="159"/>
      <c r="AR336" s="160"/>
      <c r="AS336" s="160"/>
      <c r="AT336" s="160"/>
      <c r="AU336" s="160"/>
      <c r="AV336" s="161"/>
      <c r="AW336" s="16" t="e">
        <f>(BD336-BE336)/ABS(BE336)</f>
        <v>#DIV/0!</v>
      </c>
      <c r="AX336" s="16" t="e">
        <f>(BE336-BF336)/ABS(BF336)</f>
        <v>#DIV/0!</v>
      </c>
      <c r="AY336" s="16" t="e">
        <f>(BF336-BG336)/ABS(BG336)</f>
        <v>#DIV/0!</v>
      </c>
      <c r="AZ336" s="16" t="e">
        <f>(BG336-BH336)/ABS(BH336)</f>
        <v>#DIV/0!</v>
      </c>
      <c r="BA336" s="16" t="e">
        <f>(BH336-BI336)/ABS(BI336)</f>
        <v>#DIV/0!</v>
      </c>
      <c r="BB336" s="243">
        <f>BD336-BE336</f>
        <v>0</v>
      </c>
      <c r="BC336" s="243">
        <f>BE336-BF336</f>
        <v>0</v>
      </c>
      <c r="BD336" s="155"/>
      <c r="BE336" s="155"/>
      <c r="BF336" s="159"/>
      <c r="BG336" s="159"/>
      <c r="BH336" s="159"/>
      <c r="BI336" s="165"/>
      <c r="BJ336" s="165"/>
      <c r="BK336" s="165"/>
      <c r="BL336" s="160"/>
      <c r="BM336" s="165"/>
      <c r="BN336" s="16" t="e">
        <f>(BU336-BV336)/ABS(BV336)</f>
        <v>#DIV/0!</v>
      </c>
      <c r="BO336" s="16" t="e">
        <f>(BV336-BW336)/ABS(BW336)</f>
        <v>#DIV/0!</v>
      </c>
      <c r="BP336" s="16" t="e">
        <f>(BW336-BX336)/ABS(BX336)</f>
        <v>#DIV/0!</v>
      </c>
      <c r="BQ336" s="16" t="e">
        <f>(BX336-BY336)/ABS(BY336)</f>
        <v>#DIV/0!</v>
      </c>
      <c r="BR336" s="16" t="e">
        <f>(BY336-BZ336)/ABS(BZ336)</f>
        <v>#DIV/0!</v>
      </c>
      <c r="BS336" s="243">
        <f>BU336-BV336</f>
        <v>0</v>
      </c>
      <c r="BT336" s="243">
        <f>BV336-BW336</f>
        <v>0</v>
      </c>
      <c r="BU336" s="155"/>
      <c r="BV336" s="155"/>
      <c r="BW336" s="159"/>
      <c r="BX336" s="159"/>
      <c r="BY336" s="159"/>
      <c r="BZ336" s="160"/>
      <c r="CA336" s="160"/>
      <c r="CB336" s="165"/>
      <c r="CC336" s="165"/>
      <c r="CD336" s="165"/>
      <c r="CE336" s="16" t="e">
        <f>(CL336-CM336)/ABS(CM336)</f>
        <v>#DIV/0!</v>
      </c>
      <c r="CF336" s="16" t="e">
        <f>(CM336-CN336)/ABS(CN336)</f>
        <v>#DIV/0!</v>
      </c>
      <c r="CG336" s="16" t="e">
        <f>(CN336-CO336)/ABS(CO336)</f>
        <v>#DIV/0!</v>
      </c>
      <c r="CH336" s="16" t="e">
        <f>(CO336-CP336)/ABS(CP336)</f>
        <v>#DIV/0!</v>
      </c>
      <c r="CI336" s="16" t="e">
        <f>(CP336-CQ336)/ABS(CQ336)</f>
        <v>#DIV/0!</v>
      </c>
      <c r="CJ336" s="243">
        <f>CL336-CM336</f>
        <v>0</v>
      </c>
      <c r="CK336" s="243">
        <f>CM336-CN336</f>
        <v>0</v>
      </c>
      <c r="CL336" s="155"/>
      <c r="CM336" s="155"/>
      <c r="CN336" s="159"/>
      <c r="CO336" s="159"/>
      <c r="CP336" s="159"/>
      <c r="CQ336" s="165"/>
      <c r="CR336" s="165"/>
      <c r="CS336" s="165"/>
      <c r="CT336" s="160"/>
      <c r="CU336" s="161"/>
      <c r="CV336" s="16" t="e">
        <f>(DC336-DD336)/ABS(DD336)</f>
        <v>#DIV/0!</v>
      </c>
      <c r="CW336" s="16" t="e">
        <f>(DD336-DE336)/ABS(DE336)</f>
        <v>#DIV/0!</v>
      </c>
      <c r="CX336" s="16" t="e">
        <f>(DE336-DF336)/ABS(DF336)</f>
        <v>#DIV/0!</v>
      </c>
      <c r="CY336" s="16" t="e">
        <f>(DF336-DG336)/ABS(DG336)</f>
        <v>#DIV/0!</v>
      </c>
      <c r="CZ336" s="16" t="e">
        <f>(DG336-DH336)/ABS(DH336)</f>
        <v>#DIV/0!</v>
      </c>
      <c r="DA336" s="243">
        <f>DC336-DD336</f>
        <v>0</v>
      </c>
      <c r="DB336" s="243">
        <f>DD336-DE336</f>
        <v>0</v>
      </c>
      <c r="DC336" s="155"/>
      <c r="DD336" s="155"/>
      <c r="DE336" s="159"/>
      <c r="DF336" s="159"/>
      <c r="DG336" s="159"/>
      <c r="DH336" s="165"/>
      <c r="DI336" s="165"/>
      <c r="DJ336" s="165"/>
      <c r="DK336" s="165"/>
      <c r="DL336" s="165"/>
      <c r="DM336" s="16" t="e">
        <f>(DT336-DU336)/ABS(DU336)</f>
        <v>#DIV/0!</v>
      </c>
      <c r="DN336" s="16" t="e">
        <f>(DU336-DV336)/ABS(DV336)</f>
        <v>#DIV/0!</v>
      </c>
      <c r="DO336" s="16" t="e">
        <f>(DV336-DW336)/ABS(DW336)</f>
        <v>#DIV/0!</v>
      </c>
      <c r="DP336" s="16" t="e">
        <f>(DW336-DX336)/ABS(DX336)</f>
        <v>#DIV/0!</v>
      </c>
      <c r="DQ336" s="16" t="e">
        <f>(DX336-DY336)/ABS(DY336)</f>
        <v>#DIV/0!</v>
      </c>
      <c r="DR336" s="243">
        <f>DT336-DU336</f>
        <v>0</v>
      </c>
      <c r="DS336" s="243">
        <f>DU336-DV336</f>
        <v>0</v>
      </c>
      <c r="DT336" s="222"/>
      <c r="DU336" s="222"/>
      <c r="DV336" s="233"/>
      <c r="DW336" s="233"/>
      <c r="DX336" s="233"/>
      <c r="DY336" s="227"/>
      <c r="DZ336" s="227"/>
      <c r="EA336" s="227"/>
      <c r="EB336" s="228"/>
      <c r="EC336" s="229"/>
      <c r="ED336" s="124"/>
      <c r="EE336" s="118"/>
      <c r="EF336" s="127"/>
      <c r="EG336" s="125"/>
      <c r="EH336" s="129"/>
      <c r="EI336" s="129"/>
      <c r="EJ336" s="16" t="e">
        <f>(EQ336-ER336)/ABS(ER336)</f>
        <v>#VALUE!</v>
      </c>
      <c r="EK336" s="16" t="e">
        <f>(ER336-ES336)/ABS(ES336)</f>
        <v>#VALUE!</v>
      </c>
      <c r="EL336" s="16" t="e">
        <f>(ES336-ET336)/ABS(ET336)</f>
        <v>#VALUE!</v>
      </c>
      <c r="EM336" s="16" t="e">
        <f>(ET336-EU336)/ABS(EU336)</f>
        <v>#VALUE!</v>
      </c>
      <c r="EN336" s="16" t="e">
        <f>(EU336-EV336)/ABS(EV336)</f>
        <v>#VALUE!</v>
      </c>
      <c r="EO336" s="246" t="e">
        <f>EQ336-ER336</f>
        <v>#VALUE!</v>
      </c>
      <c r="EP336" s="246" t="e">
        <f>ER336-ES336</f>
        <v>#VALUE!</v>
      </c>
      <c r="EQ336" s="240" t="str">
        <f>IFERROR((V336/DT336),"i.a")</f>
        <v>i.a</v>
      </c>
      <c r="ER336" s="240" t="str">
        <f>IFERROR((W336/DU336),"i.a")</f>
        <v>i.a</v>
      </c>
      <c r="ES336" s="240" t="str">
        <f>IFERROR((X336/DV336),"i.a")</f>
        <v>i.a</v>
      </c>
      <c r="ET336" s="240" t="str">
        <f>IFERROR((Y336/DW336),"i.a")</f>
        <v>i.a</v>
      </c>
      <c r="EU336" s="240" t="str">
        <f>IFERROR((Z336/DX336),"i.a")</f>
        <v>i.a</v>
      </c>
      <c r="EV336" s="240" t="str">
        <f>IFERROR((AA336/DY336),"i.a")</f>
        <v>i.a</v>
      </c>
      <c r="EW336" s="240" t="str">
        <f>IFERROR((AB336/DZ336),"i.a")</f>
        <v>i.a</v>
      </c>
      <c r="EX336" s="240" t="str">
        <f>IFERROR((AC336/EA336),"i.a")</f>
        <v>i.a</v>
      </c>
      <c r="EY336" s="240" t="str">
        <f>IFERROR((AD336/EB336),"i.a")</f>
        <v>i.a</v>
      </c>
      <c r="EZ336" s="240" t="str">
        <f>IFERROR((AE336/EC336),"i.a")</f>
        <v>i.a</v>
      </c>
      <c r="FA336" s="16" t="e">
        <f>(FH336-FI336)/ABS(FI336)</f>
        <v>#VALUE!</v>
      </c>
      <c r="FB336" s="16" t="e">
        <f>(FI336-FJ336)/ABS(FJ336)</f>
        <v>#VALUE!</v>
      </c>
      <c r="FC336" s="16" t="e">
        <f>(FJ336-FK336)/ABS(FK336)</f>
        <v>#VALUE!</v>
      </c>
      <c r="FD336" s="16" t="e">
        <f>(FK336-FL336)/ABS(FL336)</f>
        <v>#VALUE!</v>
      </c>
      <c r="FE336" s="16" t="e">
        <f>(FL336-FM336)/ABS(FM336)</f>
        <v>#VALUE!</v>
      </c>
      <c r="FF336" s="249" t="e">
        <f>FH336-FI336</f>
        <v>#VALUE!</v>
      </c>
      <c r="FG336" s="249" t="e">
        <f>FI336-FJ336</f>
        <v>#VALUE!</v>
      </c>
      <c r="FH336" s="16" t="str">
        <f>IFERROR(BU336/MAX(AVERAGE(CL336:CM336),0),"Negativ EK")</f>
        <v>Negativ EK</v>
      </c>
      <c r="FI336" s="16" t="str">
        <f>IFERROR(BV336/MAX(AVERAGE(CM336:CN336),0),"Negativ EK")</f>
        <v>Negativ EK</v>
      </c>
      <c r="FJ336" s="16" t="str">
        <f>IFERROR(BW336/MAX(AVERAGE(CN336:CO336),0),"Negativ EK")</f>
        <v>Negativ EK</v>
      </c>
      <c r="FK336" s="16" t="str">
        <f>IFERROR(BX336/MAX(AVERAGE(CO336:CP336),0),"Negativ EK")</f>
        <v>Negativ EK</v>
      </c>
      <c r="FL336" s="16" t="str">
        <f>IFERROR(BY336/MAX(AVERAGE(CP336:CQ336),0),"Negativ EK")</f>
        <v>Negativ EK</v>
      </c>
      <c r="FM336" s="16" t="str">
        <f>IFERROR(BZ336/MAX(AVERAGE(CQ336:CR336),0),"Negativ EK")</f>
        <v>Negativ EK</v>
      </c>
      <c r="FN336" s="16" t="str">
        <f>IFERROR(CA336/MAX(AVERAGE(CR336:CS336),0),"Negativ EK")</f>
        <v>Negativ EK</v>
      </c>
      <c r="FO336" s="16" t="str">
        <f>IFERROR(CB336/MAX(AVERAGE(CS336:CT336),0),"Negativ EK")</f>
        <v>Negativ EK</v>
      </c>
      <c r="FP336" s="16" t="str">
        <f>IFERROR(CC336/MAX(AVERAGE(CT336:CU336),0),"Negativ EK")</f>
        <v>Negativ EK</v>
      </c>
      <c r="FQ336" s="16" t="e">
        <f>(FX336-FY336)/ABS(FY336)</f>
        <v>#VALUE!</v>
      </c>
      <c r="FR336" s="16" t="e">
        <f>(FY336-FZ336)/ABS(FZ336)</f>
        <v>#VALUE!</v>
      </c>
      <c r="FS336" s="16" t="e">
        <f>(FZ336-GA336)/ABS(GA336)</f>
        <v>#VALUE!</v>
      </c>
      <c r="FT336" s="16" t="e">
        <f>(GA336-GB336)/ABS(GB336)</f>
        <v>#VALUE!</v>
      </c>
      <c r="FU336" s="16" t="e">
        <f>(GB336-GC336)/ABS(GC336)</f>
        <v>#VALUE!</v>
      </c>
      <c r="FV336" s="249" t="e">
        <f>FX336-FY336</f>
        <v>#VALUE!</v>
      </c>
      <c r="FW336" s="249" t="e">
        <f>FY336-FZ336</f>
        <v>#VALUE!</v>
      </c>
      <c r="FX336" s="16" t="str">
        <f>IFERROR(BD336/AVERAGE(DC336:DD336),"i.a.")</f>
        <v>i.a.</v>
      </c>
      <c r="FY336" s="16" t="str">
        <f>IFERROR(BE336/AVERAGE(DD336:DE336),"i.a.")</f>
        <v>i.a.</v>
      </c>
      <c r="FZ336" s="16" t="str">
        <f>IFERROR(BF336/AVERAGE(DE336:DF336),"i.a.")</f>
        <v>i.a.</v>
      </c>
      <c r="GA336" s="16" t="str">
        <f>IFERROR(BG336/AVERAGE(DF336:DG336),"i.a.")</f>
        <v>i.a.</v>
      </c>
      <c r="GB336" s="16" t="str">
        <f>IFERROR(BH336/AVERAGE(DG336:DH336),"i.a.")</f>
        <v>i.a.</v>
      </c>
      <c r="GC336" s="16" t="str">
        <f>IFERROR(BI336/AVERAGE(DH336:DI336),"i.a.")</f>
        <v>i.a.</v>
      </c>
      <c r="GD336" s="16" t="str">
        <f>IFERROR(BJ336/AVERAGE(DI336:DJ336),"i.a.")</f>
        <v>i.a.</v>
      </c>
      <c r="GE336" s="16" t="str">
        <f>IFERROR(BK336/AVERAGE(DJ336:DK336),"i.a.")</f>
        <v>i.a.</v>
      </c>
      <c r="GF336" s="16" t="str">
        <f>IFERROR(BL336/AVERAGE(DK336:DL336),"i.a.")</f>
        <v>i.a.</v>
      </c>
      <c r="GG336" s="16" t="e">
        <f>(GN336-GO336)/ABS(GO336)</f>
        <v>#VALUE!</v>
      </c>
      <c r="GH336" s="16" t="e">
        <f>(GO336-GP336)/ABS(GP336)</f>
        <v>#VALUE!</v>
      </c>
      <c r="GI336" s="16" t="e">
        <f>(GP336-GQ336)/ABS(GQ336)</f>
        <v>#VALUE!</v>
      </c>
      <c r="GJ336" s="16" t="e">
        <f>(GQ336-GR336)/ABS(GR336)</f>
        <v>#VALUE!</v>
      </c>
      <c r="GK336" s="16" t="e">
        <f>(GR336-GS336)/ABS(GS336)</f>
        <v>#VALUE!</v>
      </c>
      <c r="GL336" s="249" t="e">
        <f>GN336-GO336</f>
        <v>#VALUE!</v>
      </c>
      <c r="GM336" s="249" t="e">
        <f>GO336-GP336</f>
        <v>#VALUE!</v>
      </c>
      <c r="GN336" s="16" t="str">
        <f>IFERROR(CL336/DC336,"i.a.")</f>
        <v>i.a.</v>
      </c>
      <c r="GO336" s="16" t="str">
        <f>IFERROR(CM336/DD336,"i.a.")</f>
        <v>i.a.</v>
      </c>
      <c r="GP336" s="16" t="str">
        <f>IFERROR(CN336/DE336,"i.a.")</f>
        <v>i.a.</v>
      </c>
      <c r="GQ336" s="16" t="str">
        <f>IFERROR(CO336/DF336,"i.a.")</f>
        <v>i.a.</v>
      </c>
      <c r="GR336" s="16" t="str">
        <f>IFERROR(CP336/DG336,"i.a.")</f>
        <v>i.a.</v>
      </c>
      <c r="GS336" s="16" t="str">
        <f>IFERROR(CQ336/DH336,"i.a.")</f>
        <v>i.a.</v>
      </c>
      <c r="GT336" s="16" t="str">
        <f>IFERROR(CR336/DI336,"i.a.")</f>
        <v>i.a.</v>
      </c>
      <c r="GU336" s="16" t="str">
        <f>IFERROR(CS336/DJ336,"i.a.")</f>
        <v>i.a.</v>
      </c>
      <c r="GV336" s="16" t="str">
        <f>IFERROR(CT336/DK336,"i.a.")</f>
        <v>i.a.</v>
      </c>
      <c r="GW336" s="16" t="str">
        <f>IFERROR(CU336/DL336,"i.a.")</f>
        <v>i.a.</v>
      </c>
      <c r="GX336" s="16" t="e">
        <f>(HE336-HF336)/ABS(HF336)</f>
        <v>#VALUE!</v>
      </c>
      <c r="GY336" s="16" t="e">
        <f>(HF336-HG336)/ABS(HG336)</f>
        <v>#VALUE!</v>
      </c>
      <c r="GZ336" s="16" t="e">
        <f>(HG336-HH336)/ABS(HH336)</f>
        <v>#VALUE!</v>
      </c>
      <c r="HA336" s="16" t="e">
        <f>(HH336-HI336)/ABS(HI336)</f>
        <v>#VALUE!</v>
      </c>
      <c r="HB336" s="16" t="e">
        <f>(HI336-HJ336)/ABS(HJ336)</f>
        <v>#VALUE!</v>
      </c>
      <c r="HC336" s="249" t="e">
        <f>HE336-HF336</f>
        <v>#VALUE!</v>
      </c>
      <c r="HD336" s="249" t="e">
        <f>HF336-HG336</f>
        <v>#VALUE!</v>
      </c>
      <c r="HE336" s="16" t="str">
        <f>IFERROR((BD336/V336),"i.a.")</f>
        <v>i.a.</v>
      </c>
      <c r="HF336" s="16" t="str">
        <f>IFERROR((BE336/W336),"i.a.")</f>
        <v>i.a.</v>
      </c>
      <c r="HG336" s="16" t="str">
        <f>IFERROR((BF336/X336),"i.a.")</f>
        <v>i.a.</v>
      </c>
      <c r="HH336" s="16" t="str">
        <f>IFERROR((BG336/Y336),"i.a.")</f>
        <v>i.a.</v>
      </c>
      <c r="HI336" s="16" t="str">
        <f>IFERROR((BH336/Z336),"i.a.")</f>
        <v>i.a.</v>
      </c>
      <c r="HJ336" s="16" t="str">
        <f>IFERROR((BI336/AA336),"i.a.")</f>
        <v>i.a.</v>
      </c>
      <c r="HK336" s="16" t="str">
        <f>IFERROR((BJ336/AB336),"i.a.")</f>
        <v>i.a.</v>
      </c>
      <c r="HL336" s="16" t="str">
        <f>IFERROR((BK336/AC336),"i.a.")</f>
        <v>i.a.</v>
      </c>
      <c r="HM336" s="16" t="str">
        <f>IFERROR((BL336/AD336),"i.a.")</f>
        <v>i.a.</v>
      </c>
      <c r="HN336" s="16" t="str">
        <f>IFERROR((BM336/AE336),"i.a.")</f>
        <v>i.a.</v>
      </c>
      <c r="HO336" s="16" t="e">
        <f>(HV336-HW336)/ABS(HW336)</f>
        <v>#VALUE!</v>
      </c>
      <c r="HP336" s="16" t="e">
        <f>(HW336-HX336)/ABS(HX336)</f>
        <v>#VALUE!</v>
      </c>
      <c r="HQ336" s="16" t="e">
        <f>(HX336-HY336)/ABS(HY336)</f>
        <v>#VALUE!</v>
      </c>
      <c r="HR336" s="16" t="e">
        <f>(HY336-HZ336)/ABS(HZ336)</f>
        <v>#VALUE!</v>
      </c>
      <c r="HS336" s="16" t="e">
        <f>(HZ336-IA336)/ABS(IA336)</f>
        <v>#VALUE!</v>
      </c>
      <c r="HT336" s="246" t="e">
        <f>HV336-HW336</f>
        <v>#VALUE!</v>
      </c>
      <c r="HU336" s="246" t="e">
        <f>HW336-HX336</f>
        <v>#VALUE!</v>
      </c>
      <c r="HV336" s="102" t="str">
        <f>IFERROR(BU336/DT336,"i.a.")</f>
        <v>i.a.</v>
      </c>
      <c r="HW336" s="102" t="str">
        <f>IFERROR(BV336/DU336,"i.a.")</f>
        <v>i.a.</v>
      </c>
      <c r="HX336" s="102" t="str">
        <f>IFERROR(BW336/DV336,"i.a.")</f>
        <v>i.a.</v>
      </c>
      <c r="HY336" s="102" t="str">
        <f>IFERROR(BX336/DW336,"i.a.")</f>
        <v>i.a.</v>
      </c>
      <c r="HZ336" s="102" t="str">
        <f>IFERROR(BY336/DX336,"i.a.")</f>
        <v>i.a.</v>
      </c>
      <c r="IA336" s="102" t="str">
        <f>IFERROR(BZ336/DY336,"i.a.")</f>
        <v>i.a.</v>
      </c>
      <c r="IB336" s="102" t="str">
        <f>IFERROR(CA336/DZ336,"i.a.")</f>
        <v>i.a.</v>
      </c>
      <c r="IC336" s="102" t="str">
        <f>IFERROR(CB336/EA336,"i.a.")</f>
        <v>i.a.</v>
      </c>
      <c r="ID336" s="102" t="str">
        <f>IFERROR(CC336/EB336,"i.a.")</f>
        <v>i.a.</v>
      </c>
      <c r="IE336" s="102" t="str">
        <f>IFERROR(CD336/EC336,"i.a.")</f>
        <v>i.a.</v>
      </c>
    </row>
    <row r="337" spans="1:239" customFormat="1" x14ac:dyDescent="0.25">
      <c r="A337" s="116" t="s">
        <v>427</v>
      </c>
      <c r="B337" s="101">
        <v>16066842</v>
      </c>
      <c r="C337" s="116" t="s">
        <v>400</v>
      </c>
      <c r="D337" s="116"/>
      <c r="E337" s="119"/>
      <c r="F337" s="119"/>
      <c r="G337" s="119"/>
      <c r="H337" s="120"/>
      <c r="I337" s="13"/>
      <c r="J337" s="13"/>
      <c r="K337" s="121"/>
      <c r="L337" s="121"/>
      <c r="M337" s="121"/>
      <c r="N337" s="121"/>
      <c r="O337" s="16" t="e">
        <f>(V337-W337)/ABS(W337)</f>
        <v>#DIV/0!</v>
      </c>
      <c r="P337" s="16" t="e">
        <f>(W337-X337)/ABS(X337)</f>
        <v>#DIV/0!</v>
      </c>
      <c r="Q337" s="16" t="e">
        <f>(X337-Y337)/ABS(Y337)</f>
        <v>#DIV/0!</v>
      </c>
      <c r="R337" s="16" t="e">
        <f>(Y337-Z337)/ABS(Z337)</f>
        <v>#DIV/0!</v>
      </c>
      <c r="S337" s="16" t="e">
        <f>(Z337-AA337)/ABS(AA337)</f>
        <v>#DIV/0!</v>
      </c>
      <c r="T337" s="243">
        <f>V337-W337</f>
        <v>0</v>
      </c>
      <c r="U337" s="243">
        <f>W337-X337</f>
        <v>0</v>
      </c>
      <c r="V337" s="155"/>
      <c r="W337" s="155"/>
      <c r="X337" s="159"/>
      <c r="Y337" s="159"/>
      <c r="Z337" s="159"/>
      <c r="AA337" s="160"/>
      <c r="AB337" s="160"/>
      <c r="AC337" s="165"/>
      <c r="AD337" s="165"/>
      <c r="AE337" s="165"/>
      <c r="AF337" s="16" t="e">
        <f>(AM337-AN337)/ABS(AN337)</f>
        <v>#DIV/0!</v>
      </c>
      <c r="AG337" s="16" t="e">
        <f>(AN337-AO337)/ABS(AO337)</f>
        <v>#DIV/0!</v>
      </c>
      <c r="AH337" s="16" t="e">
        <f>(AO337-AP337)/ABS(AP337)</f>
        <v>#DIV/0!</v>
      </c>
      <c r="AI337" s="16" t="e">
        <f>(AP337-AQ337)/ABS(AQ337)</f>
        <v>#DIV/0!</v>
      </c>
      <c r="AJ337" s="16" t="e">
        <f>(AQ337-AR337)/ABS(AR337)</f>
        <v>#DIV/0!</v>
      </c>
      <c r="AK337" s="243">
        <f>AM337-AN337</f>
        <v>0</v>
      </c>
      <c r="AL337" s="243">
        <f>AN337-AO337</f>
        <v>0</v>
      </c>
      <c r="AM337" s="155"/>
      <c r="AN337" s="155"/>
      <c r="AO337" s="159"/>
      <c r="AP337" s="159"/>
      <c r="AQ337" s="159"/>
      <c r="AR337" s="160"/>
      <c r="AS337" s="160"/>
      <c r="AT337" s="160"/>
      <c r="AU337" s="160"/>
      <c r="AV337" s="165"/>
      <c r="AW337" s="16" t="e">
        <f>(BD337-BE337)/ABS(BE337)</f>
        <v>#DIV/0!</v>
      </c>
      <c r="AX337" s="16" t="e">
        <f>(BE337-BF337)/ABS(BF337)</f>
        <v>#DIV/0!</v>
      </c>
      <c r="AY337" s="16" t="e">
        <f>(BF337-BG337)/ABS(BG337)</f>
        <v>#DIV/0!</v>
      </c>
      <c r="AZ337" s="16" t="e">
        <f>(BG337-BH337)/ABS(BH337)</f>
        <v>#DIV/0!</v>
      </c>
      <c r="BA337" s="16" t="e">
        <f>(BH337-BI337)/ABS(BI337)</f>
        <v>#DIV/0!</v>
      </c>
      <c r="BB337" s="243">
        <f>BD337-BE337</f>
        <v>0</v>
      </c>
      <c r="BC337" s="243">
        <f>BE337-BF337</f>
        <v>0</v>
      </c>
      <c r="BD337" s="155"/>
      <c r="BE337" s="155"/>
      <c r="BF337" s="159"/>
      <c r="BG337" s="159"/>
      <c r="BH337" s="159"/>
      <c r="BI337" s="165"/>
      <c r="BJ337" s="165"/>
      <c r="BK337" s="165"/>
      <c r="BL337" s="160"/>
      <c r="BM337" s="165"/>
      <c r="BN337" s="16" t="e">
        <f>(BU337-BV337)/ABS(BV337)</f>
        <v>#DIV/0!</v>
      </c>
      <c r="BO337" s="16" t="e">
        <f>(BV337-BW337)/ABS(BW337)</f>
        <v>#DIV/0!</v>
      </c>
      <c r="BP337" s="16" t="e">
        <f>(BW337-BX337)/ABS(BX337)</f>
        <v>#DIV/0!</v>
      </c>
      <c r="BQ337" s="16" t="e">
        <f>(BX337-BY337)/ABS(BY337)</f>
        <v>#DIV/0!</v>
      </c>
      <c r="BR337" s="16" t="e">
        <f>(BY337-BZ337)/ABS(BZ337)</f>
        <v>#DIV/0!</v>
      </c>
      <c r="BS337" s="243">
        <f>BU337-BV337</f>
        <v>0</v>
      </c>
      <c r="BT337" s="243">
        <f>BV337-BW337</f>
        <v>0</v>
      </c>
      <c r="BU337" s="155"/>
      <c r="BV337" s="155"/>
      <c r="BW337" s="159"/>
      <c r="BX337" s="159"/>
      <c r="BY337" s="159"/>
      <c r="BZ337" s="160"/>
      <c r="CA337" s="160"/>
      <c r="CB337" s="165"/>
      <c r="CC337" s="165"/>
      <c r="CD337" s="165"/>
      <c r="CE337" s="16" t="e">
        <f>(CL337-CM337)/ABS(CM337)</f>
        <v>#DIV/0!</v>
      </c>
      <c r="CF337" s="16" t="e">
        <f>(CM337-CN337)/ABS(CN337)</f>
        <v>#DIV/0!</v>
      </c>
      <c r="CG337" s="16" t="e">
        <f>(CN337-CO337)/ABS(CO337)</f>
        <v>#DIV/0!</v>
      </c>
      <c r="CH337" s="16" t="e">
        <f>(CO337-CP337)/ABS(CP337)</f>
        <v>#DIV/0!</v>
      </c>
      <c r="CI337" s="16" t="e">
        <f>(CP337-CQ337)/ABS(CQ337)</f>
        <v>#DIV/0!</v>
      </c>
      <c r="CJ337" s="243">
        <f>CL337-CM337</f>
        <v>0</v>
      </c>
      <c r="CK337" s="243">
        <f>CM337-CN337</f>
        <v>0</v>
      </c>
      <c r="CL337" s="155"/>
      <c r="CM337" s="155"/>
      <c r="CN337" s="159"/>
      <c r="CO337" s="159"/>
      <c r="CP337" s="159"/>
      <c r="CQ337" s="165"/>
      <c r="CR337" s="165"/>
      <c r="CS337" s="165"/>
      <c r="CT337" s="160"/>
      <c r="CU337" s="165"/>
      <c r="CV337" s="16" t="e">
        <f>(DC337-DD337)/ABS(DD337)</f>
        <v>#DIV/0!</v>
      </c>
      <c r="CW337" s="16" t="e">
        <f>(DD337-DE337)/ABS(DE337)</f>
        <v>#DIV/0!</v>
      </c>
      <c r="CX337" s="16" t="e">
        <f>(DE337-DF337)/ABS(DF337)</f>
        <v>#DIV/0!</v>
      </c>
      <c r="CY337" s="16" t="e">
        <f>(DF337-DG337)/ABS(DG337)</f>
        <v>#DIV/0!</v>
      </c>
      <c r="CZ337" s="16" t="e">
        <f>(DG337-DH337)/ABS(DH337)</f>
        <v>#DIV/0!</v>
      </c>
      <c r="DA337" s="243">
        <f>DC337-DD337</f>
        <v>0</v>
      </c>
      <c r="DB337" s="243">
        <f>DD337-DE337</f>
        <v>0</v>
      </c>
      <c r="DC337" s="155"/>
      <c r="DD337" s="155"/>
      <c r="DE337" s="159"/>
      <c r="DF337" s="159"/>
      <c r="DG337" s="159"/>
      <c r="DH337" s="165"/>
      <c r="DI337" s="165"/>
      <c r="DJ337" s="165"/>
      <c r="DK337" s="165"/>
      <c r="DL337" s="165"/>
      <c r="DM337" s="16" t="e">
        <f>(DT337-DU337)/ABS(DU337)</f>
        <v>#DIV/0!</v>
      </c>
      <c r="DN337" s="16" t="e">
        <f>(DU337-DV337)/ABS(DV337)</f>
        <v>#DIV/0!</v>
      </c>
      <c r="DO337" s="16" t="e">
        <f>(DV337-DW337)/ABS(DW337)</f>
        <v>#DIV/0!</v>
      </c>
      <c r="DP337" s="16" t="e">
        <f>(DW337-DX337)/ABS(DX337)</f>
        <v>#DIV/0!</v>
      </c>
      <c r="DQ337" s="16" t="e">
        <f>(DX337-DY337)/ABS(DY337)</f>
        <v>#DIV/0!</v>
      </c>
      <c r="DR337" s="243">
        <f>DT337-DU337</f>
        <v>0</v>
      </c>
      <c r="DS337" s="243">
        <f>DU337-DV337</f>
        <v>0</v>
      </c>
      <c r="DT337" s="222"/>
      <c r="DU337" s="222"/>
      <c r="DV337" s="233"/>
      <c r="DW337" s="233"/>
      <c r="DX337" s="233"/>
      <c r="DY337" s="227"/>
      <c r="DZ337" s="227"/>
      <c r="EA337" s="227"/>
      <c r="EB337" s="228"/>
      <c r="EC337" s="227"/>
      <c r="ED337" s="124"/>
      <c r="EE337" s="118" t="s">
        <v>49</v>
      </c>
      <c r="EF337" s="127" t="s">
        <v>55</v>
      </c>
      <c r="EG337" s="125">
        <v>2500</v>
      </c>
      <c r="EH337" t="s">
        <v>523</v>
      </c>
      <c r="EI337" t="s">
        <v>86</v>
      </c>
      <c r="EJ337" s="16" t="e">
        <f>(EQ337-ER337)/ABS(ER337)</f>
        <v>#VALUE!</v>
      </c>
      <c r="EK337" s="16" t="e">
        <f>(ER337-ES337)/ABS(ES337)</f>
        <v>#VALUE!</v>
      </c>
      <c r="EL337" s="16" t="e">
        <f>(ES337-ET337)/ABS(ET337)</f>
        <v>#VALUE!</v>
      </c>
      <c r="EM337" s="16" t="e">
        <f>(ET337-EU337)/ABS(EU337)</f>
        <v>#VALUE!</v>
      </c>
      <c r="EN337" s="16" t="e">
        <f>(EU337-EV337)/ABS(EV337)</f>
        <v>#VALUE!</v>
      </c>
      <c r="EO337" s="246" t="e">
        <f>EQ337-ER337</f>
        <v>#VALUE!</v>
      </c>
      <c r="EP337" s="246" t="e">
        <f>ER337-ES337</f>
        <v>#VALUE!</v>
      </c>
      <c r="EQ337" s="240" t="str">
        <f>IFERROR((V337/DT337),"i.a")</f>
        <v>i.a</v>
      </c>
      <c r="ER337" s="240" t="str">
        <f>IFERROR((W337/DU337),"i.a")</f>
        <v>i.a</v>
      </c>
      <c r="ES337" s="240" t="str">
        <f>IFERROR((X337/DV337),"i.a")</f>
        <v>i.a</v>
      </c>
      <c r="ET337" s="240" t="str">
        <f>IFERROR((Y337/DW337),"i.a")</f>
        <v>i.a</v>
      </c>
      <c r="EU337" s="240" t="str">
        <f>IFERROR((Z337/DX337),"i.a")</f>
        <v>i.a</v>
      </c>
      <c r="EV337" s="240" t="str">
        <f>IFERROR((AA337/DY337),"i.a")</f>
        <v>i.a</v>
      </c>
      <c r="EW337" s="240" t="str">
        <f>IFERROR((AB337/DZ337),"i.a")</f>
        <v>i.a</v>
      </c>
      <c r="EX337" s="240" t="str">
        <f>IFERROR((AC337/EA337),"i.a")</f>
        <v>i.a</v>
      </c>
      <c r="EY337" s="240" t="str">
        <f>IFERROR((AD337/EB337),"i.a")</f>
        <v>i.a</v>
      </c>
      <c r="EZ337" s="240" t="str">
        <f>IFERROR((AE337/EC337),"i.a")</f>
        <v>i.a</v>
      </c>
      <c r="FA337" s="16" t="e">
        <f>(FH337-FI337)/ABS(FI337)</f>
        <v>#VALUE!</v>
      </c>
      <c r="FB337" s="16" t="e">
        <f>(FI337-FJ337)/ABS(FJ337)</f>
        <v>#VALUE!</v>
      </c>
      <c r="FC337" s="16" t="e">
        <f>(FJ337-FK337)/ABS(FK337)</f>
        <v>#VALUE!</v>
      </c>
      <c r="FD337" s="16" t="e">
        <f>(FK337-FL337)/ABS(FL337)</f>
        <v>#VALUE!</v>
      </c>
      <c r="FE337" s="16" t="e">
        <f>(FL337-FM337)/ABS(FM337)</f>
        <v>#VALUE!</v>
      </c>
      <c r="FF337" s="249" t="e">
        <f>FH337-FI337</f>
        <v>#VALUE!</v>
      </c>
      <c r="FG337" s="249" t="e">
        <f>FI337-FJ337</f>
        <v>#VALUE!</v>
      </c>
      <c r="FH337" s="16" t="str">
        <f>IFERROR(BU337/MAX(AVERAGE(CL337:CM337),0),"Negativ EK")</f>
        <v>Negativ EK</v>
      </c>
      <c r="FI337" s="16" t="str">
        <f>IFERROR(BV337/MAX(AVERAGE(CM337:CN337),0),"Negativ EK")</f>
        <v>Negativ EK</v>
      </c>
      <c r="FJ337" s="16" t="str">
        <f>IFERROR(BW337/MAX(AVERAGE(CN337:CO337),0),"Negativ EK")</f>
        <v>Negativ EK</v>
      </c>
      <c r="FK337" s="16" t="str">
        <f>IFERROR(BX337/MAX(AVERAGE(CO337:CP337),0),"Negativ EK")</f>
        <v>Negativ EK</v>
      </c>
      <c r="FL337" s="16" t="str">
        <f>IFERROR(BY337/MAX(AVERAGE(CP337:CQ337),0),"Negativ EK")</f>
        <v>Negativ EK</v>
      </c>
      <c r="FM337" s="16" t="str">
        <f>IFERROR(BZ337/MAX(AVERAGE(CQ337:CR337),0),"Negativ EK")</f>
        <v>Negativ EK</v>
      </c>
      <c r="FN337" s="16" t="str">
        <f>IFERROR(CA337/MAX(AVERAGE(CR337:CS337),0),"Negativ EK")</f>
        <v>Negativ EK</v>
      </c>
      <c r="FO337" s="16" t="str">
        <f>IFERROR(CB337/MAX(AVERAGE(CS337:CT337),0),"Negativ EK")</f>
        <v>Negativ EK</v>
      </c>
      <c r="FP337" s="16" t="str">
        <f>IFERROR(CC337/MAX(AVERAGE(CT337:CU337),0),"Negativ EK")</f>
        <v>Negativ EK</v>
      </c>
      <c r="FQ337" s="16" t="e">
        <f>(FX337-FY337)/ABS(FY337)</f>
        <v>#VALUE!</v>
      </c>
      <c r="FR337" s="16" t="e">
        <f>(FY337-FZ337)/ABS(FZ337)</f>
        <v>#VALUE!</v>
      </c>
      <c r="FS337" s="16" t="e">
        <f>(FZ337-GA337)/ABS(GA337)</f>
        <v>#VALUE!</v>
      </c>
      <c r="FT337" s="16" t="e">
        <f>(GA337-GB337)/ABS(GB337)</f>
        <v>#VALUE!</v>
      </c>
      <c r="FU337" s="16" t="e">
        <f>(GB337-GC337)/ABS(GC337)</f>
        <v>#VALUE!</v>
      </c>
      <c r="FV337" s="249" t="e">
        <f>FX337-FY337</f>
        <v>#VALUE!</v>
      </c>
      <c r="FW337" s="249" t="e">
        <f>FY337-FZ337</f>
        <v>#VALUE!</v>
      </c>
      <c r="FX337" s="16" t="str">
        <f>IFERROR(BD337/AVERAGE(DC337:DD337),"i.a.")</f>
        <v>i.a.</v>
      </c>
      <c r="FY337" s="16" t="str">
        <f>IFERROR(BE337/AVERAGE(DD337:DE337),"i.a.")</f>
        <v>i.a.</v>
      </c>
      <c r="FZ337" s="16" t="str">
        <f>IFERROR(BF337/AVERAGE(DE337:DF337),"i.a.")</f>
        <v>i.a.</v>
      </c>
      <c r="GA337" s="16" t="str">
        <f>IFERROR(BG337/AVERAGE(DF337:DG337),"i.a.")</f>
        <v>i.a.</v>
      </c>
      <c r="GB337" s="16" t="str">
        <f>IFERROR(BH337/AVERAGE(DG337:DH337),"i.a.")</f>
        <v>i.a.</v>
      </c>
      <c r="GC337" s="16" t="str">
        <f>IFERROR(BI337/AVERAGE(DH337:DI337),"i.a.")</f>
        <v>i.a.</v>
      </c>
      <c r="GD337" s="16" t="str">
        <f>IFERROR(BJ337/AVERAGE(DI337:DJ337),"i.a.")</f>
        <v>i.a.</v>
      </c>
      <c r="GE337" s="16" t="str">
        <f>IFERROR(BK337/AVERAGE(DJ337:DK337),"i.a.")</f>
        <v>i.a.</v>
      </c>
      <c r="GF337" s="16" t="str">
        <f>IFERROR(BL337/AVERAGE(DK337:DL337),"i.a.")</f>
        <v>i.a.</v>
      </c>
      <c r="GG337" s="16" t="e">
        <f>(GN337-GO337)/ABS(GO337)</f>
        <v>#VALUE!</v>
      </c>
      <c r="GH337" s="16" t="e">
        <f>(GO337-GP337)/ABS(GP337)</f>
        <v>#VALUE!</v>
      </c>
      <c r="GI337" s="16" t="e">
        <f>(GP337-GQ337)/ABS(GQ337)</f>
        <v>#VALUE!</v>
      </c>
      <c r="GJ337" s="16" t="e">
        <f>(GQ337-GR337)/ABS(GR337)</f>
        <v>#VALUE!</v>
      </c>
      <c r="GK337" s="16" t="e">
        <f>(GR337-GS337)/ABS(GS337)</f>
        <v>#VALUE!</v>
      </c>
      <c r="GL337" s="249" t="e">
        <f>GN337-GO337</f>
        <v>#VALUE!</v>
      </c>
      <c r="GM337" s="249" t="e">
        <f>GO337-GP337</f>
        <v>#VALUE!</v>
      </c>
      <c r="GN337" s="16" t="str">
        <f>IFERROR(CL337/DC337,"i.a.")</f>
        <v>i.a.</v>
      </c>
      <c r="GO337" s="16" t="str">
        <f>IFERROR(CM337/DD337,"i.a.")</f>
        <v>i.a.</v>
      </c>
      <c r="GP337" s="16" t="str">
        <f>IFERROR(CN337/DE337,"i.a.")</f>
        <v>i.a.</v>
      </c>
      <c r="GQ337" s="16" t="str">
        <f>IFERROR(CO337/DF337,"i.a.")</f>
        <v>i.a.</v>
      </c>
      <c r="GR337" s="16" t="str">
        <f>IFERROR(CP337/DG337,"i.a.")</f>
        <v>i.a.</v>
      </c>
      <c r="GS337" s="16" t="str">
        <f>IFERROR(CQ337/DH337,"i.a.")</f>
        <v>i.a.</v>
      </c>
      <c r="GT337" s="16" t="str">
        <f>IFERROR(CR337/DI337,"i.a.")</f>
        <v>i.a.</v>
      </c>
      <c r="GU337" s="16" t="str">
        <f>IFERROR(CS337/DJ337,"i.a.")</f>
        <v>i.a.</v>
      </c>
      <c r="GV337" s="16" t="str">
        <f>IFERROR(CT337/DK337,"i.a.")</f>
        <v>i.a.</v>
      </c>
      <c r="GW337" s="16" t="str">
        <f>IFERROR(CU337/DL337,"i.a.")</f>
        <v>i.a.</v>
      </c>
      <c r="GX337" s="16" t="e">
        <f>(HE337-HF337)/ABS(HF337)</f>
        <v>#VALUE!</v>
      </c>
      <c r="GY337" s="16" t="e">
        <f>(HF337-HG337)/ABS(HG337)</f>
        <v>#VALUE!</v>
      </c>
      <c r="GZ337" s="16" t="e">
        <f>(HG337-HH337)/ABS(HH337)</f>
        <v>#VALUE!</v>
      </c>
      <c r="HA337" s="16" t="e">
        <f>(HH337-HI337)/ABS(HI337)</f>
        <v>#VALUE!</v>
      </c>
      <c r="HB337" s="16" t="e">
        <f>(HI337-HJ337)/ABS(HJ337)</f>
        <v>#VALUE!</v>
      </c>
      <c r="HC337" s="249" t="e">
        <f>HE337-HF337</f>
        <v>#VALUE!</v>
      </c>
      <c r="HD337" s="249" t="e">
        <f>HF337-HG337</f>
        <v>#VALUE!</v>
      </c>
      <c r="HE337" s="16" t="str">
        <f>IFERROR((BD337/V337),"i.a.")</f>
        <v>i.a.</v>
      </c>
      <c r="HF337" s="16" t="str">
        <f>IFERROR((BE337/W337),"i.a.")</f>
        <v>i.a.</v>
      </c>
      <c r="HG337" s="16" t="str">
        <f>IFERROR((BF337/X337),"i.a.")</f>
        <v>i.a.</v>
      </c>
      <c r="HH337" s="16" t="str">
        <f>IFERROR((BG337/Y337),"i.a.")</f>
        <v>i.a.</v>
      </c>
      <c r="HI337" s="16" t="str">
        <f>IFERROR((BH337/Z337),"i.a.")</f>
        <v>i.a.</v>
      </c>
      <c r="HJ337" s="16" t="str">
        <f>IFERROR((BI337/AA337),"i.a.")</f>
        <v>i.a.</v>
      </c>
      <c r="HK337" s="16" t="str">
        <f>IFERROR((BJ337/AB337),"i.a.")</f>
        <v>i.a.</v>
      </c>
      <c r="HL337" s="16" t="str">
        <f>IFERROR((BK337/AC337),"i.a.")</f>
        <v>i.a.</v>
      </c>
      <c r="HM337" s="16" t="str">
        <f>IFERROR((BL337/AD337),"i.a.")</f>
        <v>i.a.</v>
      </c>
      <c r="HN337" s="16" t="str">
        <f>IFERROR((BM337/AE337),"i.a.")</f>
        <v>i.a.</v>
      </c>
      <c r="HO337" s="16" t="e">
        <f>(HV337-HW337)/ABS(HW337)</f>
        <v>#VALUE!</v>
      </c>
      <c r="HP337" s="16" t="e">
        <f>(HW337-HX337)/ABS(HX337)</f>
        <v>#VALUE!</v>
      </c>
      <c r="HQ337" s="16" t="e">
        <f>(HX337-HY337)/ABS(HY337)</f>
        <v>#VALUE!</v>
      </c>
      <c r="HR337" s="16" t="e">
        <f>(HY337-HZ337)/ABS(HZ337)</f>
        <v>#VALUE!</v>
      </c>
      <c r="HS337" s="16" t="e">
        <f>(HZ337-IA337)/ABS(IA337)</f>
        <v>#VALUE!</v>
      </c>
      <c r="HT337" s="246" t="e">
        <f>HV337-HW337</f>
        <v>#VALUE!</v>
      </c>
      <c r="HU337" s="246" t="e">
        <f>HW337-HX337</f>
        <v>#VALUE!</v>
      </c>
      <c r="HV337" s="102" t="str">
        <f>IFERROR(BU337/DT337,"i.a.")</f>
        <v>i.a.</v>
      </c>
      <c r="HW337" s="102" t="str">
        <f>IFERROR(BV337/DU337,"i.a.")</f>
        <v>i.a.</v>
      </c>
      <c r="HX337" s="102" t="str">
        <f>IFERROR(BW337/DV337,"i.a.")</f>
        <v>i.a.</v>
      </c>
      <c r="HY337" s="102" t="str">
        <f>IFERROR(BX337/DW337,"i.a.")</f>
        <v>i.a.</v>
      </c>
      <c r="HZ337" s="102" t="str">
        <f>IFERROR(BY337/DX337,"i.a.")</f>
        <v>i.a.</v>
      </c>
      <c r="IA337" s="102" t="str">
        <f>IFERROR(BZ337/DY337,"i.a.")</f>
        <v>i.a.</v>
      </c>
      <c r="IB337" s="102" t="str">
        <f>IFERROR(CA337/DZ337,"i.a.")</f>
        <v>i.a.</v>
      </c>
      <c r="IC337" s="102" t="str">
        <f>IFERROR(CB337/EA337,"i.a.")</f>
        <v>i.a.</v>
      </c>
      <c r="ID337" s="102" t="str">
        <f>IFERROR(CC337/EB337,"i.a.")</f>
        <v>i.a.</v>
      </c>
      <c r="IE337" s="102" t="str">
        <f>IFERROR(CD337/EC337,"i.a.")</f>
        <v>i.a.</v>
      </c>
    </row>
    <row r="338" spans="1:239" customFormat="1" x14ac:dyDescent="0.25">
      <c r="A338" s="116" t="s">
        <v>775</v>
      </c>
      <c r="B338" s="101" t="s">
        <v>608</v>
      </c>
      <c r="C338" s="116" t="s">
        <v>400</v>
      </c>
      <c r="D338" s="116"/>
      <c r="E338" s="119"/>
      <c r="F338" s="119"/>
      <c r="G338" s="119"/>
      <c r="H338" s="120"/>
      <c r="I338" s="13"/>
      <c r="J338" s="121"/>
      <c r="K338" s="117"/>
      <c r="L338" s="121"/>
      <c r="M338" s="121"/>
      <c r="N338" s="121"/>
      <c r="O338" s="16" t="e">
        <f>(V338-W338)/ABS(W338)</f>
        <v>#DIV/0!</v>
      </c>
      <c r="P338" s="197" t="e">
        <f>(W338-X338)/ABS(X338)</f>
        <v>#DIV/0!</v>
      </c>
      <c r="Q338" s="198" t="e">
        <f>(X338-Y338)/ABS(Y338)</f>
        <v>#DIV/0!</v>
      </c>
      <c r="R338" s="198" t="e">
        <f>(Y338-Z338)/ABS(Z338)</f>
        <v>#DIV/0!</v>
      </c>
      <c r="S338" s="198" t="e">
        <f>(Z338-AA338)/ABS(AA338)</f>
        <v>#DIV/0!</v>
      </c>
      <c r="T338" s="243">
        <f>V338-W338</f>
        <v>0</v>
      </c>
      <c r="U338" s="244">
        <f>W338-X338</f>
        <v>0</v>
      </c>
      <c r="V338" s="155"/>
      <c r="W338" s="220"/>
      <c r="X338" s="160"/>
      <c r="Y338" s="159"/>
      <c r="Z338" s="159"/>
      <c r="AA338" s="160"/>
      <c r="AB338" s="160"/>
      <c r="AC338" s="165"/>
      <c r="AD338" s="165"/>
      <c r="AE338" s="165"/>
      <c r="AF338" s="16" t="e">
        <f>(AM338-AN338)/ABS(AN338)</f>
        <v>#DIV/0!</v>
      </c>
      <c r="AG338" s="122" t="e">
        <f>(AN338-AO338)/ABS(AO338)</f>
        <v>#DIV/0!</v>
      </c>
      <c r="AH338" s="198" t="e">
        <f>(AO338-AP338)/ABS(AP338)</f>
        <v>#DIV/0!</v>
      </c>
      <c r="AI338" s="198" t="e">
        <f>(AP338-AQ338)/ABS(AQ338)</f>
        <v>#DIV/0!</v>
      </c>
      <c r="AJ338" s="198" t="e">
        <f>(AQ338-AR338)/ABS(AR338)</f>
        <v>#DIV/0!</v>
      </c>
      <c r="AK338" s="243">
        <f>AM338-AN338</f>
        <v>0</v>
      </c>
      <c r="AL338" s="244">
        <f>AN338-AO338</f>
        <v>0</v>
      </c>
      <c r="AM338" s="155"/>
      <c r="AN338" s="220"/>
      <c r="AO338" s="160"/>
      <c r="AP338" s="159"/>
      <c r="AQ338" s="159"/>
      <c r="AR338" s="160"/>
      <c r="AS338" s="160"/>
      <c r="AT338" s="160"/>
      <c r="AU338" s="160"/>
      <c r="AV338" s="161"/>
      <c r="AW338" s="16" t="e">
        <f>(BD338-BE338)/ABS(BE338)</f>
        <v>#DIV/0!</v>
      </c>
      <c r="AX338" s="165" t="e">
        <f>(BE338-BF338)/ABS(BF338)</f>
        <v>#DIV/0!</v>
      </c>
      <c r="AY338" s="198" t="e">
        <f>(BF338-BG338)/ABS(BG338)</f>
        <v>#DIV/0!</v>
      </c>
      <c r="AZ338" s="198" t="e">
        <f>(BG338-BH338)/ABS(BH338)</f>
        <v>#DIV/0!</v>
      </c>
      <c r="BA338" s="198" t="e">
        <f>(BH338-BI338)/ABS(BI338)</f>
        <v>#DIV/0!</v>
      </c>
      <c r="BB338" s="243">
        <f>BD338-BE338</f>
        <v>0</v>
      </c>
      <c r="BC338" s="244">
        <f>BE338-BF338</f>
        <v>0</v>
      </c>
      <c r="BD338" s="155"/>
      <c r="BE338" s="220"/>
      <c r="BF338" s="165"/>
      <c r="BG338" s="159"/>
      <c r="BH338" s="159"/>
      <c r="BI338" s="165"/>
      <c r="BJ338" s="165"/>
      <c r="BK338" s="165"/>
      <c r="BL338" s="160"/>
      <c r="BM338" s="165"/>
      <c r="BN338" s="16" t="e">
        <f>(BU338-BV338)/ABS(BV338)</f>
        <v>#DIV/0!</v>
      </c>
      <c r="BO338" s="165" t="e">
        <f>(BV338-BW338)/ABS(BW338)</f>
        <v>#DIV/0!</v>
      </c>
      <c r="BP338" s="198" t="e">
        <f>(BW338-BX338)/ABS(BX338)</f>
        <v>#DIV/0!</v>
      </c>
      <c r="BQ338" s="198" t="e">
        <f>(BX338-BY338)/ABS(BY338)</f>
        <v>#DIV/0!</v>
      </c>
      <c r="BR338" s="198" t="e">
        <f>(BY338-BZ338)/ABS(BZ338)</f>
        <v>#DIV/0!</v>
      </c>
      <c r="BS338" s="243">
        <f>BU338-BV338</f>
        <v>0</v>
      </c>
      <c r="BT338" s="244">
        <f>BV338-BW338</f>
        <v>0</v>
      </c>
      <c r="BU338" s="155"/>
      <c r="BV338" s="220"/>
      <c r="BW338" s="160"/>
      <c r="BX338" s="159"/>
      <c r="BY338" s="159"/>
      <c r="BZ338" s="160"/>
      <c r="CA338" s="160"/>
      <c r="CB338" s="165"/>
      <c r="CC338" s="165"/>
      <c r="CD338" s="165"/>
      <c r="CE338" s="16" t="e">
        <f>(CL338-CM338)/ABS(CM338)</f>
        <v>#DIV/0!</v>
      </c>
      <c r="CF338" s="165" t="e">
        <f>(CM338-CN338)/ABS(CN338)</f>
        <v>#DIV/0!</v>
      </c>
      <c r="CG338" s="198" t="e">
        <f>(CN338-CO338)/ABS(CO338)</f>
        <v>#DIV/0!</v>
      </c>
      <c r="CH338" s="198" t="e">
        <f>(CO338-CP338)/ABS(CP338)</f>
        <v>#DIV/0!</v>
      </c>
      <c r="CI338" s="198" t="e">
        <f>(CP338-CQ338)/ABS(CQ338)</f>
        <v>#DIV/0!</v>
      </c>
      <c r="CJ338" s="243">
        <f>CL338-CM338</f>
        <v>0</v>
      </c>
      <c r="CK338" s="244">
        <f>CM338-CN338</f>
        <v>0</v>
      </c>
      <c r="CL338" s="155"/>
      <c r="CM338" s="220"/>
      <c r="CN338" s="165"/>
      <c r="CO338" s="159"/>
      <c r="CP338" s="159"/>
      <c r="CQ338" s="165"/>
      <c r="CR338" s="165"/>
      <c r="CS338" s="165"/>
      <c r="CT338" s="160"/>
      <c r="CU338" s="161"/>
      <c r="CV338" s="16" t="e">
        <f>(DC338-DD338)/ABS(DD338)</f>
        <v>#DIV/0!</v>
      </c>
      <c r="CW338" s="165" t="e">
        <f>(DD338-DE338)/ABS(DE338)</f>
        <v>#DIV/0!</v>
      </c>
      <c r="CX338" s="198" t="e">
        <f>(DE338-DF338)/ABS(DF338)</f>
        <v>#DIV/0!</v>
      </c>
      <c r="CY338" s="198" t="e">
        <f>(DF338-DG338)/ABS(DG338)</f>
        <v>#DIV/0!</v>
      </c>
      <c r="CZ338" s="198" t="e">
        <f>(DG338-DH338)/ABS(DH338)</f>
        <v>#DIV/0!</v>
      </c>
      <c r="DA338" s="243">
        <f>DC338-DD338</f>
        <v>0</v>
      </c>
      <c r="DB338" s="244">
        <f>DD338-DE338</f>
        <v>0</v>
      </c>
      <c r="DC338" s="155"/>
      <c r="DD338" s="220"/>
      <c r="DE338" s="165"/>
      <c r="DF338" s="159"/>
      <c r="DG338" s="159"/>
      <c r="DH338" s="165"/>
      <c r="DI338" s="165"/>
      <c r="DJ338" s="165"/>
      <c r="DK338" s="165"/>
      <c r="DL338" s="165"/>
      <c r="DM338" s="16" t="e">
        <f>(DT338-DU338)/ABS(DU338)</f>
        <v>#DIV/0!</v>
      </c>
      <c r="DN338" s="200" t="e">
        <f>(DU338-DV338)/ABS(DV338)</f>
        <v>#DIV/0!</v>
      </c>
      <c r="DO338" s="198" t="e">
        <f>(DV338-DW338)/ABS(DW338)</f>
        <v>#DIV/0!</v>
      </c>
      <c r="DP338" s="201" t="e">
        <f>(DW338-DX338)/ABS(DX338)</f>
        <v>#DIV/0!</v>
      </c>
      <c r="DQ338" s="201" t="e">
        <f>(DX338-DY338)/ABS(DY338)</f>
        <v>#DIV/0!</v>
      </c>
      <c r="DR338" s="243">
        <f>DT338-DU338</f>
        <v>0</v>
      </c>
      <c r="DS338" s="244">
        <f>DU338-DV338</f>
        <v>0</v>
      </c>
      <c r="DT338" s="222"/>
      <c r="DU338" s="235"/>
      <c r="DV338" s="227"/>
      <c r="DW338" s="233"/>
      <c r="DX338" s="233"/>
      <c r="DY338" s="227"/>
      <c r="DZ338" s="227"/>
      <c r="EA338" s="227"/>
      <c r="EB338" s="228"/>
      <c r="EC338" s="229"/>
      <c r="ED338" s="124"/>
      <c r="EE338" s="118"/>
      <c r="EF338" s="127" t="s">
        <v>55</v>
      </c>
      <c r="EG338" s="125"/>
      <c r="EH338" s="129"/>
      <c r="EI338" s="129"/>
      <c r="EJ338" s="16" t="e">
        <f>(EQ338-ER338)/ABS(ER338)</f>
        <v>#VALUE!</v>
      </c>
      <c r="EK338" s="198" t="e">
        <f>(ER338-ES338)/ABS(ES338)</f>
        <v>#VALUE!</v>
      </c>
      <c r="EL338" s="198" t="e">
        <f>(ES338-ET338)/ABS(ET338)</f>
        <v>#VALUE!</v>
      </c>
      <c r="EM338" s="202" t="e">
        <f>(ET338-EU338)/ABS(EU338)</f>
        <v>#VALUE!</v>
      </c>
      <c r="EN338" s="202" t="e">
        <f>(EU338-EV338)/ABS(EV338)</f>
        <v>#VALUE!</v>
      </c>
      <c r="EO338" s="246" t="e">
        <f>EQ338-ER338</f>
        <v>#VALUE!</v>
      </c>
      <c r="EP338" s="247" t="e">
        <f>ER338-ES338</f>
        <v>#VALUE!</v>
      </c>
      <c r="EQ338" s="240" t="str">
        <f>IFERROR((V338/DT338),"i.a")</f>
        <v>i.a</v>
      </c>
      <c r="ER338" s="241" t="str">
        <f>IFERROR((W338/DU338),"i.a")</f>
        <v>i.a</v>
      </c>
      <c r="ES338" s="240" t="str">
        <f>IFERROR((X338/DV338),"i.a")</f>
        <v>i.a</v>
      </c>
      <c r="ET338" s="206" t="str">
        <f>IFERROR((Y338/DW338),"i.a")</f>
        <v>i.a</v>
      </c>
      <c r="EU338" s="206" t="str">
        <f>IFERROR((Z338/DX338),"i.a")</f>
        <v>i.a</v>
      </c>
      <c r="EV338" s="203" t="str">
        <f>IFERROR((AA338/DY338),"i.a")</f>
        <v>i.a</v>
      </c>
      <c r="EW338" s="204" t="str">
        <f>IFERROR((AB338/DZ338),"i.a")</f>
        <v>i.a</v>
      </c>
      <c r="EX338" s="204" t="str">
        <f>IFERROR((AC338/EA338),"i.a")</f>
        <v>i.a</v>
      </c>
      <c r="EY338" s="204" t="str">
        <f>IFERROR((AD338/EB338),"i.a")</f>
        <v>i.a</v>
      </c>
      <c r="EZ338" s="204" t="str">
        <f>IFERROR((AE338/EC338),"i.a")</f>
        <v>i.a</v>
      </c>
      <c r="FA338" s="16" t="e">
        <f>(FH338-FI338)/ABS(FI338)</f>
        <v>#VALUE!</v>
      </c>
      <c r="FB338" s="123" t="e">
        <f>(FI338-FJ338)/ABS(FJ338)</f>
        <v>#VALUE!</v>
      </c>
      <c r="FC338" s="123" t="e">
        <f>(FJ338-FK338)/ABS(FK338)</f>
        <v>#VALUE!</v>
      </c>
      <c r="FD338" s="198" t="e">
        <f>(FK338-FL338)/ABS(FL338)</f>
        <v>#VALUE!</v>
      </c>
      <c r="FE338" s="198" t="e">
        <f>(FL338-FM338)/ABS(FM338)</f>
        <v>#VALUE!</v>
      </c>
      <c r="FF338" s="249" t="e">
        <f>FH338-FI338</f>
        <v>#VALUE!</v>
      </c>
      <c r="FG338" s="250" t="e">
        <f>FI338-FJ338</f>
        <v>#VALUE!</v>
      </c>
      <c r="FH338" s="16" t="str">
        <f>IFERROR(BU338/MAX(AVERAGE(CL338:CM338),0),"Negativ EK")</f>
        <v>Negativ EK</v>
      </c>
      <c r="FI338" s="198" t="str">
        <f>IFERROR(BV338/MAX(AVERAGE(CM338:CN338),0),"Negativ EK")</f>
        <v>Negativ EK</v>
      </c>
      <c r="FJ338" s="198" t="str">
        <f>IFERROR(BW338/MAX(AVERAGE(CN338:CO338),0),"Negativ EK")</f>
        <v>Negativ EK</v>
      </c>
      <c r="FK338" s="198" t="str">
        <f>IFERROR(BX338/MAX(AVERAGE(CO338:CP338),0),"Negativ EK")</f>
        <v>Negativ EK</v>
      </c>
      <c r="FL338" s="198" t="str">
        <f>IFERROR(BY338/MAX(AVERAGE(CP338:CQ338),0),"Negativ EK")</f>
        <v>Negativ EK</v>
      </c>
      <c r="FM338" s="199" t="str">
        <f>IFERROR(BZ338/MAX(AVERAGE(CQ338:CR338),0),"Negativ EK")</f>
        <v>Negativ EK</v>
      </c>
      <c r="FN338" s="199" t="str">
        <f>IFERROR(CA338/MAX(AVERAGE(CR338:CS338),0),"Negativ EK")</f>
        <v>Negativ EK</v>
      </c>
      <c r="FO338" s="199" t="str">
        <f>IFERROR(CB338/MAX(AVERAGE(CS338:CT338),0),"Negativ EK")</f>
        <v>Negativ EK</v>
      </c>
      <c r="FP338" s="199" t="str">
        <f>IFERROR(CC338/MAX(AVERAGE(CT338:CU338),0),"Negativ EK")</f>
        <v>Negativ EK</v>
      </c>
      <c r="FQ338" s="16" t="e">
        <f>(FX338-FY338)/ABS(FY338)</f>
        <v>#VALUE!</v>
      </c>
      <c r="FR338" s="198" t="e">
        <f>(FY338-FZ338)/ABS(FZ338)</f>
        <v>#VALUE!</v>
      </c>
      <c r="FS338" s="198" t="e">
        <f>(FZ338-GA338)/ABS(GA338)</f>
        <v>#VALUE!</v>
      </c>
      <c r="FT338" s="199" t="e">
        <f>(GA338-GB338)/ABS(GB338)</f>
        <v>#VALUE!</v>
      </c>
      <c r="FU338" s="198" t="e">
        <f>(GB338-GC338)/ABS(GC338)</f>
        <v>#VALUE!</v>
      </c>
      <c r="FV338" s="249" t="e">
        <f>FX338-FY338</f>
        <v>#VALUE!</v>
      </c>
      <c r="FW338" s="250" t="e">
        <f>FY338-FZ338</f>
        <v>#VALUE!</v>
      </c>
      <c r="FX338" s="16" t="str">
        <f>IFERROR(BD338/AVERAGE(DC338:DD338),"i.a.")</f>
        <v>i.a.</v>
      </c>
      <c r="FY338" s="198" t="str">
        <f>IFERROR(BE338/AVERAGE(DD338:DE338),"i.a.")</f>
        <v>i.a.</v>
      </c>
      <c r="FZ338" s="198" t="str">
        <f>IFERROR(BF338/AVERAGE(DE338:DF338),"i.a.")</f>
        <v>i.a.</v>
      </c>
      <c r="GA338" s="198" t="str">
        <f>IFERROR(BG338/AVERAGE(DF338:DG338),"i.a.")</f>
        <v>i.a.</v>
      </c>
      <c r="GB338" s="198" t="str">
        <f>IFERROR(BH338/AVERAGE(DG338:DH338),"i.a.")</f>
        <v>i.a.</v>
      </c>
      <c r="GC338" s="199" t="str">
        <f>IFERROR(BI338/AVERAGE(DH338:DI338),"i.a.")</f>
        <v>i.a.</v>
      </c>
      <c r="GD338" s="199" t="str">
        <f>IFERROR(BJ338/AVERAGE(DI338:DJ338),"i.a.")</f>
        <v>i.a.</v>
      </c>
      <c r="GE338" s="199" t="str">
        <f>IFERROR(BK338/AVERAGE(DJ338:DK338),"i.a.")</f>
        <v>i.a.</v>
      </c>
      <c r="GF338" s="199" t="str">
        <f>IFERROR(BL338/AVERAGE(DK338:DL338),"i.a.")</f>
        <v>i.a.</v>
      </c>
      <c r="GG338" s="16" t="e">
        <f>(GN338-GO338)/ABS(GO338)</f>
        <v>#VALUE!</v>
      </c>
      <c r="GH338" s="198" t="e">
        <f>(GO338-GP338)/ABS(GP338)</f>
        <v>#VALUE!</v>
      </c>
      <c r="GI338" s="198" t="e">
        <f>(GP338-GQ338)/ABS(GQ338)</f>
        <v>#VALUE!</v>
      </c>
      <c r="GJ338" s="198" t="e">
        <f>(GQ338-GR338)/ABS(GR338)</f>
        <v>#VALUE!</v>
      </c>
      <c r="GK338" s="198" t="e">
        <f>(GR338-GS338)/ABS(GS338)</f>
        <v>#VALUE!</v>
      </c>
      <c r="GL338" s="249" t="e">
        <f>GN338-GO338</f>
        <v>#VALUE!</v>
      </c>
      <c r="GM338" s="250" t="e">
        <f>GO338-GP338</f>
        <v>#VALUE!</v>
      </c>
      <c r="GN338" s="16" t="str">
        <f>IFERROR(CL338/DC338,"i.a.")</f>
        <v>i.a.</v>
      </c>
      <c r="GO338" s="205" t="str">
        <f>IFERROR(CM338/DD338,"i.a.")</f>
        <v>i.a.</v>
      </c>
      <c r="GP338" s="198" t="str">
        <f>IFERROR(CN338/DE338,"i.a.")</f>
        <v>i.a.</v>
      </c>
      <c r="GQ338" s="198" t="str">
        <f>IFERROR(CO338/DF338,"i.a.")</f>
        <v>i.a.</v>
      </c>
      <c r="GR338" s="198" t="str">
        <f>IFERROR(CP338/DG338,"i.a.")</f>
        <v>i.a.</v>
      </c>
      <c r="GS338" s="199" t="str">
        <f>IFERROR(CQ338/DH338,"i.a.")</f>
        <v>i.a.</v>
      </c>
      <c r="GT338" s="199" t="str">
        <f>IFERROR(CR338/DI338,"i.a.")</f>
        <v>i.a.</v>
      </c>
      <c r="GU338" s="199" t="str">
        <f>IFERROR(CS338/DJ338,"i.a.")</f>
        <v>i.a.</v>
      </c>
      <c r="GV338" s="199" t="str">
        <f>IFERROR(CT338/DK338,"i.a.")</f>
        <v>i.a.</v>
      </c>
      <c r="GW338" s="199" t="str">
        <f>IFERROR(CU338/DL338,"i.a.")</f>
        <v>i.a.</v>
      </c>
      <c r="GX338" s="16" t="e">
        <f>(HE338-HF338)/ABS(HF338)</f>
        <v>#VALUE!</v>
      </c>
      <c r="GY338" s="198" t="e">
        <f>(HF338-HG338)/ABS(HG338)</f>
        <v>#VALUE!</v>
      </c>
      <c r="GZ338" s="198" t="e">
        <f>(HG338-HH338)/ABS(HH338)</f>
        <v>#VALUE!</v>
      </c>
      <c r="HA338" s="198" t="e">
        <f>(HH338-HI338)/ABS(HI338)</f>
        <v>#VALUE!</v>
      </c>
      <c r="HB338" s="198" t="e">
        <f>(HI338-HJ338)/ABS(HJ338)</f>
        <v>#VALUE!</v>
      </c>
      <c r="HC338" s="249" t="e">
        <f>HE338-HF338</f>
        <v>#VALUE!</v>
      </c>
      <c r="HD338" s="250" t="e">
        <f>HF338-HG338</f>
        <v>#VALUE!</v>
      </c>
      <c r="HE338" s="16" t="str">
        <f>IFERROR((BD338/V338),"i.a.")</f>
        <v>i.a.</v>
      </c>
      <c r="HF338" s="205" t="str">
        <f>IFERROR((BE338/W338),"i.a.")</f>
        <v>i.a.</v>
      </c>
      <c r="HG338" s="198" t="str">
        <f>IFERROR((BF338/X338),"i.a.")</f>
        <v>i.a.</v>
      </c>
      <c r="HH338" s="198" t="str">
        <f>IFERROR((BG338/Y338),"i.a.")</f>
        <v>i.a.</v>
      </c>
      <c r="HI338" s="198" t="str">
        <f>IFERROR((BH338/Z338),"i.a.")</f>
        <v>i.a.</v>
      </c>
      <c r="HJ338" s="199" t="str">
        <f>IFERROR((BI338/AA338),"i.a.")</f>
        <v>i.a.</v>
      </c>
      <c r="HK338" s="199" t="str">
        <f>IFERROR((BJ338/AB338),"i.a.")</f>
        <v>i.a.</v>
      </c>
      <c r="HL338" s="199" t="str">
        <f>IFERROR((BK338/AC338),"i.a.")</f>
        <v>i.a.</v>
      </c>
      <c r="HM338" s="199" t="str">
        <f>IFERROR((BL338/AD338),"i.a.")</f>
        <v>i.a.</v>
      </c>
      <c r="HN338" s="199" t="str">
        <f>IFERROR((BM338/AE338),"i.a.")</f>
        <v>i.a.</v>
      </c>
      <c r="HO338" s="16" t="e">
        <f>(HV338-HW338)/ABS(HW338)</f>
        <v>#VALUE!</v>
      </c>
      <c r="HP338" s="198" t="e">
        <f>(HW338-HX338)/ABS(HX338)</f>
        <v>#VALUE!</v>
      </c>
      <c r="HQ338" s="198" t="e">
        <f>(HX338-HY338)/ABS(HY338)</f>
        <v>#VALUE!</v>
      </c>
      <c r="HR338" s="198" t="e">
        <f>(HY338-HZ338)/ABS(HZ338)</f>
        <v>#VALUE!</v>
      </c>
      <c r="HS338" s="198" t="e">
        <f>(HZ338-IA338)/ABS(IA338)</f>
        <v>#VALUE!</v>
      </c>
      <c r="HT338" s="246" t="e">
        <f>HV338-HW338</f>
        <v>#VALUE!</v>
      </c>
      <c r="HU338" s="247" t="e">
        <f>HW338-HX338</f>
        <v>#VALUE!</v>
      </c>
      <c r="HV338" s="102" t="str">
        <f>IFERROR(BU338/DT338,"i.a.")</f>
        <v>i.a.</v>
      </c>
      <c r="HW338" s="198" t="str">
        <f>IFERROR(BV338/DU338,"i.a.")</f>
        <v>i.a.</v>
      </c>
      <c r="HX338" s="206" t="str">
        <f>IFERROR(BW338/DV338,"i.a.")</f>
        <v>i.a.</v>
      </c>
      <c r="HY338" s="206" t="str">
        <f>IFERROR(BX338/DW338,"i.a.")</f>
        <v>i.a.</v>
      </c>
      <c r="HZ338" s="206" t="str">
        <f>IFERROR(BY338/DX338,"i.a.")</f>
        <v>i.a.</v>
      </c>
      <c r="IA338" s="203" t="str">
        <f>IFERROR(BZ338/DY338,"i.a.")</f>
        <v>i.a.</v>
      </c>
      <c r="IB338" s="203" t="str">
        <f>IFERROR(CA338/DZ338,"i.a.")</f>
        <v>i.a.</v>
      </c>
      <c r="IC338" s="203" t="str">
        <f>IFERROR(CB338/EA338,"i.a.")</f>
        <v>i.a.</v>
      </c>
      <c r="ID338" s="203" t="str">
        <f>IFERROR(CC338/EB338,"i.a.")</f>
        <v>i.a.</v>
      </c>
      <c r="IE338" s="203" t="str">
        <f>IFERROR(CD338/EC338,"i.a.")</f>
        <v>i.a.</v>
      </c>
    </row>
    <row r="339" spans="1:239" customFormat="1" x14ac:dyDescent="0.25">
      <c r="A339" s="10" t="s">
        <v>403</v>
      </c>
      <c r="B339" s="98">
        <v>30600215</v>
      </c>
      <c r="C339" s="10" t="s">
        <v>400</v>
      </c>
      <c r="D339" s="10"/>
      <c r="E339" s="100" t="s">
        <v>386</v>
      </c>
      <c r="F339" s="11"/>
      <c r="G339" s="11"/>
      <c r="H339" s="12"/>
      <c r="I339" s="13"/>
      <c r="J339" s="13"/>
      <c r="K339" s="19"/>
      <c r="L339" s="19"/>
      <c r="M339" s="19"/>
      <c r="N339" s="19"/>
      <c r="O339" s="16" t="e">
        <f>(V339-W339)/ABS(W339)</f>
        <v>#DIV/0!</v>
      </c>
      <c r="P339" s="16" t="e">
        <f>(W339-X339)/ABS(X339)</f>
        <v>#DIV/0!</v>
      </c>
      <c r="Q339" s="16" t="e">
        <f>(X339-Y339)/ABS(Y339)</f>
        <v>#DIV/0!</v>
      </c>
      <c r="R339" s="16" t="e">
        <f>(Y339-Z339)/ABS(Z339)</f>
        <v>#DIV/0!</v>
      </c>
      <c r="S339" s="16" t="e">
        <f>(Z339-AA339)/ABS(AA339)</f>
        <v>#DIV/0!</v>
      </c>
      <c r="T339" s="243">
        <f>V339-W339</f>
        <v>0</v>
      </c>
      <c r="U339" s="243">
        <f>W339-X339</f>
        <v>0</v>
      </c>
      <c r="V339" s="155"/>
      <c r="W339" s="155"/>
      <c r="X339" s="155"/>
      <c r="Y339" s="155"/>
      <c r="Z339" s="155"/>
      <c r="AA339" s="157"/>
      <c r="AB339" s="157"/>
      <c r="AC339" s="162"/>
      <c r="AD339" s="162"/>
      <c r="AE339" s="162"/>
      <c r="AF339" s="16" t="e">
        <f>(AM339-AN339)/ABS(AN339)</f>
        <v>#DIV/0!</v>
      </c>
      <c r="AG339" s="16" t="e">
        <f>(AN339-AO339)/ABS(AO339)</f>
        <v>#DIV/0!</v>
      </c>
      <c r="AH339" s="16" t="e">
        <f>(AO339-AP339)/ABS(AP339)</f>
        <v>#DIV/0!</v>
      </c>
      <c r="AI339" s="16" t="e">
        <f>(AP339-AQ339)/ABS(AQ339)</f>
        <v>#DIV/0!</v>
      </c>
      <c r="AJ339" s="16" t="e">
        <f>(AQ339-AR339)/ABS(AR339)</f>
        <v>#DIV/0!</v>
      </c>
      <c r="AK339" s="243">
        <f>AM339-AN339</f>
        <v>0</v>
      </c>
      <c r="AL339" s="243">
        <f>AN339-AO339</f>
        <v>0</v>
      </c>
      <c r="AM339" s="155"/>
      <c r="AN339" s="155"/>
      <c r="AO339" s="155"/>
      <c r="AP339" s="155"/>
      <c r="AQ339" s="155"/>
      <c r="AR339" s="157"/>
      <c r="AS339" s="157"/>
      <c r="AT339" s="157"/>
      <c r="AU339" s="157"/>
      <c r="AV339" s="162"/>
      <c r="AW339" s="16" t="e">
        <f>(BD339-BE339)/ABS(BE339)</f>
        <v>#DIV/0!</v>
      </c>
      <c r="AX339" s="16" t="e">
        <f>(BE339-BF339)/ABS(BF339)</f>
        <v>#DIV/0!</v>
      </c>
      <c r="AY339" s="16" t="e">
        <f>(BF339-BG339)/ABS(BG339)</f>
        <v>#DIV/0!</v>
      </c>
      <c r="AZ339" s="16" t="e">
        <f>(BG339-BH339)/ABS(BH339)</f>
        <v>#DIV/0!</v>
      </c>
      <c r="BA339" s="16" t="e">
        <f>(BH339-BI339)/ABS(BI339)</f>
        <v>#DIV/0!</v>
      </c>
      <c r="BB339" s="243">
        <f>BD339-BE339</f>
        <v>0</v>
      </c>
      <c r="BC339" s="243">
        <f>BE339-BF339</f>
        <v>0</v>
      </c>
      <c r="BD339" s="155"/>
      <c r="BE339" s="155"/>
      <c r="BF339" s="155"/>
      <c r="BG339" s="155"/>
      <c r="BH339" s="155"/>
      <c r="BI339" s="162"/>
      <c r="BJ339" s="162"/>
      <c r="BK339" s="162"/>
      <c r="BL339" s="157"/>
      <c r="BM339" s="162"/>
      <c r="BN339" s="16" t="e">
        <f>(BU339-BV339)/ABS(BV339)</f>
        <v>#DIV/0!</v>
      </c>
      <c r="BO339" s="16" t="e">
        <f>(BV339-BW339)/ABS(BW339)</f>
        <v>#DIV/0!</v>
      </c>
      <c r="BP339" s="16" t="e">
        <f>(BW339-BX339)/ABS(BX339)</f>
        <v>#DIV/0!</v>
      </c>
      <c r="BQ339" s="16" t="e">
        <f>(BX339-BY339)/ABS(BY339)</f>
        <v>#DIV/0!</v>
      </c>
      <c r="BR339" s="16" t="e">
        <f>(BY339-BZ339)/ABS(BZ339)</f>
        <v>#DIV/0!</v>
      </c>
      <c r="BS339" s="243">
        <f>BU339-BV339</f>
        <v>0</v>
      </c>
      <c r="BT339" s="243">
        <f>BV339-BW339</f>
        <v>0</v>
      </c>
      <c r="BU339" s="155"/>
      <c r="BV339" s="155"/>
      <c r="BW339" s="155"/>
      <c r="BX339" s="155"/>
      <c r="BY339" s="155"/>
      <c r="BZ339" s="157"/>
      <c r="CA339" s="157"/>
      <c r="CB339" s="162"/>
      <c r="CC339" s="162"/>
      <c r="CD339" s="162"/>
      <c r="CE339" s="16" t="e">
        <f>(CL339-CM339)/ABS(CM339)</f>
        <v>#DIV/0!</v>
      </c>
      <c r="CF339" s="16" t="e">
        <f>(CM339-CN339)/ABS(CN339)</f>
        <v>#DIV/0!</v>
      </c>
      <c r="CG339" s="16" t="e">
        <f>(CN339-CO339)/ABS(CO339)</f>
        <v>#DIV/0!</v>
      </c>
      <c r="CH339" s="16" t="e">
        <f>(CO339-CP339)/ABS(CP339)</f>
        <v>#DIV/0!</v>
      </c>
      <c r="CI339" s="16" t="e">
        <f>(CP339-CQ339)/ABS(CQ339)</f>
        <v>#DIV/0!</v>
      </c>
      <c r="CJ339" s="243">
        <f>CL339-CM339</f>
        <v>0</v>
      </c>
      <c r="CK339" s="243">
        <f>CM339-CN339</f>
        <v>0</v>
      </c>
      <c r="CL339" s="155"/>
      <c r="CM339" s="155"/>
      <c r="CN339" s="155"/>
      <c r="CO339" s="155"/>
      <c r="CP339" s="155"/>
      <c r="CQ339" s="162"/>
      <c r="CR339" s="162"/>
      <c r="CS339" s="162"/>
      <c r="CT339" s="157"/>
      <c r="CU339" s="162"/>
      <c r="CV339" s="16" t="e">
        <f>(DC339-DD339)/ABS(DD339)</f>
        <v>#DIV/0!</v>
      </c>
      <c r="CW339" s="16" t="e">
        <f>(DD339-DE339)/ABS(DE339)</f>
        <v>#DIV/0!</v>
      </c>
      <c r="CX339" s="16" t="e">
        <f>(DE339-DF339)/ABS(DF339)</f>
        <v>#DIV/0!</v>
      </c>
      <c r="CY339" s="16" t="e">
        <f>(DF339-DG339)/ABS(DG339)</f>
        <v>#DIV/0!</v>
      </c>
      <c r="CZ339" s="16" t="e">
        <f>(DG339-DH339)/ABS(DH339)</f>
        <v>#DIV/0!</v>
      </c>
      <c r="DA339" s="243">
        <f>DC339-DD339</f>
        <v>0</v>
      </c>
      <c r="DB339" s="243">
        <f>DD339-DE339</f>
        <v>0</v>
      </c>
      <c r="DC339" s="155"/>
      <c r="DD339" s="155"/>
      <c r="DE339" s="155"/>
      <c r="DF339" s="155"/>
      <c r="DG339" s="155"/>
      <c r="DH339" s="162"/>
      <c r="DI339" s="162"/>
      <c r="DJ339" s="162"/>
      <c r="DK339" s="162"/>
      <c r="DL339" s="162"/>
      <c r="DM339" s="16" t="e">
        <f>(DT339-DU339)/ABS(DU339)</f>
        <v>#DIV/0!</v>
      </c>
      <c r="DN339" s="16" t="e">
        <f>(DU339-DV339)/ABS(DV339)</f>
        <v>#DIV/0!</v>
      </c>
      <c r="DO339" s="16" t="e">
        <f>(DV339-DW339)/ABS(DW339)</f>
        <v>#DIV/0!</v>
      </c>
      <c r="DP339" s="16" t="e">
        <f>(DW339-DX339)/ABS(DX339)</f>
        <v>#DIV/0!</v>
      </c>
      <c r="DQ339" s="16" t="e">
        <f>(DX339-DY339)/ABS(DY339)</f>
        <v>#DIV/0!</v>
      </c>
      <c r="DR339" s="243">
        <f>DT339-DU339</f>
        <v>0</v>
      </c>
      <c r="DS339" s="243">
        <f>DU339-DV339</f>
        <v>0</v>
      </c>
      <c r="DT339" s="222"/>
      <c r="DU339" s="222"/>
      <c r="DV339" s="222"/>
      <c r="DW339" s="222"/>
      <c r="DX339" s="222"/>
      <c r="DY339" s="224"/>
      <c r="DZ339" s="224"/>
      <c r="EA339" s="224"/>
      <c r="EB339" s="225"/>
      <c r="EC339" s="224"/>
      <c r="ED339" s="92" t="s">
        <v>404</v>
      </c>
      <c r="EE339" s="14"/>
      <c r="EF339" s="209" t="s">
        <v>55</v>
      </c>
      <c r="EG339" s="97">
        <v>2750</v>
      </c>
      <c r="EH339" t="s">
        <v>476</v>
      </c>
      <c r="EI339" t="s">
        <v>86</v>
      </c>
      <c r="EJ339" s="16" t="e">
        <f>(EQ339-ER339)/ABS(ER339)</f>
        <v>#VALUE!</v>
      </c>
      <c r="EK339" s="16" t="e">
        <f>(ER339-ES339)/ABS(ES339)</f>
        <v>#VALUE!</v>
      </c>
      <c r="EL339" s="16" t="e">
        <f>(ES339-ET339)/ABS(ET339)</f>
        <v>#VALUE!</v>
      </c>
      <c r="EM339" s="16" t="e">
        <f>(ET339-EU339)/ABS(EU339)</f>
        <v>#VALUE!</v>
      </c>
      <c r="EN339" s="16" t="e">
        <f>(EU339-EV339)/ABS(EV339)</f>
        <v>#VALUE!</v>
      </c>
      <c r="EO339" s="246" t="e">
        <f>EQ339-ER339</f>
        <v>#VALUE!</v>
      </c>
      <c r="EP339" s="246" t="e">
        <f>ER339-ES339</f>
        <v>#VALUE!</v>
      </c>
      <c r="EQ339" s="240" t="str">
        <f>IFERROR((V339/DT339),"i.a")</f>
        <v>i.a</v>
      </c>
      <c r="ER339" s="240" t="str">
        <f>IFERROR((W339/DU339),"i.a")</f>
        <v>i.a</v>
      </c>
      <c r="ES339" s="240" t="str">
        <f>IFERROR((X339/DV339),"i.a")</f>
        <v>i.a</v>
      </c>
      <c r="ET339" s="240" t="str">
        <f>IFERROR((Y339/DW339),"i.a")</f>
        <v>i.a</v>
      </c>
      <c r="EU339" s="240" t="str">
        <f>IFERROR((Z339/DX339),"i.a")</f>
        <v>i.a</v>
      </c>
      <c r="EV339" s="240" t="str">
        <f>IFERROR((AA339/DY339),"i.a")</f>
        <v>i.a</v>
      </c>
      <c r="EW339" s="240" t="str">
        <f>IFERROR((AB339/DZ339),"i.a")</f>
        <v>i.a</v>
      </c>
      <c r="EX339" s="240" t="str">
        <f>IFERROR((AC339/EA339),"i.a")</f>
        <v>i.a</v>
      </c>
      <c r="EY339" s="240" t="str">
        <f>IFERROR((AD339/EB339),"i.a")</f>
        <v>i.a</v>
      </c>
      <c r="EZ339" s="240" t="str">
        <f>IFERROR((AE339/EC339),"i.a")</f>
        <v>i.a</v>
      </c>
      <c r="FA339" s="16" t="e">
        <f>(FH339-FI339)/ABS(FI339)</f>
        <v>#VALUE!</v>
      </c>
      <c r="FB339" s="16" t="e">
        <f>(FI339-FJ339)/ABS(FJ339)</f>
        <v>#VALUE!</v>
      </c>
      <c r="FC339" s="16" t="e">
        <f>(FJ339-FK339)/ABS(FK339)</f>
        <v>#VALUE!</v>
      </c>
      <c r="FD339" s="16" t="e">
        <f>(FK339-FL339)/ABS(FL339)</f>
        <v>#VALUE!</v>
      </c>
      <c r="FE339" s="16" t="e">
        <f>(FL339-FM339)/ABS(FM339)</f>
        <v>#VALUE!</v>
      </c>
      <c r="FF339" s="249" t="e">
        <f>FH339-FI339</f>
        <v>#VALUE!</v>
      </c>
      <c r="FG339" s="249" t="e">
        <f>FI339-FJ339</f>
        <v>#VALUE!</v>
      </c>
      <c r="FH339" s="16" t="str">
        <f>IFERROR(BU339/MAX(AVERAGE(CL339:CM339),0),"Negativ EK")</f>
        <v>Negativ EK</v>
      </c>
      <c r="FI339" s="16" t="str">
        <f>IFERROR(BV339/MAX(AVERAGE(CM339:CN339),0),"Negativ EK")</f>
        <v>Negativ EK</v>
      </c>
      <c r="FJ339" s="16" t="str">
        <f>IFERROR(BW339/MAX(AVERAGE(CN339:CO339),0),"Negativ EK")</f>
        <v>Negativ EK</v>
      </c>
      <c r="FK339" s="16" t="str">
        <f>IFERROR(BX339/MAX(AVERAGE(CO339:CP339),0),"Negativ EK")</f>
        <v>Negativ EK</v>
      </c>
      <c r="FL339" s="16" t="str">
        <f>IFERROR(BY339/MAX(AVERAGE(CP339:CQ339),0),"Negativ EK")</f>
        <v>Negativ EK</v>
      </c>
      <c r="FM339" s="16" t="str">
        <f>IFERROR(BZ339/MAX(AVERAGE(CQ339:CR339),0),"Negativ EK")</f>
        <v>Negativ EK</v>
      </c>
      <c r="FN339" s="16" t="str">
        <f>IFERROR(CA339/MAX(AVERAGE(CR339:CS339),0),"Negativ EK")</f>
        <v>Negativ EK</v>
      </c>
      <c r="FO339" s="16" t="str">
        <f>IFERROR(CB339/MAX(AVERAGE(CS339:CT339),0),"Negativ EK")</f>
        <v>Negativ EK</v>
      </c>
      <c r="FP339" s="16" t="str">
        <f>IFERROR(CC339/MAX(AVERAGE(CT339:CU339),0),"Negativ EK")</f>
        <v>Negativ EK</v>
      </c>
      <c r="FQ339" s="16" t="e">
        <f>(FX339-FY339)/ABS(FY339)</f>
        <v>#VALUE!</v>
      </c>
      <c r="FR339" s="16" t="e">
        <f>(FY339-FZ339)/ABS(FZ339)</f>
        <v>#VALUE!</v>
      </c>
      <c r="FS339" s="16" t="e">
        <f>(FZ339-GA339)/ABS(GA339)</f>
        <v>#VALUE!</v>
      </c>
      <c r="FT339" s="16" t="e">
        <f>(GA339-GB339)/ABS(GB339)</f>
        <v>#VALUE!</v>
      </c>
      <c r="FU339" s="16" t="e">
        <f>(GB339-GC339)/ABS(GC339)</f>
        <v>#VALUE!</v>
      </c>
      <c r="FV339" s="249" t="e">
        <f>FX339-FY339</f>
        <v>#VALUE!</v>
      </c>
      <c r="FW339" s="249" t="e">
        <f>FY339-FZ339</f>
        <v>#VALUE!</v>
      </c>
      <c r="FX339" s="16" t="str">
        <f>IFERROR(BD339/AVERAGE(DC339:DD339),"i.a.")</f>
        <v>i.a.</v>
      </c>
      <c r="FY339" s="16" t="str">
        <f>IFERROR(BE339/AVERAGE(DD339:DE339),"i.a.")</f>
        <v>i.a.</v>
      </c>
      <c r="FZ339" s="16" t="str">
        <f>IFERROR(BF339/AVERAGE(DE339:DF339),"i.a.")</f>
        <v>i.a.</v>
      </c>
      <c r="GA339" s="16" t="str">
        <f>IFERROR(BG339/AVERAGE(DF339:DG339),"i.a.")</f>
        <v>i.a.</v>
      </c>
      <c r="GB339" s="16" t="str">
        <f>IFERROR(BH339/AVERAGE(DG339:DH339),"i.a.")</f>
        <v>i.a.</v>
      </c>
      <c r="GC339" s="16" t="str">
        <f>IFERROR(BI339/AVERAGE(DH339:DI339),"i.a.")</f>
        <v>i.a.</v>
      </c>
      <c r="GD339" s="16" t="str">
        <f>IFERROR(BJ339/AVERAGE(DI339:DJ339),"i.a.")</f>
        <v>i.a.</v>
      </c>
      <c r="GE339" s="16" t="str">
        <f>IFERROR(BK339/AVERAGE(DJ339:DK339),"i.a.")</f>
        <v>i.a.</v>
      </c>
      <c r="GF339" s="16" t="str">
        <f>IFERROR(BL339/AVERAGE(DK339:DL339),"i.a.")</f>
        <v>i.a.</v>
      </c>
      <c r="GG339" s="16" t="e">
        <f>(GN339-GO339)/ABS(GO339)</f>
        <v>#VALUE!</v>
      </c>
      <c r="GH339" s="16" t="e">
        <f>(GO339-GP339)/ABS(GP339)</f>
        <v>#VALUE!</v>
      </c>
      <c r="GI339" s="16" t="e">
        <f>(GP339-GQ339)/ABS(GQ339)</f>
        <v>#VALUE!</v>
      </c>
      <c r="GJ339" s="16" t="e">
        <f>(GQ339-GR339)/ABS(GR339)</f>
        <v>#VALUE!</v>
      </c>
      <c r="GK339" s="16" t="e">
        <f>(GR339-GS339)/ABS(GS339)</f>
        <v>#VALUE!</v>
      </c>
      <c r="GL339" s="249" t="e">
        <f>GN339-GO339</f>
        <v>#VALUE!</v>
      </c>
      <c r="GM339" s="249" t="e">
        <f>GO339-GP339</f>
        <v>#VALUE!</v>
      </c>
      <c r="GN339" s="16" t="str">
        <f>IFERROR(CL339/DC339,"i.a.")</f>
        <v>i.a.</v>
      </c>
      <c r="GO339" s="16" t="str">
        <f>IFERROR(CM339/DD339,"i.a.")</f>
        <v>i.a.</v>
      </c>
      <c r="GP339" s="16" t="str">
        <f>IFERROR(CN339/DE339,"i.a.")</f>
        <v>i.a.</v>
      </c>
      <c r="GQ339" s="16" t="str">
        <f>IFERROR(CO339/DF339,"i.a.")</f>
        <v>i.a.</v>
      </c>
      <c r="GR339" s="16" t="str">
        <f>IFERROR(CP339/DG339,"i.a.")</f>
        <v>i.a.</v>
      </c>
      <c r="GS339" s="16" t="str">
        <f>IFERROR(CQ339/DH339,"i.a.")</f>
        <v>i.a.</v>
      </c>
      <c r="GT339" s="16" t="str">
        <f>IFERROR(CR339/DI339,"i.a.")</f>
        <v>i.a.</v>
      </c>
      <c r="GU339" s="16" t="str">
        <f>IFERROR(CS339/DJ339,"i.a.")</f>
        <v>i.a.</v>
      </c>
      <c r="GV339" s="16" t="str">
        <f>IFERROR(CT339/DK339,"i.a.")</f>
        <v>i.a.</v>
      </c>
      <c r="GW339" s="16" t="str">
        <f>IFERROR(CU339/DL339,"i.a.")</f>
        <v>i.a.</v>
      </c>
      <c r="GX339" s="16" t="e">
        <f>(HE339-HF339)/ABS(HF339)</f>
        <v>#VALUE!</v>
      </c>
      <c r="GY339" s="16" t="e">
        <f>(HF339-HG339)/ABS(HG339)</f>
        <v>#VALUE!</v>
      </c>
      <c r="GZ339" s="16" t="e">
        <f>(HG339-HH339)/ABS(HH339)</f>
        <v>#VALUE!</v>
      </c>
      <c r="HA339" s="16" t="e">
        <f>(HH339-HI339)/ABS(HI339)</f>
        <v>#VALUE!</v>
      </c>
      <c r="HB339" s="16" t="e">
        <f>(HI339-HJ339)/ABS(HJ339)</f>
        <v>#VALUE!</v>
      </c>
      <c r="HC339" s="249" t="e">
        <f>HE339-HF339</f>
        <v>#VALUE!</v>
      </c>
      <c r="HD339" s="249" t="e">
        <f>HF339-HG339</f>
        <v>#VALUE!</v>
      </c>
      <c r="HE339" s="16" t="str">
        <f>IFERROR((BD339/V339),"i.a.")</f>
        <v>i.a.</v>
      </c>
      <c r="HF339" s="16" t="str">
        <f>IFERROR((BE339/W339),"i.a.")</f>
        <v>i.a.</v>
      </c>
      <c r="HG339" s="16" t="str">
        <f>IFERROR((BF339/X339),"i.a.")</f>
        <v>i.a.</v>
      </c>
      <c r="HH339" s="16" t="str">
        <f>IFERROR((BG339/Y339),"i.a.")</f>
        <v>i.a.</v>
      </c>
      <c r="HI339" s="16" t="str">
        <f>IFERROR((BH339/Z339),"i.a.")</f>
        <v>i.a.</v>
      </c>
      <c r="HJ339" s="16" t="str">
        <f>IFERROR((BI339/AA339),"i.a.")</f>
        <v>i.a.</v>
      </c>
      <c r="HK339" s="16" t="str">
        <f>IFERROR((BJ339/AB339),"i.a.")</f>
        <v>i.a.</v>
      </c>
      <c r="HL339" s="16" t="str">
        <f>IFERROR((BK339/AC339),"i.a.")</f>
        <v>i.a.</v>
      </c>
      <c r="HM339" s="16" t="str">
        <f>IFERROR((BL339/AD339),"i.a.")</f>
        <v>i.a.</v>
      </c>
      <c r="HN339" s="16" t="str">
        <f>IFERROR((BM339/AE339),"i.a.")</f>
        <v>i.a.</v>
      </c>
      <c r="HO339" s="16" t="e">
        <f>(HV339-HW339)/ABS(HW339)</f>
        <v>#VALUE!</v>
      </c>
      <c r="HP339" s="16" t="e">
        <f>(HW339-HX339)/ABS(HX339)</f>
        <v>#VALUE!</v>
      </c>
      <c r="HQ339" s="16" t="e">
        <f>(HX339-HY339)/ABS(HY339)</f>
        <v>#VALUE!</v>
      </c>
      <c r="HR339" s="16" t="e">
        <f>(HY339-HZ339)/ABS(HZ339)</f>
        <v>#VALUE!</v>
      </c>
      <c r="HS339" s="16" t="e">
        <f>(HZ339-IA339)/ABS(IA339)</f>
        <v>#VALUE!</v>
      </c>
      <c r="HT339" s="246" t="e">
        <f>HV339-HW339</f>
        <v>#VALUE!</v>
      </c>
      <c r="HU339" s="246" t="e">
        <f>HW339-HX339</f>
        <v>#VALUE!</v>
      </c>
      <c r="HV339" s="102" t="str">
        <f>IFERROR(BU339/DT339,"i.a.")</f>
        <v>i.a.</v>
      </c>
      <c r="HW339" s="102" t="str">
        <f>IFERROR(BV339/DU339,"i.a.")</f>
        <v>i.a.</v>
      </c>
      <c r="HX339" s="102" t="str">
        <f>IFERROR(BW339/DV339,"i.a.")</f>
        <v>i.a.</v>
      </c>
      <c r="HY339" s="102" t="str">
        <f>IFERROR(BX339/DW339,"i.a.")</f>
        <v>i.a.</v>
      </c>
      <c r="HZ339" s="102" t="str">
        <f>IFERROR(BY339/DX339,"i.a.")</f>
        <v>i.a.</v>
      </c>
      <c r="IA339" s="102" t="str">
        <f>IFERROR(BZ339/DY339,"i.a.")</f>
        <v>i.a.</v>
      </c>
      <c r="IB339" s="102" t="str">
        <f>IFERROR(CA339/DZ339,"i.a.")</f>
        <v>i.a.</v>
      </c>
      <c r="IC339" s="102" t="str">
        <f>IFERROR(CB339/EA339,"i.a.")</f>
        <v>i.a.</v>
      </c>
      <c r="ID339" s="102" t="str">
        <f>IFERROR(CC339/EB339,"i.a.")</f>
        <v>i.a.</v>
      </c>
      <c r="IE339" s="102" t="str">
        <f>IFERROR(CD339/EC339,"i.a.")</f>
        <v>i.a.</v>
      </c>
    </row>
    <row r="340" spans="1:239" customFormat="1" ht="15.75" customHeight="1" x14ac:dyDescent="0.25">
      <c r="A340" s="116" t="s">
        <v>616</v>
      </c>
      <c r="B340" s="101" t="s">
        <v>608</v>
      </c>
      <c r="C340" s="116" t="s">
        <v>400</v>
      </c>
      <c r="D340" s="116"/>
      <c r="E340" s="119"/>
      <c r="F340" s="119"/>
      <c r="G340" s="119"/>
      <c r="H340" s="120"/>
      <c r="I340" s="13"/>
      <c r="J340" s="13"/>
      <c r="K340" s="121"/>
      <c r="L340" s="121"/>
      <c r="M340" s="121"/>
      <c r="N340" s="121"/>
      <c r="O340" s="16" t="e">
        <f>(V340-W340)/ABS(W340)</f>
        <v>#DIV/0!</v>
      </c>
      <c r="P340" s="16" t="e">
        <f>(W340-X340)/ABS(X340)</f>
        <v>#DIV/0!</v>
      </c>
      <c r="Q340" s="16" t="e">
        <f>(X340-Y340)/ABS(Y340)</f>
        <v>#DIV/0!</v>
      </c>
      <c r="R340" s="16" t="e">
        <f>(Y340-Z340)/ABS(Z340)</f>
        <v>#DIV/0!</v>
      </c>
      <c r="S340" s="16" t="e">
        <f>(Z340-AA340)/ABS(AA340)</f>
        <v>#DIV/0!</v>
      </c>
      <c r="T340" s="243">
        <f>V340-W340</f>
        <v>0</v>
      </c>
      <c r="U340" s="243">
        <f>W340-X340</f>
        <v>0</v>
      </c>
      <c r="V340" s="155"/>
      <c r="W340" s="155"/>
      <c r="X340" s="159"/>
      <c r="Y340" s="159"/>
      <c r="Z340" s="159"/>
      <c r="AA340" s="160"/>
      <c r="AB340" s="160"/>
      <c r="AC340" s="165"/>
      <c r="AD340" s="165"/>
      <c r="AE340" s="165"/>
      <c r="AF340" s="16" t="e">
        <f>(AM340-AN340)/ABS(AN340)</f>
        <v>#DIV/0!</v>
      </c>
      <c r="AG340" s="16" t="e">
        <f>(AN340-AO340)/ABS(AO340)</f>
        <v>#DIV/0!</v>
      </c>
      <c r="AH340" s="16" t="e">
        <f>(AO340-AP340)/ABS(AP340)</f>
        <v>#DIV/0!</v>
      </c>
      <c r="AI340" s="16" t="e">
        <f>(AP340-AQ340)/ABS(AQ340)</f>
        <v>#DIV/0!</v>
      </c>
      <c r="AJ340" s="16" t="e">
        <f>(AQ340-AR340)/ABS(AR340)</f>
        <v>#DIV/0!</v>
      </c>
      <c r="AK340" s="243">
        <f>AM340-AN340</f>
        <v>0</v>
      </c>
      <c r="AL340" s="243">
        <f>AN340-AO340</f>
        <v>0</v>
      </c>
      <c r="AM340" s="155"/>
      <c r="AN340" s="155"/>
      <c r="AO340" s="159"/>
      <c r="AP340" s="159"/>
      <c r="AQ340" s="159"/>
      <c r="AR340" s="160"/>
      <c r="AS340" s="160"/>
      <c r="AT340" s="160"/>
      <c r="AU340" s="160"/>
      <c r="AV340" s="161"/>
      <c r="AW340" s="16" t="e">
        <f>(BD340-BE340)/ABS(BE340)</f>
        <v>#DIV/0!</v>
      </c>
      <c r="AX340" s="16" t="e">
        <f>(BE340-BF340)/ABS(BF340)</f>
        <v>#DIV/0!</v>
      </c>
      <c r="AY340" s="16" t="e">
        <f>(BF340-BG340)/ABS(BG340)</f>
        <v>#DIV/0!</v>
      </c>
      <c r="AZ340" s="16" t="e">
        <f>(BG340-BH340)/ABS(BH340)</f>
        <v>#DIV/0!</v>
      </c>
      <c r="BA340" s="16" t="e">
        <f>(BH340-BI340)/ABS(BI340)</f>
        <v>#DIV/0!</v>
      </c>
      <c r="BB340" s="243">
        <f>BD340-BE340</f>
        <v>0</v>
      </c>
      <c r="BC340" s="243">
        <f>BE340-BF340</f>
        <v>0</v>
      </c>
      <c r="BD340" s="155"/>
      <c r="BE340" s="155"/>
      <c r="BF340" s="159"/>
      <c r="BG340" s="159"/>
      <c r="BH340" s="159"/>
      <c r="BI340" s="165"/>
      <c r="BJ340" s="165"/>
      <c r="BK340" s="165"/>
      <c r="BL340" s="160"/>
      <c r="BM340" s="165"/>
      <c r="BN340" s="16" t="e">
        <f>(BU340-BV340)/ABS(BV340)</f>
        <v>#DIV/0!</v>
      </c>
      <c r="BO340" s="16" t="e">
        <f>(BV340-BW340)/ABS(BW340)</f>
        <v>#DIV/0!</v>
      </c>
      <c r="BP340" s="16" t="e">
        <f>(BW340-BX340)/ABS(BX340)</f>
        <v>#DIV/0!</v>
      </c>
      <c r="BQ340" s="16" t="e">
        <f>(BX340-BY340)/ABS(BY340)</f>
        <v>#DIV/0!</v>
      </c>
      <c r="BR340" s="16" t="e">
        <f>(BY340-BZ340)/ABS(BZ340)</f>
        <v>#DIV/0!</v>
      </c>
      <c r="BS340" s="243">
        <f>BU340-BV340</f>
        <v>0</v>
      </c>
      <c r="BT340" s="243">
        <f>BV340-BW340</f>
        <v>0</v>
      </c>
      <c r="BU340" s="155"/>
      <c r="BV340" s="155"/>
      <c r="BW340" s="159"/>
      <c r="BX340" s="159"/>
      <c r="BY340" s="159"/>
      <c r="BZ340" s="160"/>
      <c r="CA340" s="160"/>
      <c r="CB340" s="165"/>
      <c r="CC340" s="165"/>
      <c r="CD340" s="165"/>
      <c r="CE340" s="16" t="e">
        <f>(CL340-CM340)/ABS(CM340)</f>
        <v>#DIV/0!</v>
      </c>
      <c r="CF340" s="16" t="e">
        <f>(CM340-CN340)/ABS(CN340)</f>
        <v>#DIV/0!</v>
      </c>
      <c r="CG340" s="16" t="e">
        <f>(CN340-CO340)/ABS(CO340)</f>
        <v>#DIV/0!</v>
      </c>
      <c r="CH340" s="16" t="e">
        <f>(CO340-CP340)/ABS(CP340)</f>
        <v>#DIV/0!</v>
      </c>
      <c r="CI340" s="16" t="e">
        <f>(CP340-CQ340)/ABS(CQ340)</f>
        <v>#DIV/0!</v>
      </c>
      <c r="CJ340" s="243">
        <f>CL340-CM340</f>
        <v>0</v>
      </c>
      <c r="CK340" s="243">
        <f>CM340-CN340</f>
        <v>0</v>
      </c>
      <c r="CL340" s="155"/>
      <c r="CM340" s="155"/>
      <c r="CN340" s="159"/>
      <c r="CO340" s="159"/>
      <c r="CP340" s="159"/>
      <c r="CQ340" s="165"/>
      <c r="CR340" s="165"/>
      <c r="CS340" s="165"/>
      <c r="CT340" s="160"/>
      <c r="CU340" s="161"/>
      <c r="CV340" s="16" t="e">
        <f>(DC340-DD340)/ABS(DD340)</f>
        <v>#DIV/0!</v>
      </c>
      <c r="CW340" s="16" t="e">
        <f>(DD340-DE340)/ABS(DE340)</f>
        <v>#DIV/0!</v>
      </c>
      <c r="CX340" s="16" t="e">
        <f>(DE340-DF340)/ABS(DF340)</f>
        <v>#DIV/0!</v>
      </c>
      <c r="CY340" s="16" t="e">
        <f>(DF340-DG340)/ABS(DG340)</f>
        <v>#DIV/0!</v>
      </c>
      <c r="CZ340" s="16" t="e">
        <f>(DG340-DH340)/ABS(DH340)</f>
        <v>#DIV/0!</v>
      </c>
      <c r="DA340" s="243">
        <f>DC340-DD340</f>
        <v>0</v>
      </c>
      <c r="DB340" s="243">
        <f>DD340-DE340</f>
        <v>0</v>
      </c>
      <c r="DC340" s="155"/>
      <c r="DD340" s="155"/>
      <c r="DE340" s="159"/>
      <c r="DF340" s="159"/>
      <c r="DG340" s="159"/>
      <c r="DH340" s="165"/>
      <c r="DI340" s="165"/>
      <c r="DJ340" s="165"/>
      <c r="DK340" s="165"/>
      <c r="DL340" s="165"/>
      <c r="DM340" s="16" t="e">
        <f>(DT340-DU340)/ABS(DU340)</f>
        <v>#DIV/0!</v>
      </c>
      <c r="DN340" s="16" t="e">
        <f>(DU340-DV340)/ABS(DV340)</f>
        <v>#DIV/0!</v>
      </c>
      <c r="DO340" s="16" t="e">
        <f>(DV340-DW340)/ABS(DW340)</f>
        <v>#DIV/0!</v>
      </c>
      <c r="DP340" s="16" t="e">
        <f>(DW340-DX340)/ABS(DX340)</f>
        <v>#DIV/0!</v>
      </c>
      <c r="DQ340" s="16" t="e">
        <f>(DX340-DY340)/ABS(DY340)</f>
        <v>#DIV/0!</v>
      </c>
      <c r="DR340" s="243">
        <f>DT340-DU340</f>
        <v>0</v>
      </c>
      <c r="DS340" s="243">
        <f>DU340-DV340</f>
        <v>0</v>
      </c>
      <c r="DT340" s="222"/>
      <c r="DU340" s="222"/>
      <c r="DV340" s="233"/>
      <c r="DW340" s="233"/>
      <c r="DX340" s="233"/>
      <c r="DY340" s="227"/>
      <c r="DZ340" s="227"/>
      <c r="EA340" s="227"/>
      <c r="EB340" s="228"/>
      <c r="EC340" s="229"/>
      <c r="ED340" s="124"/>
      <c r="EE340" s="118"/>
      <c r="EF340" s="127" t="s">
        <v>55</v>
      </c>
      <c r="EG340" s="125"/>
      <c r="EH340" s="129"/>
      <c r="EI340" s="129"/>
      <c r="EJ340" s="16" t="e">
        <f>(EQ340-ER340)/ABS(ER340)</f>
        <v>#VALUE!</v>
      </c>
      <c r="EK340" s="16" t="e">
        <f>(ER340-ES340)/ABS(ES340)</f>
        <v>#VALUE!</v>
      </c>
      <c r="EL340" s="16" t="e">
        <f>(ES340-ET340)/ABS(ET340)</f>
        <v>#VALUE!</v>
      </c>
      <c r="EM340" s="16" t="e">
        <f>(ET340-EU340)/ABS(EU340)</f>
        <v>#VALUE!</v>
      </c>
      <c r="EN340" s="16" t="e">
        <f>(EU340-EV340)/ABS(EV340)</f>
        <v>#VALUE!</v>
      </c>
      <c r="EO340" s="246" t="e">
        <f>EQ340-ER340</f>
        <v>#VALUE!</v>
      </c>
      <c r="EP340" s="246" t="e">
        <f>ER340-ES340</f>
        <v>#VALUE!</v>
      </c>
      <c r="EQ340" s="240" t="str">
        <f>IFERROR((V340/DT340),"i.a")</f>
        <v>i.a</v>
      </c>
      <c r="ER340" s="240" t="str">
        <f>IFERROR((W340/DU340),"i.a")</f>
        <v>i.a</v>
      </c>
      <c r="ES340" s="240" t="str">
        <f>IFERROR((X340/DV340),"i.a")</f>
        <v>i.a</v>
      </c>
      <c r="ET340" s="240" t="str">
        <f>IFERROR((Y340/DW340),"i.a")</f>
        <v>i.a</v>
      </c>
      <c r="EU340" s="240" t="str">
        <f>IFERROR((Z340/DX340),"i.a")</f>
        <v>i.a</v>
      </c>
      <c r="EV340" s="240" t="str">
        <f>IFERROR((AA340/DY340),"i.a")</f>
        <v>i.a</v>
      </c>
      <c r="EW340" s="240" t="str">
        <f>IFERROR((AB340/DZ340),"i.a")</f>
        <v>i.a</v>
      </c>
      <c r="EX340" s="240" t="str">
        <f>IFERROR((AC340/EA340),"i.a")</f>
        <v>i.a</v>
      </c>
      <c r="EY340" s="240" t="str">
        <f>IFERROR((AD340/EB340),"i.a")</f>
        <v>i.a</v>
      </c>
      <c r="EZ340" s="240" t="str">
        <f>IFERROR((AE340/EC340),"i.a")</f>
        <v>i.a</v>
      </c>
      <c r="FA340" s="16" t="e">
        <f>(FH340-FI340)/ABS(FI340)</f>
        <v>#VALUE!</v>
      </c>
      <c r="FB340" s="16" t="e">
        <f>(FI340-FJ340)/ABS(FJ340)</f>
        <v>#VALUE!</v>
      </c>
      <c r="FC340" s="16" t="e">
        <f>(FJ340-FK340)/ABS(FK340)</f>
        <v>#VALUE!</v>
      </c>
      <c r="FD340" s="16" t="e">
        <f>(FK340-FL340)/ABS(FL340)</f>
        <v>#VALUE!</v>
      </c>
      <c r="FE340" s="16" t="e">
        <f>(FL340-FM340)/ABS(FM340)</f>
        <v>#VALUE!</v>
      </c>
      <c r="FF340" s="249" t="e">
        <f>FH340-FI340</f>
        <v>#VALUE!</v>
      </c>
      <c r="FG340" s="249" t="e">
        <f>FI340-FJ340</f>
        <v>#VALUE!</v>
      </c>
      <c r="FH340" s="16" t="str">
        <f>IFERROR(BU340/MAX(AVERAGE(CL340:CM340),0),"Negativ EK")</f>
        <v>Negativ EK</v>
      </c>
      <c r="FI340" s="16" t="str">
        <f>IFERROR(BV340/MAX(AVERAGE(CM340:CN340),0),"Negativ EK")</f>
        <v>Negativ EK</v>
      </c>
      <c r="FJ340" s="16" t="str">
        <f>IFERROR(BW340/MAX(AVERAGE(CN340:CO340),0),"Negativ EK")</f>
        <v>Negativ EK</v>
      </c>
      <c r="FK340" s="16" t="str">
        <f>IFERROR(BX340/MAX(AVERAGE(CO340:CP340),0),"Negativ EK")</f>
        <v>Negativ EK</v>
      </c>
      <c r="FL340" s="16" t="str">
        <f>IFERROR(BY340/MAX(AVERAGE(CP340:CQ340),0),"Negativ EK")</f>
        <v>Negativ EK</v>
      </c>
      <c r="FM340" s="16" t="str">
        <f>IFERROR(BZ340/MAX(AVERAGE(CQ340:CR340),0),"Negativ EK")</f>
        <v>Negativ EK</v>
      </c>
      <c r="FN340" s="16" t="str">
        <f>IFERROR(CA340/MAX(AVERAGE(CR340:CS340),0),"Negativ EK")</f>
        <v>Negativ EK</v>
      </c>
      <c r="FO340" s="16" t="str">
        <f>IFERROR(CB340/MAX(AVERAGE(CS340:CT340),0),"Negativ EK")</f>
        <v>Negativ EK</v>
      </c>
      <c r="FP340" s="16" t="str">
        <f>IFERROR(CC340/MAX(AVERAGE(CT340:CU340),0),"Negativ EK")</f>
        <v>Negativ EK</v>
      </c>
      <c r="FQ340" s="16" t="e">
        <f>(FX340-FY340)/ABS(FY340)</f>
        <v>#VALUE!</v>
      </c>
      <c r="FR340" s="16" t="e">
        <f>(FY340-FZ340)/ABS(FZ340)</f>
        <v>#VALUE!</v>
      </c>
      <c r="FS340" s="16" t="e">
        <f>(FZ340-GA340)/ABS(GA340)</f>
        <v>#VALUE!</v>
      </c>
      <c r="FT340" s="16" t="e">
        <f>(GA340-GB340)/ABS(GB340)</f>
        <v>#VALUE!</v>
      </c>
      <c r="FU340" s="16" t="e">
        <f>(GB340-GC340)/ABS(GC340)</f>
        <v>#VALUE!</v>
      </c>
      <c r="FV340" s="249" t="e">
        <f>FX340-FY340</f>
        <v>#VALUE!</v>
      </c>
      <c r="FW340" s="249" t="e">
        <f>FY340-FZ340</f>
        <v>#VALUE!</v>
      </c>
      <c r="FX340" s="16" t="str">
        <f>IFERROR(BD340/AVERAGE(DC340:DD340),"i.a.")</f>
        <v>i.a.</v>
      </c>
      <c r="FY340" s="16" t="str">
        <f>IFERROR(BE340/AVERAGE(DD340:DE340),"i.a.")</f>
        <v>i.a.</v>
      </c>
      <c r="FZ340" s="16" t="str">
        <f>IFERROR(BF340/AVERAGE(DE340:DF340),"i.a.")</f>
        <v>i.a.</v>
      </c>
      <c r="GA340" s="16" t="str">
        <f>IFERROR(BG340/AVERAGE(DF340:DG340),"i.a.")</f>
        <v>i.a.</v>
      </c>
      <c r="GB340" s="16" t="str">
        <f>IFERROR(BH340/AVERAGE(DG340:DH340),"i.a.")</f>
        <v>i.a.</v>
      </c>
      <c r="GC340" s="16" t="str">
        <f>IFERROR(BI340/AVERAGE(DH340:DI340),"i.a.")</f>
        <v>i.a.</v>
      </c>
      <c r="GD340" s="16" t="str">
        <f>IFERROR(BJ340/AVERAGE(DI340:DJ340),"i.a.")</f>
        <v>i.a.</v>
      </c>
      <c r="GE340" s="16" t="str">
        <f>IFERROR(BK340/AVERAGE(DJ340:DK340),"i.a.")</f>
        <v>i.a.</v>
      </c>
      <c r="GF340" s="16" t="str">
        <f>IFERROR(BL340/AVERAGE(DK340:DL340),"i.a.")</f>
        <v>i.a.</v>
      </c>
      <c r="GG340" s="16" t="e">
        <f>(GN340-GO340)/ABS(GO340)</f>
        <v>#VALUE!</v>
      </c>
      <c r="GH340" s="16" t="e">
        <f>(GO340-GP340)/ABS(GP340)</f>
        <v>#VALUE!</v>
      </c>
      <c r="GI340" s="16" t="e">
        <f>(GP340-GQ340)/ABS(GQ340)</f>
        <v>#VALUE!</v>
      </c>
      <c r="GJ340" s="16" t="e">
        <f>(GQ340-GR340)/ABS(GR340)</f>
        <v>#VALUE!</v>
      </c>
      <c r="GK340" s="16" t="e">
        <f>(GR340-GS340)/ABS(GS340)</f>
        <v>#VALUE!</v>
      </c>
      <c r="GL340" s="249" t="e">
        <f>GN340-GO340</f>
        <v>#VALUE!</v>
      </c>
      <c r="GM340" s="249" t="e">
        <f>GO340-GP340</f>
        <v>#VALUE!</v>
      </c>
      <c r="GN340" s="16" t="str">
        <f>IFERROR(CL340/DC340,"i.a.")</f>
        <v>i.a.</v>
      </c>
      <c r="GO340" s="16" t="str">
        <f>IFERROR(CM340/DD340,"i.a.")</f>
        <v>i.a.</v>
      </c>
      <c r="GP340" s="16" t="str">
        <f>IFERROR(CN340/DE340,"i.a.")</f>
        <v>i.a.</v>
      </c>
      <c r="GQ340" s="16" t="str">
        <f>IFERROR(CO340/DF340,"i.a.")</f>
        <v>i.a.</v>
      </c>
      <c r="GR340" s="16" t="str">
        <f>IFERROR(CP340/DG340,"i.a.")</f>
        <v>i.a.</v>
      </c>
      <c r="GS340" s="16" t="str">
        <f>IFERROR(CQ340/DH340,"i.a.")</f>
        <v>i.a.</v>
      </c>
      <c r="GT340" s="16" t="str">
        <f>IFERROR(CR340/DI340,"i.a.")</f>
        <v>i.a.</v>
      </c>
      <c r="GU340" s="16" t="str">
        <f>IFERROR(CS340/DJ340,"i.a.")</f>
        <v>i.a.</v>
      </c>
      <c r="GV340" s="16" t="str">
        <f>IFERROR(CT340/DK340,"i.a.")</f>
        <v>i.a.</v>
      </c>
      <c r="GW340" s="16" t="str">
        <f>IFERROR(CU340/DL340,"i.a.")</f>
        <v>i.a.</v>
      </c>
      <c r="GX340" s="16" t="e">
        <f>(HE340-HF340)/ABS(HF340)</f>
        <v>#VALUE!</v>
      </c>
      <c r="GY340" s="16" t="e">
        <f>(HF340-HG340)/ABS(HG340)</f>
        <v>#VALUE!</v>
      </c>
      <c r="GZ340" s="16" t="e">
        <f>(HG340-HH340)/ABS(HH340)</f>
        <v>#VALUE!</v>
      </c>
      <c r="HA340" s="16" t="e">
        <f>(HH340-HI340)/ABS(HI340)</f>
        <v>#VALUE!</v>
      </c>
      <c r="HB340" s="16" t="e">
        <f>(HI340-HJ340)/ABS(HJ340)</f>
        <v>#VALUE!</v>
      </c>
      <c r="HC340" s="249" t="e">
        <f>HE340-HF340</f>
        <v>#VALUE!</v>
      </c>
      <c r="HD340" s="249" t="e">
        <f>HF340-HG340</f>
        <v>#VALUE!</v>
      </c>
      <c r="HE340" s="16" t="str">
        <f>IFERROR((BD340/V340),"i.a.")</f>
        <v>i.a.</v>
      </c>
      <c r="HF340" s="16" t="str">
        <f>IFERROR((BE340/W340),"i.a.")</f>
        <v>i.a.</v>
      </c>
      <c r="HG340" s="16" t="str">
        <f>IFERROR((BF340/X340),"i.a.")</f>
        <v>i.a.</v>
      </c>
      <c r="HH340" s="16" t="str">
        <f>IFERROR((BG340/Y340),"i.a.")</f>
        <v>i.a.</v>
      </c>
      <c r="HI340" s="16" t="str">
        <f>IFERROR((BH340/Z340),"i.a.")</f>
        <v>i.a.</v>
      </c>
      <c r="HJ340" s="16" t="str">
        <f>IFERROR((BI340/AA340),"i.a.")</f>
        <v>i.a.</v>
      </c>
      <c r="HK340" s="16" t="str">
        <f>IFERROR((BJ340/AB340),"i.a.")</f>
        <v>i.a.</v>
      </c>
      <c r="HL340" s="16" t="str">
        <f>IFERROR((BK340/AC340),"i.a.")</f>
        <v>i.a.</v>
      </c>
      <c r="HM340" s="16" t="str">
        <f>IFERROR((BL340/AD340),"i.a.")</f>
        <v>i.a.</v>
      </c>
      <c r="HN340" s="16" t="str">
        <f>IFERROR((BM340/AE340),"i.a.")</f>
        <v>i.a.</v>
      </c>
      <c r="HO340" s="16" t="e">
        <f>(HV340-HW340)/ABS(HW340)</f>
        <v>#VALUE!</v>
      </c>
      <c r="HP340" s="16" t="e">
        <f>(HW340-HX340)/ABS(HX340)</f>
        <v>#VALUE!</v>
      </c>
      <c r="HQ340" s="16" t="e">
        <f>(HX340-HY340)/ABS(HY340)</f>
        <v>#VALUE!</v>
      </c>
      <c r="HR340" s="16" t="e">
        <f>(HY340-HZ340)/ABS(HZ340)</f>
        <v>#VALUE!</v>
      </c>
      <c r="HS340" s="16" t="e">
        <f>(HZ340-IA340)/ABS(IA340)</f>
        <v>#VALUE!</v>
      </c>
      <c r="HT340" s="246" t="e">
        <f>HV340-HW340</f>
        <v>#VALUE!</v>
      </c>
      <c r="HU340" s="246" t="e">
        <f>HW340-HX340</f>
        <v>#VALUE!</v>
      </c>
      <c r="HV340" s="102" t="str">
        <f>IFERROR(BU340/DT340,"i.a.")</f>
        <v>i.a.</v>
      </c>
      <c r="HW340" s="102" t="str">
        <f>IFERROR(BV340/DU340,"i.a.")</f>
        <v>i.a.</v>
      </c>
      <c r="HX340" s="102" t="str">
        <f>IFERROR(BW340/DV340,"i.a.")</f>
        <v>i.a.</v>
      </c>
      <c r="HY340" s="102" t="str">
        <f>IFERROR(BX340/DW340,"i.a.")</f>
        <v>i.a.</v>
      </c>
      <c r="HZ340" s="102" t="str">
        <f>IFERROR(BY340/DX340,"i.a.")</f>
        <v>i.a.</v>
      </c>
      <c r="IA340" s="102" t="str">
        <f>IFERROR(BZ340/DY340,"i.a.")</f>
        <v>i.a.</v>
      </c>
      <c r="IB340" s="102" t="str">
        <f>IFERROR(CA340/DZ340,"i.a.")</f>
        <v>i.a.</v>
      </c>
      <c r="IC340" s="102" t="str">
        <f>IFERROR(CB340/EA340,"i.a.")</f>
        <v>i.a.</v>
      </c>
      <c r="ID340" s="102" t="str">
        <f>IFERROR(CC340/EB340,"i.a.")</f>
        <v>i.a.</v>
      </c>
      <c r="IE340" s="102" t="str">
        <f>IFERROR(CD340/EC340,"i.a.")</f>
        <v>i.a.</v>
      </c>
    </row>
    <row r="341" spans="1:239" customFormat="1" x14ac:dyDescent="0.25">
      <c r="A341" s="116" t="s">
        <v>615</v>
      </c>
      <c r="B341" s="101" t="s">
        <v>608</v>
      </c>
      <c r="C341" s="116" t="s">
        <v>400</v>
      </c>
      <c r="D341" s="116"/>
      <c r="E341" s="119"/>
      <c r="F341" s="119"/>
      <c r="G341" s="119"/>
      <c r="H341" s="120"/>
      <c r="I341" s="13"/>
      <c r="J341" s="13"/>
      <c r="K341" s="121"/>
      <c r="L341" s="121"/>
      <c r="M341" s="121"/>
      <c r="N341" s="121"/>
      <c r="O341" s="16" t="e">
        <f>(V341-W341)/ABS(W341)</f>
        <v>#DIV/0!</v>
      </c>
      <c r="P341" s="16" t="e">
        <f>(W341-X341)/ABS(X341)</f>
        <v>#DIV/0!</v>
      </c>
      <c r="Q341" s="16" t="e">
        <f>(X341-Y341)/ABS(Y341)</f>
        <v>#DIV/0!</v>
      </c>
      <c r="R341" s="16" t="e">
        <f>(Y341-Z341)/ABS(Z341)</f>
        <v>#DIV/0!</v>
      </c>
      <c r="S341" s="16" t="e">
        <f>(Z341-AA341)/ABS(AA341)</f>
        <v>#DIV/0!</v>
      </c>
      <c r="T341" s="243">
        <f>V341-W341</f>
        <v>0</v>
      </c>
      <c r="U341" s="243">
        <f>W341-X341</f>
        <v>0</v>
      </c>
      <c r="V341" s="155"/>
      <c r="W341" s="155"/>
      <c r="X341" s="159"/>
      <c r="Y341" s="159"/>
      <c r="Z341" s="159"/>
      <c r="AA341" s="160"/>
      <c r="AB341" s="160"/>
      <c r="AC341" s="165"/>
      <c r="AD341" s="165"/>
      <c r="AE341" s="165"/>
      <c r="AF341" s="16" t="e">
        <f>(AM341-AN341)/ABS(AN341)</f>
        <v>#DIV/0!</v>
      </c>
      <c r="AG341" s="16" t="e">
        <f>(AN341-AO341)/ABS(AO341)</f>
        <v>#DIV/0!</v>
      </c>
      <c r="AH341" s="16" t="e">
        <f>(AO341-AP341)/ABS(AP341)</f>
        <v>#DIV/0!</v>
      </c>
      <c r="AI341" s="16" t="e">
        <f>(AP341-AQ341)/ABS(AQ341)</f>
        <v>#DIV/0!</v>
      </c>
      <c r="AJ341" s="16" t="e">
        <f>(AQ341-AR341)/ABS(AR341)</f>
        <v>#DIV/0!</v>
      </c>
      <c r="AK341" s="243">
        <f>AM341-AN341</f>
        <v>0</v>
      </c>
      <c r="AL341" s="243">
        <f>AN341-AO341</f>
        <v>0</v>
      </c>
      <c r="AM341" s="155"/>
      <c r="AN341" s="155"/>
      <c r="AO341" s="159"/>
      <c r="AP341" s="159"/>
      <c r="AQ341" s="159"/>
      <c r="AR341" s="160"/>
      <c r="AS341" s="160"/>
      <c r="AT341" s="160"/>
      <c r="AU341" s="160"/>
      <c r="AV341" s="161"/>
      <c r="AW341" s="16" t="e">
        <f>(BD341-BE341)/ABS(BE341)</f>
        <v>#DIV/0!</v>
      </c>
      <c r="AX341" s="16" t="e">
        <f>(BE341-BF341)/ABS(BF341)</f>
        <v>#DIV/0!</v>
      </c>
      <c r="AY341" s="16" t="e">
        <f>(BF341-BG341)/ABS(BG341)</f>
        <v>#DIV/0!</v>
      </c>
      <c r="AZ341" s="16" t="e">
        <f>(BG341-BH341)/ABS(BH341)</f>
        <v>#DIV/0!</v>
      </c>
      <c r="BA341" s="16" t="e">
        <f>(BH341-BI341)/ABS(BI341)</f>
        <v>#DIV/0!</v>
      </c>
      <c r="BB341" s="243">
        <f>BD341-BE341</f>
        <v>0</v>
      </c>
      <c r="BC341" s="243">
        <f>BE341-BF341</f>
        <v>0</v>
      </c>
      <c r="BD341" s="155"/>
      <c r="BE341" s="155"/>
      <c r="BF341" s="159"/>
      <c r="BG341" s="159"/>
      <c r="BH341" s="159"/>
      <c r="BI341" s="165"/>
      <c r="BJ341" s="165"/>
      <c r="BK341" s="165"/>
      <c r="BL341" s="160"/>
      <c r="BM341" s="165"/>
      <c r="BN341" s="16" t="e">
        <f>(BU341-BV341)/ABS(BV341)</f>
        <v>#DIV/0!</v>
      </c>
      <c r="BO341" s="16" t="e">
        <f>(BV341-BW341)/ABS(BW341)</f>
        <v>#DIV/0!</v>
      </c>
      <c r="BP341" s="16" t="e">
        <f>(BW341-BX341)/ABS(BX341)</f>
        <v>#DIV/0!</v>
      </c>
      <c r="BQ341" s="16" t="e">
        <f>(BX341-BY341)/ABS(BY341)</f>
        <v>#DIV/0!</v>
      </c>
      <c r="BR341" s="16" t="e">
        <f>(BY341-BZ341)/ABS(BZ341)</f>
        <v>#DIV/0!</v>
      </c>
      <c r="BS341" s="243">
        <f>BU341-BV341</f>
        <v>0</v>
      </c>
      <c r="BT341" s="243">
        <f>BV341-BW341</f>
        <v>0</v>
      </c>
      <c r="BU341" s="155"/>
      <c r="BV341" s="155"/>
      <c r="BW341" s="159"/>
      <c r="BX341" s="159"/>
      <c r="BY341" s="159"/>
      <c r="BZ341" s="160"/>
      <c r="CA341" s="160"/>
      <c r="CB341" s="165"/>
      <c r="CC341" s="165"/>
      <c r="CD341" s="165"/>
      <c r="CE341" s="16" t="e">
        <f>(CL341-CM341)/ABS(CM341)</f>
        <v>#DIV/0!</v>
      </c>
      <c r="CF341" s="16" t="e">
        <f>(CM341-CN341)/ABS(CN341)</f>
        <v>#DIV/0!</v>
      </c>
      <c r="CG341" s="16" t="e">
        <f>(CN341-CO341)/ABS(CO341)</f>
        <v>#DIV/0!</v>
      </c>
      <c r="CH341" s="16" t="e">
        <f>(CO341-CP341)/ABS(CP341)</f>
        <v>#DIV/0!</v>
      </c>
      <c r="CI341" s="16" t="e">
        <f>(CP341-CQ341)/ABS(CQ341)</f>
        <v>#DIV/0!</v>
      </c>
      <c r="CJ341" s="243">
        <f>CL341-CM341</f>
        <v>0</v>
      </c>
      <c r="CK341" s="243">
        <f>CM341-CN341</f>
        <v>0</v>
      </c>
      <c r="CL341" s="155"/>
      <c r="CM341" s="155"/>
      <c r="CN341" s="159"/>
      <c r="CO341" s="159"/>
      <c r="CP341" s="159"/>
      <c r="CQ341" s="165"/>
      <c r="CR341" s="165"/>
      <c r="CS341" s="165"/>
      <c r="CT341" s="160"/>
      <c r="CU341" s="161"/>
      <c r="CV341" s="16" t="e">
        <f>(DC341-DD341)/ABS(DD341)</f>
        <v>#DIV/0!</v>
      </c>
      <c r="CW341" s="16" t="e">
        <f>(DD341-DE341)/ABS(DE341)</f>
        <v>#DIV/0!</v>
      </c>
      <c r="CX341" s="16" t="e">
        <f>(DE341-DF341)/ABS(DF341)</f>
        <v>#DIV/0!</v>
      </c>
      <c r="CY341" s="16" t="e">
        <f>(DF341-DG341)/ABS(DG341)</f>
        <v>#DIV/0!</v>
      </c>
      <c r="CZ341" s="16" t="e">
        <f>(DG341-DH341)/ABS(DH341)</f>
        <v>#DIV/0!</v>
      </c>
      <c r="DA341" s="243">
        <f>DC341-DD341</f>
        <v>0</v>
      </c>
      <c r="DB341" s="243">
        <f>DD341-DE341</f>
        <v>0</v>
      </c>
      <c r="DC341" s="155"/>
      <c r="DD341" s="155"/>
      <c r="DE341" s="159"/>
      <c r="DF341" s="159"/>
      <c r="DG341" s="159"/>
      <c r="DH341" s="165"/>
      <c r="DI341" s="165"/>
      <c r="DJ341" s="165"/>
      <c r="DK341" s="165"/>
      <c r="DL341" s="165"/>
      <c r="DM341" s="16" t="e">
        <f>(DT341-DU341)/ABS(DU341)</f>
        <v>#DIV/0!</v>
      </c>
      <c r="DN341" s="16" t="e">
        <f>(DU341-DV341)/ABS(DV341)</f>
        <v>#DIV/0!</v>
      </c>
      <c r="DO341" s="16" t="e">
        <f>(DV341-DW341)/ABS(DW341)</f>
        <v>#DIV/0!</v>
      </c>
      <c r="DP341" s="16" t="e">
        <f>(DW341-DX341)/ABS(DX341)</f>
        <v>#DIV/0!</v>
      </c>
      <c r="DQ341" s="16" t="e">
        <f>(DX341-DY341)/ABS(DY341)</f>
        <v>#DIV/0!</v>
      </c>
      <c r="DR341" s="243">
        <f>DT341-DU341</f>
        <v>0</v>
      </c>
      <c r="DS341" s="243">
        <f>DU341-DV341</f>
        <v>0</v>
      </c>
      <c r="DT341" s="222"/>
      <c r="DU341" s="222"/>
      <c r="DV341" s="233"/>
      <c r="DW341" s="233"/>
      <c r="DX341" s="233"/>
      <c r="DY341" s="227"/>
      <c r="DZ341" s="227"/>
      <c r="EA341" s="227"/>
      <c r="EB341" s="228"/>
      <c r="EC341" s="229"/>
      <c r="ED341" s="124"/>
      <c r="EE341" s="118"/>
      <c r="EF341" s="127" t="s">
        <v>55</v>
      </c>
      <c r="EG341" s="125"/>
      <c r="EH341" s="129"/>
      <c r="EI341" s="129"/>
      <c r="EJ341" s="16" t="e">
        <f>(EQ341-ER341)/ABS(ER341)</f>
        <v>#VALUE!</v>
      </c>
      <c r="EK341" s="16" t="e">
        <f>(ER341-ES341)/ABS(ES341)</f>
        <v>#VALUE!</v>
      </c>
      <c r="EL341" s="16" t="e">
        <f>(ES341-ET341)/ABS(ET341)</f>
        <v>#VALUE!</v>
      </c>
      <c r="EM341" s="16" t="e">
        <f>(ET341-EU341)/ABS(EU341)</f>
        <v>#VALUE!</v>
      </c>
      <c r="EN341" s="16" t="e">
        <f>(EU341-EV341)/ABS(EV341)</f>
        <v>#VALUE!</v>
      </c>
      <c r="EO341" s="246" t="e">
        <f>EQ341-ER341</f>
        <v>#VALUE!</v>
      </c>
      <c r="EP341" s="246" t="e">
        <f>ER341-ES341</f>
        <v>#VALUE!</v>
      </c>
      <c r="EQ341" s="240" t="str">
        <f>IFERROR((V341/DT341),"i.a")</f>
        <v>i.a</v>
      </c>
      <c r="ER341" s="240" t="str">
        <f>IFERROR((W341/DU341),"i.a")</f>
        <v>i.a</v>
      </c>
      <c r="ES341" s="240" t="str">
        <f>IFERROR((X341/DV341),"i.a")</f>
        <v>i.a</v>
      </c>
      <c r="ET341" s="240" t="str">
        <f>IFERROR((Y341/DW341),"i.a")</f>
        <v>i.a</v>
      </c>
      <c r="EU341" s="240" t="str">
        <f>IFERROR((Z341/DX341),"i.a")</f>
        <v>i.a</v>
      </c>
      <c r="EV341" s="240" t="str">
        <f>IFERROR((AA341/DY341),"i.a")</f>
        <v>i.a</v>
      </c>
      <c r="EW341" s="240" t="str">
        <f>IFERROR((AB341/DZ341),"i.a")</f>
        <v>i.a</v>
      </c>
      <c r="EX341" s="240" t="str">
        <f>IFERROR((AC341/EA341),"i.a")</f>
        <v>i.a</v>
      </c>
      <c r="EY341" s="240" t="str">
        <f>IFERROR((AD341/EB341),"i.a")</f>
        <v>i.a</v>
      </c>
      <c r="EZ341" s="240" t="str">
        <f>IFERROR((AE341/EC341),"i.a")</f>
        <v>i.a</v>
      </c>
      <c r="FA341" s="16" t="e">
        <f>(FH341-FI341)/ABS(FI341)</f>
        <v>#VALUE!</v>
      </c>
      <c r="FB341" s="16" t="e">
        <f>(FI341-FJ341)/ABS(FJ341)</f>
        <v>#VALUE!</v>
      </c>
      <c r="FC341" s="16" t="e">
        <f>(FJ341-FK341)/ABS(FK341)</f>
        <v>#VALUE!</v>
      </c>
      <c r="FD341" s="16" t="e">
        <f>(FK341-FL341)/ABS(FL341)</f>
        <v>#VALUE!</v>
      </c>
      <c r="FE341" s="16" t="e">
        <f>(FL341-FM341)/ABS(FM341)</f>
        <v>#VALUE!</v>
      </c>
      <c r="FF341" s="249" t="e">
        <f>FH341-FI341</f>
        <v>#VALUE!</v>
      </c>
      <c r="FG341" s="249" t="e">
        <f>FI341-FJ341</f>
        <v>#VALUE!</v>
      </c>
      <c r="FH341" s="16" t="str">
        <f>IFERROR(BU341/MAX(AVERAGE(CL341:CM341),0),"Negativ EK")</f>
        <v>Negativ EK</v>
      </c>
      <c r="FI341" s="16" t="str">
        <f>IFERROR(BV341/MAX(AVERAGE(CM341:CN341),0),"Negativ EK")</f>
        <v>Negativ EK</v>
      </c>
      <c r="FJ341" s="16" t="str">
        <f>IFERROR(BW341/MAX(AVERAGE(CN341:CO341),0),"Negativ EK")</f>
        <v>Negativ EK</v>
      </c>
      <c r="FK341" s="16" t="str">
        <f>IFERROR(BX341/MAX(AVERAGE(CO341:CP341),0),"Negativ EK")</f>
        <v>Negativ EK</v>
      </c>
      <c r="FL341" s="16" t="str">
        <f>IFERROR(BY341/MAX(AVERAGE(CP341:CQ341),0),"Negativ EK")</f>
        <v>Negativ EK</v>
      </c>
      <c r="FM341" s="16" t="str">
        <f>IFERROR(BZ341/MAX(AVERAGE(CQ341:CR341),0),"Negativ EK")</f>
        <v>Negativ EK</v>
      </c>
      <c r="FN341" s="16" t="str">
        <f>IFERROR(CA341/MAX(AVERAGE(CR341:CS341),0),"Negativ EK")</f>
        <v>Negativ EK</v>
      </c>
      <c r="FO341" s="16" t="str">
        <f>IFERROR(CB341/MAX(AVERAGE(CS341:CT341),0),"Negativ EK")</f>
        <v>Negativ EK</v>
      </c>
      <c r="FP341" s="16" t="str">
        <f>IFERROR(CC341/MAX(AVERAGE(CT341:CU341),0),"Negativ EK")</f>
        <v>Negativ EK</v>
      </c>
      <c r="FQ341" s="16" t="e">
        <f>(FX341-FY341)/ABS(FY341)</f>
        <v>#VALUE!</v>
      </c>
      <c r="FR341" s="16" t="e">
        <f>(FY341-FZ341)/ABS(FZ341)</f>
        <v>#VALUE!</v>
      </c>
      <c r="FS341" s="16" t="e">
        <f>(FZ341-GA341)/ABS(GA341)</f>
        <v>#VALUE!</v>
      </c>
      <c r="FT341" s="16" t="e">
        <f>(GA341-GB341)/ABS(GB341)</f>
        <v>#VALUE!</v>
      </c>
      <c r="FU341" s="16" t="e">
        <f>(GB341-GC341)/ABS(GC341)</f>
        <v>#VALUE!</v>
      </c>
      <c r="FV341" s="249" t="e">
        <f>FX341-FY341</f>
        <v>#VALUE!</v>
      </c>
      <c r="FW341" s="249" t="e">
        <f>FY341-FZ341</f>
        <v>#VALUE!</v>
      </c>
      <c r="FX341" s="16" t="str">
        <f>IFERROR(BD341/AVERAGE(DC341:DD341),"i.a.")</f>
        <v>i.a.</v>
      </c>
      <c r="FY341" s="16" t="str">
        <f>IFERROR(BE341/AVERAGE(DD341:DE341),"i.a.")</f>
        <v>i.a.</v>
      </c>
      <c r="FZ341" s="16" t="str">
        <f>IFERROR(BF341/AVERAGE(DE341:DF341),"i.a.")</f>
        <v>i.a.</v>
      </c>
      <c r="GA341" s="16" t="str">
        <f>IFERROR(BG341/AVERAGE(DF341:DG341),"i.a.")</f>
        <v>i.a.</v>
      </c>
      <c r="GB341" s="16" t="str">
        <f>IFERROR(BH341/AVERAGE(DG341:DH341),"i.a.")</f>
        <v>i.a.</v>
      </c>
      <c r="GC341" s="16" t="str">
        <f>IFERROR(BI341/AVERAGE(DH341:DI341),"i.a.")</f>
        <v>i.a.</v>
      </c>
      <c r="GD341" s="16" t="str">
        <f>IFERROR(BJ341/AVERAGE(DI341:DJ341),"i.a.")</f>
        <v>i.a.</v>
      </c>
      <c r="GE341" s="16" t="str">
        <f>IFERROR(BK341/AVERAGE(DJ341:DK341),"i.a.")</f>
        <v>i.a.</v>
      </c>
      <c r="GF341" s="16" t="str">
        <f>IFERROR(BL341/AVERAGE(DK341:DL341),"i.a.")</f>
        <v>i.a.</v>
      </c>
      <c r="GG341" s="16" t="e">
        <f>(GN341-GO341)/ABS(GO341)</f>
        <v>#VALUE!</v>
      </c>
      <c r="GH341" s="16" t="e">
        <f>(GO341-GP341)/ABS(GP341)</f>
        <v>#VALUE!</v>
      </c>
      <c r="GI341" s="16" t="e">
        <f>(GP341-GQ341)/ABS(GQ341)</f>
        <v>#VALUE!</v>
      </c>
      <c r="GJ341" s="16" t="e">
        <f>(GQ341-GR341)/ABS(GR341)</f>
        <v>#VALUE!</v>
      </c>
      <c r="GK341" s="16" t="e">
        <f>(GR341-GS341)/ABS(GS341)</f>
        <v>#VALUE!</v>
      </c>
      <c r="GL341" s="249" t="e">
        <f>GN341-GO341</f>
        <v>#VALUE!</v>
      </c>
      <c r="GM341" s="249" t="e">
        <f>GO341-GP341</f>
        <v>#VALUE!</v>
      </c>
      <c r="GN341" s="16" t="str">
        <f>IFERROR(CL341/DC341,"i.a.")</f>
        <v>i.a.</v>
      </c>
      <c r="GO341" s="16" t="str">
        <f>IFERROR(CM341/DD341,"i.a.")</f>
        <v>i.a.</v>
      </c>
      <c r="GP341" s="16" t="str">
        <f>IFERROR(CN341/DE341,"i.a.")</f>
        <v>i.a.</v>
      </c>
      <c r="GQ341" s="16" t="str">
        <f>IFERROR(CO341/DF341,"i.a.")</f>
        <v>i.a.</v>
      </c>
      <c r="GR341" s="16" t="str">
        <f>IFERROR(CP341/DG341,"i.a.")</f>
        <v>i.a.</v>
      </c>
      <c r="GS341" s="16" t="str">
        <f>IFERROR(CQ341/DH341,"i.a.")</f>
        <v>i.a.</v>
      </c>
      <c r="GT341" s="16" t="str">
        <f>IFERROR(CR341/DI341,"i.a.")</f>
        <v>i.a.</v>
      </c>
      <c r="GU341" s="16" t="str">
        <f>IFERROR(CS341/DJ341,"i.a.")</f>
        <v>i.a.</v>
      </c>
      <c r="GV341" s="16" t="str">
        <f>IFERROR(CT341/DK341,"i.a.")</f>
        <v>i.a.</v>
      </c>
      <c r="GW341" s="16" t="str">
        <f>IFERROR(CU341/DL341,"i.a.")</f>
        <v>i.a.</v>
      </c>
      <c r="GX341" s="16" t="e">
        <f>(HE341-HF341)/ABS(HF341)</f>
        <v>#VALUE!</v>
      </c>
      <c r="GY341" s="16" t="e">
        <f>(HF341-HG341)/ABS(HG341)</f>
        <v>#VALUE!</v>
      </c>
      <c r="GZ341" s="16" t="e">
        <f>(HG341-HH341)/ABS(HH341)</f>
        <v>#VALUE!</v>
      </c>
      <c r="HA341" s="16" t="e">
        <f>(HH341-HI341)/ABS(HI341)</f>
        <v>#VALUE!</v>
      </c>
      <c r="HB341" s="16" t="e">
        <f>(HI341-HJ341)/ABS(HJ341)</f>
        <v>#VALUE!</v>
      </c>
      <c r="HC341" s="249" t="e">
        <f>HE341-HF341</f>
        <v>#VALUE!</v>
      </c>
      <c r="HD341" s="249" t="e">
        <f>HF341-HG341</f>
        <v>#VALUE!</v>
      </c>
      <c r="HE341" s="16" t="str">
        <f>IFERROR((BD341/V341),"i.a.")</f>
        <v>i.a.</v>
      </c>
      <c r="HF341" s="16" t="str">
        <f>IFERROR((BE341/W341),"i.a.")</f>
        <v>i.a.</v>
      </c>
      <c r="HG341" s="16" t="str">
        <f>IFERROR((BF341/X341),"i.a.")</f>
        <v>i.a.</v>
      </c>
      <c r="HH341" s="16" t="str">
        <f>IFERROR((BG341/Y341),"i.a.")</f>
        <v>i.a.</v>
      </c>
      <c r="HI341" s="16" t="str">
        <f>IFERROR((BH341/Z341),"i.a.")</f>
        <v>i.a.</v>
      </c>
      <c r="HJ341" s="16" t="str">
        <f>IFERROR((BI341/AA341),"i.a.")</f>
        <v>i.a.</v>
      </c>
      <c r="HK341" s="16" t="str">
        <f>IFERROR((BJ341/AB341),"i.a.")</f>
        <v>i.a.</v>
      </c>
      <c r="HL341" s="16" t="str">
        <f>IFERROR((BK341/AC341),"i.a.")</f>
        <v>i.a.</v>
      </c>
      <c r="HM341" s="16" t="str">
        <f>IFERROR((BL341/AD341),"i.a.")</f>
        <v>i.a.</v>
      </c>
      <c r="HN341" s="16" t="str">
        <f>IFERROR((BM341/AE341),"i.a.")</f>
        <v>i.a.</v>
      </c>
      <c r="HO341" s="16" t="e">
        <f>(HV341-HW341)/ABS(HW341)</f>
        <v>#VALUE!</v>
      </c>
      <c r="HP341" s="16" t="e">
        <f>(HW341-HX341)/ABS(HX341)</f>
        <v>#VALUE!</v>
      </c>
      <c r="HQ341" s="16" t="e">
        <f>(HX341-HY341)/ABS(HY341)</f>
        <v>#VALUE!</v>
      </c>
      <c r="HR341" s="16" t="e">
        <f>(HY341-HZ341)/ABS(HZ341)</f>
        <v>#VALUE!</v>
      </c>
      <c r="HS341" s="16" t="e">
        <f>(HZ341-IA341)/ABS(IA341)</f>
        <v>#VALUE!</v>
      </c>
      <c r="HT341" s="246" t="e">
        <f>HV341-HW341</f>
        <v>#VALUE!</v>
      </c>
      <c r="HU341" s="246" t="e">
        <f>HW341-HX341</f>
        <v>#VALUE!</v>
      </c>
      <c r="HV341" s="102" t="str">
        <f>IFERROR(BU341/DT341,"i.a.")</f>
        <v>i.a.</v>
      </c>
      <c r="HW341" s="102" t="str">
        <f>IFERROR(BV341/DU341,"i.a.")</f>
        <v>i.a.</v>
      </c>
      <c r="HX341" s="102" t="str">
        <f>IFERROR(BW341/DV341,"i.a.")</f>
        <v>i.a.</v>
      </c>
      <c r="HY341" s="102" t="str">
        <f>IFERROR(BX341/DW341,"i.a.")</f>
        <v>i.a.</v>
      </c>
      <c r="HZ341" s="102" t="str">
        <f>IFERROR(BY341/DX341,"i.a.")</f>
        <v>i.a.</v>
      </c>
      <c r="IA341" s="102" t="str">
        <f>IFERROR(BZ341/DY341,"i.a.")</f>
        <v>i.a.</v>
      </c>
      <c r="IB341" s="102" t="str">
        <f>IFERROR(CA341/DZ341,"i.a.")</f>
        <v>i.a.</v>
      </c>
      <c r="IC341" s="102" t="str">
        <f>IFERROR(CB341/EA341,"i.a.")</f>
        <v>i.a.</v>
      </c>
      <c r="ID341" s="102" t="str">
        <f>IFERROR(CC341/EB341,"i.a.")</f>
        <v>i.a.</v>
      </c>
      <c r="IE341" s="102" t="str">
        <f>IFERROR(CD341/EC341,"i.a.")</f>
        <v>i.a.</v>
      </c>
    </row>
    <row r="342" spans="1:239" customFormat="1" x14ac:dyDescent="0.25">
      <c r="A342" s="116" t="s">
        <v>614</v>
      </c>
      <c r="B342" s="178" t="s">
        <v>608</v>
      </c>
      <c r="C342" s="116" t="s">
        <v>400</v>
      </c>
      <c r="D342" s="116"/>
      <c r="E342" s="119"/>
      <c r="F342" s="119"/>
      <c r="G342" s="119"/>
      <c r="H342" s="120"/>
      <c r="I342" s="13"/>
      <c r="J342" s="13"/>
      <c r="K342" s="121"/>
      <c r="L342" s="121"/>
      <c r="M342" s="121"/>
      <c r="N342" s="121"/>
      <c r="O342" s="16" t="e">
        <f>(V342-W342)/ABS(W342)</f>
        <v>#DIV/0!</v>
      </c>
      <c r="P342" s="16" t="e">
        <f>(W342-X342)/ABS(X342)</f>
        <v>#DIV/0!</v>
      </c>
      <c r="Q342" s="16" t="e">
        <f>(X342-Y342)/ABS(Y342)</f>
        <v>#DIV/0!</v>
      </c>
      <c r="R342" s="16" t="e">
        <f>(Y342-Z342)/ABS(Z342)</f>
        <v>#DIV/0!</v>
      </c>
      <c r="S342" s="16" t="e">
        <f>(Z342-AA342)/ABS(AA342)</f>
        <v>#DIV/0!</v>
      </c>
      <c r="T342" s="243">
        <f>V342-W342</f>
        <v>0</v>
      </c>
      <c r="U342" s="243">
        <f>W342-X342</f>
        <v>0</v>
      </c>
      <c r="V342" s="155"/>
      <c r="W342" s="155"/>
      <c r="X342" s="168"/>
      <c r="Y342" s="168"/>
      <c r="Z342" s="168"/>
      <c r="AA342" s="169"/>
      <c r="AB342" s="169"/>
      <c r="AC342" s="161"/>
      <c r="AD342" s="161"/>
      <c r="AE342" s="161"/>
      <c r="AF342" s="16" t="e">
        <f>(AM342-AN342)/ABS(AN342)</f>
        <v>#DIV/0!</v>
      </c>
      <c r="AG342" s="16" t="e">
        <f>(AN342-AO342)/ABS(AO342)</f>
        <v>#DIV/0!</v>
      </c>
      <c r="AH342" s="16" t="e">
        <f>(AO342-AP342)/ABS(AP342)</f>
        <v>#DIV/0!</v>
      </c>
      <c r="AI342" s="16" t="e">
        <f>(AP342-AQ342)/ABS(AQ342)</f>
        <v>#DIV/0!</v>
      </c>
      <c r="AJ342" s="16" t="e">
        <f>(AQ342-AR342)/ABS(AR342)</f>
        <v>#DIV/0!</v>
      </c>
      <c r="AK342" s="243">
        <f>AM342-AN342</f>
        <v>0</v>
      </c>
      <c r="AL342" s="243">
        <f>AN342-AO342</f>
        <v>0</v>
      </c>
      <c r="AM342" s="155"/>
      <c r="AN342" s="155"/>
      <c r="AO342" s="168"/>
      <c r="AP342" s="168"/>
      <c r="AQ342" s="168"/>
      <c r="AR342" s="169"/>
      <c r="AS342" s="169"/>
      <c r="AT342" s="169"/>
      <c r="AU342" s="169"/>
      <c r="AV342" s="161"/>
      <c r="AW342" s="16" t="e">
        <f>(BD342-BE342)/ABS(BE342)</f>
        <v>#DIV/0!</v>
      </c>
      <c r="AX342" s="16" t="e">
        <f>(BE342-BF342)/ABS(BF342)</f>
        <v>#DIV/0!</v>
      </c>
      <c r="AY342" s="16" t="e">
        <f>(BF342-BG342)/ABS(BG342)</f>
        <v>#DIV/0!</v>
      </c>
      <c r="AZ342" s="16" t="e">
        <f>(BG342-BH342)/ABS(BH342)</f>
        <v>#DIV/0!</v>
      </c>
      <c r="BA342" s="16" t="e">
        <f>(BH342-BI342)/ABS(BI342)</f>
        <v>#DIV/0!</v>
      </c>
      <c r="BB342" s="243">
        <f>BD342-BE342</f>
        <v>0</v>
      </c>
      <c r="BC342" s="243">
        <f>BE342-BF342</f>
        <v>0</v>
      </c>
      <c r="BD342" s="155"/>
      <c r="BE342" s="155"/>
      <c r="BF342" s="168"/>
      <c r="BG342" s="168"/>
      <c r="BH342" s="168"/>
      <c r="BI342" s="161"/>
      <c r="BJ342" s="161"/>
      <c r="BK342" s="161"/>
      <c r="BL342" s="169"/>
      <c r="BM342" s="161"/>
      <c r="BN342" s="16" t="e">
        <f>(BU342-BV342)/ABS(BV342)</f>
        <v>#DIV/0!</v>
      </c>
      <c r="BO342" s="16" t="e">
        <f>(BV342-BW342)/ABS(BW342)</f>
        <v>#DIV/0!</v>
      </c>
      <c r="BP342" s="16" t="e">
        <f>(BW342-BX342)/ABS(BX342)</f>
        <v>#DIV/0!</v>
      </c>
      <c r="BQ342" s="16" t="e">
        <f>(BX342-BY342)/ABS(BY342)</f>
        <v>#DIV/0!</v>
      </c>
      <c r="BR342" s="16" t="e">
        <f>(BY342-BZ342)/ABS(BZ342)</f>
        <v>#DIV/0!</v>
      </c>
      <c r="BS342" s="243">
        <f>BU342-BV342</f>
        <v>0</v>
      </c>
      <c r="BT342" s="243">
        <f>BV342-BW342</f>
        <v>0</v>
      </c>
      <c r="BU342" s="155"/>
      <c r="BV342" s="155"/>
      <c r="BW342" s="168"/>
      <c r="BX342" s="168"/>
      <c r="BY342" s="168"/>
      <c r="BZ342" s="169"/>
      <c r="CA342" s="169"/>
      <c r="CB342" s="161"/>
      <c r="CC342" s="161"/>
      <c r="CD342" s="161"/>
      <c r="CE342" s="16" t="e">
        <f>(CL342-CM342)/ABS(CM342)</f>
        <v>#DIV/0!</v>
      </c>
      <c r="CF342" s="16" t="e">
        <f>(CM342-CN342)/ABS(CN342)</f>
        <v>#DIV/0!</v>
      </c>
      <c r="CG342" s="16" t="e">
        <f>(CN342-CO342)/ABS(CO342)</f>
        <v>#DIV/0!</v>
      </c>
      <c r="CH342" s="16" t="e">
        <f>(CO342-CP342)/ABS(CP342)</f>
        <v>#DIV/0!</v>
      </c>
      <c r="CI342" s="16" t="e">
        <f>(CP342-CQ342)/ABS(CQ342)</f>
        <v>#DIV/0!</v>
      </c>
      <c r="CJ342" s="243">
        <f>CL342-CM342</f>
        <v>0</v>
      </c>
      <c r="CK342" s="243">
        <f>CM342-CN342</f>
        <v>0</v>
      </c>
      <c r="CL342" s="155"/>
      <c r="CM342" s="155"/>
      <c r="CN342" s="168"/>
      <c r="CO342" s="168"/>
      <c r="CP342" s="168"/>
      <c r="CQ342" s="161"/>
      <c r="CR342" s="161"/>
      <c r="CS342" s="161"/>
      <c r="CT342" s="169"/>
      <c r="CU342" s="161"/>
      <c r="CV342" s="16" t="e">
        <f>(DC342-DD342)/ABS(DD342)</f>
        <v>#DIV/0!</v>
      </c>
      <c r="CW342" s="16" t="e">
        <f>(DD342-DE342)/ABS(DE342)</f>
        <v>#DIV/0!</v>
      </c>
      <c r="CX342" s="16" t="e">
        <f>(DE342-DF342)/ABS(DF342)</f>
        <v>#DIV/0!</v>
      </c>
      <c r="CY342" s="16" t="e">
        <f>(DF342-DG342)/ABS(DG342)</f>
        <v>#DIV/0!</v>
      </c>
      <c r="CZ342" s="16" t="e">
        <f>(DG342-DH342)/ABS(DH342)</f>
        <v>#DIV/0!</v>
      </c>
      <c r="DA342" s="243">
        <f>DC342-DD342</f>
        <v>0</v>
      </c>
      <c r="DB342" s="243">
        <f>DD342-DE342</f>
        <v>0</v>
      </c>
      <c r="DC342" s="155"/>
      <c r="DD342" s="155"/>
      <c r="DE342" s="168"/>
      <c r="DF342" s="168"/>
      <c r="DG342" s="168"/>
      <c r="DH342" s="161"/>
      <c r="DI342" s="161"/>
      <c r="DJ342" s="161"/>
      <c r="DK342" s="161"/>
      <c r="DL342" s="161"/>
      <c r="DM342" s="16" t="e">
        <f>(DT342-DU342)/ABS(DU342)</f>
        <v>#DIV/0!</v>
      </c>
      <c r="DN342" s="16" t="e">
        <f>(DU342-DV342)/ABS(DV342)</f>
        <v>#DIV/0!</v>
      </c>
      <c r="DO342" s="16" t="e">
        <f>(DV342-DW342)/ABS(DW342)</f>
        <v>#DIV/0!</v>
      </c>
      <c r="DP342" s="16" t="e">
        <f>(DW342-DX342)/ABS(DX342)</f>
        <v>#DIV/0!</v>
      </c>
      <c r="DQ342" s="16" t="e">
        <f>(DX342-DY342)/ABS(DY342)</f>
        <v>#DIV/0!</v>
      </c>
      <c r="DR342" s="243">
        <f>DT342-DU342</f>
        <v>0</v>
      </c>
      <c r="DS342" s="243">
        <f>DU342-DV342</f>
        <v>0</v>
      </c>
      <c r="DT342" s="222"/>
      <c r="DU342" s="222"/>
      <c r="DV342" s="231"/>
      <c r="DW342" s="231"/>
      <c r="DX342" s="231"/>
      <c r="DY342" s="229"/>
      <c r="DZ342" s="229"/>
      <c r="EA342" s="229"/>
      <c r="EB342" s="232"/>
      <c r="EC342" s="229"/>
      <c r="ED342" s="143"/>
      <c r="EE342" s="144"/>
      <c r="EF342" s="213"/>
      <c r="EG342" s="145"/>
      <c r="EH342" s="129"/>
      <c r="EI342" s="129"/>
      <c r="EJ342" s="16" t="e">
        <f>(EQ342-ER342)/ABS(ER342)</f>
        <v>#VALUE!</v>
      </c>
      <c r="EK342" s="16" t="e">
        <f>(ER342-ES342)/ABS(ES342)</f>
        <v>#VALUE!</v>
      </c>
      <c r="EL342" s="16" t="e">
        <f>(ES342-ET342)/ABS(ET342)</f>
        <v>#VALUE!</v>
      </c>
      <c r="EM342" s="16" t="e">
        <f>(ET342-EU342)/ABS(EU342)</f>
        <v>#VALUE!</v>
      </c>
      <c r="EN342" s="16" t="e">
        <f>(EU342-EV342)/ABS(EV342)</f>
        <v>#VALUE!</v>
      </c>
      <c r="EO342" s="246" t="e">
        <f>EQ342-ER342</f>
        <v>#VALUE!</v>
      </c>
      <c r="EP342" s="246" t="e">
        <f>ER342-ES342</f>
        <v>#VALUE!</v>
      </c>
      <c r="EQ342" s="240" t="str">
        <f>IFERROR((V342/DT342),"i.a")</f>
        <v>i.a</v>
      </c>
      <c r="ER342" s="240" t="str">
        <f>IFERROR((W342/DU342),"i.a")</f>
        <v>i.a</v>
      </c>
      <c r="ES342" s="240" t="str">
        <f>IFERROR((X342/DV342),"i.a")</f>
        <v>i.a</v>
      </c>
      <c r="ET342" s="240" t="str">
        <f>IFERROR((Y342/DW342),"i.a")</f>
        <v>i.a</v>
      </c>
      <c r="EU342" s="240" t="str">
        <f>IFERROR((Z342/DX342),"i.a")</f>
        <v>i.a</v>
      </c>
      <c r="EV342" s="240" t="str">
        <f>IFERROR((AA342/DY342),"i.a")</f>
        <v>i.a</v>
      </c>
      <c r="EW342" s="240" t="str">
        <f>IFERROR((AB342/DZ342),"i.a")</f>
        <v>i.a</v>
      </c>
      <c r="EX342" s="240" t="str">
        <f>IFERROR((AC342/EA342),"i.a")</f>
        <v>i.a</v>
      </c>
      <c r="EY342" s="240" t="str">
        <f>IFERROR((AD342/EB342),"i.a")</f>
        <v>i.a</v>
      </c>
      <c r="EZ342" s="240" t="str">
        <f>IFERROR((AE342/EC342),"i.a")</f>
        <v>i.a</v>
      </c>
      <c r="FA342" s="16" t="e">
        <f>(FH342-FI342)/ABS(FI342)</f>
        <v>#VALUE!</v>
      </c>
      <c r="FB342" s="16" t="e">
        <f>(FI342-FJ342)/ABS(FJ342)</f>
        <v>#VALUE!</v>
      </c>
      <c r="FC342" s="16" t="e">
        <f>(FJ342-FK342)/ABS(FK342)</f>
        <v>#VALUE!</v>
      </c>
      <c r="FD342" s="16" t="e">
        <f>(FK342-FL342)/ABS(FL342)</f>
        <v>#VALUE!</v>
      </c>
      <c r="FE342" s="16" t="e">
        <f>(FL342-FM342)/ABS(FM342)</f>
        <v>#VALUE!</v>
      </c>
      <c r="FF342" s="249" t="e">
        <f>FH342-FI342</f>
        <v>#VALUE!</v>
      </c>
      <c r="FG342" s="249" t="e">
        <f>FI342-FJ342</f>
        <v>#VALUE!</v>
      </c>
      <c r="FH342" s="16" t="str">
        <f>IFERROR(BU342/MAX(AVERAGE(CL342:CM342),0),"Negativ EK")</f>
        <v>Negativ EK</v>
      </c>
      <c r="FI342" s="16" t="str">
        <f>IFERROR(BV342/MAX(AVERAGE(CM342:CN342),0),"Negativ EK")</f>
        <v>Negativ EK</v>
      </c>
      <c r="FJ342" s="16" t="str">
        <f>IFERROR(BW342/MAX(AVERAGE(CN342:CO342),0),"Negativ EK")</f>
        <v>Negativ EK</v>
      </c>
      <c r="FK342" s="16" t="str">
        <f>IFERROR(BX342/MAX(AVERAGE(CO342:CP342),0),"Negativ EK")</f>
        <v>Negativ EK</v>
      </c>
      <c r="FL342" s="16" t="str">
        <f>IFERROR(BY342/MAX(AVERAGE(CP342:CQ342),0),"Negativ EK")</f>
        <v>Negativ EK</v>
      </c>
      <c r="FM342" s="16" t="str">
        <f>IFERROR(BZ342/MAX(AVERAGE(CQ342:CR342),0),"Negativ EK")</f>
        <v>Negativ EK</v>
      </c>
      <c r="FN342" s="16" t="str">
        <f>IFERROR(CA342/MAX(AVERAGE(CR342:CS342),0),"Negativ EK")</f>
        <v>Negativ EK</v>
      </c>
      <c r="FO342" s="16" t="str">
        <f>IFERROR(CB342/MAX(AVERAGE(CS342:CT342),0),"Negativ EK")</f>
        <v>Negativ EK</v>
      </c>
      <c r="FP342" s="16" t="str">
        <f>IFERROR(CC342/MAX(AVERAGE(CT342:CU342),0),"Negativ EK")</f>
        <v>Negativ EK</v>
      </c>
      <c r="FQ342" s="16" t="e">
        <f>(FX342-FY342)/ABS(FY342)</f>
        <v>#VALUE!</v>
      </c>
      <c r="FR342" s="16" t="e">
        <f>(FY342-FZ342)/ABS(FZ342)</f>
        <v>#VALUE!</v>
      </c>
      <c r="FS342" s="16" t="e">
        <f>(FZ342-GA342)/ABS(GA342)</f>
        <v>#VALUE!</v>
      </c>
      <c r="FT342" s="16" t="e">
        <f>(GA342-GB342)/ABS(GB342)</f>
        <v>#VALUE!</v>
      </c>
      <c r="FU342" s="16" t="e">
        <f>(GB342-GC342)/ABS(GC342)</f>
        <v>#VALUE!</v>
      </c>
      <c r="FV342" s="249" t="e">
        <f>FX342-FY342</f>
        <v>#VALUE!</v>
      </c>
      <c r="FW342" s="249" t="e">
        <f>FY342-FZ342</f>
        <v>#VALUE!</v>
      </c>
      <c r="FX342" s="16" t="str">
        <f>IFERROR(BD342/AVERAGE(DC342:DD342),"i.a.")</f>
        <v>i.a.</v>
      </c>
      <c r="FY342" s="16" t="str">
        <f>IFERROR(BE342/AVERAGE(DD342:DE342),"i.a.")</f>
        <v>i.a.</v>
      </c>
      <c r="FZ342" s="16" t="str">
        <f>IFERROR(BF342/AVERAGE(DE342:DF342),"i.a.")</f>
        <v>i.a.</v>
      </c>
      <c r="GA342" s="16" t="str">
        <f>IFERROR(BG342/AVERAGE(DF342:DG342),"i.a.")</f>
        <v>i.a.</v>
      </c>
      <c r="GB342" s="16" t="str">
        <f>IFERROR(BH342/AVERAGE(DG342:DH342),"i.a.")</f>
        <v>i.a.</v>
      </c>
      <c r="GC342" s="16" t="str">
        <f>IFERROR(BI342/AVERAGE(DH342:DI342),"i.a.")</f>
        <v>i.a.</v>
      </c>
      <c r="GD342" s="16" t="str">
        <f>IFERROR(BJ342/AVERAGE(DI342:DJ342),"i.a.")</f>
        <v>i.a.</v>
      </c>
      <c r="GE342" s="16" t="str">
        <f>IFERROR(BK342/AVERAGE(DJ342:DK342),"i.a.")</f>
        <v>i.a.</v>
      </c>
      <c r="GF342" s="16" t="str">
        <f>IFERROR(BL342/AVERAGE(DK342:DL342),"i.a.")</f>
        <v>i.a.</v>
      </c>
      <c r="GG342" s="16" t="e">
        <f>(GN342-GO342)/ABS(GO342)</f>
        <v>#VALUE!</v>
      </c>
      <c r="GH342" s="16" t="e">
        <f>(GO342-GP342)/ABS(GP342)</f>
        <v>#VALUE!</v>
      </c>
      <c r="GI342" s="16" t="e">
        <f>(GP342-GQ342)/ABS(GQ342)</f>
        <v>#VALUE!</v>
      </c>
      <c r="GJ342" s="16" t="e">
        <f>(GQ342-GR342)/ABS(GR342)</f>
        <v>#VALUE!</v>
      </c>
      <c r="GK342" s="16" t="e">
        <f>(GR342-GS342)/ABS(GS342)</f>
        <v>#VALUE!</v>
      </c>
      <c r="GL342" s="249" t="e">
        <f>GN342-GO342</f>
        <v>#VALUE!</v>
      </c>
      <c r="GM342" s="249" t="e">
        <f>GO342-GP342</f>
        <v>#VALUE!</v>
      </c>
      <c r="GN342" s="16" t="str">
        <f>IFERROR(CL342/DC342,"i.a.")</f>
        <v>i.a.</v>
      </c>
      <c r="GO342" s="16" t="str">
        <f>IFERROR(CM342/DD342,"i.a.")</f>
        <v>i.a.</v>
      </c>
      <c r="GP342" s="16" t="str">
        <f>IFERROR(CN342/DE342,"i.a.")</f>
        <v>i.a.</v>
      </c>
      <c r="GQ342" s="16" t="str">
        <f>IFERROR(CO342/DF342,"i.a.")</f>
        <v>i.a.</v>
      </c>
      <c r="GR342" s="16" t="str">
        <f>IFERROR(CP342/DG342,"i.a.")</f>
        <v>i.a.</v>
      </c>
      <c r="GS342" s="16" t="str">
        <f>IFERROR(CQ342/DH342,"i.a.")</f>
        <v>i.a.</v>
      </c>
      <c r="GT342" s="16" t="str">
        <f>IFERROR(CR342/DI342,"i.a.")</f>
        <v>i.a.</v>
      </c>
      <c r="GU342" s="16" t="str">
        <f>IFERROR(CS342/DJ342,"i.a.")</f>
        <v>i.a.</v>
      </c>
      <c r="GV342" s="16" t="str">
        <f>IFERROR(CT342/DK342,"i.a.")</f>
        <v>i.a.</v>
      </c>
      <c r="GW342" s="16" t="str">
        <f>IFERROR(CU342/DL342,"i.a.")</f>
        <v>i.a.</v>
      </c>
      <c r="GX342" s="16" t="e">
        <f>(HE342-HF342)/ABS(HF342)</f>
        <v>#VALUE!</v>
      </c>
      <c r="GY342" s="16" t="e">
        <f>(HF342-HG342)/ABS(HG342)</f>
        <v>#VALUE!</v>
      </c>
      <c r="GZ342" s="16" t="e">
        <f>(HG342-HH342)/ABS(HH342)</f>
        <v>#VALUE!</v>
      </c>
      <c r="HA342" s="16" t="e">
        <f>(HH342-HI342)/ABS(HI342)</f>
        <v>#VALUE!</v>
      </c>
      <c r="HB342" s="16" t="e">
        <f>(HI342-HJ342)/ABS(HJ342)</f>
        <v>#VALUE!</v>
      </c>
      <c r="HC342" s="249" t="e">
        <f>HE342-HF342</f>
        <v>#VALUE!</v>
      </c>
      <c r="HD342" s="249" t="e">
        <f>HF342-HG342</f>
        <v>#VALUE!</v>
      </c>
      <c r="HE342" s="16" t="str">
        <f>IFERROR((BD342/V342),"i.a.")</f>
        <v>i.a.</v>
      </c>
      <c r="HF342" s="16" t="str">
        <f>IFERROR((BE342/W342),"i.a.")</f>
        <v>i.a.</v>
      </c>
      <c r="HG342" s="16" t="str">
        <f>IFERROR((BF342/X342),"i.a.")</f>
        <v>i.a.</v>
      </c>
      <c r="HH342" s="16" t="str">
        <f>IFERROR((BG342/Y342),"i.a.")</f>
        <v>i.a.</v>
      </c>
      <c r="HI342" s="16" t="str">
        <f>IFERROR((BH342/Z342),"i.a.")</f>
        <v>i.a.</v>
      </c>
      <c r="HJ342" s="16" t="str">
        <f>IFERROR((BI342/AA342),"i.a.")</f>
        <v>i.a.</v>
      </c>
      <c r="HK342" s="16" t="str">
        <f>IFERROR((BJ342/AB342),"i.a.")</f>
        <v>i.a.</v>
      </c>
      <c r="HL342" s="16" t="str">
        <f>IFERROR((BK342/AC342),"i.a.")</f>
        <v>i.a.</v>
      </c>
      <c r="HM342" s="16" t="str">
        <f>IFERROR((BL342/AD342),"i.a.")</f>
        <v>i.a.</v>
      </c>
      <c r="HN342" s="16" t="str">
        <f>IFERROR((BM342/AE342),"i.a.")</f>
        <v>i.a.</v>
      </c>
      <c r="HO342" s="16" t="e">
        <f>(HV342-HW342)/ABS(HW342)</f>
        <v>#VALUE!</v>
      </c>
      <c r="HP342" s="16" t="e">
        <f>(HW342-HX342)/ABS(HX342)</f>
        <v>#VALUE!</v>
      </c>
      <c r="HQ342" s="16" t="e">
        <f>(HX342-HY342)/ABS(HY342)</f>
        <v>#VALUE!</v>
      </c>
      <c r="HR342" s="16" t="e">
        <f>(HY342-HZ342)/ABS(HZ342)</f>
        <v>#VALUE!</v>
      </c>
      <c r="HS342" s="16" t="e">
        <f>(HZ342-IA342)/ABS(IA342)</f>
        <v>#VALUE!</v>
      </c>
      <c r="HT342" s="246" t="e">
        <f>HV342-HW342</f>
        <v>#VALUE!</v>
      </c>
      <c r="HU342" s="246" t="e">
        <f>HW342-HX342</f>
        <v>#VALUE!</v>
      </c>
      <c r="HV342" s="102" t="str">
        <f>IFERROR(BU342/DT342,"i.a.")</f>
        <v>i.a.</v>
      </c>
      <c r="HW342" s="102" t="str">
        <f>IFERROR(BV342/DU342,"i.a.")</f>
        <v>i.a.</v>
      </c>
      <c r="HX342" s="102" t="str">
        <f>IFERROR(BW342/DV342,"i.a.")</f>
        <v>i.a.</v>
      </c>
      <c r="HY342" s="102" t="str">
        <f>IFERROR(BX342/DW342,"i.a.")</f>
        <v>i.a.</v>
      </c>
      <c r="HZ342" s="102" t="str">
        <f>IFERROR(BY342/DX342,"i.a.")</f>
        <v>i.a.</v>
      </c>
      <c r="IA342" s="102" t="str">
        <f>IFERROR(BZ342/DY342,"i.a.")</f>
        <v>i.a.</v>
      </c>
      <c r="IB342" s="102" t="str">
        <f>IFERROR(CA342/DZ342,"i.a.")</f>
        <v>i.a.</v>
      </c>
      <c r="IC342" s="102" t="str">
        <f>IFERROR(CB342/EA342,"i.a.")</f>
        <v>i.a.</v>
      </c>
      <c r="ID342" s="102" t="str">
        <f>IFERROR(CC342/EB342,"i.a.")</f>
        <v>i.a.</v>
      </c>
      <c r="IE342" s="102" t="str">
        <f>IFERROR(CD342/EC342,"i.a.")</f>
        <v>i.a.</v>
      </c>
    </row>
    <row r="343" spans="1:239" customFormat="1" ht="16.5" thickBot="1" x14ac:dyDescent="0.3">
      <c r="A343" s="47" t="s">
        <v>699</v>
      </c>
      <c r="B343" s="308">
        <v>42058963</v>
      </c>
      <c r="C343" s="309" t="s">
        <v>47</v>
      </c>
      <c r="D343" s="43"/>
      <c r="E343" s="303">
        <v>453100</v>
      </c>
      <c r="F343" s="303"/>
      <c r="G343" s="303"/>
      <c r="H343" s="44"/>
      <c r="I343" s="13"/>
      <c r="J343" s="13"/>
      <c r="K343" s="310"/>
      <c r="L343" s="310"/>
      <c r="M343" s="45"/>
      <c r="N343" s="311"/>
      <c r="O343" s="16" t="e">
        <f>(V343-W343)/ABS(W343)</f>
        <v>#DIV/0!</v>
      </c>
      <c r="P343" s="16" t="e">
        <f>(W343-X343)/ABS(X343)</f>
        <v>#DIV/0!</v>
      </c>
      <c r="Q343" s="16" t="e">
        <f>(X343-Y343)/ABS(Y343)</f>
        <v>#DIV/0!</v>
      </c>
      <c r="R343" s="16" t="e">
        <f>(Y343-Z343)/ABS(Z343)</f>
        <v>#DIV/0!</v>
      </c>
      <c r="S343" s="16" t="e">
        <f>(Z343-AA343)/ABS(AA343)</f>
        <v>#DIV/0!</v>
      </c>
      <c r="T343" s="243">
        <f>V343-W343</f>
        <v>0</v>
      </c>
      <c r="U343" s="245">
        <f>W343-X343</f>
        <v>0</v>
      </c>
      <c r="V343" s="155"/>
      <c r="W343" s="155"/>
      <c r="X343" s="312"/>
      <c r="Y343" s="312"/>
      <c r="Z343" s="312"/>
      <c r="AA343" s="312"/>
      <c r="AB343" s="312"/>
      <c r="AC343" s="312"/>
      <c r="AD343" s="312"/>
      <c r="AE343" s="312"/>
      <c r="AF343" s="16" t="e">
        <f>(AM343-AN343)/ABS(AN343)</f>
        <v>#DIV/0!</v>
      </c>
      <c r="AG343" s="16" t="e">
        <f>(AN343-AO343)/ABS(AO343)</f>
        <v>#DIV/0!</v>
      </c>
      <c r="AH343" s="16" t="e">
        <f>(AO343-AP343)/ABS(AP343)</f>
        <v>#DIV/0!</v>
      </c>
      <c r="AI343" s="16" t="e">
        <f>(AP343-AQ343)/ABS(AQ343)</f>
        <v>#DIV/0!</v>
      </c>
      <c r="AJ343" s="16" t="e">
        <f>(AQ343-AR343)/ABS(AR343)</f>
        <v>#DIV/0!</v>
      </c>
      <c r="AK343" s="245">
        <f>AM343-AN343</f>
        <v>0</v>
      </c>
      <c r="AL343" s="245">
        <f>AN343-AO343</f>
        <v>0</v>
      </c>
      <c r="AM343" s="155"/>
      <c r="AN343" s="155"/>
      <c r="AO343" s="312"/>
      <c r="AP343" s="312"/>
      <c r="AQ343" s="312"/>
      <c r="AR343" s="312"/>
      <c r="AS343" s="312"/>
      <c r="AT343" s="312"/>
      <c r="AU343" s="312"/>
      <c r="AV343" s="312"/>
      <c r="AW343" s="16" t="e">
        <f>(BD343-BE343)/ABS(BE343)</f>
        <v>#DIV/0!</v>
      </c>
      <c r="AX343" s="16" t="e">
        <f>(BE343-BF343)/ABS(BF343)</f>
        <v>#DIV/0!</v>
      </c>
      <c r="AY343" s="16" t="e">
        <f>(BF343-BG343)/ABS(BG343)</f>
        <v>#DIV/0!</v>
      </c>
      <c r="AZ343" s="16" t="e">
        <f>(BG343-BH343)/ABS(BH343)</f>
        <v>#DIV/0!</v>
      </c>
      <c r="BA343" s="16" t="e">
        <f>(BH343-BI343)/ABS(BI343)</f>
        <v>#DIV/0!</v>
      </c>
      <c r="BB343" s="245">
        <f>BD343-BE343</f>
        <v>0</v>
      </c>
      <c r="BC343" s="245">
        <f>BE343-BF343</f>
        <v>0</v>
      </c>
      <c r="BD343" s="155"/>
      <c r="BE343" s="155"/>
      <c r="BF343" s="312"/>
      <c r="BG343" s="312"/>
      <c r="BH343" s="312"/>
      <c r="BI343" s="312"/>
      <c r="BJ343" s="312"/>
      <c r="BK343" s="312"/>
      <c r="BL343" s="312"/>
      <c r="BM343" s="312"/>
      <c r="BN343" s="16" t="e">
        <f>(BU343-BV343)/ABS(BV343)</f>
        <v>#DIV/0!</v>
      </c>
      <c r="BO343" s="16" t="e">
        <f>(BV343-BW343)/ABS(BW343)</f>
        <v>#DIV/0!</v>
      </c>
      <c r="BP343" s="16" t="e">
        <f>(BW343-BX343)/ABS(BX343)</f>
        <v>#DIV/0!</v>
      </c>
      <c r="BQ343" s="16" t="e">
        <f>(BX343-BY343)/ABS(BY343)</f>
        <v>#DIV/0!</v>
      </c>
      <c r="BR343" s="16" t="e">
        <f>(BY343-BZ343)/ABS(BZ343)</f>
        <v>#DIV/0!</v>
      </c>
      <c r="BS343" s="245">
        <f>BU343-BV343</f>
        <v>0</v>
      </c>
      <c r="BT343" s="245">
        <f>BV343-BW343</f>
        <v>0</v>
      </c>
      <c r="BU343" s="155"/>
      <c r="BV343" s="155"/>
      <c r="BW343" s="312"/>
      <c r="BX343" s="312"/>
      <c r="BY343" s="312"/>
      <c r="BZ343" s="315"/>
      <c r="CA343" s="315"/>
      <c r="CB343" s="316"/>
      <c r="CC343" s="316"/>
      <c r="CD343" s="312"/>
      <c r="CE343" s="16" t="e">
        <f>(CL343-CM343)/ABS(CM343)</f>
        <v>#DIV/0!</v>
      </c>
      <c r="CF343" s="16" t="e">
        <f>(CM343-CN343)/ABS(CN343)</f>
        <v>#DIV/0!</v>
      </c>
      <c r="CG343" s="16" t="e">
        <f>(CN343-CO343)/ABS(CO343)</f>
        <v>#DIV/0!</v>
      </c>
      <c r="CH343" s="16" t="e">
        <f>(CO343-CP343)/ABS(CP343)</f>
        <v>#DIV/0!</v>
      </c>
      <c r="CI343" s="16" t="e">
        <f>(CP343-CQ343)/ABS(CQ343)</f>
        <v>#DIV/0!</v>
      </c>
      <c r="CJ343" s="245">
        <f>CL343-CM343</f>
        <v>0</v>
      </c>
      <c r="CK343" s="245">
        <f>CM343-CN343</f>
        <v>0</v>
      </c>
      <c r="CL343" s="155"/>
      <c r="CM343" s="155"/>
      <c r="CN343" s="312"/>
      <c r="CO343" s="312"/>
      <c r="CP343" s="312"/>
      <c r="CQ343" s="312"/>
      <c r="CR343" s="312"/>
      <c r="CS343" s="312"/>
      <c r="CT343" s="312"/>
      <c r="CU343" s="312"/>
      <c r="CV343" s="16" t="e">
        <f>(DC343-DD343)/ABS(DD343)</f>
        <v>#DIV/0!</v>
      </c>
      <c r="CW343" s="16" t="e">
        <f>(DD343-DE343)/ABS(DE343)</f>
        <v>#DIV/0!</v>
      </c>
      <c r="CX343" s="16" t="e">
        <f>(DE343-DF343)/ABS(DF343)</f>
        <v>#DIV/0!</v>
      </c>
      <c r="CY343" s="16" t="e">
        <f>(DF343-DG343)/ABS(DG343)</f>
        <v>#DIV/0!</v>
      </c>
      <c r="CZ343" s="16" t="e">
        <f>(DG343-DH343)/ABS(DH343)</f>
        <v>#DIV/0!</v>
      </c>
      <c r="DA343" s="245">
        <f>DC343-DD343</f>
        <v>0</v>
      </c>
      <c r="DB343" s="245">
        <f>DD343-DE343</f>
        <v>0</v>
      </c>
      <c r="DC343" s="155"/>
      <c r="DD343" s="155"/>
      <c r="DE343" s="312"/>
      <c r="DF343" s="312"/>
      <c r="DG343" s="312"/>
      <c r="DH343" s="312"/>
      <c r="DI343" s="312"/>
      <c r="DJ343" s="312"/>
      <c r="DK343" s="312"/>
      <c r="DL343" s="312"/>
      <c r="DM343" s="16" t="e">
        <f>(DT343-DU343)/ABS(DU343)</f>
        <v>#DIV/0!</v>
      </c>
      <c r="DN343" s="16" t="e">
        <f>(DU343-DV343)/ABS(DV343)</f>
        <v>#DIV/0!</v>
      </c>
      <c r="DO343" s="16" t="e">
        <f>(DV343-DW343)/ABS(DW343)</f>
        <v>#DIV/0!</v>
      </c>
      <c r="DP343" s="16" t="e">
        <f>(DW343-DX343)/ABS(DX343)</f>
        <v>#DIV/0!</v>
      </c>
      <c r="DQ343" s="16" t="e">
        <f>(DX343-DY343)/ABS(DY343)</f>
        <v>#DIV/0!</v>
      </c>
      <c r="DR343" s="245">
        <f>DT343-DU343</f>
        <v>0</v>
      </c>
      <c r="DS343" s="245">
        <f>DU343-DV343</f>
        <v>0</v>
      </c>
      <c r="DT343" s="222"/>
      <c r="DU343" s="222"/>
      <c r="DV343" s="317"/>
      <c r="DW343" s="317"/>
      <c r="DX343" s="317"/>
      <c r="DY343" s="317"/>
      <c r="DZ343" s="317"/>
      <c r="EA343" s="317"/>
      <c r="EB343" s="317"/>
      <c r="EC343" s="317"/>
      <c r="ED343" s="183"/>
      <c r="EE343" s="183"/>
      <c r="EF343" s="215"/>
      <c r="EG343" s="319">
        <v>5000</v>
      </c>
      <c r="EH343" s="184" t="s">
        <v>444</v>
      </c>
      <c r="EI343" s="184" t="s">
        <v>66</v>
      </c>
      <c r="EJ343" s="16" t="e">
        <f>(EQ343-ER343)/ABS(ER343)</f>
        <v>#VALUE!</v>
      </c>
      <c r="EK343" s="16" t="e">
        <f>(ER343-ES343)/ABS(ES343)</f>
        <v>#VALUE!</v>
      </c>
      <c r="EL343" s="16" t="e">
        <f>(ES343-ET343)/ABS(ET343)</f>
        <v>#VALUE!</v>
      </c>
      <c r="EM343" s="16" t="e">
        <f>(ET343-EU343)/ABS(EU343)</f>
        <v>#VALUE!</v>
      </c>
      <c r="EN343" s="16" t="e">
        <f>(EU343-EV343)/ABS(EV343)</f>
        <v>#VALUE!</v>
      </c>
      <c r="EO343" s="248" t="e">
        <f>EQ343-ER343</f>
        <v>#VALUE!</v>
      </c>
      <c r="EP343" s="248" t="e">
        <f>ER343-ES343</f>
        <v>#VALUE!</v>
      </c>
      <c r="EQ343" s="240" t="str">
        <f>IFERROR((V343/DT343),"i.a")</f>
        <v>i.a</v>
      </c>
      <c r="ER343" s="240" t="str">
        <f>IFERROR((W343/DU343),"i.a")</f>
        <v>i.a</v>
      </c>
      <c r="ES343" s="240" t="str">
        <f>IFERROR((X343/DV343),"i.a")</f>
        <v>i.a</v>
      </c>
      <c r="ET343" s="240" t="str">
        <f>IFERROR((Y343/DW343),"i.a")</f>
        <v>i.a</v>
      </c>
      <c r="EU343" s="240" t="str">
        <f>IFERROR((Z343/DX343),"i.a")</f>
        <v>i.a</v>
      </c>
      <c r="EV343" s="240" t="str">
        <f>IFERROR((AA343/DY343),"i.a")</f>
        <v>i.a</v>
      </c>
      <c r="EW343" s="240" t="str">
        <f>IFERROR((AB343/DZ343),"i.a")</f>
        <v>i.a</v>
      </c>
      <c r="EX343" s="240" t="str">
        <f>IFERROR((AC343/EA343),"i.a")</f>
        <v>i.a</v>
      </c>
      <c r="EY343" s="240" t="str">
        <f>IFERROR((AD343/EB343),"i.a")</f>
        <v>i.a</v>
      </c>
      <c r="EZ343" s="240" t="str">
        <f>IFERROR((AE343/EC343),"i.a")</f>
        <v>i.a</v>
      </c>
      <c r="FA343" s="16" t="e">
        <f>(FH343-FI343)/ABS(FI343)</f>
        <v>#VALUE!</v>
      </c>
      <c r="FB343" s="16" t="e">
        <f>(FI343-FJ343)/ABS(FJ343)</f>
        <v>#VALUE!</v>
      </c>
      <c r="FC343" s="16" t="e">
        <f>(FJ343-FK343)/ABS(FK343)</f>
        <v>#VALUE!</v>
      </c>
      <c r="FD343" s="16" t="e">
        <f>(FK343-FL343)/ABS(FL343)</f>
        <v>#VALUE!</v>
      </c>
      <c r="FE343" s="16" t="e">
        <f>(FL343-FM343)/ABS(FM343)</f>
        <v>#VALUE!</v>
      </c>
      <c r="FF343" s="249" t="e">
        <f>FH343-FI343</f>
        <v>#VALUE!</v>
      </c>
      <c r="FG343" s="251" t="e">
        <f>FI343-FJ343</f>
        <v>#VALUE!</v>
      </c>
      <c r="FH343" s="16" t="str">
        <f>IFERROR(BU343/MAX(AVERAGE(CL343:CM343),0),"Negativ EK")</f>
        <v>Negativ EK</v>
      </c>
      <c r="FI343" s="16" t="str">
        <f>IFERROR(BV343/MAX(AVERAGE(CM343:CN343),0),"Negativ EK")</f>
        <v>Negativ EK</v>
      </c>
      <c r="FJ343" s="16" t="str">
        <f>IFERROR(BW343/MAX(AVERAGE(CN343:CO343),0),"Negativ EK")</f>
        <v>Negativ EK</v>
      </c>
      <c r="FK343" s="16" t="str">
        <f>IFERROR(BX343/MAX(AVERAGE(CO343:CP343),0),"Negativ EK")</f>
        <v>Negativ EK</v>
      </c>
      <c r="FL343" s="16" t="str">
        <f>IFERROR(BY343/MAX(AVERAGE(CP343:CQ343),0),"Negativ EK")</f>
        <v>Negativ EK</v>
      </c>
      <c r="FM343" s="16" t="str">
        <f>IFERROR(BZ343/MAX(AVERAGE(CQ343:CR343),0),"Negativ EK")</f>
        <v>Negativ EK</v>
      </c>
      <c r="FN343" s="16" t="str">
        <f>IFERROR(CA343/MAX(AVERAGE(CR343:CS343),0),"Negativ EK")</f>
        <v>Negativ EK</v>
      </c>
      <c r="FO343" s="16" t="str">
        <f>IFERROR(CB343/MAX(AVERAGE(CS343:CT343),0),"Negativ EK")</f>
        <v>Negativ EK</v>
      </c>
      <c r="FP343" s="16" t="str">
        <f>IFERROR(CC343/MAX(AVERAGE(CT343:CU343),0),"Negativ EK")</f>
        <v>Negativ EK</v>
      </c>
      <c r="FQ343" s="16" t="e">
        <f>(FX343-FY343)/ABS(FY343)</f>
        <v>#VALUE!</v>
      </c>
      <c r="FR343" s="16" t="e">
        <f>(FY343-FZ343)/ABS(FZ343)</f>
        <v>#VALUE!</v>
      </c>
      <c r="FS343" s="16" t="e">
        <f>(FZ343-GA343)/ABS(GA343)</f>
        <v>#VALUE!</v>
      </c>
      <c r="FT343" s="16" t="e">
        <f>(GA343-GB343)/ABS(GB343)</f>
        <v>#VALUE!</v>
      </c>
      <c r="FU343" s="16" t="e">
        <f>(GB343-GC343)/ABS(GC343)</f>
        <v>#VALUE!</v>
      </c>
      <c r="FV343" s="251" t="e">
        <f>FX343-FY343</f>
        <v>#VALUE!</v>
      </c>
      <c r="FW343" s="251" t="e">
        <f>FY343-FZ343</f>
        <v>#VALUE!</v>
      </c>
      <c r="FX343" s="16" t="str">
        <f>IFERROR(BD343/AVERAGE(DC343:DD343),"i.a.")</f>
        <v>i.a.</v>
      </c>
      <c r="FY343" s="16" t="str">
        <f>IFERROR(BE343/AVERAGE(DD343:DE343),"i.a.")</f>
        <v>i.a.</v>
      </c>
      <c r="FZ343" s="16" t="str">
        <f>IFERROR(BF343/AVERAGE(DE343:DF343),"i.a.")</f>
        <v>i.a.</v>
      </c>
      <c r="GA343" s="16" t="str">
        <f>IFERROR(BG343/AVERAGE(DF343:DG343),"i.a.")</f>
        <v>i.a.</v>
      </c>
      <c r="GB343" s="16" t="str">
        <f>IFERROR(BH343/AVERAGE(DG343:DH343),"i.a.")</f>
        <v>i.a.</v>
      </c>
      <c r="GC343" s="16" t="str">
        <f>IFERROR(BI343/AVERAGE(DH343:DI343),"i.a.")</f>
        <v>i.a.</v>
      </c>
      <c r="GD343" s="16" t="str">
        <f>IFERROR(BJ343/AVERAGE(DI343:DJ343),"i.a.")</f>
        <v>i.a.</v>
      </c>
      <c r="GE343" s="16" t="str">
        <f>IFERROR(BK343/AVERAGE(DJ343:DK343),"i.a.")</f>
        <v>i.a.</v>
      </c>
      <c r="GF343" s="16" t="str">
        <f>IFERROR(BL343/AVERAGE(DK343:DL343),"i.a.")</f>
        <v>i.a.</v>
      </c>
      <c r="GG343" s="16" t="e">
        <f>(GN343-GO343)/ABS(GO343)</f>
        <v>#VALUE!</v>
      </c>
      <c r="GH343" s="16" t="e">
        <f>(GO343-GP343)/ABS(GP343)</f>
        <v>#VALUE!</v>
      </c>
      <c r="GI343" s="16" t="e">
        <f>(GP343-GQ343)/ABS(GQ343)</f>
        <v>#VALUE!</v>
      </c>
      <c r="GJ343" s="16" t="e">
        <f>(GQ343-GR343)/ABS(GR343)</f>
        <v>#VALUE!</v>
      </c>
      <c r="GK343" s="16" t="e">
        <f>(GR343-GS343)/ABS(GS343)</f>
        <v>#VALUE!</v>
      </c>
      <c r="GL343" s="251" t="e">
        <f>GN343-GO343</f>
        <v>#VALUE!</v>
      </c>
      <c r="GM343" s="251" t="e">
        <f>GO343-GP343</f>
        <v>#VALUE!</v>
      </c>
      <c r="GN343" s="16" t="str">
        <f>IFERROR(CL343/DC343,"i.a.")</f>
        <v>i.a.</v>
      </c>
      <c r="GO343" s="16" t="str">
        <f>IFERROR(CM343/DD343,"i.a.")</f>
        <v>i.a.</v>
      </c>
      <c r="GP343" s="16" t="str">
        <f>IFERROR(CN343/DE343,"i.a.")</f>
        <v>i.a.</v>
      </c>
      <c r="GQ343" s="16" t="str">
        <f>IFERROR(CO343/DF343,"i.a.")</f>
        <v>i.a.</v>
      </c>
      <c r="GR343" s="16" t="str">
        <f>IFERROR(CP343/DG343,"i.a.")</f>
        <v>i.a.</v>
      </c>
      <c r="GS343" s="16" t="str">
        <f>IFERROR(CQ343/DH343,"i.a.")</f>
        <v>i.a.</v>
      </c>
      <c r="GT343" s="16" t="str">
        <f>IFERROR(CR343/DI343,"i.a.")</f>
        <v>i.a.</v>
      </c>
      <c r="GU343" s="16" t="str">
        <f>IFERROR(CS343/DJ343,"i.a.")</f>
        <v>i.a.</v>
      </c>
      <c r="GV343" s="16" t="str">
        <f>IFERROR(CT343/DK343,"i.a.")</f>
        <v>i.a.</v>
      </c>
      <c r="GW343" s="16" t="str">
        <f>IFERROR(CU343/DL343,"i.a.")</f>
        <v>i.a.</v>
      </c>
      <c r="GX343" s="16" t="e">
        <f>(HE343-HF343)/ABS(HF343)</f>
        <v>#VALUE!</v>
      </c>
      <c r="GY343" s="16" t="e">
        <f>(HF343-HG343)/ABS(HG343)</f>
        <v>#VALUE!</v>
      </c>
      <c r="GZ343" s="16" t="e">
        <f>(HG343-HH343)/ABS(HH343)</f>
        <v>#VALUE!</v>
      </c>
      <c r="HA343" s="16" t="e">
        <f>(HH343-HI343)/ABS(HI343)</f>
        <v>#VALUE!</v>
      </c>
      <c r="HB343" s="16" t="e">
        <f>(HI343-HJ343)/ABS(HJ343)</f>
        <v>#VALUE!</v>
      </c>
      <c r="HC343" s="251" t="e">
        <f>HE343-HF343</f>
        <v>#VALUE!</v>
      </c>
      <c r="HD343" s="251" t="e">
        <f>HF343-HG343</f>
        <v>#VALUE!</v>
      </c>
      <c r="HE343" s="16" t="str">
        <f>IFERROR((BD343/V343),"i.a.")</f>
        <v>i.a.</v>
      </c>
      <c r="HF343" s="16" t="str">
        <f>IFERROR((BE343/W343),"i.a.")</f>
        <v>i.a.</v>
      </c>
      <c r="HG343" s="16" t="str">
        <f>IFERROR((BF343/X343),"i.a.")</f>
        <v>i.a.</v>
      </c>
      <c r="HH343" s="16" t="str">
        <f>IFERROR((BG343/Y343),"i.a.")</f>
        <v>i.a.</v>
      </c>
      <c r="HI343" s="16" t="str">
        <f>IFERROR((BH343/Z343),"i.a.")</f>
        <v>i.a.</v>
      </c>
      <c r="HJ343" s="16" t="str">
        <f>IFERROR((BI343/AA343),"i.a.")</f>
        <v>i.a.</v>
      </c>
      <c r="HK343" s="16" t="str">
        <f>IFERROR((BJ343/AB343),"i.a.")</f>
        <v>i.a.</v>
      </c>
      <c r="HL343" s="16" t="str">
        <f>IFERROR((BK343/AC343),"i.a.")</f>
        <v>i.a.</v>
      </c>
      <c r="HM343" s="16" t="str">
        <f>IFERROR((BL343/AD343),"i.a.")</f>
        <v>i.a.</v>
      </c>
      <c r="HN343" s="16" t="str">
        <f>IFERROR((BM343/AE343),"i.a.")</f>
        <v>i.a.</v>
      </c>
      <c r="HO343" s="16" t="e">
        <f>(HV343-HW343)/ABS(HW343)</f>
        <v>#VALUE!</v>
      </c>
      <c r="HP343" s="16" t="e">
        <f>(HW343-HX343)/ABS(HX343)</f>
        <v>#VALUE!</v>
      </c>
      <c r="HQ343" s="16" t="e">
        <f>(HX343-HY343)/ABS(HY343)</f>
        <v>#VALUE!</v>
      </c>
      <c r="HR343" s="16" t="e">
        <f>(HY343-HZ343)/ABS(HZ343)</f>
        <v>#VALUE!</v>
      </c>
      <c r="HS343" s="16" t="e">
        <f>(HZ343-IA343)/ABS(IA343)</f>
        <v>#VALUE!</v>
      </c>
      <c r="HT343" s="248" t="e">
        <f>HV343-HW343</f>
        <v>#VALUE!</v>
      </c>
      <c r="HU343" s="248" t="e">
        <f>HW343-HX343</f>
        <v>#VALUE!</v>
      </c>
      <c r="HV343" s="102" t="str">
        <f>IFERROR(BU343/DT343,"i.a.")</f>
        <v>i.a.</v>
      </c>
      <c r="HW343" s="102" t="str">
        <f>IFERROR(BV343/DU343,"i.a.")</f>
        <v>i.a.</v>
      </c>
      <c r="HX343" s="102" t="str">
        <f>IFERROR(BW343/DV343,"i.a.")</f>
        <v>i.a.</v>
      </c>
      <c r="HY343" s="102" t="str">
        <f>IFERROR(BX343/DW343,"i.a.")</f>
        <v>i.a.</v>
      </c>
      <c r="HZ343" s="102" t="str">
        <f>IFERROR(BY343/DX343,"i.a.")</f>
        <v>i.a.</v>
      </c>
      <c r="IA343" s="102" t="str">
        <f>IFERROR(BZ343/DY343,"i.a.")</f>
        <v>i.a.</v>
      </c>
      <c r="IB343" s="102" t="str">
        <f>IFERROR(CA343/DZ343,"i.a.")</f>
        <v>i.a.</v>
      </c>
      <c r="IC343" s="102" t="str">
        <f>IFERROR(CB343/EA343,"i.a.")</f>
        <v>i.a.</v>
      </c>
      <c r="ID343" s="102" t="str">
        <f>IFERROR(CC343/EB343,"i.a.")</f>
        <v>i.a.</v>
      </c>
      <c r="IE343" s="102" t="str">
        <f>IFERROR(CD343/EC343,"i.a.")</f>
        <v>i.a.</v>
      </c>
    </row>
    <row r="344" spans="1:239" customFormat="1" x14ac:dyDescent="0.25">
      <c r="A344" s="179"/>
      <c r="B344" s="101"/>
      <c r="C344" s="116"/>
      <c r="D344" s="116"/>
      <c r="E344" s="119"/>
      <c r="F344" s="119"/>
      <c r="G344" s="119"/>
      <c r="H344" s="120"/>
      <c r="I344" s="120"/>
      <c r="J344" s="120"/>
      <c r="K344" s="117"/>
      <c r="L344" s="121"/>
      <c r="M344" s="120"/>
      <c r="N344" s="120"/>
      <c r="O344" s="121" t="e">
        <f>(V344-W344)/ABS(W344)</f>
        <v>#DIV/0!</v>
      </c>
      <c r="P344" s="291" t="e">
        <f>(W344-X344)/ABS(X344)</f>
        <v>#DIV/0!</v>
      </c>
      <c r="Q344" s="198" t="e">
        <f>(X344-Y344)/ABS(Y344)</f>
        <v>#DIV/0!</v>
      </c>
      <c r="R344" s="198" t="e">
        <f>(Y344-Z344)/ABS(Z344)</f>
        <v>#DIV/0!</v>
      </c>
      <c r="S344" s="198" t="e">
        <f>(Z344-AA344)/ABS(AA344)</f>
        <v>#DIV/0!</v>
      </c>
      <c r="T344" s="280">
        <f>V344-W344</f>
        <v>0</v>
      </c>
      <c r="U344" s="244">
        <f>W344-X344</f>
        <v>0</v>
      </c>
      <c r="V344" s="281"/>
      <c r="W344" s="220"/>
      <c r="X344" s="160"/>
      <c r="Y344" s="159"/>
      <c r="Z344" s="159"/>
      <c r="AA344" s="160"/>
      <c r="AB344" s="160"/>
      <c r="AC344" s="165"/>
      <c r="AD344" s="165"/>
      <c r="AE344" s="165"/>
      <c r="AF344" s="165" t="e">
        <f>(AM344-AN344)/ABS(AN344)</f>
        <v>#DIV/0!</v>
      </c>
      <c r="AG344" s="122" t="e">
        <f>(AN344-AO344)/ABS(AO344)</f>
        <v>#DIV/0!</v>
      </c>
      <c r="AH344" s="198" t="e">
        <f>(AO344-AP344)/ABS(AP344)</f>
        <v>#DIV/0!</v>
      </c>
      <c r="AI344" s="198" t="e">
        <f>(AP344-AQ344)/ABS(AQ344)</f>
        <v>#DIV/0!</v>
      </c>
      <c r="AJ344" s="198" t="e">
        <f>(AQ344-AR344)/ABS(AR344)</f>
        <v>#DIV/0!</v>
      </c>
      <c r="AK344" s="280">
        <f>AM344-AN344</f>
        <v>0</v>
      </c>
      <c r="AL344" s="244">
        <f>AN344-AO344</f>
        <v>0</v>
      </c>
      <c r="AM344" s="281"/>
      <c r="AN344" s="220"/>
      <c r="AO344" s="160"/>
      <c r="AP344" s="159"/>
      <c r="AQ344" s="159"/>
      <c r="AR344" s="160"/>
      <c r="AS344" s="160"/>
      <c r="AT344" s="160"/>
      <c r="AU344" s="160"/>
      <c r="AV344" s="165"/>
      <c r="AW344" s="165" t="e">
        <f>(BD344-BE344)/ABS(BE344)</f>
        <v>#DIV/0!</v>
      </c>
      <c r="AX344" s="165" t="e">
        <f>(BE344-BF344)/ABS(BF344)</f>
        <v>#DIV/0!</v>
      </c>
      <c r="AY344" s="198" t="e">
        <f>(BF344-BG344)/ABS(BG344)</f>
        <v>#DIV/0!</v>
      </c>
      <c r="AZ344" s="198" t="e">
        <f>(BG344-BH344)/ABS(BH344)</f>
        <v>#DIV/0!</v>
      </c>
      <c r="BA344" s="198" t="e">
        <f>(BH344-BI344)/ABS(BI344)</f>
        <v>#DIV/0!</v>
      </c>
      <c r="BB344" s="280">
        <f>BD344-BE344</f>
        <v>0</v>
      </c>
      <c r="BC344" s="244">
        <f>BE344-BF344</f>
        <v>0</v>
      </c>
      <c r="BD344" s="281"/>
      <c r="BE344" s="220"/>
      <c r="BF344" s="165"/>
      <c r="BG344" s="159"/>
      <c r="BH344" s="159"/>
      <c r="BI344" s="165"/>
      <c r="BJ344" s="165"/>
      <c r="BK344" s="165"/>
      <c r="BL344" s="160"/>
      <c r="BM344" s="165"/>
      <c r="BN344" s="165" t="e">
        <f>(BU344-BV344)/ABS(BV344)</f>
        <v>#DIV/0!</v>
      </c>
      <c r="BO344" s="165" t="e">
        <f>(BV344-BW344)/ABS(BW344)</f>
        <v>#DIV/0!</v>
      </c>
      <c r="BP344" s="198" t="e">
        <f>(BW344-BX344)/ABS(BX344)</f>
        <v>#DIV/0!</v>
      </c>
      <c r="BQ344" s="198" t="e">
        <f>(BX344-BY344)/ABS(BY344)</f>
        <v>#DIV/0!</v>
      </c>
      <c r="BR344" s="198" t="e">
        <f>(BY344-BZ344)/ABS(BZ344)</f>
        <v>#DIV/0!</v>
      </c>
      <c r="BS344" s="280">
        <f>BU344-BV344</f>
        <v>0</v>
      </c>
      <c r="BT344" s="244">
        <f>BV344-BW344</f>
        <v>0</v>
      </c>
      <c r="BU344" s="281"/>
      <c r="BV344" s="220"/>
      <c r="BW344" s="160"/>
      <c r="BX344" s="159"/>
      <c r="BY344" s="159"/>
      <c r="BZ344" s="160"/>
      <c r="CA344" s="160"/>
      <c r="CB344" s="165"/>
      <c r="CC344" s="165"/>
      <c r="CD344" s="165"/>
      <c r="CE344" s="165" t="e">
        <f>(CL344-CM344)/ABS(CM344)</f>
        <v>#DIV/0!</v>
      </c>
      <c r="CF344" s="165" t="e">
        <f>(CM344-CN344)/ABS(CN344)</f>
        <v>#DIV/0!</v>
      </c>
      <c r="CG344" s="198" t="e">
        <f>(CN344-CO344)/ABS(CO344)</f>
        <v>#DIV/0!</v>
      </c>
      <c r="CH344" s="198" t="e">
        <f>(CO344-CP344)/ABS(CP344)</f>
        <v>#DIV/0!</v>
      </c>
      <c r="CI344" s="198" t="e">
        <f>(CP344-CQ344)/ABS(CQ344)</f>
        <v>#DIV/0!</v>
      </c>
      <c r="CJ344" s="280">
        <f>CL344-CM344</f>
        <v>0</v>
      </c>
      <c r="CK344" s="244">
        <f>CM344-CN344</f>
        <v>0</v>
      </c>
      <c r="CL344" s="281"/>
      <c r="CM344" s="220"/>
      <c r="CN344" s="165"/>
      <c r="CO344" s="159"/>
      <c r="CP344" s="159"/>
      <c r="CQ344" s="165"/>
      <c r="CR344" s="165"/>
      <c r="CS344" s="165"/>
      <c r="CT344" s="160"/>
      <c r="CU344" s="165"/>
      <c r="CV344" s="165" t="e">
        <f>(DC344-DD344)/ABS(DD344)</f>
        <v>#DIV/0!</v>
      </c>
      <c r="CW344" s="165" t="e">
        <f>(DD344-DE344)/ABS(DE344)</f>
        <v>#DIV/0!</v>
      </c>
      <c r="CX344" s="198" t="e">
        <f>(DE344-DF344)/ABS(DF344)</f>
        <v>#DIV/0!</v>
      </c>
      <c r="CY344" s="198" t="e">
        <f>(DF344-DG344)/ABS(DG344)</f>
        <v>#DIV/0!</v>
      </c>
      <c r="CZ344" s="198" t="e">
        <f>(DG344-DH344)/ABS(DH344)</f>
        <v>#DIV/0!</v>
      </c>
      <c r="DA344" s="280">
        <f>DC344-DD344</f>
        <v>0</v>
      </c>
      <c r="DB344" s="244">
        <f>DD344-DE344</f>
        <v>0</v>
      </c>
      <c r="DC344" s="281"/>
      <c r="DD344" s="220"/>
      <c r="DE344" s="165"/>
      <c r="DF344" s="159"/>
      <c r="DG344" s="159"/>
      <c r="DH344" s="165"/>
      <c r="DI344" s="165"/>
      <c r="DJ344" s="165"/>
      <c r="DK344" s="165"/>
      <c r="DL344" s="165"/>
      <c r="DM344" s="165" t="e">
        <f>(DT344-DU344)/ABS(DU344)</f>
        <v>#DIV/0!</v>
      </c>
      <c r="DN344" s="165" t="e">
        <f>(DU344-DV344)/ABS(DV344)</f>
        <v>#DIV/0!</v>
      </c>
      <c r="DO344" s="198" t="e">
        <f>(DV344-DW344)/ABS(DW344)</f>
        <v>#DIV/0!</v>
      </c>
      <c r="DP344" s="201" t="e">
        <f>(DW344-DX344)/ABS(DX344)</f>
        <v>#DIV/0!</v>
      </c>
      <c r="DQ344" s="281" t="e">
        <f>(DX344-DY344)/ABS(DY344)</f>
        <v>#DIV/0!</v>
      </c>
      <c r="DR344" s="280">
        <f>DT344-DU344</f>
        <v>0</v>
      </c>
      <c r="DS344" s="244">
        <f>DU344-DV344</f>
        <v>0</v>
      </c>
      <c r="DT344" s="281"/>
      <c r="DU344" s="235"/>
      <c r="DV344" s="227"/>
      <c r="DW344" s="233"/>
      <c r="DX344" s="233"/>
      <c r="DY344" s="227"/>
      <c r="DZ344" s="227"/>
      <c r="EA344" s="227"/>
      <c r="EB344" s="228"/>
      <c r="EC344" s="227"/>
      <c r="ED344" s="124"/>
      <c r="EE344" s="118"/>
      <c r="EF344" s="127"/>
      <c r="EG344" s="125"/>
      <c r="EH344" s="124"/>
      <c r="EI344" s="124"/>
      <c r="EJ344" s="292" t="e">
        <f>(EQ344-ER344)/ABS(ER344)</f>
        <v>#VALUE!</v>
      </c>
      <c r="EK344" s="292" t="e">
        <f>(ER344-ES344)/ABS(ES344)</f>
        <v>#VALUE!</v>
      </c>
      <c r="EL344" s="198" t="e">
        <f>(ES344-ET344)/ABS(ET344)</f>
        <v>#VALUE!</v>
      </c>
      <c r="EM344" s="202" t="e">
        <f>(ET344-EU344)/ABS(EU344)</f>
        <v>#VALUE!</v>
      </c>
      <c r="EN344" s="282" t="e">
        <f>(EU344-EV344)/ABS(EV344)</f>
        <v>#VALUE!</v>
      </c>
      <c r="EO344" s="280" t="e">
        <f>EQ344-ER344</f>
        <v>#VALUE!</v>
      </c>
      <c r="EP344" s="247" t="e">
        <f>ER344-ES344</f>
        <v>#VALUE!</v>
      </c>
      <c r="EQ344" s="206" t="str">
        <f>IFERROR((V344/DT344),"i.a")</f>
        <v>i.a</v>
      </c>
      <c r="ER344" s="283" t="str">
        <f>IFERROR((W344/DU344),"i.a")</f>
        <v>i.a</v>
      </c>
      <c r="ES344" s="240" t="str">
        <f>IFERROR((X344/DV344),"i.a")</f>
        <v>i.a</v>
      </c>
      <c r="ET344" s="206" t="str">
        <f>IFERROR((Y344/DW344),"i.a")</f>
        <v>i.a</v>
      </c>
      <c r="EU344" s="206" t="str">
        <f>IFERROR((Z344/DX344),"i.a")</f>
        <v>i.a</v>
      </c>
      <c r="EV344" s="203" t="str">
        <f>IFERROR((AA344/DY344),"i.a")</f>
        <v>i.a</v>
      </c>
      <c r="EW344" s="204" t="str">
        <f>IFERROR((AB344/DZ344),"i.a")</f>
        <v>i.a</v>
      </c>
      <c r="EX344" s="204" t="str">
        <f>IFERROR((AC344/EA344),"i.a")</f>
        <v>i.a</v>
      </c>
      <c r="EY344" s="204" t="str">
        <f>IFERROR((AD344/EB344),"i.a")</f>
        <v>i.a</v>
      </c>
      <c r="EZ344" s="204" t="str">
        <f>IFERROR((AE344/EC344),"i.a")</f>
        <v>i.a</v>
      </c>
      <c r="FA344" s="240" t="e">
        <f>(FH344-FI344)/ABS(FI344)</f>
        <v>#VALUE!</v>
      </c>
      <c r="FB344" s="292" t="e">
        <f>(FI344-FJ344)/ABS(FJ344)</f>
        <v>#VALUE!</v>
      </c>
      <c r="FC344" s="292" t="e">
        <f>(FJ344-FK344)/ABS(FK344)</f>
        <v>#VALUE!</v>
      </c>
      <c r="FD344" s="198" t="e">
        <f>(FK344-FL344)/ABS(FL344)</f>
        <v>#VALUE!</v>
      </c>
      <c r="FE344" s="284" t="e">
        <f>(FL344-FM344)/ABS(FM344)</f>
        <v>#VALUE!</v>
      </c>
      <c r="FF344" s="198" t="e">
        <f>FH344-FI344</f>
        <v>#VALUE!</v>
      </c>
      <c r="FG344" s="250" t="e">
        <f>FI344-FJ344</f>
        <v>#VALUE!</v>
      </c>
      <c r="FH344" s="198" t="str">
        <f>IFERROR(BU344/MAX(AVERAGE(CL344:CM344),0),"Negativ EK")</f>
        <v>Negativ EK</v>
      </c>
      <c r="FI344" s="285" t="str">
        <f>IFERROR(BV344/MAX(AVERAGE(CM344:CN344),0),"Negativ EK")</f>
        <v>Negativ EK</v>
      </c>
      <c r="FJ344" s="198" t="str">
        <f>IFERROR(BW344/MAX(AVERAGE(CN344:CO344),0),"Negativ EK")</f>
        <v>Negativ EK</v>
      </c>
      <c r="FK344" s="198" t="str">
        <f>IFERROR(BX344/MAX(AVERAGE(CO344:CP344),0),"Negativ EK")</f>
        <v>Negativ EK</v>
      </c>
      <c r="FL344" s="198" t="str">
        <f>IFERROR(BY344/MAX(AVERAGE(CP344:CQ344),0),"Negativ EK")</f>
        <v>Negativ EK</v>
      </c>
      <c r="FM344" s="199" t="str">
        <f>IFERROR(BZ344/MAX(AVERAGE(CQ344:CR344),0),"Negativ EK")</f>
        <v>Negativ EK</v>
      </c>
      <c r="FN344" s="199" t="str">
        <f>IFERROR(CA344/MAX(AVERAGE(CR344:CS344),0),"Negativ EK")</f>
        <v>Negativ EK</v>
      </c>
      <c r="FO344" s="199" t="str">
        <f>IFERROR(CB344/MAX(AVERAGE(CS344:CT344),0),"Negativ EK")</f>
        <v>Negativ EK</v>
      </c>
      <c r="FP344" s="199" t="str">
        <f>IFERROR(CC344/MAX(AVERAGE(CT344:CU344),0),"Negativ EK")</f>
        <v>Negativ EK</v>
      </c>
      <c r="FQ344" s="198" t="e">
        <f>(FX344-FY344)/ABS(FY344)</f>
        <v>#VALUE!</v>
      </c>
      <c r="FR344" s="198" t="e">
        <f>(FY344-FZ344)/ABS(FZ344)</f>
        <v>#VALUE!</v>
      </c>
      <c r="FS344" s="198" t="e">
        <f>(FZ344-GA344)/ABS(GA344)</f>
        <v>#VALUE!</v>
      </c>
      <c r="FT344" s="199" t="e">
        <f>(GA344-GB344)/ABS(GB344)</f>
        <v>#VALUE!</v>
      </c>
      <c r="FU344" s="284" t="e">
        <f>(GB344-GC344)/ABS(GC344)</f>
        <v>#VALUE!</v>
      </c>
      <c r="FV344" s="280" t="e">
        <f>FX344-FY344</f>
        <v>#VALUE!</v>
      </c>
      <c r="FW344" s="250" t="e">
        <f>FY344-FZ344</f>
        <v>#VALUE!</v>
      </c>
      <c r="FX344" s="198" t="str">
        <f>IFERROR(BD344/AVERAGE(DC344:DD344),"i.a.")</f>
        <v>i.a.</v>
      </c>
      <c r="FY344" s="285" t="str">
        <f>IFERROR(BE344/AVERAGE(DD344:DE344),"i.a.")</f>
        <v>i.a.</v>
      </c>
      <c r="FZ344" s="198" t="str">
        <f>IFERROR(BF344/AVERAGE(DE344:DF344),"i.a.")</f>
        <v>i.a.</v>
      </c>
      <c r="GA344" s="198" t="str">
        <f>IFERROR(BG344/AVERAGE(DF344:DG344),"i.a.")</f>
        <v>i.a.</v>
      </c>
      <c r="GB344" s="198" t="str">
        <f>IFERROR(BH344/AVERAGE(DG344:DH344),"i.a.")</f>
        <v>i.a.</v>
      </c>
      <c r="GC344" s="199" t="str">
        <f>IFERROR(BI344/AVERAGE(DH344:DI344),"i.a.")</f>
        <v>i.a.</v>
      </c>
      <c r="GD344" s="199" t="str">
        <f>IFERROR(BJ344/AVERAGE(DI344:DJ344),"i.a.")</f>
        <v>i.a.</v>
      </c>
      <c r="GE344" s="199" t="str">
        <f>IFERROR(BK344/AVERAGE(DJ344:DK344),"i.a.")</f>
        <v>i.a.</v>
      </c>
      <c r="GF344" s="199" t="str">
        <f>IFERROR(BL344/AVERAGE(DK344:DL344),"i.a.")</f>
        <v>i.a.</v>
      </c>
      <c r="GG344" s="198" t="e">
        <f>(GN344-GO344)/ABS(GO344)</f>
        <v>#VALUE!</v>
      </c>
      <c r="GH344" s="198" t="e">
        <f>(GO344-GP344)/ABS(GP344)</f>
        <v>#VALUE!</v>
      </c>
      <c r="GI344" s="198" t="e">
        <f>(GP344-GQ344)/ABS(GQ344)</f>
        <v>#VALUE!</v>
      </c>
      <c r="GJ344" s="198" t="e">
        <f>(GQ344-GR344)/ABS(GR344)</f>
        <v>#VALUE!</v>
      </c>
      <c r="GK344" s="284" t="e">
        <f>(GR344-GS344)/ABS(GS344)</f>
        <v>#VALUE!</v>
      </c>
      <c r="GL344" s="280" t="e">
        <f>GN344-GO344</f>
        <v>#VALUE!</v>
      </c>
      <c r="GM344" s="250" t="e">
        <f>GO344-GP344</f>
        <v>#VALUE!</v>
      </c>
      <c r="GN344" s="198" t="str">
        <f>IFERROR(CL344/DC344,"i.a.")</f>
        <v>i.a.</v>
      </c>
      <c r="GO344" s="286" t="str">
        <f>IFERROR(CM344/DD344,"i.a.")</f>
        <v>i.a.</v>
      </c>
      <c r="GP344" s="198" t="str">
        <f>IFERROR(CN344/DE344,"i.a.")</f>
        <v>i.a.</v>
      </c>
      <c r="GQ344" s="198" t="str">
        <f>IFERROR(CO344/DF344,"i.a.")</f>
        <v>i.a.</v>
      </c>
      <c r="GR344" s="198" t="str">
        <f>IFERROR(CP344/DG344,"i.a.")</f>
        <v>i.a.</v>
      </c>
      <c r="GS344" s="199" t="str">
        <f>IFERROR(CQ344/DH344,"i.a.")</f>
        <v>i.a.</v>
      </c>
      <c r="GT344" s="199" t="str">
        <f>IFERROR(CR344/DI344,"i.a.")</f>
        <v>i.a.</v>
      </c>
      <c r="GU344" s="199" t="str">
        <f>IFERROR(CS344/DJ344,"i.a.")</f>
        <v>i.a.</v>
      </c>
      <c r="GV344" s="199" t="str">
        <f>IFERROR(CT344/DK344,"i.a.")</f>
        <v>i.a.</v>
      </c>
      <c r="GW344" s="199" t="str">
        <f>IFERROR(CU344/DL344,"i.a.")</f>
        <v>i.a.</v>
      </c>
      <c r="GX344" s="198" t="e">
        <f>(HE344-HF344)/ABS(HF344)</f>
        <v>#VALUE!</v>
      </c>
      <c r="GY344" s="198" t="e">
        <f>(HF344-HG344)/ABS(HG344)</f>
        <v>#VALUE!</v>
      </c>
      <c r="GZ344" s="198" t="e">
        <f>(HG344-HH344)/ABS(HH344)</f>
        <v>#VALUE!</v>
      </c>
      <c r="HA344" s="198" t="e">
        <f>(HH344-HI344)/ABS(HI344)</f>
        <v>#VALUE!</v>
      </c>
      <c r="HB344" s="284" t="e">
        <f>(HI344-HJ344)/ABS(HJ344)</f>
        <v>#VALUE!</v>
      </c>
      <c r="HC344" s="280" t="e">
        <f>HE344-HF344</f>
        <v>#VALUE!</v>
      </c>
      <c r="HD344" s="250" t="e">
        <f>HF344-HG344</f>
        <v>#VALUE!</v>
      </c>
      <c r="HE344" s="198" t="str">
        <f>IFERROR((BD344/V344),"i.a.")</f>
        <v>i.a.</v>
      </c>
      <c r="HF344" s="286" t="str">
        <f>IFERROR((BE344/W344),"i.a.")</f>
        <v>i.a.</v>
      </c>
      <c r="HG344" s="198" t="str">
        <f>IFERROR((BF344/X344),"i.a.")</f>
        <v>i.a.</v>
      </c>
      <c r="HH344" s="198" t="str">
        <f>IFERROR((BG344/Y344),"i.a.")</f>
        <v>i.a.</v>
      </c>
      <c r="HI344" s="198" t="str">
        <f>IFERROR((BH344/Z344),"i.a.")</f>
        <v>i.a.</v>
      </c>
      <c r="HJ344" s="199" t="str">
        <f>IFERROR((BI344/AA344),"i.a.")</f>
        <v>i.a.</v>
      </c>
      <c r="HK344" s="199" t="str">
        <f>IFERROR((BJ344/AB344),"i.a.")</f>
        <v>i.a.</v>
      </c>
      <c r="HL344" s="199" t="str">
        <f>IFERROR((BK344/AC344),"i.a.")</f>
        <v>i.a.</v>
      </c>
      <c r="HM344" s="199" t="str">
        <f>IFERROR((BL344/AD344),"i.a.")</f>
        <v>i.a.</v>
      </c>
      <c r="HN344" s="199" t="str">
        <f>IFERROR((BM344/AE344),"i.a.")</f>
        <v>i.a.</v>
      </c>
      <c r="HO344" s="198" t="e">
        <f>(HV344-HW344)/ABS(HW344)</f>
        <v>#VALUE!</v>
      </c>
      <c r="HP344" s="293" t="e">
        <f>(HW344-HX344)/ABS(HX344)</f>
        <v>#VALUE!</v>
      </c>
      <c r="HQ344" s="198" t="e">
        <f>(HX344-HY344)/ABS(HY344)</f>
        <v>#VALUE!</v>
      </c>
      <c r="HR344" s="198" t="e">
        <f>(HY344-HZ344)/ABS(HZ344)</f>
        <v>#VALUE!</v>
      </c>
      <c r="HS344" s="284" t="e">
        <f>(HZ344-IA344)/ABS(IA344)</f>
        <v>#VALUE!</v>
      </c>
      <c r="HT344" s="280" t="e">
        <f>HV344-HW344</f>
        <v>#VALUE!</v>
      </c>
      <c r="HU344" s="247" t="e">
        <f>HW344-HX344</f>
        <v>#VALUE!</v>
      </c>
      <c r="HV344" s="206" t="str">
        <f>IFERROR(BU344/DT344,"i.a.")</f>
        <v>i.a.</v>
      </c>
      <c r="HW344" s="285" t="str">
        <f>IFERROR(BV344/DU344,"i.a.")</f>
        <v>i.a.</v>
      </c>
      <c r="HX344" s="206" t="str">
        <f>IFERROR(BW344/DV344,"i.a.")</f>
        <v>i.a.</v>
      </c>
      <c r="HY344" s="206" t="str">
        <f>IFERROR(BX344/DW344,"i.a.")</f>
        <v>i.a.</v>
      </c>
      <c r="HZ344" s="206" t="str">
        <f>IFERROR(BY344/DX344,"i.a.")</f>
        <v>i.a.</v>
      </c>
      <c r="IA344" s="203" t="str">
        <f>IFERROR(BZ344/DY344,"i.a.")</f>
        <v>i.a.</v>
      </c>
      <c r="IB344" s="203" t="str">
        <f>IFERROR(CA344/DZ344,"i.a.")</f>
        <v>i.a.</v>
      </c>
      <c r="IC344" s="203" t="str">
        <f>IFERROR(CB344/EA344,"i.a.")</f>
        <v>i.a.</v>
      </c>
      <c r="ID344" s="203" t="str">
        <f>IFERROR(CC344/EB344,"i.a.")</f>
        <v>i.a.</v>
      </c>
      <c r="IE344" s="203" t="str">
        <f>IFERROR(CD344/EC344,"i.a.")</f>
        <v>i.a.</v>
      </c>
    </row>
    <row r="345" spans="1:239" customFormat="1" x14ac:dyDescent="0.25">
      <c r="A345" s="18" t="s">
        <v>308</v>
      </c>
      <c r="B345" s="30"/>
      <c r="C345" s="10"/>
      <c r="D345" s="10"/>
      <c r="E345" s="10"/>
      <c r="F345" s="10"/>
      <c r="G345" s="10" t="s">
        <v>861</v>
      </c>
      <c r="H345" s="12"/>
      <c r="I345" s="12"/>
      <c r="J345" s="12"/>
      <c r="K345" s="12"/>
      <c r="L345" s="12"/>
      <c r="M345" s="12"/>
      <c r="N345" s="12"/>
      <c r="O345" s="12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27"/>
      <c r="AE345" s="27"/>
      <c r="AF345" s="27"/>
      <c r="AG345" s="27"/>
      <c r="AH345" s="27"/>
      <c r="AI345" s="27"/>
      <c r="AJ345" s="27"/>
      <c r="AK345" s="13"/>
      <c r="AL345" s="13"/>
      <c r="AM345" s="13"/>
      <c r="AN345" s="13"/>
      <c r="AO345" s="13"/>
      <c r="AP345" s="13"/>
      <c r="AQ345" s="13"/>
      <c r="AR345" s="10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/>
      <c r="DK345" s="27"/>
      <c r="DL345" s="27"/>
      <c r="DM345" s="27"/>
      <c r="DN345" s="27"/>
      <c r="DO345" s="27"/>
      <c r="DP345" s="27"/>
      <c r="DQ345" s="27">
        <v>120</v>
      </c>
      <c r="DR345" s="27"/>
      <c r="DS345" s="27"/>
      <c r="DT345" s="27"/>
      <c r="DU345" s="27"/>
      <c r="DV345" s="27"/>
      <c r="DW345" s="27"/>
      <c r="DX345" s="27"/>
      <c r="DY345" s="27"/>
      <c r="DZ345" s="17"/>
      <c r="EA345" s="13"/>
      <c r="EB345" s="27"/>
      <c r="EC345" s="27"/>
      <c r="ED345" s="27"/>
      <c r="EE345" s="76"/>
      <c r="EF345" s="27"/>
      <c r="EG345" s="27"/>
      <c r="EH345" s="27"/>
      <c r="EI345" s="27"/>
      <c r="EJ345" s="27"/>
      <c r="EK345" s="27"/>
      <c r="EL345" s="27"/>
      <c r="EM345" s="27"/>
      <c r="EN345" s="27"/>
      <c r="EO345" s="27"/>
      <c r="EP345" s="27"/>
      <c r="EQ345" s="27"/>
      <c r="ER345" s="27"/>
      <c r="ES345" s="27"/>
      <c r="ET345" s="27"/>
      <c r="EU345" s="27"/>
      <c r="EV345" s="27"/>
      <c r="EW345" s="27"/>
      <c r="EX345" s="27"/>
      <c r="EY345" s="27"/>
      <c r="EZ345" s="27"/>
      <c r="FA345" s="27"/>
      <c r="FB345" s="27"/>
      <c r="FC345" s="27"/>
      <c r="FD345" s="27"/>
      <c r="FE345" s="27"/>
      <c r="FF345" s="27"/>
      <c r="FG345" s="27"/>
      <c r="FH345" s="27"/>
      <c r="FI345" s="27"/>
      <c r="FJ345" s="27"/>
      <c r="FK345" s="27"/>
      <c r="FL345" s="2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</row>
    <row r="346" spans="1:239" customFormat="1" ht="16.5" thickBot="1" x14ac:dyDescent="0.3">
      <c r="A346" s="18"/>
      <c r="B346" s="30"/>
      <c r="C346" s="10"/>
      <c r="D346" s="10"/>
      <c r="E346" s="10"/>
      <c r="F346" s="10"/>
      <c r="G346" s="10"/>
      <c r="H346" s="12"/>
      <c r="I346" s="12"/>
      <c r="J346" s="12"/>
      <c r="K346" s="12"/>
      <c r="L346" s="12"/>
      <c r="M346" s="12"/>
      <c r="N346" s="12"/>
      <c r="O346" s="12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27"/>
      <c r="AE346" s="27"/>
      <c r="AF346" s="27"/>
      <c r="AG346" s="27"/>
      <c r="AH346" s="27"/>
      <c r="AI346" s="27"/>
      <c r="AJ346" s="27"/>
      <c r="AK346" s="13"/>
      <c r="AL346" s="13"/>
      <c r="AM346" s="13"/>
      <c r="AN346" s="13"/>
      <c r="AO346" s="13"/>
      <c r="AP346" s="13"/>
      <c r="AQ346" s="13"/>
      <c r="AR346" s="10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/>
      <c r="DK346" s="27"/>
      <c r="DL346" s="27"/>
      <c r="DM346" s="27"/>
      <c r="DN346" s="27"/>
      <c r="DO346" s="27"/>
      <c r="DP346" s="27"/>
      <c r="DQ346" s="27"/>
      <c r="DR346" s="27"/>
      <c r="DS346" s="27"/>
      <c r="DT346" s="27"/>
      <c r="DU346" s="27"/>
      <c r="DV346" s="27"/>
      <c r="DW346" s="27"/>
      <c r="DX346" s="27"/>
      <c r="DY346" s="27"/>
      <c r="DZ346" s="17"/>
      <c r="EA346" s="13"/>
      <c r="EB346" s="27"/>
      <c r="EC346" s="27"/>
      <c r="ED346" s="27"/>
      <c r="EE346" s="76"/>
      <c r="EF346" s="27"/>
      <c r="EG346" s="27"/>
      <c r="EH346" s="27"/>
      <c r="EI346" s="27"/>
      <c r="EJ346" s="27"/>
      <c r="EK346" s="27"/>
      <c r="EL346" s="27"/>
      <c r="EM346" s="27"/>
      <c r="EN346" s="27"/>
      <c r="EO346" s="27"/>
      <c r="EP346" s="27"/>
      <c r="EQ346" s="27"/>
      <c r="ER346" s="27"/>
      <c r="ES346" s="27"/>
      <c r="ET346" s="27"/>
      <c r="EU346" s="27"/>
      <c r="EV346" s="27"/>
      <c r="EW346" s="27"/>
      <c r="EX346" s="27"/>
      <c r="EY346" s="27"/>
      <c r="EZ346" s="27"/>
      <c r="FA346" s="27"/>
      <c r="FB346" s="27"/>
      <c r="FC346" s="27"/>
      <c r="FD346" s="27"/>
      <c r="FE346" s="27"/>
      <c r="FF346" s="27"/>
      <c r="FG346" s="27"/>
      <c r="FH346" s="27"/>
      <c r="FI346" s="27"/>
      <c r="FJ346" s="27"/>
      <c r="FK346" s="27"/>
      <c r="FL346" s="2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</row>
    <row r="347" spans="1:239" customFormat="1" x14ac:dyDescent="0.25">
      <c r="A347" s="31" t="s">
        <v>309</v>
      </c>
      <c r="B347" s="32"/>
      <c r="C347" s="33"/>
      <c r="D347" s="33"/>
      <c r="E347" s="33"/>
      <c r="F347" s="33"/>
      <c r="G347" s="33"/>
      <c r="H347" s="34"/>
      <c r="I347" s="34"/>
      <c r="J347" s="34"/>
      <c r="K347" s="34"/>
      <c r="L347" s="34"/>
      <c r="M347" s="34"/>
      <c r="N347" s="34"/>
      <c r="O347" s="34"/>
      <c r="P347" s="35"/>
      <c r="Q347" s="35"/>
      <c r="R347" s="35"/>
      <c r="S347" s="35"/>
      <c r="T347" s="35"/>
      <c r="U347" s="35"/>
      <c r="V347" s="35"/>
      <c r="W347" s="177">
        <f t="shared" ref="W347:AE347" si="0">SUM(W2:W343)</f>
        <v>172920.57800000001</v>
      </c>
      <c r="X347" s="177">
        <f t="shared" si="0"/>
        <v>149188.22420000006</v>
      </c>
      <c r="Y347" s="177">
        <f t="shared" si="0"/>
        <v>158492.06200000001</v>
      </c>
      <c r="Z347" s="177">
        <f t="shared" si="0"/>
        <v>142692.68</v>
      </c>
      <c r="AA347" s="177">
        <f t="shared" si="0"/>
        <v>138498.29999999993</v>
      </c>
      <c r="AB347" s="177">
        <f t="shared" si="0"/>
        <v>121661.652743</v>
      </c>
      <c r="AC347" s="177">
        <f t="shared" si="0"/>
        <v>105167.450173</v>
      </c>
      <c r="AD347" s="177">
        <f t="shared" si="0"/>
        <v>88102.522727999982</v>
      </c>
      <c r="AE347" s="103">
        <f t="shared" si="0"/>
        <v>75844.071935064509</v>
      </c>
      <c r="AF347" s="103"/>
      <c r="AG347" s="103"/>
      <c r="AH347" s="103"/>
      <c r="AI347" s="103"/>
      <c r="AJ347" s="103"/>
      <c r="AK347" s="103"/>
      <c r="AL347" s="177">
        <f t="shared" ref="AL347:AT347" si="1">SUM(AN2:AN343)</f>
        <v>34112.707999999984</v>
      </c>
      <c r="AM347" s="177">
        <f t="shared" si="1"/>
        <v>30792.314899999972</v>
      </c>
      <c r="AN347" s="177">
        <f t="shared" si="1"/>
        <v>30059.256897650008</v>
      </c>
      <c r="AO347" s="177">
        <f t="shared" si="1"/>
        <v>27824.686637000006</v>
      </c>
      <c r="AP347" s="177">
        <f t="shared" si="1"/>
        <v>26164.470263000003</v>
      </c>
      <c r="AQ347" s="177">
        <f t="shared" si="1"/>
        <v>24139.651381000029</v>
      </c>
      <c r="AR347" s="177">
        <f t="shared" si="1"/>
        <v>21067.177111000012</v>
      </c>
      <c r="AS347" s="177">
        <f t="shared" si="1"/>
        <v>17318.375117000014</v>
      </c>
      <c r="AT347" s="103">
        <f t="shared" si="1"/>
        <v>14692.802324</v>
      </c>
      <c r="AU347" s="103"/>
      <c r="AV347" s="103"/>
      <c r="AW347" s="103"/>
      <c r="AX347" s="103"/>
      <c r="AY347" s="103"/>
      <c r="AZ347" s="103"/>
      <c r="BA347" s="298">
        <f>SUM(BE2:BE344)</f>
        <v>11972.736000000001</v>
      </c>
      <c r="BB347" s="177"/>
      <c r="BC347" s="298">
        <f>SUM(BF2:BF344)</f>
        <v>8143.0433430000048</v>
      </c>
      <c r="BD347" s="177"/>
      <c r="BE347" s="177">
        <f t="shared" ref="BE347:BK347" si="2">SUM(BG2:BG343)</f>
        <v>7770.786822450008</v>
      </c>
      <c r="BF347" s="177">
        <f t="shared" si="2"/>
        <v>7399.7244490000039</v>
      </c>
      <c r="BG347" s="177">
        <f t="shared" si="2"/>
        <v>6822.1966180000036</v>
      </c>
      <c r="BH347" s="177">
        <f t="shared" si="2"/>
        <v>6830.0538069999966</v>
      </c>
      <c r="BI347" s="177">
        <f t="shared" si="2"/>
        <v>6025.8403129999933</v>
      </c>
      <c r="BJ347" s="177">
        <f t="shared" si="2"/>
        <v>4667.5192439999983</v>
      </c>
      <c r="BK347" s="103">
        <f t="shared" si="2"/>
        <v>3867.4526629999996</v>
      </c>
      <c r="BL347" s="103"/>
      <c r="BM347" s="103"/>
      <c r="BN347" s="103"/>
      <c r="BO347" s="103"/>
      <c r="BP347" s="103"/>
      <c r="BQ347" s="103"/>
      <c r="BR347" s="299">
        <f>SUM(BV2:BV344)</f>
        <v>11821.975999999984</v>
      </c>
      <c r="BS347" s="174"/>
      <c r="BT347" s="174">
        <f>SUM(BW2:BW343)</f>
        <v>7631.0602000000081</v>
      </c>
      <c r="BU347" s="174"/>
      <c r="BV347" s="174">
        <f t="shared" ref="BV347:CB347" si="3">SUM(BX2:BX343)</f>
        <v>8829.0061782000012</v>
      </c>
      <c r="BW347" s="174">
        <f t="shared" si="3"/>
        <v>7093.1537860000026</v>
      </c>
      <c r="BX347" s="174">
        <f t="shared" si="3"/>
        <v>6395.4990799999932</v>
      </c>
      <c r="BY347" s="174">
        <f t="shared" si="3"/>
        <v>6434.1813850000008</v>
      </c>
      <c r="BZ347" s="174">
        <f t="shared" si="3"/>
        <v>5741.9826440000015</v>
      </c>
      <c r="CA347" s="174">
        <f t="shared" si="3"/>
        <v>4285.7164869999979</v>
      </c>
      <c r="CB347" s="174">
        <f t="shared" si="3"/>
        <v>3266.3842109999996</v>
      </c>
      <c r="CC347" s="103"/>
      <c r="CD347" s="103"/>
      <c r="CE347" s="103"/>
      <c r="CF347" s="103"/>
      <c r="CG347" s="103"/>
      <c r="CH347" s="103"/>
      <c r="CI347" s="298">
        <f>SUM(CM2:CM344)</f>
        <v>41450.423000000024</v>
      </c>
      <c r="CJ347" s="177"/>
      <c r="CK347" s="298">
        <f>SUM(CN2:CN344)</f>
        <v>36838.317560999974</v>
      </c>
      <c r="CL347" s="177"/>
      <c r="CM347" s="177">
        <f t="shared" ref="CM347:CS347" si="4">SUM(CO2:CO343)</f>
        <v>36275.968336299986</v>
      </c>
      <c r="CN347" s="177">
        <f t="shared" si="4"/>
        <v>31970.078810000028</v>
      </c>
      <c r="CO347" s="177">
        <f t="shared" si="4"/>
        <v>29981.720097999991</v>
      </c>
      <c r="CP347" s="177">
        <f t="shared" si="4"/>
        <v>27175.297076999992</v>
      </c>
      <c r="CQ347" s="177">
        <f t="shared" si="4"/>
        <v>25015.591636999994</v>
      </c>
      <c r="CR347" s="177">
        <f t="shared" si="4"/>
        <v>20817.272786000012</v>
      </c>
      <c r="CS347" s="103">
        <f t="shared" si="4"/>
        <v>18573.708963999998</v>
      </c>
      <c r="CT347" s="103"/>
      <c r="CU347" s="103"/>
      <c r="CV347" s="103"/>
      <c r="CW347" s="103"/>
      <c r="CX347" s="103"/>
      <c r="CY347" s="103"/>
      <c r="CZ347" s="298">
        <f>SUM(DD2:DD344)</f>
        <v>182230.24500000002</v>
      </c>
      <c r="DA347" s="177"/>
      <c r="DB347" s="298">
        <f>SUM(DE2:DE344)</f>
        <v>176986.02499999991</v>
      </c>
      <c r="DC347" s="177"/>
      <c r="DD347" s="177">
        <f t="shared" ref="DD347:DJ347" si="5">SUM(DF2:DF343)</f>
        <v>175185.94974445004</v>
      </c>
      <c r="DE347" s="177">
        <f t="shared" si="5"/>
        <v>161931.35025000005</v>
      </c>
      <c r="DF347" s="177">
        <f t="shared" si="5"/>
        <v>151789.91379599998</v>
      </c>
      <c r="DG347" s="177">
        <f t="shared" si="5"/>
        <v>140093.52989799998</v>
      </c>
      <c r="DH347" s="177">
        <f t="shared" si="5"/>
        <v>126756.07195300001</v>
      </c>
      <c r="DI347" s="177">
        <f t="shared" si="5"/>
        <v>106133.48957700003</v>
      </c>
      <c r="DJ347" s="103">
        <f t="shared" si="5"/>
        <v>95211.851445000037</v>
      </c>
      <c r="DK347" s="103"/>
      <c r="DL347" s="103"/>
      <c r="DM347" s="103"/>
      <c r="DN347" s="103"/>
      <c r="DO347" s="103"/>
      <c r="DP347" s="103"/>
      <c r="DQ347" s="298">
        <f>SUM(DU2:DU344)</f>
        <v>35883</v>
      </c>
      <c r="DR347" s="177"/>
      <c r="DS347" s="298">
        <f>SUM(DV2:DV344)</f>
        <v>36413</v>
      </c>
      <c r="DT347" s="177"/>
      <c r="DU347" s="177">
        <f t="shared" ref="DU347:EA347" si="6">SUM(DW2:DW343)</f>
        <v>37628</v>
      </c>
      <c r="DV347" s="177">
        <f t="shared" si="6"/>
        <v>35884</v>
      </c>
      <c r="DW347" s="177">
        <f t="shared" si="6"/>
        <v>32807</v>
      </c>
      <c r="DX347" s="177">
        <f t="shared" si="6"/>
        <v>30378</v>
      </c>
      <c r="DY347" s="177">
        <f t="shared" si="6"/>
        <v>27505</v>
      </c>
      <c r="DZ347" s="177">
        <f t="shared" si="6"/>
        <v>23394</v>
      </c>
      <c r="EA347" s="115">
        <f t="shared" si="6"/>
        <v>20076</v>
      </c>
      <c r="EB347" s="36"/>
      <c r="EC347" s="36"/>
      <c r="ED347" s="36"/>
      <c r="EE347" s="77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7"/>
      <c r="FN347" s="37"/>
      <c r="FO347" s="37"/>
      <c r="FP347" s="37"/>
      <c r="FQ347" s="37"/>
      <c r="FR347" s="37"/>
      <c r="FS347" s="37"/>
      <c r="FT347" s="37"/>
      <c r="FU347" s="37"/>
      <c r="FV347" s="37"/>
      <c r="FW347" s="37"/>
      <c r="FX347" s="37"/>
      <c r="FY347" s="37"/>
      <c r="FZ347" s="37"/>
      <c r="GA347" s="37"/>
      <c r="GB347" s="37"/>
      <c r="GC347" s="37"/>
      <c r="GD347" s="37"/>
      <c r="GE347" s="37"/>
      <c r="GF347" s="37"/>
      <c r="GG347" s="37"/>
      <c r="GH347" s="37"/>
      <c r="GI347" s="37"/>
      <c r="GJ347" s="37"/>
      <c r="GK347" s="37"/>
      <c r="GL347" s="37"/>
      <c r="GM347" s="37"/>
      <c r="GN347" s="37"/>
      <c r="GO347" s="37"/>
      <c r="GP347" s="37"/>
      <c r="GQ347" s="37"/>
      <c r="GR347" s="37"/>
      <c r="GS347" s="37"/>
      <c r="GT347" s="37"/>
      <c r="GU347" s="37"/>
      <c r="GV347" s="37"/>
      <c r="GW347" s="37"/>
      <c r="GX347" s="37"/>
      <c r="GY347" s="37"/>
      <c r="GZ347" s="37"/>
      <c r="HA347" s="37"/>
      <c r="HB347" s="37"/>
      <c r="HC347" s="37"/>
      <c r="HD347" s="37"/>
      <c r="HE347" s="37"/>
      <c r="HF347" s="37"/>
      <c r="HG347" s="37"/>
      <c r="HH347" s="37"/>
      <c r="HI347" s="37"/>
      <c r="HJ347" s="37"/>
      <c r="HK347" s="37"/>
      <c r="HL347" s="37"/>
      <c r="HM347" s="37"/>
      <c r="HN347" s="37"/>
      <c r="HO347" s="37"/>
      <c r="HP347" s="37"/>
      <c r="HQ347" s="37"/>
      <c r="HR347" s="37"/>
      <c r="HS347" s="37"/>
      <c r="HT347" s="37"/>
      <c r="HU347" s="37"/>
      <c r="HV347" s="37"/>
      <c r="HW347" s="37"/>
      <c r="HX347" s="37"/>
      <c r="HY347" s="37"/>
      <c r="HZ347" s="37"/>
      <c r="IA347" s="37"/>
      <c r="IB347" s="37"/>
      <c r="IC347" s="38"/>
    </row>
    <row r="348" spans="1:239" customFormat="1" x14ac:dyDescent="0.25">
      <c r="A348" s="39" t="s">
        <v>310</v>
      </c>
      <c r="B348" s="30"/>
      <c r="C348" s="10"/>
      <c r="D348" s="10"/>
      <c r="E348" s="10"/>
      <c r="F348" s="10"/>
      <c r="G348" s="10"/>
      <c r="H348" s="12"/>
      <c r="I348" s="12"/>
      <c r="J348" s="12"/>
      <c r="K348" s="12"/>
      <c r="L348" s="12"/>
      <c r="M348" s="12"/>
      <c r="N348" s="12"/>
      <c r="O348" s="12"/>
      <c r="P348" s="13"/>
      <c r="Q348" s="13"/>
      <c r="R348" s="13"/>
      <c r="S348" s="13"/>
      <c r="T348" s="13"/>
      <c r="U348" s="13"/>
      <c r="V348" s="13"/>
      <c r="W348" s="156">
        <f t="shared" ref="W348:AD348" si="7">W347-X347</f>
        <v>23732.353799999953</v>
      </c>
      <c r="X348" s="156">
        <f t="shared" si="7"/>
        <v>-9303.8377999999502</v>
      </c>
      <c r="Y348" s="156">
        <f t="shared" si="7"/>
        <v>15799.382000000012</v>
      </c>
      <c r="Z348" s="156">
        <f t="shared" si="7"/>
        <v>4194.3800000000629</v>
      </c>
      <c r="AA348" s="156">
        <f t="shared" si="7"/>
        <v>16836.647256999931</v>
      </c>
      <c r="AB348" s="156">
        <f t="shared" si="7"/>
        <v>16494.202569999994</v>
      </c>
      <c r="AC348" s="156">
        <f t="shared" si="7"/>
        <v>17064.927445000023</v>
      </c>
      <c r="AD348" s="156">
        <f t="shared" si="7"/>
        <v>12258.450792935473</v>
      </c>
      <c r="AE348" s="173" t="s">
        <v>328</v>
      </c>
      <c r="AF348" s="173"/>
      <c r="AG348" s="173"/>
      <c r="AH348" s="106"/>
      <c r="AI348" s="106"/>
      <c r="AJ348" s="106"/>
      <c r="AK348" s="106"/>
      <c r="AL348" s="156">
        <f t="shared" ref="AL348:AS348" si="8">AL347-AM347</f>
        <v>3320.3931000000121</v>
      </c>
      <c r="AM348" s="156">
        <f t="shared" si="8"/>
        <v>733.05800234996423</v>
      </c>
      <c r="AN348" s="156">
        <f t="shared" si="8"/>
        <v>2234.5702606500017</v>
      </c>
      <c r="AO348" s="156">
        <f t="shared" si="8"/>
        <v>1660.2163740000033</v>
      </c>
      <c r="AP348" s="156">
        <f t="shared" si="8"/>
        <v>2024.8188819999741</v>
      </c>
      <c r="AQ348" s="156">
        <f t="shared" si="8"/>
        <v>3072.474270000017</v>
      </c>
      <c r="AR348" s="156">
        <f t="shared" si="8"/>
        <v>3748.8019939999976</v>
      </c>
      <c r="AS348" s="156">
        <f t="shared" si="8"/>
        <v>2625.5727930000139</v>
      </c>
      <c r="AT348" s="173" t="s">
        <v>328</v>
      </c>
      <c r="AU348" s="173"/>
      <c r="AV348" s="106"/>
      <c r="AW348" s="106"/>
      <c r="AX348" s="106"/>
      <c r="AY348" s="106"/>
      <c r="AZ348" s="106"/>
      <c r="BA348" s="156">
        <f>BA347-BC347</f>
        <v>3829.692656999996</v>
      </c>
      <c r="BB348" s="156"/>
      <c r="BC348" s="156">
        <f>BC347-BE347</f>
        <v>372.25652054999682</v>
      </c>
      <c r="BD348" s="156"/>
      <c r="BE348" s="156">
        <f t="shared" ref="BE348:BJ348" si="9">BE347-BF347</f>
        <v>371.06237345000409</v>
      </c>
      <c r="BF348" s="156">
        <f t="shared" si="9"/>
        <v>577.52783100000033</v>
      </c>
      <c r="BG348" s="156">
        <f t="shared" si="9"/>
        <v>-7.8571889999930136</v>
      </c>
      <c r="BH348" s="156">
        <f t="shared" si="9"/>
        <v>804.21349400000327</v>
      </c>
      <c r="BI348" s="156">
        <f t="shared" si="9"/>
        <v>1358.3210689999951</v>
      </c>
      <c r="BJ348" s="156">
        <f t="shared" si="9"/>
        <v>800.06658099999868</v>
      </c>
      <c r="BK348" s="173" t="s">
        <v>328</v>
      </c>
      <c r="BL348" s="173"/>
      <c r="BM348" s="106"/>
      <c r="BN348" s="106"/>
      <c r="BO348" s="106"/>
      <c r="BP348" s="106"/>
      <c r="BQ348" s="106"/>
      <c r="BR348" s="175">
        <f>BR347-BT347</f>
        <v>4190.9157999999761</v>
      </c>
      <c r="BS348" s="175"/>
      <c r="BT348" s="175">
        <f>BT347-BV347</f>
        <v>-1197.9459781999931</v>
      </c>
      <c r="BU348" s="175"/>
      <c r="BV348" s="175">
        <f t="shared" ref="BV348:CA348" si="10">BV347-BW347</f>
        <v>1735.8523921999986</v>
      </c>
      <c r="BW348" s="175">
        <f t="shared" si="10"/>
        <v>697.65470600000936</v>
      </c>
      <c r="BX348" s="175">
        <f t="shared" si="10"/>
        <v>-38.682305000007545</v>
      </c>
      <c r="BY348" s="175">
        <f t="shared" si="10"/>
        <v>692.19874099999925</v>
      </c>
      <c r="BZ348" s="175">
        <f t="shared" si="10"/>
        <v>1456.2661570000037</v>
      </c>
      <c r="CA348" s="175">
        <f t="shared" si="10"/>
        <v>1019.3322759999983</v>
      </c>
      <c r="CB348" s="176" t="s">
        <v>328</v>
      </c>
      <c r="CC348" s="173"/>
      <c r="CD348" s="106"/>
      <c r="CE348" s="106"/>
      <c r="CF348" s="106"/>
      <c r="CG348" s="106"/>
      <c r="CH348" s="106"/>
      <c r="CI348" s="156">
        <f>CI347-CK347</f>
        <v>4612.10543900005</v>
      </c>
      <c r="CJ348" s="156"/>
      <c r="CK348" s="156">
        <f>CK347-CM347</f>
        <v>562.34922469998855</v>
      </c>
      <c r="CL348" s="156"/>
      <c r="CM348" s="156">
        <f t="shared" ref="CM348:CR348" si="11">CM347-CN347</f>
        <v>4305.8895262999577</v>
      </c>
      <c r="CN348" s="156">
        <f t="shared" si="11"/>
        <v>1988.3587120000375</v>
      </c>
      <c r="CO348" s="156">
        <f t="shared" si="11"/>
        <v>2806.4230209999987</v>
      </c>
      <c r="CP348" s="156">
        <f t="shared" si="11"/>
        <v>2159.7054399999979</v>
      </c>
      <c r="CQ348" s="156">
        <f t="shared" si="11"/>
        <v>4198.3188509999818</v>
      </c>
      <c r="CR348" s="156">
        <f t="shared" si="11"/>
        <v>2243.5638220000146</v>
      </c>
      <c r="CS348" s="173" t="s">
        <v>328</v>
      </c>
      <c r="CT348" s="173"/>
      <c r="CU348" s="106"/>
      <c r="CV348" s="106"/>
      <c r="CW348" s="106"/>
      <c r="CX348" s="106"/>
      <c r="CY348" s="106"/>
      <c r="CZ348" s="156">
        <f>CZ347-DB347</f>
        <v>5244.2200000001176</v>
      </c>
      <c r="DA348" s="156"/>
      <c r="DB348" s="156">
        <f>DB347-DD347</f>
        <v>1800.075255549862</v>
      </c>
      <c r="DC348" s="156"/>
      <c r="DD348" s="156">
        <f t="shared" ref="DD348:DI348" si="12">DD347-DE347</f>
        <v>13254.599494449998</v>
      </c>
      <c r="DE348" s="156">
        <f t="shared" si="12"/>
        <v>10141.436454000068</v>
      </c>
      <c r="DF348" s="156">
        <f t="shared" si="12"/>
        <v>11696.383898</v>
      </c>
      <c r="DG348" s="156">
        <f t="shared" si="12"/>
        <v>13337.457944999973</v>
      </c>
      <c r="DH348" s="156">
        <f t="shared" si="12"/>
        <v>20622.582375999977</v>
      </c>
      <c r="DI348" s="156">
        <f t="shared" si="12"/>
        <v>10921.638131999993</v>
      </c>
      <c r="DJ348" s="173" t="s">
        <v>328</v>
      </c>
      <c r="DK348" s="173"/>
      <c r="DL348" s="106"/>
      <c r="DM348" s="106"/>
      <c r="DN348" s="106"/>
      <c r="DO348" s="106"/>
      <c r="DP348" s="106"/>
      <c r="DQ348" s="156">
        <f>DQ347-DS347</f>
        <v>-530</v>
      </c>
      <c r="DR348" s="156"/>
      <c r="DS348" s="156">
        <f>DS347-DU347</f>
        <v>-1215</v>
      </c>
      <c r="DT348" s="156"/>
      <c r="DU348" s="156">
        <f t="shared" ref="DU348:DZ348" si="13">DU347-DV347</f>
        <v>1744</v>
      </c>
      <c r="DV348" s="156">
        <f t="shared" si="13"/>
        <v>3077</v>
      </c>
      <c r="DW348" s="156">
        <f t="shared" si="13"/>
        <v>2429</v>
      </c>
      <c r="DX348" s="156">
        <f t="shared" si="13"/>
        <v>2873</v>
      </c>
      <c r="DY348" s="156">
        <f t="shared" si="13"/>
        <v>4111</v>
      </c>
      <c r="DZ348" s="156">
        <f t="shared" si="13"/>
        <v>3318</v>
      </c>
      <c r="EA348" s="173" t="s">
        <v>328</v>
      </c>
      <c r="EB348" s="107"/>
      <c r="EC348" s="107"/>
      <c r="ED348" s="107"/>
      <c r="EE348" s="108"/>
      <c r="EF348" s="107"/>
      <c r="EG348" s="107"/>
      <c r="EH348" s="107"/>
      <c r="EI348" s="107"/>
      <c r="EJ348" s="107"/>
      <c r="EK348" s="107"/>
      <c r="EL348" s="107"/>
      <c r="EM348" s="107"/>
      <c r="EN348" s="107"/>
      <c r="EO348" s="107"/>
      <c r="EP348" s="107"/>
      <c r="EQ348" s="107"/>
      <c r="ER348" s="107"/>
      <c r="ES348" s="107"/>
      <c r="ET348" s="107"/>
      <c r="EU348" s="107"/>
      <c r="EV348" s="107"/>
      <c r="EW348" s="107"/>
      <c r="EX348" s="107"/>
      <c r="EY348" s="107"/>
      <c r="EZ348" s="107"/>
      <c r="FA348" s="107"/>
      <c r="FB348" s="107"/>
      <c r="FC348" s="107"/>
      <c r="FD348" s="107"/>
      <c r="FE348" s="107"/>
      <c r="FF348" s="107"/>
      <c r="FG348" s="107"/>
      <c r="FH348" s="107"/>
      <c r="FI348" s="107"/>
      <c r="FJ348" s="107"/>
      <c r="FK348" s="107"/>
      <c r="FL348" s="10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40"/>
    </row>
    <row r="349" spans="1:239" customFormat="1" x14ac:dyDescent="0.25">
      <c r="A349" s="39" t="s">
        <v>311</v>
      </c>
      <c r="B349" s="30"/>
      <c r="C349" s="10"/>
      <c r="D349" s="10"/>
      <c r="E349" s="10"/>
      <c r="F349" s="10"/>
      <c r="G349" s="10"/>
      <c r="H349" s="12"/>
      <c r="I349" s="12"/>
      <c r="J349" s="12"/>
      <c r="K349" s="12"/>
      <c r="L349" s="12"/>
      <c r="M349" s="12"/>
      <c r="N349" s="12"/>
      <c r="O349" s="12"/>
      <c r="P349" s="13"/>
      <c r="Q349" s="13"/>
      <c r="R349" s="13"/>
      <c r="S349" s="13"/>
      <c r="T349" s="13"/>
      <c r="U349" s="13"/>
      <c r="V349" s="13"/>
      <c r="W349" s="109">
        <f t="shared" ref="W349:AD349" si="14">(W347-X347)/ABS(X347)</f>
        <v>0.15907658883441517</v>
      </c>
      <c r="X349" s="109">
        <f t="shared" si="14"/>
        <v>-5.8702232039860455E-2</v>
      </c>
      <c r="Y349" s="109">
        <f t="shared" si="14"/>
        <v>0.110723142911045</v>
      </c>
      <c r="Z349" s="109">
        <f t="shared" si="14"/>
        <v>3.0284703855571259E-2</v>
      </c>
      <c r="AA349" s="109">
        <f t="shared" si="14"/>
        <v>0.13838910517322933</v>
      </c>
      <c r="AB349" s="109">
        <f t="shared" si="14"/>
        <v>0.15683752475568344</v>
      </c>
      <c r="AC349" s="109">
        <f t="shared" si="14"/>
        <v>0.19369397057658366</v>
      </c>
      <c r="AD349" s="109">
        <f t="shared" si="14"/>
        <v>0.16162701289865875</v>
      </c>
      <c r="AE349" s="173" t="s">
        <v>328</v>
      </c>
      <c r="AF349" s="173"/>
      <c r="AG349" s="173"/>
      <c r="AH349" s="109"/>
      <c r="AI349" s="109"/>
      <c r="AJ349" s="109"/>
      <c r="AK349" s="109"/>
      <c r="AL349" s="109">
        <f t="shared" ref="AL349:AS349" si="15">(AL347-AM347)/ABS(AM347)</f>
        <v>0.10783187658294618</v>
      </c>
      <c r="AM349" s="109">
        <f t="shared" si="15"/>
        <v>2.4387096622048354E-2</v>
      </c>
      <c r="AN349" s="109">
        <f t="shared" si="15"/>
        <v>8.0308910206326328E-2</v>
      </c>
      <c r="AO349" s="109">
        <f t="shared" si="15"/>
        <v>6.3453085704080439E-2</v>
      </c>
      <c r="AP349" s="109">
        <f t="shared" si="15"/>
        <v>8.3879375474066695E-2</v>
      </c>
      <c r="AQ349" s="109">
        <f t="shared" si="15"/>
        <v>0.14584176388756687</v>
      </c>
      <c r="AR349" s="109">
        <f t="shared" si="15"/>
        <v>0.2164638407860856</v>
      </c>
      <c r="AS349" s="109">
        <f t="shared" si="15"/>
        <v>0.17869789132814129</v>
      </c>
      <c r="AT349" s="173" t="s">
        <v>328</v>
      </c>
      <c r="AU349" s="173"/>
      <c r="AV349" s="109"/>
      <c r="AW349" s="109"/>
      <c r="AX349" s="109"/>
      <c r="AY349" s="109"/>
      <c r="AZ349" s="109"/>
      <c r="BA349" s="109">
        <f>(BA347-BC347)/ABS(BC347)</f>
        <v>0.47030237905980327</v>
      </c>
      <c r="BB349" s="109"/>
      <c r="BC349" s="109">
        <f>(BC347-BE347)/ABS(BE347)</f>
        <v>4.7904611084496347E-2</v>
      </c>
      <c r="BD349" s="109"/>
      <c r="BE349" s="109">
        <f t="shared" ref="BE349:BJ349" si="16">(BE347-BF347)/ABS(BF347)</f>
        <v>5.0145431226178878E-2</v>
      </c>
      <c r="BF349" s="109">
        <f t="shared" si="16"/>
        <v>8.4654234308671764E-2</v>
      </c>
      <c r="BG349" s="109">
        <f t="shared" si="16"/>
        <v>-1.1503846414709538E-3</v>
      </c>
      <c r="BH349" s="109">
        <f t="shared" si="16"/>
        <v>0.13346080417448397</v>
      </c>
      <c r="BI349" s="109">
        <f t="shared" si="16"/>
        <v>0.29101563335728919</v>
      </c>
      <c r="BJ349" s="109">
        <f t="shared" si="16"/>
        <v>0.20687171911740573</v>
      </c>
      <c r="BK349" s="173" t="s">
        <v>328</v>
      </c>
      <c r="BL349" s="173"/>
      <c r="BM349" s="109"/>
      <c r="BN349" s="109"/>
      <c r="BO349" s="109"/>
      <c r="BP349" s="109"/>
      <c r="BQ349" s="109"/>
      <c r="BR349" s="109">
        <f>(BR347-BT347)/ABS(BT347)</f>
        <v>0.54919181478871992</v>
      </c>
      <c r="BS349" s="109"/>
      <c r="BT349" s="109">
        <f>(BT347-BV347)/ABS(BV347)</f>
        <v>-0.13568299240268766</v>
      </c>
      <c r="BU349" s="109"/>
      <c r="BV349" s="109">
        <f t="shared" ref="BV349:CA349" si="17">(BV347-BW347)/ABS(BW347)</f>
        <v>0.24472222717433664</v>
      </c>
      <c r="BW349" s="109">
        <f t="shared" si="17"/>
        <v>0.10908526406980737</v>
      </c>
      <c r="BX349" s="109">
        <f t="shared" si="17"/>
        <v>-6.0120010123102148E-3</v>
      </c>
      <c r="BY349" s="109">
        <f t="shared" si="17"/>
        <v>0.12055047601429132</v>
      </c>
      <c r="BZ349" s="109">
        <f t="shared" si="17"/>
        <v>0.33979526210316124</v>
      </c>
      <c r="CA349" s="109">
        <f t="shared" si="17"/>
        <v>0.31206747588579942</v>
      </c>
      <c r="CB349" s="173" t="s">
        <v>328</v>
      </c>
      <c r="CC349" s="173"/>
      <c r="CD349" s="109"/>
      <c r="CE349" s="109"/>
      <c r="CF349" s="109"/>
      <c r="CG349" s="109"/>
      <c r="CH349" s="109"/>
      <c r="CI349" s="109">
        <f>(CI347-CK347)/ABS(CK347)</f>
        <v>0.12519859060780772</v>
      </c>
      <c r="CJ349" s="109"/>
      <c r="CK349" s="109">
        <f>(CK347-CM347)/ABS(CM347)</f>
        <v>1.5501976942053592E-2</v>
      </c>
      <c r="CL349" s="109"/>
      <c r="CM349" s="109">
        <f t="shared" ref="CM349:CR349" si="18">(CM347-CN347)/ABS(CN347)</f>
        <v>0.1346849831647304</v>
      </c>
      <c r="CN349" s="109">
        <f t="shared" si="18"/>
        <v>6.6319033914691114E-2</v>
      </c>
      <c r="CO349" s="109">
        <f t="shared" si="18"/>
        <v>0.10327110732398341</v>
      </c>
      <c r="CP349" s="109">
        <f t="shared" si="18"/>
        <v>8.6334373831303934E-2</v>
      </c>
      <c r="CQ349" s="109">
        <f t="shared" si="18"/>
        <v>0.20167477719864565</v>
      </c>
      <c r="CR349" s="109">
        <f t="shared" si="18"/>
        <v>0.12079245057347152</v>
      </c>
      <c r="CS349" s="173" t="s">
        <v>328</v>
      </c>
      <c r="CT349" s="173"/>
      <c r="CU349" s="109"/>
      <c r="CV349" s="109"/>
      <c r="CW349" s="109"/>
      <c r="CX349" s="109"/>
      <c r="CY349" s="109"/>
      <c r="CZ349" s="109">
        <f>(CZ347-DB347)/ABS(DB347)</f>
        <v>2.9630701068065236E-2</v>
      </c>
      <c r="DA349" s="109"/>
      <c r="DB349" s="109">
        <f>(DB347-DD347)/ABS(DD347)</f>
        <v>1.0275226170681471E-2</v>
      </c>
      <c r="DC349" s="109"/>
      <c r="DD349" s="109">
        <f t="shared" ref="DD349:DI349" si="19">(DD347-DE347)/ABS(DE347)</f>
        <v>8.1853201828964522E-2</v>
      </c>
      <c r="DE349" s="109">
        <f t="shared" si="19"/>
        <v>6.6812321058629651E-2</v>
      </c>
      <c r="DF349" s="109">
        <f t="shared" si="19"/>
        <v>8.3489822167490277E-2</v>
      </c>
      <c r="DG349" s="109">
        <f t="shared" si="19"/>
        <v>0.10522145203383536</v>
      </c>
      <c r="DH349" s="109">
        <f t="shared" si="19"/>
        <v>0.19430796498063185</v>
      </c>
      <c r="DI349" s="109">
        <f t="shared" si="19"/>
        <v>0.11470880952576554</v>
      </c>
      <c r="DJ349" s="173" t="s">
        <v>328</v>
      </c>
      <c r="DK349" s="173"/>
      <c r="DL349" s="109"/>
      <c r="DM349" s="109"/>
      <c r="DN349" s="109"/>
      <c r="DO349" s="109"/>
      <c r="DP349" s="109"/>
      <c r="DQ349" s="109">
        <f>(DQ347-DS347)/ABS(DS347)</f>
        <v>-1.4555241259989565E-2</v>
      </c>
      <c r="DR349" s="109"/>
      <c r="DS349" s="109">
        <f>(DS347-DU347)/ABS(DU347)</f>
        <v>-3.2289784203252896E-2</v>
      </c>
      <c r="DT349" s="109"/>
      <c r="DU349" s="109">
        <f t="shared" ref="DU349:DZ349" si="20">(DU347-DV347)/ABS(DV347)</f>
        <v>4.860104782075577E-2</v>
      </c>
      <c r="DV349" s="109">
        <f t="shared" si="20"/>
        <v>9.379095924650227E-2</v>
      </c>
      <c r="DW349" s="109">
        <f t="shared" si="20"/>
        <v>7.9959180986240039E-2</v>
      </c>
      <c r="DX349" s="109">
        <f t="shared" si="20"/>
        <v>0.10445373568442101</v>
      </c>
      <c r="DY349" s="109">
        <f t="shared" si="20"/>
        <v>0.17572881935539028</v>
      </c>
      <c r="DZ349" s="109">
        <f t="shared" si="20"/>
        <v>0.16527196652719664</v>
      </c>
      <c r="EA349" s="173" t="s">
        <v>328</v>
      </c>
      <c r="EB349" s="95"/>
      <c r="EC349" s="95"/>
      <c r="ED349" s="95"/>
      <c r="EE349" s="110"/>
      <c r="EF349" s="95"/>
      <c r="EG349" s="95"/>
      <c r="EH349" s="95"/>
      <c r="EI349" s="95"/>
      <c r="EJ349" s="95"/>
      <c r="EK349" s="95"/>
      <c r="EL349" s="95"/>
      <c r="EM349" s="95"/>
      <c r="EN349" s="95">
        <f>(EN350-EP350)/ABS(EP350)</f>
        <v>0.42186613562876979</v>
      </c>
      <c r="EO349" s="95"/>
      <c r="EP349" s="95">
        <f>(EP350-ER350)/ABS(ER350)</f>
        <v>7.9663075205890325E-3</v>
      </c>
      <c r="EQ349" s="95"/>
      <c r="ER349" s="95">
        <f t="shared" ref="ER349:EW349" si="21">(ER350-ES350)/ABS(ES350)</f>
        <v>1.2958360521374657E-2</v>
      </c>
      <c r="ES349" s="95">
        <f t="shared" si="21"/>
        <v>2.4876373619079978E-2</v>
      </c>
      <c r="ET349" s="95">
        <f t="shared" si="21"/>
        <v>-3.3536956841731299E-3</v>
      </c>
      <c r="EU349" s="95">
        <f t="shared" si="21"/>
        <v>-2.2066005025988138E-2</v>
      </c>
      <c r="EV349" s="95">
        <f t="shared" si="21"/>
        <v>-0.1941677611007073</v>
      </c>
      <c r="EW349" s="95">
        <f t="shared" si="21"/>
        <v>-5.0606517951745693E-2</v>
      </c>
      <c r="EX349" s="173" t="s">
        <v>328</v>
      </c>
      <c r="EY349" s="173"/>
      <c r="EZ349" s="95"/>
      <c r="FA349" s="95"/>
      <c r="FB349" s="95"/>
      <c r="FC349" s="95"/>
      <c r="FD349" s="95"/>
      <c r="FE349" s="95">
        <f>(FE350-FG350)/ABS(FG350)</f>
        <v>-3.7796159843047774</v>
      </c>
      <c r="FF349" s="95"/>
      <c r="FG349" s="95">
        <f>(FG350-FI350)/ABS(FI350)</f>
        <v>1.2791037141508137</v>
      </c>
      <c r="FH349" s="95"/>
      <c r="FI349" s="95">
        <f t="shared" ref="FI349:FM349" si="22">(FI350-FJ350)/ABS(FJ350)</f>
        <v>-3.5795299743811726</v>
      </c>
      <c r="FJ349" s="95">
        <f t="shared" si="22"/>
        <v>1.213476731183363</v>
      </c>
      <c r="FK349" s="95">
        <f t="shared" si="22"/>
        <v>-4.0183507956945173</v>
      </c>
      <c r="FL349" s="95">
        <f t="shared" si="22"/>
        <v>-7.5219065905632362E-2</v>
      </c>
      <c r="FM349" s="95">
        <f t="shared" si="22"/>
        <v>0.62621958682522816</v>
      </c>
      <c r="FN349" s="173" t="s">
        <v>328</v>
      </c>
      <c r="FO349" s="173"/>
      <c r="FP349" s="95"/>
      <c r="FQ349" s="95"/>
      <c r="FR349" s="95"/>
      <c r="FS349" s="95"/>
      <c r="FT349" s="95"/>
      <c r="FU349" s="95">
        <f>(FU350-FW350)/ABS(FW350)</f>
        <v>0.45927240085397342</v>
      </c>
      <c r="FV349" s="95"/>
      <c r="FW349" s="95">
        <f>(FW350-FY350)/ABS(FY350)</f>
        <v>0.1372158497757433</v>
      </c>
      <c r="FX349" s="95"/>
      <c r="FY349" s="95">
        <f t="shared" ref="FY349:GC349" si="23">(FY350-FZ350)/ABS(FZ350)</f>
        <v>-0.24727222256496875</v>
      </c>
      <c r="FZ349" s="95">
        <f t="shared" si="23"/>
        <v>4.3241741345582591E-2</v>
      </c>
      <c r="GA349" s="95">
        <f t="shared" si="23"/>
        <v>-0.24797614932656969</v>
      </c>
      <c r="GB349" s="95">
        <f t="shared" si="23"/>
        <v>0.23131755862225772</v>
      </c>
      <c r="GC349" s="95">
        <f t="shared" si="23"/>
        <v>0.28065674502002552</v>
      </c>
      <c r="GD349" s="173" t="s">
        <v>328</v>
      </c>
      <c r="GE349" s="173"/>
      <c r="GF349" s="95"/>
      <c r="GG349" s="95"/>
      <c r="GH349" s="95"/>
      <c r="GI349" s="95"/>
      <c r="GJ349" s="95"/>
      <c r="GK349" s="95">
        <f>(GK350-GM350)/ABS(GM350)</f>
        <v>5.5532916319354461E-2</v>
      </c>
      <c r="GL349" s="95"/>
      <c r="GM349" s="95">
        <f>(GM350-GO350)/ABS(GO350)</f>
        <v>2.0244008972294874E-2</v>
      </c>
      <c r="GN349" s="95"/>
      <c r="GO349" s="95">
        <f t="shared" ref="GO349:GT349" si="24">(GO350-GP350)/ABS(GP350)</f>
        <v>-4.7229692546861907E-2</v>
      </c>
      <c r="GP349" s="95">
        <f t="shared" si="24"/>
        <v>4.2784190773692719E-3</v>
      </c>
      <c r="GQ349" s="95">
        <f t="shared" si="24"/>
        <v>-2.9258509812600475E-2</v>
      </c>
      <c r="GR349" s="95">
        <f t="shared" si="24"/>
        <v>2.1231207989748122E-2</v>
      </c>
      <c r="GS349" s="95">
        <f t="shared" si="24"/>
        <v>4.3455290881780455E-2</v>
      </c>
      <c r="GT349" s="95">
        <f t="shared" si="24"/>
        <v>2.1097047259939179E-2</v>
      </c>
      <c r="GU349" s="173" t="s">
        <v>328</v>
      </c>
      <c r="GV349" s="173"/>
      <c r="GW349" s="95"/>
      <c r="GX349" s="95"/>
      <c r="GY349" s="95"/>
      <c r="GZ349" s="95"/>
      <c r="HA349" s="95"/>
      <c r="HB349" s="95">
        <f>(HB350-HD350)/ABS(HD350)</f>
        <v>0.32912063871385572</v>
      </c>
      <c r="HC349" s="95"/>
      <c r="HD349" s="190">
        <f>(HD350-HF350)/ABS(HF350)</f>
        <v>-4.2366709082654934E-2</v>
      </c>
      <c r="HE349" s="190"/>
      <c r="HF349" s="95">
        <f t="shared" ref="HF349:HK349" si="25">(HF350-HG350)/ABS(HG350)</f>
        <v>-0.11889268735411317</v>
      </c>
      <c r="HG349" s="95">
        <f t="shared" si="25"/>
        <v>3.14403676175063E-2</v>
      </c>
      <c r="HH349" s="95">
        <f t="shared" si="25"/>
        <v>-0.16669557806598381</v>
      </c>
      <c r="HI349" s="95">
        <f t="shared" si="25"/>
        <v>-9.0258269152972179E-2</v>
      </c>
      <c r="HJ349" s="95">
        <f t="shared" si="25"/>
        <v>1.1665264796734018</v>
      </c>
      <c r="HK349" s="95">
        <f t="shared" si="25"/>
        <v>0.43504633395187742</v>
      </c>
      <c r="HL349" s="173" t="s">
        <v>328</v>
      </c>
      <c r="HM349" s="173"/>
      <c r="HN349" s="95"/>
      <c r="HO349" s="95"/>
      <c r="HP349" s="95"/>
      <c r="HQ349" s="95"/>
      <c r="HR349" s="95"/>
      <c r="HS349" s="95">
        <f>(HS350-HU350)/ABS(HU350)</f>
        <v>0.44169389304320444</v>
      </c>
      <c r="HT349" s="95"/>
      <c r="HU349" s="95">
        <f>(HU350-HW350)/ABS(HW350)</f>
        <v>-0.22115759044153097</v>
      </c>
      <c r="HV349" s="95"/>
      <c r="HW349" s="95">
        <f t="shared" ref="HW349:IB349" si="26">(HW350-HX350)/ABS(HX350)</f>
        <v>0.30883770044311148</v>
      </c>
      <c r="HX349" s="95">
        <f t="shared" si="26"/>
        <v>-1.9414304357413557E-2</v>
      </c>
      <c r="HY349" s="95">
        <f t="shared" si="26"/>
        <v>-0.23245983479452639</v>
      </c>
      <c r="HZ349" s="95">
        <f t="shared" si="26"/>
        <v>-7.1452051807111824E-2</v>
      </c>
      <c r="IA349" s="95">
        <f t="shared" si="26"/>
        <v>9.4759230202732025E-2</v>
      </c>
      <c r="IB349" s="95">
        <f t="shared" si="26"/>
        <v>0.29683854444176161</v>
      </c>
      <c r="IC349" s="172" t="s">
        <v>328</v>
      </c>
    </row>
    <row r="350" spans="1:239" customFormat="1" ht="16.5" thickBot="1" x14ac:dyDescent="0.3">
      <c r="A350" s="41" t="s">
        <v>312</v>
      </c>
      <c r="B350" s="42"/>
      <c r="C350" s="43"/>
      <c r="D350" s="43"/>
      <c r="E350" s="43"/>
      <c r="F350" s="43"/>
      <c r="G350" s="43"/>
      <c r="H350" s="44"/>
      <c r="I350" s="44"/>
      <c r="J350" s="44"/>
      <c r="K350" s="44"/>
      <c r="L350" s="44"/>
      <c r="M350" s="44"/>
      <c r="N350" s="44"/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6"/>
      <c r="AE350" s="46"/>
      <c r="AF350" s="46"/>
      <c r="AG350" s="46"/>
      <c r="AH350" s="46"/>
      <c r="AI350" s="46"/>
      <c r="AJ350" s="46"/>
      <c r="AK350" s="45"/>
      <c r="AL350" s="45"/>
      <c r="AM350" s="45"/>
      <c r="AN350" s="45"/>
      <c r="AO350" s="45"/>
      <c r="AP350" s="45"/>
      <c r="AQ350" s="45"/>
      <c r="AR350" s="43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7"/>
      <c r="EA350" s="45"/>
      <c r="EB350" s="46"/>
      <c r="EC350" s="46"/>
      <c r="ED350" s="46"/>
      <c r="EE350" s="78"/>
      <c r="EF350" s="46"/>
      <c r="EG350" s="46"/>
      <c r="EH350" s="46"/>
      <c r="EI350" s="46"/>
      <c r="EJ350" s="46"/>
      <c r="EK350" s="46"/>
      <c r="EL350" s="46"/>
      <c r="EM350" s="46"/>
      <c r="EN350" s="301">
        <f>AVERAGE(ER2:ER344)</f>
        <v>5.5982297446878473</v>
      </c>
      <c r="EO350" s="104"/>
      <c r="EP350" s="104">
        <f>AVERAGE(ES2:ES343)</f>
        <v>3.9372410696118232</v>
      </c>
      <c r="EQ350" s="104"/>
      <c r="ER350" s="104">
        <f t="shared" ref="ER350:EX350" si="27">AVERAGE(ET2:ET343)</f>
        <v>3.9061236871068727</v>
      </c>
      <c r="ES350" s="104">
        <f t="shared" si="27"/>
        <v>3.8561542501079429</v>
      </c>
      <c r="ET350" s="104">
        <f t="shared" si="27"/>
        <v>3.762555513394219</v>
      </c>
      <c r="EU350" s="104">
        <f t="shared" si="27"/>
        <v>3.7752164404774677</v>
      </c>
      <c r="EV350" s="104">
        <f t="shared" si="27"/>
        <v>3.860400047324045</v>
      </c>
      <c r="EW350" s="104">
        <f t="shared" si="27"/>
        <v>4.790575334386058</v>
      </c>
      <c r="EX350" s="104">
        <f t="shared" si="27"/>
        <v>5.0459324031282637</v>
      </c>
      <c r="EY350" s="104"/>
      <c r="EZ350" s="104"/>
      <c r="FA350" s="104"/>
      <c r="FB350" s="46"/>
      <c r="FC350" s="46"/>
      <c r="FD350" s="46"/>
      <c r="FE350" s="300">
        <f>AVERAGE(FI2:FI344)</f>
        <v>-0.32375326755015887</v>
      </c>
      <c r="FF350" s="105"/>
      <c r="FG350" s="300">
        <f>AVERAGE(FJ2:FJ344)</f>
        <v>0.11647409907636372</v>
      </c>
      <c r="FH350" s="105"/>
      <c r="FI350" s="105">
        <f t="shared" ref="FI350:FN350" si="28">AVERAGE(FK2:FK343)</f>
        <v>-0.41731475853247502</v>
      </c>
      <c r="FJ350" s="105">
        <f t="shared" si="28"/>
        <v>0.16177937945171134</v>
      </c>
      <c r="FK350" s="105">
        <f t="shared" si="28"/>
        <v>-0.75783144399355162</v>
      </c>
      <c r="FL350" s="105">
        <f t="shared" si="28"/>
        <v>0.25107467464502448</v>
      </c>
      <c r="FM350" s="105">
        <f t="shared" si="28"/>
        <v>0.27149637864333825</v>
      </c>
      <c r="FN350" s="105">
        <f t="shared" si="28"/>
        <v>0.16694939652852447</v>
      </c>
      <c r="FO350" s="105"/>
      <c r="FP350" s="105"/>
      <c r="FQ350" s="105"/>
      <c r="FR350" s="105"/>
      <c r="FS350" s="105"/>
      <c r="FT350" s="105"/>
      <c r="FU350" s="300">
        <f>AVERAGE(FY2:FY344)</f>
        <v>9.0340496102573067E-2</v>
      </c>
      <c r="FV350" s="105"/>
      <c r="FW350" s="105">
        <f>AVERAGE(FZ2:FZ343)</f>
        <v>6.1907904274558584E-2</v>
      </c>
      <c r="FX350" s="105"/>
      <c r="FY350" s="105">
        <f t="shared" ref="FY350:GD350" si="29">AVERAGE(GA2:GA343)</f>
        <v>5.4438130005633231E-2</v>
      </c>
      <c r="FZ350" s="105">
        <f t="shared" si="29"/>
        <v>7.2321138713831834E-2</v>
      </c>
      <c r="GA350" s="105">
        <f t="shared" si="29"/>
        <v>6.9323471107043108E-2</v>
      </c>
      <c r="GB350" s="105">
        <f t="shared" si="29"/>
        <v>9.2182543206528078E-2</v>
      </c>
      <c r="GC350" s="105">
        <f t="shared" si="29"/>
        <v>7.4864962788050146E-2</v>
      </c>
      <c r="GD350" s="105">
        <f t="shared" si="29"/>
        <v>5.8458258295340092E-2</v>
      </c>
      <c r="GE350" s="105"/>
      <c r="GF350" s="105"/>
      <c r="GG350" s="105"/>
      <c r="GH350" s="105"/>
      <c r="GI350" s="105"/>
      <c r="GJ350" s="105"/>
      <c r="GK350" s="300">
        <f>AVERAGE(GO2:GO344)</f>
        <v>0.34073362459997203</v>
      </c>
      <c r="GL350" s="105"/>
      <c r="GM350" s="105">
        <f>AVERAGE(GP2:GP343)</f>
        <v>0.32280719940796437</v>
      </c>
      <c r="GN350" s="105"/>
      <c r="GO350" s="105">
        <f t="shared" ref="GO350:GU350" si="30">AVERAGE(GQ2:GQ343)</f>
        <v>0.31640195538431271</v>
      </c>
      <c r="GP350" s="105">
        <f t="shared" si="30"/>
        <v>0.33208628869857482</v>
      </c>
      <c r="GQ350" s="105">
        <f t="shared" si="30"/>
        <v>0.33067153728511117</v>
      </c>
      <c r="GR350" s="105">
        <f t="shared" si="30"/>
        <v>0.34063810049086884</v>
      </c>
      <c r="GS350" s="105">
        <f t="shared" si="30"/>
        <v>0.33355629736521764</v>
      </c>
      <c r="GT350" s="105">
        <f t="shared" si="30"/>
        <v>0.31966515506701121</v>
      </c>
      <c r="GU350" s="105">
        <f t="shared" si="30"/>
        <v>0.31306050284330567</v>
      </c>
      <c r="GV350" s="105"/>
      <c r="GW350" s="105"/>
      <c r="GX350" s="105"/>
      <c r="GY350" s="105"/>
      <c r="GZ350" s="105"/>
      <c r="HA350" s="105"/>
      <c r="HB350" s="300">
        <f>AVERAGE(HF2:HF344)</f>
        <v>6.641046833622663E-2</v>
      </c>
      <c r="HC350" s="105"/>
      <c r="HD350" s="105">
        <f>AVERAGE(HG2:HG343)</f>
        <v>4.9965718988826895E-2</v>
      </c>
      <c r="HE350" s="105"/>
      <c r="HF350" s="105">
        <f t="shared" ref="HF350:HL350" si="31">AVERAGE(HH2:HH343)</f>
        <v>5.2176255214522946E-2</v>
      </c>
      <c r="HG350" s="105">
        <f t="shared" si="31"/>
        <v>5.9216686169409144E-2</v>
      </c>
      <c r="HH350" s="105">
        <f t="shared" si="31"/>
        <v>5.741164300772135E-2</v>
      </c>
      <c r="HI350" s="105">
        <f t="shared" si="31"/>
        <v>6.8896361877541307E-2</v>
      </c>
      <c r="HJ350" s="105">
        <f t="shared" si="31"/>
        <v>7.5731781385244779E-2</v>
      </c>
      <c r="HK350" s="105">
        <f t="shared" si="31"/>
        <v>3.4955391542992424E-2</v>
      </c>
      <c r="HL350" s="105">
        <f t="shared" si="31"/>
        <v>2.4358371375181403E-2</v>
      </c>
      <c r="HM350" s="105"/>
      <c r="HN350" s="46"/>
      <c r="HO350" s="46"/>
      <c r="HP350" s="46"/>
      <c r="HQ350" s="46"/>
      <c r="HR350" s="46"/>
      <c r="HS350" s="301">
        <f>AVERAGE(HW2:HW344)</f>
        <v>0.38137496998537024</v>
      </c>
      <c r="HT350" s="104"/>
      <c r="HU350" s="104">
        <f>AVERAGE(HX2:HX343)</f>
        <v>0.26453255564559797</v>
      </c>
      <c r="HV350" s="104"/>
      <c r="HW350" s="104">
        <f t="shared" ref="HW350:IC350" si="32">AVERAGE(HY2:HY343)</f>
        <v>0.33964837096578143</v>
      </c>
      <c r="HX350" s="104">
        <f t="shared" si="32"/>
        <v>0.25950381078631241</v>
      </c>
      <c r="HY350" s="104">
        <f t="shared" si="32"/>
        <v>0.2646416442127042</v>
      </c>
      <c r="HZ350" s="104">
        <f t="shared" si="32"/>
        <v>0.34479191605804571</v>
      </c>
      <c r="IA350" s="104">
        <f t="shared" si="32"/>
        <v>0.37132376064054556</v>
      </c>
      <c r="IB350" s="104">
        <f t="shared" si="32"/>
        <v>0.33918303714304587</v>
      </c>
      <c r="IC350" s="111">
        <f t="shared" si="32"/>
        <v>0.26154607957696918</v>
      </c>
    </row>
    <row r="351" spans="1:239" customFormat="1" x14ac:dyDescent="0.25">
      <c r="A351" s="18"/>
      <c r="B351" s="30"/>
      <c r="C351" s="10"/>
      <c r="D351" s="10"/>
      <c r="E351" s="10"/>
      <c r="F351" s="10"/>
      <c r="G351" s="10"/>
      <c r="H351" s="12"/>
      <c r="I351" s="12"/>
      <c r="J351" s="12"/>
      <c r="K351" s="12"/>
      <c r="L351" s="12"/>
      <c r="M351" s="12"/>
      <c r="N351" s="12"/>
      <c r="O351" s="12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27"/>
      <c r="AE351" s="27"/>
      <c r="AF351" s="27"/>
      <c r="AG351" s="27"/>
      <c r="AH351" s="27"/>
      <c r="AI351" s="27"/>
      <c r="AJ351" s="27"/>
      <c r="AK351" s="13"/>
      <c r="AL351" s="13"/>
      <c r="AM351" s="13"/>
      <c r="AN351" s="13"/>
      <c r="AO351" s="13"/>
      <c r="AP351" s="13"/>
      <c r="AQ351" s="13"/>
      <c r="AR351" s="10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/>
      <c r="DK351" s="27"/>
      <c r="DL351" s="27"/>
      <c r="DM351" s="27"/>
      <c r="DN351" s="27"/>
      <c r="DO351" s="27"/>
      <c r="DP351" s="27"/>
      <c r="DQ351" s="27"/>
      <c r="DR351" s="27"/>
      <c r="DS351" s="27"/>
      <c r="DT351" s="27"/>
      <c r="DU351" s="27"/>
      <c r="DV351" s="27"/>
      <c r="DW351" s="27"/>
      <c r="DX351" s="27"/>
      <c r="DY351" s="27"/>
      <c r="DZ351" s="17"/>
      <c r="EA351" s="13"/>
      <c r="EB351" s="27"/>
      <c r="EC351" s="27"/>
      <c r="ED351" s="27"/>
      <c r="EE351" s="76"/>
      <c r="EF351" s="27"/>
      <c r="EG351" s="27"/>
      <c r="EH351" s="27"/>
      <c r="EI351" s="27"/>
      <c r="EJ351" s="27"/>
      <c r="EK351" s="27"/>
      <c r="EL351" s="27"/>
      <c r="EM351" s="27"/>
      <c r="EN351" s="27"/>
      <c r="EO351" s="27"/>
      <c r="EP351" s="27"/>
      <c r="EQ351" s="27"/>
      <c r="ER351" s="27"/>
      <c r="ES351" s="27"/>
      <c r="ET351" s="27"/>
      <c r="EU351" s="27"/>
      <c r="EV351" s="27"/>
      <c r="EW351" s="27"/>
      <c r="EX351" s="27"/>
      <c r="EY351" s="27"/>
      <c r="EZ351" s="27"/>
      <c r="FA351" s="27"/>
      <c r="FB351" s="27"/>
      <c r="FC351" s="27"/>
      <c r="FD351" s="27"/>
      <c r="FE351" s="27"/>
      <c r="FF351" s="27"/>
      <c r="FG351" s="27"/>
      <c r="FH351" s="27"/>
      <c r="FI351" s="27"/>
      <c r="FJ351" s="27"/>
      <c r="FK351" s="27"/>
      <c r="FL351" s="2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</row>
    <row r="352" spans="1:239" customFormat="1" x14ac:dyDescent="0.25">
      <c r="A352" s="138" t="s">
        <v>575</v>
      </c>
      <c r="B352" s="30"/>
      <c r="C352" s="10"/>
      <c r="D352" s="10"/>
      <c r="E352" s="10"/>
      <c r="F352" s="10"/>
      <c r="G352" s="10"/>
      <c r="H352" s="12"/>
      <c r="I352" s="12"/>
      <c r="J352" s="12"/>
      <c r="K352" s="12"/>
      <c r="L352" s="12"/>
      <c r="M352" s="12"/>
      <c r="N352" s="12"/>
      <c r="O352" s="12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27"/>
      <c r="AE352" s="27"/>
      <c r="AF352" s="27"/>
      <c r="AG352" s="27"/>
      <c r="AH352" s="27"/>
      <c r="AI352" s="27"/>
      <c r="AJ352" s="27"/>
      <c r="AK352" s="13"/>
      <c r="AL352" s="13"/>
      <c r="AM352" s="13"/>
      <c r="AN352" s="13"/>
      <c r="AO352" s="13"/>
      <c r="AP352" s="13"/>
      <c r="AQ352" s="13"/>
      <c r="AR352" s="10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/>
      <c r="DK352" s="27"/>
      <c r="DL352" s="27"/>
      <c r="DM352" s="27"/>
      <c r="DN352" s="27"/>
      <c r="DO352" s="27"/>
      <c r="DP352" s="27"/>
      <c r="DQ352" s="27"/>
      <c r="DR352" s="27"/>
      <c r="DS352" s="27"/>
      <c r="DT352" s="27"/>
      <c r="DU352" s="27"/>
      <c r="DV352" s="27"/>
      <c r="DW352" s="27"/>
      <c r="DX352" s="27"/>
      <c r="DY352" s="27"/>
      <c r="DZ352" s="17"/>
      <c r="EA352" s="13"/>
      <c r="EB352" s="27"/>
      <c r="EC352" s="27"/>
      <c r="ED352" s="75"/>
      <c r="EE352" s="76"/>
      <c r="EF352" s="27"/>
      <c r="EG352" s="27"/>
      <c r="EH352" s="27"/>
      <c r="EI352" s="27"/>
      <c r="EJ352" s="27"/>
      <c r="EK352" s="27"/>
      <c r="EL352" s="27"/>
      <c r="EM352" s="27"/>
      <c r="EN352" s="27"/>
      <c r="EO352" s="27"/>
      <c r="EP352" s="27"/>
      <c r="EQ352" s="27"/>
      <c r="ER352" s="27"/>
      <c r="ES352" s="27"/>
      <c r="ET352" s="27"/>
      <c r="EU352" s="27"/>
      <c r="EV352" s="27"/>
      <c r="EW352" s="27"/>
      <c r="EX352" s="27"/>
      <c r="EY352" s="27"/>
      <c r="EZ352" s="27"/>
      <c r="FA352" s="27"/>
      <c r="FB352" s="27"/>
      <c r="FC352" s="27"/>
      <c r="FD352" s="27"/>
      <c r="FE352" s="27"/>
      <c r="FF352" s="27"/>
      <c r="FG352" s="27"/>
      <c r="FH352" s="27"/>
      <c r="FI352" s="27"/>
      <c r="FJ352" s="27"/>
      <c r="FK352" s="27"/>
      <c r="FL352" s="2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</row>
    <row r="353" spans="1:242" customForma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26"/>
      <c r="AL353" s="26"/>
      <c r="AM353" s="26"/>
      <c r="AN353" s="26"/>
      <c r="AO353" s="26"/>
      <c r="AP353" s="26"/>
      <c r="AQ353" s="26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27"/>
      <c r="ED353" s="80"/>
      <c r="EE353" s="79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48"/>
      <c r="HK353" s="48"/>
      <c r="HL353" s="48"/>
      <c r="HM353" s="48"/>
      <c r="HN353" s="48"/>
      <c r="HO353" s="48"/>
      <c r="HP353" s="48"/>
      <c r="HQ353" s="48"/>
      <c r="HR353" s="48"/>
      <c r="HS353" s="48"/>
      <c r="HT353" s="48"/>
      <c r="HU353" s="48"/>
      <c r="HV353" s="48"/>
      <c r="HW353" s="48"/>
      <c r="HX353" s="48"/>
      <c r="HY353" s="48"/>
      <c r="HZ353" s="48"/>
      <c r="IA353" s="17"/>
      <c r="IB353" s="17"/>
      <c r="IC353" s="17"/>
    </row>
    <row r="354" spans="1:242" customFormat="1" ht="16.5" thickBo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26"/>
      <c r="AL354" s="26"/>
      <c r="AM354" s="26"/>
      <c r="AN354" s="26"/>
      <c r="AO354" s="26"/>
      <c r="AP354" s="26"/>
      <c r="AQ354" s="26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27"/>
      <c r="ED354" s="80"/>
      <c r="EE354" s="79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48"/>
      <c r="HK354" s="48"/>
      <c r="HL354" s="48"/>
      <c r="HM354" s="48"/>
      <c r="HN354" s="48"/>
      <c r="HO354" s="48"/>
      <c r="HP354" s="48"/>
      <c r="HQ354" s="48"/>
      <c r="HR354" s="48"/>
      <c r="HS354" s="48"/>
      <c r="HT354" s="48"/>
      <c r="HU354" s="48"/>
      <c r="HV354" s="48"/>
      <c r="HW354" s="48"/>
      <c r="HX354" s="48"/>
      <c r="HY354" s="48"/>
      <c r="HZ354" s="48"/>
      <c r="IA354" s="17"/>
      <c r="IB354" s="17"/>
      <c r="IC354" s="17"/>
    </row>
    <row r="355" spans="1:242" ht="16.5" thickBot="1" x14ac:dyDescent="0.3">
      <c r="A355" s="139" t="s">
        <v>574</v>
      </c>
      <c r="B355" s="130"/>
      <c r="C355" s="131"/>
      <c r="U355" s="49" t="s">
        <v>854</v>
      </c>
      <c r="V355" s="50">
        <v>2022</v>
      </c>
      <c r="W355" s="50">
        <v>2021</v>
      </c>
      <c r="X355" s="50">
        <v>2020</v>
      </c>
      <c r="Y355" s="50">
        <v>2019</v>
      </c>
      <c r="Z355" s="51">
        <v>2018</v>
      </c>
      <c r="AA355" s="52"/>
      <c r="AB355" s="52"/>
      <c r="AC355" s="52"/>
      <c r="AK355" s="267"/>
      <c r="AL355" s="49" t="s">
        <v>854</v>
      </c>
      <c r="AM355" s="50">
        <v>2022</v>
      </c>
      <c r="AN355" s="50">
        <v>2021</v>
      </c>
      <c r="AO355" s="50">
        <v>2020</v>
      </c>
      <c r="AP355" s="50">
        <v>2019</v>
      </c>
      <c r="AQ355" s="51">
        <v>2018</v>
      </c>
      <c r="AR355" s="52"/>
      <c r="AT355" s="17"/>
      <c r="AZ355" s="267"/>
      <c r="BA355" s="52"/>
      <c r="BB355" s="52"/>
      <c r="BC355" s="49" t="s">
        <v>313</v>
      </c>
      <c r="BD355" s="50">
        <v>2022</v>
      </c>
      <c r="BE355" s="50">
        <v>2021</v>
      </c>
      <c r="BF355" s="50">
        <v>2020</v>
      </c>
      <c r="BG355" s="50">
        <v>2019</v>
      </c>
      <c r="BH355" s="51">
        <v>2018</v>
      </c>
      <c r="BI355" s="52"/>
      <c r="BQ355" s="267"/>
      <c r="BR355" s="52"/>
      <c r="BS355" s="52"/>
      <c r="BT355" s="49" t="s">
        <v>314</v>
      </c>
      <c r="BU355" s="50">
        <v>2022</v>
      </c>
      <c r="BV355" s="50">
        <v>2021</v>
      </c>
      <c r="BW355" s="50">
        <v>2020</v>
      </c>
      <c r="BX355" s="50">
        <v>2019</v>
      </c>
      <c r="BY355" s="51">
        <v>2018</v>
      </c>
      <c r="BZ355" s="52"/>
      <c r="CH355" s="267"/>
      <c r="CI355" s="52"/>
      <c r="CJ355" s="52"/>
      <c r="CK355" s="49" t="s">
        <v>315</v>
      </c>
      <c r="CL355" s="50">
        <v>2022</v>
      </c>
      <c r="CM355" s="50">
        <v>2021</v>
      </c>
      <c r="CN355" s="50">
        <v>2020</v>
      </c>
      <c r="CO355" s="50">
        <v>2019</v>
      </c>
      <c r="CP355" s="51">
        <v>2018</v>
      </c>
      <c r="CQ355" s="52"/>
      <c r="CS355" s="17"/>
      <c r="CY355" s="267"/>
      <c r="CZ355" s="52"/>
      <c r="DA355" s="52"/>
      <c r="DB355" s="49" t="s">
        <v>316</v>
      </c>
      <c r="DC355" s="50">
        <v>2022</v>
      </c>
      <c r="DD355" s="50">
        <v>2021</v>
      </c>
      <c r="DE355" s="50">
        <v>2020</v>
      </c>
      <c r="DF355" s="50">
        <v>2019</v>
      </c>
      <c r="DG355" s="51">
        <v>2018</v>
      </c>
      <c r="DH355" s="52"/>
      <c r="DP355" s="267"/>
      <c r="DQ355" s="52"/>
      <c r="DR355" s="52"/>
      <c r="DS355" s="49" t="s">
        <v>852</v>
      </c>
      <c r="DT355" s="50">
        <v>2022</v>
      </c>
      <c r="DU355" s="50">
        <v>2021</v>
      </c>
      <c r="DV355" s="50">
        <v>2020</v>
      </c>
      <c r="DW355" s="50">
        <v>2019</v>
      </c>
      <c r="DX355" s="51">
        <v>2018</v>
      </c>
      <c r="DY355" s="52"/>
      <c r="EA355" s="17"/>
      <c r="EC355" s="82" t="s">
        <v>54</v>
      </c>
      <c r="ED355" s="196">
        <f t="shared" ref="ED355:ED364" si="33">COUNTIF($EE$2:$EE$344,EC355)</f>
        <v>16</v>
      </c>
      <c r="EE355" s="326">
        <f>(SUM(ED355:ED359)/ED365)</f>
        <v>0.62341772151898733</v>
      </c>
      <c r="EM355" s="267"/>
      <c r="EN355" s="52"/>
      <c r="EO355" s="52"/>
      <c r="EP355" s="49" t="s">
        <v>853</v>
      </c>
      <c r="EQ355" s="50">
        <v>2022</v>
      </c>
      <c r="ER355" s="50">
        <v>2021</v>
      </c>
      <c r="ES355" s="50">
        <v>2020</v>
      </c>
      <c r="ET355" s="50">
        <v>2019</v>
      </c>
      <c r="EU355" s="51">
        <v>2018</v>
      </c>
      <c r="EX355" s="52"/>
      <c r="EY355" s="52"/>
      <c r="EZ355" s="52"/>
      <c r="FA355" s="52"/>
      <c r="FB355" s="52"/>
      <c r="FC355" s="52"/>
      <c r="FD355" s="267"/>
      <c r="FE355" s="52"/>
      <c r="FF355" s="52"/>
      <c r="FG355" s="49" t="s">
        <v>317</v>
      </c>
      <c r="FH355" s="50">
        <v>2022</v>
      </c>
      <c r="FI355" s="50">
        <v>2021</v>
      </c>
      <c r="FJ355" s="50">
        <v>2020</v>
      </c>
      <c r="FK355" s="50">
        <v>2019</v>
      </c>
      <c r="FL355" s="51">
        <v>2018</v>
      </c>
      <c r="FT355" s="267"/>
      <c r="FU355" s="52"/>
      <c r="FV355" s="52"/>
      <c r="FW355" s="49" t="s">
        <v>318</v>
      </c>
      <c r="FX355" s="50">
        <v>2022</v>
      </c>
      <c r="FY355" s="50">
        <v>2021</v>
      </c>
      <c r="FZ355" s="50">
        <v>2020</v>
      </c>
      <c r="GA355" s="50">
        <v>2019</v>
      </c>
      <c r="GB355" s="51">
        <v>2018</v>
      </c>
      <c r="GJ355" s="267"/>
      <c r="GK355" s="52"/>
      <c r="GL355" s="52"/>
      <c r="GM355" s="49" t="s">
        <v>319</v>
      </c>
      <c r="GN355" s="50">
        <v>2022</v>
      </c>
      <c r="GO355" s="50">
        <v>2021</v>
      </c>
      <c r="GP355" s="50">
        <v>2020</v>
      </c>
      <c r="GQ355" s="50">
        <v>2019</v>
      </c>
      <c r="GR355" s="51">
        <v>2018</v>
      </c>
      <c r="HA355" s="267"/>
      <c r="HB355" s="52"/>
      <c r="HC355" s="52"/>
      <c r="HD355" s="49" t="s">
        <v>320</v>
      </c>
      <c r="HE355" s="50">
        <v>2022</v>
      </c>
      <c r="HF355" s="50">
        <v>2021</v>
      </c>
      <c r="HG355" s="50">
        <v>2020</v>
      </c>
      <c r="HH355" s="50">
        <v>2019</v>
      </c>
      <c r="HI355" s="51">
        <v>2018</v>
      </c>
      <c r="HR355" s="267"/>
      <c r="HS355" s="52"/>
      <c r="HT355" s="52"/>
      <c r="HU355" s="49" t="s">
        <v>856</v>
      </c>
      <c r="HV355" s="50">
        <v>2022</v>
      </c>
      <c r="HW355" s="50">
        <v>2021</v>
      </c>
      <c r="HX355" s="50">
        <v>2020</v>
      </c>
      <c r="HY355" s="50">
        <v>2019</v>
      </c>
      <c r="HZ355" s="51">
        <v>2018</v>
      </c>
      <c r="IA355" s="52"/>
    </row>
    <row r="356" spans="1:242" x14ac:dyDescent="0.25">
      <c r="A356" s="17" t="s">
        <v>88</v>
      </c>
      <c r="B356" s="79">
        <f>COUNTIF(Tabel3[Region],A356)</f>
        <v>31</v>
      </c>
      <c r="C356" s="135">
        <f>B356/$B$361</f>
        <v>9.7178683385579931E-2</v>
      </c>
      <c r="U356" s="53" t="s">
        <v>321</v>
      </c>
      <c r="V356" s="297">
        <f>COUNTIF(O2:O344,"&gt;0")</f>
        <v>31</v>
      </c>
      <c r="W356" s="297">
        <f>COUNTIF(P2:P344,"&gt;0")</f>
        <v>85</v>
      </c>
      <c r="X356" s="297">
        <f>COUNTIF(Q2:Q344,"&gt;0")</f>
        <v>47</v>
      </c>
      <c r="Y356" s="297">
        <f>COUNTIF(R2:R344,"&gt;0")</f>
        <v>64</v>
      </c>
      <c r="Z356" s="297">
        <f>COUNTIF(S2:S344,"&gt;0")</f>
        <v>60</v>
      </c>
      <c r="AK356" s="267"/>
      <c r="AL356" s="53" t="s">
        <v>321</v>
      </c>
      <c r="AM356" s="297">
        <f>COUNTIF(AF2:AF344,"&gt;0")</f>
        <v>101</v>
      </c>
      <c r="AN356" s="297">
        <f>COUNTIF(AG2:AG344,"&gt;0")</f>
        <v>229</v>
      </c>
      <c r="AO356" s="297">
        <f>COUNTIF(AH2:AH344,"&gt;0")</f>
        <v>170</v>
      </c>
      <c r="AP356" s="297">
        <f>COUNTIF(AI2:AI344,"&gt;0")</f>
        <v>149</v>
      </c>
      <c r="AQ356" s="297">
        <f>COUNTIF(AJ2:AJ344,"&gt;0")</f>
        <v>205</v>
      </c>
      <c r="AR356" s="17"/>
      <c r="AT356" s="17"/>
      <c r="AZ356" s="267"/>
      <c r="BC356" s="53" t="s">
        <v>321</v>
      </c>
      <c r="BD356" s="297">
        <f>COUNTIF(AW2:AW344,"&gt;0")</f>
        <v>111</v>
      </c>
      <c r="BE356" s="297">
        <f>COUNTIF(AX2:AX344,"&gt;0")</f>
        <v>220</v>
      </c>
      <c r="BF356" s="297">
        <f>COUNTIF(AY2:AY344,"&gt;0")</f>
        <v>188</v>
      </c>
      <c r="BG356" s="297">
        <f>COUNTIF(AZ2:AZ344,"&gt;0")</f>
        <v>115</v>
      </c>
      <c r="BH356" s="297">
        <f>COUNTIF(BA2:BA344,"&gt;0")</f>
        <v>172</v>
      </c>
      <c r="BQ356" s="267"/>
      <c r="BT356" s="53" t="s">
        <v>321</v>
      </c>
      <c r="BU356" s="297">
        <f>COUNTIF(BN2:BN344,"&gt;0")</f>
        <v>108</v>
      </c>
      <c r="BV356" s="297">
        <f>COUNTIF(BO2:BO344,"&gt;0")</f>
        <v>231</v>
      </c>
      <c r="BW356" s="297">
        <f>COUNTIF(BP2:BP344,"&gt;0")</f>
        <v>183</v>
      </c>
      <c r="BX356" s="297">
        <f>COUNTIF(BQ2:BQ344,"&gt;0")</f>
        <v>119</v>
      </c>
      <c r="BY356" s="297">
        <f>COUNTIF(BR2:BR344,"&gt;0")</f>
        <v>157</v>
      </c>
      <c r="CH356" s="267"/>
      <c r="CK356" s="53" t="s">
        <v>321</v>
      </c>
      <c r="CL356" s="297">
        <f>COUNTIF(CE2:CE344,"&gt;0")</f>
        <v>133</v>
      </c>
      <c r="CM356" s="297">
        <f>COUNTIF(CF2:CF344,"&gt;0")</f>
        <v>250</v>
      </c>
      <c r="CN356" s="297">
        <f>COUNTIF(CG2:CG344,"&gt;0")</f>
        <v>216</v>
      </c>
      <c r="CO356" s="297">
        <f>COUNTIF(CH2:CH344,"&gt;0")</f>
        <v>192</v>
      </c>
      <c r="CP356" s="297">
        <f>COUNTIF(CI2:CI344,"&gt;0")</f>
        <v>217</v>
      </c>
      <c r="CS356" s="17"/>
      <c r="CY356" s="267"/>
      <c r="DB356" s="53" t="s">
        <v>321</v>
      </c>
      <c r="DC356" s="297">
        <f>COUNTIF(CV2:CV344,"&gt;0")</f>
        <v>99</v>
      </c>
      <c r="DD356" s="297">
        <f>COUNTIF(CW2:CW344,"&gt;0")</f>
        <v>190</v>
      </c>
      <c r="DE356" s="297">
        <f>COUNTIF(CX2:CX344,"&gt;0")</f>
        <v>158</v>
      </c>
      <c r="DF356" s="297">
        <f>COUNTIF(CY2:CY344,"&gt;0")</f>
        <v>205</v>
      </c>
      <c r="DG356" s="297">
        <f>COUNTIF(CZ2:CZ344,"&gt;0")</f>
        <v>208</v>
      </c>
      <c r="DP356" s="267"/>
      <c r="DS356" s="53" t="s">
        <v>321</v>
      </c>
      <c r="DT356" s="297">
        <f>COUNTIF(DM2:DM344,"&gt;0")</f>
        <v>86</v>
      </c>
      <c r="DU356" s="297">
        <f>COUNTIF(DN2:DN344,"&gt;0")</f>
        <v>123</v>
      </c>
      <c r="DV356" s="297">
        <f>COUNTIF(DO2:DO344,"&gt;0")</f>
        <v>86</v>
      </c>
      <c r="DW356" s="297">
        <f>COUNTIF(DP2:DP344,"&gt;0")</f>
        <v>152</v>
      </c>
      <c r="DX356" s="297">
        <f>COUNTIF(DQ2:DQ344,"&gt;0")</f>
        <v>162</v>
      </c>
      <c r="EA356" s="17"/>
      <c r="EC356" s="84" t="s">
        <v>182</v>
      </c>
      <c r="ED356" s="191">
        <f t="shared" si="33"/>
        <v>1</v>
      </c>
      <c r="EE356" s="327"/>
      <c r="EM356" s="267"/>
      <c r="EP356" s="53" t="s">
        <v>321</v>
      </c>
      <c r="EQ356" s="297">
        <f>COUNTIF(EJ2:EJ344,"&gt;0")</f>
        <v>24</v>
      </c>
      <c r="ER356" s="297">
        <f>COUNTIF(EK2:EK344,"&gt;0")</f>
        <v>79</v>
      </c>
      <c r="ES356" s="297">
        <f>COUNTIF(EL2:EL344,"&gt;0")</f>
        <v>64</v>
      </c>
      <c r="ET356" s="297">
        <f>COUNTIF(EM2:EM344,"&gt;0")</f>
        <v>44</v>
      </c>
      <c r="EU356" s="297">
        <f>COUNTIF(EN2:EN344,"&gt;0")</f>
        <v>48</v>
      </c>
      <c r="FD356" s="267"/>
      <c r="FG356" s="53" t="s">
        <v>321</v>
      </c>
      <c r="FH356" s="297">
        <f>COUNTIF(FA2:FA344,"&gt;0")</f>
        <v>77</v>
      </c>
      <c r="FI356" s="297">
        <f>COUNTIF(FB2:FB344,"&gt;0")</f>
        <v>208</v>
      </c>
      <c r="FJ356" s="297">
        <f>COUNTIF(FC2:FC344,"&gt;0")</f>
        <v>162</v>
      </c>
      <c r="FK356" s="297">
        <f>COUNTIF(FD2:FD344,"&gt;0")</f>
        <v>96</v>
      </c>
      <c r="FL356" s="297">
        <f>COUNTIF(FE2:FE344,"&gt;0")</f>
        <v>133</v>
      </c>
      <c r="FT356" s="267"/>
      <c r="FW356" s="53" t="s">
        <v>321</v>
      </c>
      <c r="FX356" s="297">
        <f>COUNTIF(FQ2:FQ344,"&gt;0")</f>
        <v>95</v>
      </c>
      <c r="FY356" s="297">
        <f>COUNTIF(FR2:FR344,"&gt;0")</f>
        <v>208</v>
      </c>
      <c r="FZ356" s="297">
        <f>COUNTIF(FS2:FS344,"&gt;0")</f>
        <v>165</v>
      </c>
      <c r="GA356" s="297">
        <f>COUNTIF(FT2:FT344,"&gt;0")</f>
        <v>95</v>
      </c>
      <c r="GB356" s="297">
        <f>COUNTIF(FU2:FU344,"&gt;0")</f>
        <v>135</v>
      </c>
      <c r="GJ356" s="267"/>
      <c r="GM356" s="53" t="s">
        <v>321</v>
      </c>
      <c r="GN356" s="297">
        <f>COUNTIF(GG2:GG344,"&gt;0")</f>
        <v>101</v>
      </c>
      <c r="GO356" s="297">
        <f>COUNTIF(GH2:GH344,"&gt;0")</f>
        <v>211</v>
      </c>
      <c r="GP356" s="297">
        <f>COUNTIF(GI2:GI344,"&gt;0")</f>
        <v>183</v>
      </c>
      <c r="GQ356" s="297">
        <f>COUNTIF(GJ2:GJ344,"&gt;0")</f>
        <v>143</v>
      </c>
      <c r="GR356" s="297">
        <f>COUNTIF(GK2:GK344,"&gt;0")</f>
        <v>175</v>
      </c>
      <c r="HA356" s="267"/>
      <c r="HD356" s="53" t="s">
        <v>321</v>
      </c>
      <c r="HE356" s="297">
        <f>COUNTIF(GX2:GX344,"&gt;0")</f>
        <v>24</v>
      </c>
      <c r="HF356" s="297">
        <f>COUNTIF(GY2:GY344,"&gt;0")</f>
        <v>69</v>
      </c>
      <c r="HG356" s="297">
        <f>COUNTIF(GZ2:GZ344,"&gt;0")</f>
        <v>62</v>
      </c>
      <c r="HH356" s="297">
        <f>COUNTIF(HA2:HA344,"&gt;0")</f>
        <v>28</v>
      </c>
      <c r="HI356" s="297">
        <f>COUNTIF(HB2:HB344,"&gt;0")</f>
        <v>47</v>
      </c>
      <c r="HR356" s="267"/>
      <c r="HU356" s="53" t="s">
        <v>321</v>
      </c>
      <c r="HV356" s="297">
        <f>COUNTIF(HO2:HO344,"&gt;0")</f>
        <v>72</v>
      </c>
      <c r="HW356" s="297">
        <f>COUNTIF(HP2:HP344,"&gt;0")</f>
        <v>222</v>
      </c>
      <c r="HX356" s="297">
        <f>COUNTIF(HQ2:HQ344,"&gt;0")</f>
        <v>186</v>
      </c>
      <c r="HY356" s="297">
        <f>COUNTIF(HR2:HR344,"&gt;0")</f>
        <v>103</v>
      </c>
      <c r="HZ356" s="297">
        <f>COUNTIF(HS2:HS344,"&gt;0")</f>
        <v>144</v>
      </c>
    </row>
    <row r="357" spans="1:242" x14ac:dyDescent="0.25">
      <c r="A357" s="17" t="s">
        <v>130</v>
      </c>
      <c r="B357" s="79">
        <f>COUNTIF(Tabel3[Region],A357)</f>
        <v>83</v>
      </c>
      <c r="C357" s="136">
        <f>B357/$B$361</f>
        <v>0.2601880877742947</v>
      </c>
      <c r="U357" s="54" t="s">
        <v>322</v>
      </c>
      <c r="V357" s="296">
        <f>COUNTIF(O2:O344,"&lt;0")</f>
        <v>71</v>
      </c>
      <c r="W357" s="296">
        <f>COUNTIF(P2:P344,"&lt;0")</f>
        <v>16</v>
      </c>
      <c r="X357" s="296">
        <f>COUNTIF(Q2:Q344,"&lt;0")</f>
        <v>57</v>
      </c>
      <c r="Y357" s="296">
        <f>COUNTIF(R2:R344,"&lt;0")</f>
        <v>38</v>
      </c>
      <c r="Z357" s="296">
        <f>COUNTIF(S2:S344,"&lt;0")</f>
        <v>44</v>
      </c>
      <c r="AK357" s="267"/>
      <c r="AL357" s="54" t="s">
        <v>322</v>
      </c>
      <c r="AM357" s="296">
        <f>COUNTIF(AF2:AF344,"&lt;0")</f>
        <v>210</v>
      </c>
      <c r="AN357" s="296">
        <f>COUNTIF(AG2:AG344,"&lt;0")</f>
        <v>82</v>
      </c>
      <c r="AO357" s="296">
        <f>COUNTIF(AH2:AH344,"&lt;0")</f>
        <v>140</v>
      </c>
      <c r="AP357" s="296">
        <f>COUNTIF(AI2:AI344,"&lt;0")</f>
        <v>160</v>
      </c>
      <c r="AQ357" s="296">
        <f>COUNTIF(AJ2:AJ344,"&lt;0")</f>
        <v>103</v>
      </c>
      <c r="AR357" s="17"/>
      <c r="AT357" s="17"/>
      <c r="AZ357" s="267"/>
      <c r="BC357" s="54" t="s">
        <v>322</v>
      </c>
      <c r="BD357" s="296">
        <f>COUNTIF(AW2:AW344,"&lt;0")</f>
        <v>200</v>
      </c>
      <c r="BE357" s="296">
        <f>COUNTIF(AX2:AX344,"&lt;0")</f>
        <v>92</v>
      </c>
      <c r="BF357" s="296">
        <f>COUNTIF(AY2:AY344,"&lt;0")</f>
        <v>123</v>
      </c>
      <c r="BG357" s="296">
        <f>COUNTIF(AZ2:AZ344,"&lt;0")</f>
        <v>194</v>
      </c>
      <c r="BH357" s="296">
        <f>COUNTIF(BA2:BA344,"&lt;0")</f>
        <v>136</v>
      </c>
      <c r="BQ357" s="267"/>
      <c r="BT357" s="54" t="s">
        <v>322</v>
      </c>
      <c r="BU357" s="296">
        <f>COUNTIF(BN2:BN344,"&lt;0")</f>
        <v>203</v>
      </c>
      <c r="BV357" s="296">
        <f>COUNTIF(BO2:BO344,"&lt;0")</f>
        <v>81</v>
      </c>
      <c r="BW357" s="296">
        <f>COUNTIF(BP2:BP344,"&lt;0")</f>
        <v>128</v>
      </c>
      <c r="BX357" s="296">
        <f>COUNTIF(BQ2:BQ344,"&lt;0")</f>
        <v>190</v>
      </c>
      <c r="BY357" s="296">
        <f>COUNTIF(BR2:BR344,"&lt;0")</f>
        <v>151</v>
      </c>
      <c r="CH357" s="267"/>
      <c r="CK357" s="54" t="s">
        <v>322</v>
      </c>
      <c r="CL357" s="296">
        <f>COUNTIF(CE2:CE344,"&lt;0")</f>
        <v>178</v>
      </c>
      <c r="CM357" s="296">
        <f>COUNTIF(CF2:CF344,"&lt;0")</f>
        <v>62</v>
      </c>
      <c r="CN357" s="296">
        <f>COUNTIF(CG2:CG344,"&lt;0")</f>
        <v>95</v>
      </c>
      <c r="CO357" s="296">
        <f>COUNTIF(CH2:CH344,"&lt;0")</f>
        <v>116</v>
      </c>
      <c r="CP357" s="296">
        <f>COUNTIF(CI2:CI344,"&lt;0")</f>
        <v>90</v>
      </c>
      <c r="CS357" s="17"/>
      <c r="CY357" s="267"/>
      <c r="DB357" s="54" t="s">
        <v>322</v>
      </c>
      <c r="DC357" s="296">
        <f>COUNTIF(CV2:CV344,"&lt;0")</f>
        <v>212</v>
      </c>
      <c r="DD357" s="296">
        <f>COUNTIF(CW2:CW344,"&lt;0")</f>
        <v>122</v>
      </c>
      <c r="DE357" s="296">
        <f>COUNTIF(CX2:CX344,"&lt;0")</f>
        <v>153</v>
      </c>
      <c r="DF357" s="296">
        <f>COUNTIF(CY2:CY344,"&lt;0")</f>
        <v>104</v>
      </c>
      <c r="DG357" s="296">
        <f>COUNTIF(CZ2:CZ344,"&lt;0")</f>
        <v>100</v>
      </c>
      <c r="DP357" s="267"/>
      <c r="DS357" s="54" t="s">
        <v>322</v>
      </c>
      <c r="DT357" s="296">
        <f>COUNTIF(DM2:DM344,"&lt;0")</f>
        <v>195</v>
      </c>
      <c r="DU357" s="296">
        <f>COUNTIF(DN2:DN344,"&lt;0")</f>
        <v>139</v>
      </c>
      <c r="DV357" s="296">
        <f>COUNTIF(DO2:DO344,"&lt;0")</f>
        <v>186</v>
      </c>
      <c r="DW357" s="296">
        <f>COUNTIF(DP2:DP344,"&lt;0")</f>
        <v>88</v>
      </c>
      <c r="DX357" s="296">
        <f>COUNTIF(DQ2:DQ344,"&lt;0")</f>
        <v>78</v>
      </c>
      <c r="EA357" s="17"/>
      <c r="EC357" s="83" t="s">
        <v>51</v>
      </c>
      <c r="ED357" s="191">
        <f t="shared" si="33"/>
        <v>164</v>
      </c>
      <c r="EE357" s="327"/>
      <c r="EM357" s="267"/>
      <c r="EP357" s="54" t="s">
        <v>322</v>
      </c>
      <c r="EQ357" s="296">
        <f>COUNTIF(EJ2:EJ344,"&lt;0")</f>
        <v>20</v>
      </c>
      <c r="ER357" s="296">
        <f>COUNTIF(EK2:EK344,"&lt;0")</f>
        <v>18</v>
      </c>
      <c r="ES357" s="296">
        <f>COUNTIF(EL2:EL344,"&lt;0")</f>
        <v>36</v>
      </c>
      <c r="ET357" s="296">
        <f>COUNTIF(EM2:EM344,"&lt;0")</f>
        <v>55</v>
      </c>
      <c r="EU357" s="296">
        <f>COUNTIF(EN2:EN344,"&lt;0")</f>
        <v>52</v>
      </c>
      <c r="FD357" s="267"/>
      <c r="FG357" s="54" t="s">
        <v>322</v>
      </c>
      <c r="FH357" s="296">
        <f>COUNTIF(FA2:FA344,"&lt;0")</f>
        <v>226</v>
      </c>
      <c r="FI357" s="296">
        <f>COUNTIF(FB2:FB344,"&lt;0")</f>
        <v>95</v>
      </c>
      <c r="FJ357" s="296">
        <f>COUNTIF(FC2:FC344,"&lt;0")</f>
        <v>138</v>
      </c>
      <c r="FK357" s="296">
        <f>COUNTIF(FD2:FD344,"&lt;0")</f>
        <v>203</v>
      </c>
      <c r="FL357" s="296">
        <f>COUNTIF(FE2:FE344,"&lt;0")</f>
        <v>167</v>
      </c>
      <c r="FT357" s="267"/>
      <c r="FW357" s="54" t="s">
        <v>322</v>
      </c>
      <c r="FX357" s="296">
        <f>COUNTIF(FQ2:FQ344,"&lt;0")</f>
        <v>216</v>
      </c>
      <c r="FY357" s="296">
        <f>COUNTIF(FR2:FR344,"&lt;0")</f>
        <v>104</v>
      </c>
      <c r="FZ357" s="296">
        <f>COUNTIF(FS2:FS344,"&lt;0")</f>
        <v>146</v>
      </c>
      <c r="GA357" s="296">
        <f>COUNTIF(FT2:FT344,"&lt;0")</f>
        <v>214</v>
      </c>
      <c r="GB357" s="296">
        <f>COUNTIF(FU2:FU344,"&lt;0")</f>
        <v>173</v>
      </c>
      <c r="GJ357" s="267"/>
      <c r="GM357" s="54" t="s">
        <v>322</v>
      </c>
      <c r="GN357" s="296">
        <f>COUNTIF(GG2:GG344,"&lt;0")</f>
        <v>61</v>
      </c>
      <c r="GO357" s="296">
        <f>COUNTIF(GH2:GH344,"&lt;0")</f>
        <v>96</v>
      </c>
      <c r="GP357" s="296">
        <f>COUNTIF(GI2:GI344,"&lt;0")</f>
        <v>127</v>
      </c>
      <c r="GQ357" s="296">
        <f>COUNTIF(GJ2:GJ344,"&lt;0")</f>
        <v>166</v>
      </c>
      <c r="GR357" s="296">
        <f>COUNTIF(GK2:GK344,"&lt;0")</f>
        <v>132</v>
      </c>
      <c r="HA357" s="267"/>
      <c r="HD357" s="54" t="s">
        <v>322</v>
      </c>
      <c r="HE357" s="296">
        <f>COUNTIF(GX2:GX344,"&lt;0")</f>
        <v>21</v>
      </c>
      <c r="HF357" s="296">
        <f>COUNTIF(GY2:GY344,"&lt;0")</f>
        <v>30</v>
      </c>
      <c r="HG357" s="296">
        <f>COUNTIF(GZ2:GZ344,"&lt;0")</f>
        <v>38</v>
      </c>
      <c r="HH357" s="296">
        <f>COUNTIF(HA2:HA344,"&lt;0")</f>
        <v>72</v>
      </c>
      <c r="HI357" s="296">
        <f>COUNTIF(HB2:HB344,"&lt;0")</f>
        <v>52</v>
      </c>
      <c r="HR357" s="267"/>
      <c r="HU357" s="54" t="s">
        <v>322</v>
      </c>
      <c r="HV357" s="296">
        <f>COUNTIF(HO2:HO344,"&lt;0")</f>
        <v>85</v>
      </c>
      <c r="HW357" s="296">
        <f>COUNTIF(HP2:HP344,"&lt;0")</f>
        <v>80</v>
      </c>
      <c r="HX357" s="296">
        <f>COUNTIF(HQ2:HQ344,"&lt;0")</f>
        <v>119</v>
      </c>
      <c r="HY357" s="296">
        <f>COUNTIF(HR2:HR344,"&lt;0")</f>
        <v>200</v>
      </c>
      <c r="HZ357" s="296">
        <f>COUNTIF(HS2:HS344,"&lt;0")</f>
        <v>153</v>
      </c>
    </row>
    <row r="358" spans="1:242" x14ac:dyDescent="0.25">
      <c r="A358" s="17" t="s">
        <v>66</v>
      </c>
      <c r="B358" s="79">
        <f>COUNTIF(Tabel3[Region],A358)</f>
        <v>84</v>
      </c>
      <c r="C358" s="136">
        <f>B358/$B$361</f>
        <v>0.26332288401253917</v>
      </c>
      <c r="U358" s="56" t="s">
        <v>323</v>
      </c>
      <c r="V358" s="295">
        <f>COUNTIF(O2:O344,"=0")</f>
        <v>0</v>
      </c>
      <c r="W358" s="295">
        <f>COUNTIF(P2:P344,"=0")</f>
        <v>0</v>
      </c>
      <c r="X358" s="295">
        <f>COUNTIF(Q2:Q344,"=0")</f>
        <v>0</v>
      </c>
      <c r="Y358" s="295">
        <f>COUNTIF(R2:R344,"=0")</f>
        <v>0</v>
      </c>
      <c r="Z358" s="295">
        <f>COUNTIF(S2:S344,"=0")</f>
        <v>0</v>
      </c>
      <c r="AK358" s="267"/>
      <c r="AL358" s="56" t="s">
        <v>323</v>
      </c>
      <c r="AM358" s="295">
        <f>COUNTIF(AF2:AF344,"=0")</f>
        <v>0</v>
      </c>
      <c r="AN358" s="295">
        <f>COUNTIF(AG2:AG344,"=0")</f>
        <v>1</v>
      </c>
      <c r="AO358" s="295">
        <f>COUNTIF(AH2:AH344,"=0")</f>
        <v>0</v>
      </c>
      <c r="AP358" s="295">
        <f>COUNTIF(AI2:AI344,"=0")</f>
        <v>0</v>
      </c>
      <c r="AQ358" s="295">
        <f>COUNTIF(AJ2:AJ344,"=0")</f>
        <v>0</v>
      </c>
      <c r="AR358" s="17"/>
      <c r="AT358" s="17"/>
      <c r="AZ358" s="267"/>
      <c r="BC358" s="56" t="s">
        <v>323</v>
      </c>
      <c r="BD358" s="295">
        <f>COUNTIF(AW2:AW344,"=0")</f>
        <v>0</v>
      </c>
      <c r="BE358" s="295">
        <f>COUNTIF(AX2:AX344,"=0")</f>
        <v>0</v>
      </c>
      <c r="BF358" s="295">
        <f>COUNTIF(AY2:AY344,"=0")</f>
        <v>0</v>
      </c>
      <c r="BG358" s="295">
        <f>COUNTIF(AZ2:AZ344,"=0")</f>
        <v>0</v>
      </c>
      <c r="BH358" s="295">
        <f>COUNTIF(BA2:BA344,"=0")</f>
        <v>0</v>
      </c>
      <c r="BQ358" s="267"/>
      <c r="BT358" s="56" t="s">
        <v>323</v>
      </c>
      <c r="BU358" s="295">
        <f>COUNTIF(BN2:BN344,"=0")</f>
        <v>0</v>
      </c>
      <c r="BV358" s="295">
        <f>COUNTIF(BO2:BO344,"=0")</f>
        <v>0</v>
      </c>
      <c r="BW358" s="295">
        <f>COUNTIF(BP2:BP344,"=0")</f>
        <v>0</v>
      </c>
      <c r="BX358" s="295">
        <f>COUNTIF(BQ2:BQ344,"=0")</f>
        <v>0</v>
      </c>
      <c r="BY358" s="295">
        <f>COUNTIF(BR2:BR344,"=0")</f>
        <v>0</v>
      </c>
      <c r="CH358" s="267"/>
      <c r="CK358" s="56" t="s">
        <v>323</v>
      </c>
      <c r="CL358" s="295">
        <f>COUNTIF(CE2:CE344,"=0")</f>
        <v>0</v>
      </c>
      <c r="CM358" s="295">
        <f>COUNTIF(CF2:CF344,"=0")</f>
        <v>0</v>
      </c>
      <c r="CN358" s="295">
        <f>COUNTIF(CG2:CG344,"=0")</f>
        <v>0</v>
      </c>
      <c r="CO358" s="295">
        <f>COUNTIF(CH2:CH344,"=0")</f>
        <v>1</v>
      </c>
      <c r="CP358" s="295">
        <f>COUNTIF(CI2:CI344,"=0")</f>
        <v>1</v>
      </c>
      <c r="CS358" s="17"/>
      <c r="CY358" s="267"/>
      <c r="DB358" s="56" t="s">
        <v>323</v>
      </c>
      <c r="DC358" s="295">
        <f>COUNTIF(CV2:CV344,"=0")</f>
        <v>0</v>
      </c>
      <c r="DD358" s="295">
        <f>COUNTIF(CW2:CW344,"=0")</f>
        <v>0</v>
      </c>
      <c r="DE358" s="295">
        <f>COUNTIF(CX2:CX344,"=0")</f>
        <v>0</v>
      </c>
      <c r="DF358" s="295">
        <f>COUNTIF(CY2:CY344,"=0")</f>
        <v>0</v>
      </c>
      <c r="DG358" s="295">
        <f>COUNTIF(CZ2:CZ344,"=0")</f>
        <v>0</v>
      </c>
      <c r="DP358" s="267"/>
      <c r="DS358" s="56" t="s">
        <v>323</v>
      </c>
      <c r="DT358" s="295">
        <f>COUNTIF(DM2:DM344,"=0")</f>
        <v>25</v>
      </c>
      <c r="DU358" s="295">
        <f>COUNTIF(DN2:DN344,"=0")</f>
        <v>44</v>
      </c>
      <c r="DV358" s="295">
        <f>COUNTIF(DO2:DO344,"=0")</f>
        <v>34</v>
      </c>
      <c r="DW358" s="295">
        <f>COUNTIF(DP2:DP344,"=0")</f>
        <v>63</v>
      </c>
      <c r="DX358" s="295">
        <f>COUNTIF(DQ2:DQ344,"=0")</f>
        <v>58</v>
      </c>
      <c r="EA358" s="17"/>
      <c r="EC358" s="83" t="s">
        <v>134</v>
      </c>
      <c r="ED358" s="191">
        <f t="shared" si="33"/>
        <v>1</v>
      </c>
      <c r="EE358" s="327"/>
      <c r="EM358" s="267"/>
      <c r="EP358" s="56" t="s">
        <v>323</v>
      </c>
      <c r="EQ358" s="295">
        <f>COUNTIF(EJ2:EJ344,"=0")</f>
        <v>0</v>
      </c>
      <c r="ER358" s="295">
        <f>COUNTIF(EK2:EK344,"=0")</f>
        <v>0</v>
      </c>
      <c r="ES358" s="295">
        <f>COUNTIF(EL2:EL344,"=0")</f>
        <v>0</v>
      </c>
      <c r="ET358" s="295">
        <f>COUNTIF(EM2:EM344,"=0")</f>
        <v>0</v>
      </c>
      <c r="EU358" s="295">
        <f>COUNTIF(EN2:EN344,"=0")</f>
        <v>0</v>
      </c>
      <c r="FD358" s="267"/>
      <c r="FG358" s="56" t="s">
        <v>323</v>
      </c>
      <c r="FH358" s="295">
        <f>COUNTIF(FA2:FA344,"=0")</f>
        <v>0</v>
      </c>
      <c r="FI358" s="295">
        <f>COUNTIF(FB2:FB344,"=0")</f>
        <v>0</v>
      </c>
      <c r="FJ358" s="295">
        <f>COUNTIF(FC2:FC344,"=0")</f>
        <v>0</v>
      </c>
      <c r="FK358" s="295">
        <f>COUNTIF(FD2:FD344,"=0")</f>
        <v>0</v>
      </c>
      <c r="FL358" s="295">
        <f>COUNTIF(FE2:FE344,"=0")</f>
        <v>0</v>
      </c>
      <c r="FT358" s="267"/>
      <c r="FW358" s="56" t="s">
        <v>323</v>
      </c>
      <c r="FX358" s="295">
        <f>COUNTIF(FQ2:FQ344,"=0")</f>
        <v>0</v>
      </c>
      <c r="FY358" s="295">
        <f>COUNTIF(FR2:FR344,"=0")</f>
        <v>0</v>
      </c>
      <c r="FZ358" s="295">
        <f>COUNTIF(FS2:FS344,"=0")</f>
        <v>0</v>
      </c>
      <c r="GA358" s="295">
        <f>COUNTIF(FT2:FT344,"=0")</f>
        <v>0</v>
      </c>
      <c r="GB358" s="295">
        <f>COUNTIF(FU2:FU344,"=0")</f>
        <v>0</v>
      </c>
      <c r="GJ358" s="267"/>
      <c r="GM358" s="56" t="s">
        <v>323</v>
      </c>
      <c r="GN358" s="295">
        <f>COUNTIF(GG2:GG344,"=0")</f>
        <v>0</v>
      </c>
      <c r="GO358" s="295">
        <f>COUNTIF(GH2:GH344,"=0")</f>
        <v>0</v>
      </c>
      <c r="GP358" s="295">
        <f>COUNTIF(GI2:GI344,"=0")</f>
        <v>0</v>
      </c>
      <c r="GQ358" s="295">
        <f>COUNTIF(GJ2:GJ344,"=0")</f>
        <v>0</v>
      </c>
      <c r="GR358" s="295">
        <f>COUNTIF(GK2:GK344,"=0")</f>
        <v>0</v>
      </c>
      <c r="HA358" s="267"/>
      <c r="HD358" s="56" t="s">
        <v>323</v>
      </c>
      <c r="HE358" s="295">
        <f>COUNTIF(GX2:GX344,"=0")</f>
        <v>0</v>
      </c>
      <c r="HF358" s="295">
        <f>COUNTIF(GY2:GY344,"=0")</f>
        <v>0</v>
      </c>
      <c r="HG358" s="295">
        <f>COUNTIF(GZ2:GZ344,"=0")</f>
        <v>0</v>
      </c>
      <c r="HH358" s="295">
        <f>COUNTIF(HA2:HA344,"=0")</f>
        <v>0</v>
      </c>
      <c r="HI358" s="295">
        <f>COUNTIF(HB2:HB344,"=0")</f>
        <v>0</v>
      </c>
      <c r="HR358" s="267"/>
      <c r="HU358" s="56" t="s">
        <v>323</v>
      </c>
      <c r="HV358" s="295">
        <f>COUNTIF(HO2:HO344,"=0")</f>
        <v>0</v>
      </c>
      <c r="HW358" s="295">
        <f>COUNTIF(HP2:HP344,"=0")</f>
        <v>0</v>
      </c>
      <c r="HX358" s="295">
        <f>COUNTIF(HQ2:HQ344,"=0")</f>
        <v>0</v>
      </c>
      <c r="HY358" s="295">
        <f>COUNTIF(HR2:HR344,"=0")</f>
        <v>0</v>
      </c>
      <c r="HZ358" s="295">
        <f>COUNTIF(HS2:HS344,"=0")</f>
        <v>0</v>
      </c>
    </row>
    <row r="359" spans="1:242" ht="16.5" thickBot="1" x14ac:dyDescent="0.3">
      <c r="A359" s="17" t="s">
        <v>91</v>
      </c>
      <c r="B359" s="79">
        <f>COUNTIF(Tabel3[Region],A359)</f>
        <v>33</v>
      </c>
      <c r="C359" s="136">
        <f>B359/$B$361</f>
        <v>0.10344827586206896</v>
      </c>
      <c r="U359" s="54" t="s">
        <v>324</v>
      </c>
      <c r="V359" s="55">
        <f>SUM(V356:V358)</f>
        <v>102</v>
      </c>
      <c r="W359" s="55">
        <f>SUM(W356:W358)</f>
        <v>101</v>
      </c>
      <c r="X359" s="55">
        <f>SUM(X356:X358)</f>
        <v>104</v>
      </c>
      <c r="Y359" s="55">
        <f>SUM(Y356:Y358)</f>
        <v>102</v>
      </c>
      <c r="Z359" s="55">
        <f>SUM(Z356:Z358)</f>
        <v>104</v>
      </c>
      <c r="AK359" s="267"/>
      <c r="AL359" s="54" t="s">
        <v>324</v>
      </c>
      <c r="AM359" s="55">
        <f>SUM(AM356:AM358)</f>
        <v>311</v>
      </c>
      <c r="AN359" s="55">
        <f>SUM(AN356:AN358)</f>
        <v>312</v>
      </c>
      <c r="AO359" s="55">
        <f>SUM(AO356:AO358)</f>
        <v>310</v>
      </c>
      <c r="AP359" s="55">
        <f>SUM(AP356:AP358)</f>
        <v>309</v>
      </c>
      <c r="AQ359" s="55">
        <f>SUM(AQ356:AQ358)</f>
        <v>308</v>
      </c>
      <c r="AR359" s="17"/>
      <c r="AT359" s="17"/>
      <c r="AZ359" s="267"/>
      <c r="BC359" s="54" t="s">
        <v>324</v>
      </c>
      <c r="BD359" s="55">
        <f>SUM(BD356:BD358)</f>
        <v>311</v>
      </c>
      <c r="BE359" s="55">
        <f>SUM(BE356:BE358)</f>
        <v>312</v>
      </c>
      <c r="BF359" s="55">
        <f>SUM(BF356:BF358)</f>
        <v>311</v>
      </c>
      <c r="BG359" s="55">
        <f>SUM(BG356:BG358)</f>
        <v>309</v>
      </c>
      <c r="BH359" s="55">
        <f>SUM(BH356:BH358)</f>
        <v>308</v>
      </c>
      <c r="BQ359" s="267"/>
      <c r="BT359" s="54" t="s">
        <v>324</v>
      </c>
      <c r="BU359" s="55">
        <f>SUM(BU356:BU358)</f>
        <v>311</v>
      </c>
      <c r="BV359" s="55">
        <f>SUM(BV356:BV358)</f>
        <v>312</v>
      </c>
      <c r="BW359" s="55">
        <f>SUM(BW356:BW358)</f>
        <v>311</v>
      </c>
      <c r="BX359" s="55">
        <f>SUM(BX356:BX358)</f>
        <v>309</v>
      </c>
      <c r="BY359" s="55">
        <f>SUM(BY356:BY358)</f>
        <v>308</v>
      </c>
      <c r="CH359" s="267"/>
      <c r="CK359" s="54" t="s">
        <v>324</v>
      </c>
      <c r="CL359" s="55">
        <f>SUM(CL356:CL358)</f>
        <v>311</v>
      </c>
      <c r="CM359" s="55">
        <f>SUM(CM356:CM358)</f>
        <v>312</v>
      </c>
      <c r="CN359" s="55">
        <f>SUM(CN356:CN358)</f>
        <v>311</v>
      </c>
      <c r="CO359" s="55">
        <f>SUM(CO356:CO358)</f>
        <v>309</v>
      </c>
      <c r="CP359" s="55">
        <f>SUM(CP356:CP358)</f>
        <v>308</v>
      </c>
      <c r="CS359" s="17"/>
      <c r="CY359" s="267"/>
      <c r="DB359" s="54" t="s">
        <v>324</v>
      </c>
      <c r="DC359" s="55">
        <f>SUM(DC356:DC358)</f>
        <v>311</v>
      </c>
      <c r="DD359" s="55">
        <f>SUM(DD356:DD358)</f>
        <v>312</v>
      </c>
      <c r="DE359" s="55">
        <f>SUM(DE356:DE358)</f>
        <v>311</v>
      </c>
      <c r="DF359" s="55">
        <f>SUM(DF356:DF358)</f>
        <v>309</v>
      </c>
      <c r="DG359" s="55">
        <f>SUM(DG356:DG358)</f>
        <v>308</v>
      </c>
      <c r="DP359" s="267"/>
      <c r="DS359" s="54" t="s">
        <v>324</v>
      </c>
      <c r="DT359" s="55">
        <f>SUM(DT356:DT358)</f>
        <v>306</v>
      </c>
      <c r="DU359" s="55">
        <f>SUM(DU356:DU358)</f>
        <v>306</v>
      </c>
      <c r="DV359" s="55">
        <f>SUM(DV356:DV358)</f>
        <v>306</v>
      </c>
      <c r="DW359" s="55">
        <f>SUM(DW356:DW358)</f>
        <v>303</v>
      </c>
      <c r="DX359" s="55">
        <f>SUM(DX356:DX358)</f>
        <v>298</v>
      </c>
      <c r="EA359" s="17"/>
      <c r="EC359" s="87" t="s">
        <v>221</v>
      </c>
      <c r="ED359" s="193">
        <f t="shared" si="33"/>
        <v>15</v>
      </c>
      <c r="EE359" s="328"/>
      <c r="EM359" s="267"/>
      <c r="EP359" s="54" t="s">
        <v>324</v>
      </c>
      <c r="EQ359" s="55">
        <f>SUM(EQ356:EQ358)</f>
        <v>44</v>
      </c>
      <c r="ER359" s="55">
        <f>SUM(ER356:ER358)</f>
        <v>97</v>
      </c>
      <c r="ES359" s="55">
        <f>SUM(ES356:ES358)</f>
        <v>100</v>
      </c>
      <c r="ET359" s="55">
        <f>SUM(ET356:ET358)</f>
        <v>99</v>
      </c>
      <c r="EU359" s="55">
        <f>SUM(EU356:EU358)</f>
        <v>100</v>
      </c>
      <c r="FD359" s="267"/>
      <c r="FG359" s="54" t="s">
        <v>324</v>
      </c>
      <c r="FH359" s="55">
        <f>SUM(FH356:FH358)</f>
        <v>303</v>
      </c>
      <c r="FI359" s="55">
        <f>SUM(FI356:FI358)</f>
        <v>303</v>
      </c>
      <c r="FJ359" s="55">
        <f>SUM(FJ356:FJ358)</f>
        <v>300</v>
      </c>
      <c r="FK359" s="55">
        <f>SUM(FK356:FK358)</f>
        <v>299</v>
      </c>
      <c r="FL359" s="55">
        <f>SUM(FL356:FL358)</f>
        <v>300</v>
      </c>
      <c r="FT359" s="267"/>
      <c r="FW359" s="54" t="s">
        <v>324</v>
      </c>
      <c r="FX359" s="55">
        <f>SUM(FX356:FX358)</f>
        <v>311</v>
      </c>
      <c r="FY359" s="55">
        <f>SUM(FY356:FY358)</f>
        <v>312</v>
      </c>
      <c r="FZ359" s="55">
        <f>SUM(FZ356:FZ358)</f>
        <v>311</v>
      </c>
      <c r="GA359" s="55">
        <f>SUM(GA356:GA358)</f>
        <v>309</v>
      </c>
      <c r="GB359" s="55">
        <f>SUM(GB356:GB358)</f>
        <v>308</v>
      </c>
      <c r="GJ359" s="267"/>
      <c r="GM359" s="54" t="s">
        <v>324</v>
      </c>
      <c r="GN359" s="55">
        <f>SUM(GN356:GN358)</f>
        <v>162</v>
      </c>
      <c r="GO359" s="55">
        <f>SUM(GO356:GO358)</f>
        <v>307</v>
      </c>
      <c r="GP359" s="55">
        <f>SUM(GP356:GP358)</f>
        <v>310</v>
      </c>
      <c r="GQ359" s="55">
        <f>SUM(GQ356:GQ358)</f>
        <v>309</v>
      </c>
      <c r="GR359" s="55">
        <f>SUM(GR356:GR358)</f>
        <v>307</v>
      </c>
      <c r="HA359" s="267"/>
      <c r="HD359" s="54" t="s">
        <v>324</v>
      </c>
      <c r="HE359" s="55">
        <f>SUM(HE356:HE358)</f>
        <v>45</v>
      </c>
      <c r="HF359" s="55">
        <f>SUM(HF356:HF358)</f>
        <v>99</v>
      </c>
      <c r="HG359" s="55">
        <f>SUM(HG356:HG358)</f>
        <v>100</v>
      </c>
      <c r="HH359" s="55">
        <f>SUM(HH356:HH358)</f>
        <v>100</v>
      </c>
      <c r="HI359" s="55">
        <f>SUM(HI356:HI358)</f>
        <v>99</v>
      </c>
      <c r="HR359" s="267"/>
      <c r="HU359" s="54" t="s">
        <v>324</v>
      </c>
      <c r="HV359" s="55">
        <f>SUM(HV356:HV358)</f>
        <v>157</v>
      </c>
      <c r="HW359" s="55">
        <f>SUM(HW356:HW358)</f>
        <v>302</v>
      </c>
      <c r="HX359" s="55">
        <f>SUM(HX356:HX358)</f>
        <v>305</v>
      </c>
      <c r="HY359" s="55">
        <f>SUM(HY356:HY358)</f>
        <v>303</v>
      </c>
      <c r="HZ359" s="55">
        <f>SUM(HZ356:HZ358)</f>
        <v>297</v>
      </c>
    </row>
    <row r="360" spans="1:242" ht="16.5" thickBot="1" x14ac:dyDescent="0.3">
      <c r="A360" s="47" t="s">
        <v>86</v>
      </c>
      <c r="B360" s="132">
        <f>COUNTIF(Tabel3[Region],A360)</f>
        <v>88</v>
      </c>
      <c r="C360" s="137">
        <f>B360/$B$361</f>
        <v>0.27586206896551724</v>
      </c>
      <c r="N360" s="57"/>
      <c r="O360" s="57"/>
      <c r="U360" s="56" t="s">
        <v>325</v>
      </c>
      <c r="V360" s="40">
        <f t="shared" ref="V360:Y360" si="34">COUNTIF(O2:O343,"#DIVISION/0!")</f>
        <v>240</v>
      </c>
      <c r="W360" s="40">
        <f t="shared" si="34"/>
        <v>241</v>
      </c>
      <c r="X360" s="40">
        <f t="shared" si="34"/>
        <v>238</v>
      </c>
      <c r="Y360" s="40">
        <f t="shared" si="34"/>
        <v>240</v>
      </c>
      <c r="Z360" s="295">
        <f>COUNTIF(S2:S344,"#DIVISION/0!")</f>
        <v>239</v>
      </c>
      <c r="AK360" s="267"/>
      <c r="AL360" s="56" t="s">
        <v>325</v>
      </c>
      <c r="AM360" s="40">
        <f t="shared" ref="AM360:AP360" si="35">COUNTIF(AF2:AF343,"#DIVISION/0!")</f>
        <v>31</v>
      </c>
      <c r="AN360" s="40">
        <f t="shared" si="35"/>
        <v>30</v>
      </c>
      <c r="AO360" s="40">
        <f t="shared" si="35"/>
        <v>31</v>
      </c>
      <c r="AP360" s="40">
        <f t="shared" si="35"/>
        <v>33</v>
      </c>
      <c r="AQ360" s="295">
        <f>COUNTIF(AJ2:AJ344,"#DIVISION/0!")</f>
        <v>35</v>
      </c>
      <c r="AR360" s="17"/>
      <c r="AT360" s="17"/>
      <c r="AZ360" s="267"/>
      <c r="BC360" s="56" t="s">
        <v>325</v>
      </c>
      <c r="BD360" s="40">
        <f t="shared" ref="BD360:BG360" si="36">COUNTIF(AW2:AW343,"#DIVISION/0!")</f>
        <v>31</v>
      </c>
      <c r="BE360" s="40">
        <f t="shared" si="36"/>
        <v>30</v>
      </c>
      <c r="BF360" s="40">
        <f t="shared" si="36"/>
        <v>31</v>
      </c>
      <c r="BG360" s="40">
        <f t="shared" si="36"/>
        <v>33</v>
      </c>
      <c r="BH360" s="295">
        <f>COUNTIF(BA2:BA344,"#DIVISION/0!")</f>
        <v>35</v>
      </c>
      <c r="BQ360" s="267"/>
      <c r="BT360" s="56" t="s">
        <v>325</v>
      </c>
      <c r="BU360" s="40">
        <f t="shared" ref="BU360:BX360" si="37">COUNTIF(BN2:BN343,"#DIVISION/0!")</f>
        <v>31</v>
      </c>
      <c r="BV360" s="40">
        <f t="shared" si="37"/>
        <v>30</v>
      </c>
      <c r="BW360" s="40">
        <f t="shared" si="37"/>
        <v>31</v>
      </c>
      <c r="BX360" s="40">
        <f t="shared" si="37"/>
        <v>33</v>
      </c>
      <c r="BY360" s="295">
        <f>COUNTIF(BR2:BR344,"#DIVISION/0!")</f>
        <v>35</v>
      </c>
      <c r="CH360" s="267"/>
      <c r="CK360" s="56" t="s">
        <v>325</v>
      </c>
      <c r="CL360" s="40">
        <f t="shared" ref="CL360:CO360" si="38">COUNTIF(CE2:CE343,"#DIVISION/0!")</f>
        <v>31</v>
      </c>
      <c r="CM360" s="40">
        <f t="shared" si="38"/>
        <v>30</v>
      </c>
      <c r="CN360" s="40">
        <f t="shared" si="38"/>
        <v>31</v>
      </c>
      <c r="CO360" s="40">
        <f t="shared" si="38"/>
        <v>33</v>
      </c>
      <c r="CP360" s="295">
        <f>COUNTIF(CI2:CI344,"#DIVISION/0!")</f>
        <v>35</v>
      </c>
      <c r="CS360" s="17"/>
      <c r="CY360" s="267"/>
      <c r="DB360" s="56" t="s">
        <v>325</v>
      </c>
      <c r="DC360" s="40">
        <f t="shared" ref="DC360:DF360" si="39">COUNTIF(CV2:CV343,"#DIVISION/0!")</f>
        <v>31</v>
      </c>
      <c r="DD360" s="40">
        <f t="shared" si="39"/>
        <v>30</v>
      </c>
      <c r="DE360" s="40">
        <f t="shared" si="39"/>
        <v>31</v>
      </c>
      <c r="DF360" s="40">
        <f t="shared" si="39"/>
        <v>33</v>
      </c>
      <c r="DG360" s="295">
        <f>COUNTIF(CZ2:CZ344,"#DIVISION/0!")</f>
        <v>35</v>
      </c>
      <c r="DP360" s="267"/>
      <c r="DS360" s="56" t="s">
        <v>325</v>
      </c>
      <c r="DT360" s="40">
        <f t="shared" ref="DT360:DW360" si="40">COUNTIF(DM2:DM343,"#DIVISION/0!")</f>
        <v>36</v>
      </c>
      <c r="DU360" s="40">
        <f t="shared" si="40"/>
        <v>36</v>
      </c>
      <c r="DV360" s="40">
        <f t="shared" si="40"/>
        <v>36</v>
      </c>
      <c r="DW360" s="40">
        <f t="shared" si="40"/>
        <v>39</v>
      </c>
      <c r="DX360" s="295">
        <f>COUNTIF(DQ2:DQ344,"#DIVISION/0!")</f>
        <v>45</v>
      </c>
      <c r="EA360" s="17"/>
      <c r="EC360" s="86" t="s">
        <v>123</v>
      </c>
      <c r="ED360" s="194">
        <f t="shared" si="33"/>
        <v>2</v>
      </c>
      <c r="EE360" s="329">
        <f>(SUM(ED360:ED363)/$ED$365)</f>
        <v>6.3291139240506333E-2</v>
      </c>
      <c r="EM360" s="267"/>
      <c r="EP360" s="56" t="s">
        <v>325</v>
      </c>
      <c r="EQ360" s="295">
        <f>COUNTIF(EJ2:EJ344,"#VÆRDI!")</f>
        <v>186</v>
      </c>
      <c r="ER360" s="295">
        <f>COUNTIF(EK2:EK344,"#VÆRDI!")</f>
        <v>41</v>
      </c>
      <c r="ES360" s="295">
        <f>COUNTIF(EL2:EL344,"#VÆRDI!")</f>
        <v>38</v>
      </c>
      <c r="ET360" s="295">
        <f>COUNTIF(EM2:EM344,"#VÆRDI!")</f>
        <v>40</v>
      </c>
      <c r="EU360" s="295">
        <f>COUNTIF(EN2:EN344,"#VÆRDI!")</f>
        <v>46</v>
      </c>
      <c r="FD360" s="267"/>
      <c r="FG360" s="56" t="s">
        <v>325</v>
      </c>
      <c r="FH360" s="295">
        <f>COUNTIF(FA2:FA344,"#VÆRDI!")</f>
        <v>40</v>
      </c>
      <c r="FI360" s="295">
        <f>COUNTIF(FB2:FB344,"#VÆRDI!")</f>
        <v>40</v>
      </c>
      <c r="FJ360" s="295">
        <f>COUNTIF(FC2:FC344,"#VÆRDI!")</f>
        <v>43</v>
      </c>
      <c r="FK360" s="295">
        <f>COUNTIF(FD2:FD344,"#VÆRDI!")</f>
        <v>43</v>
      </c>
      <c r="FL360" s="295">
        <f>COUNTIF(FE2:FE344,"#VÆRDI!")</f>
        <v>43</v>
      </c>
      <c r="FT360" s="267"/>
      <c r="FW360" s="56" t="s">
        <v>325</v>
      </c>
      <c r="FX360" s="295">
        <f>COUNTIF(FQ2:FQ344,"#VÆRDI!")</f>
        <v>32</v>
      </c>
      <c r="FY360" s="295">
        <f>COUNTIF(FR2:FR344,"#VÆRDI!")</f>
        <v>31</v>
      </c>
      <c r="FZ360" s="295">
        <f>COUNTIF(FS2:FS344,"#VÆRDI!")</f>
        <v>32</v>
      </c>
      <c r="GA360" s="295">
        <f>COUNTIF(FT2:FT344,"#VÆRDI!")</f>
        <v>33</v>
      </c>
      <c r="GB360" s="295">
        <f>COUNTIF(FU2:FU344,"#VÆRDI!")</f>
        <v>35</v>
      </c>
      <c r="GJ360" s="267"/>
      <c r="GM360" s="56" t="s">
        <v>325</v>
      </c>
      <c r="GN360" s="295">
        <f>COUNTIF(GG2:GG344,"#VÆRDI!")</f>
        <v>181</v>
      </c>
      <c r="GO360" s="295">
        <f>COUNTIF(GH2:GH344,"#VÆRDI!")</f>
        <v>36</v>
      </c>
      <c r="GP360" s="295">
        <f>COUNTIF(GI2:GI344,"#VÆRDI!")</f>
        <v>33</v>
      </c>
      <c r="GQ360" s="295">
        <f>COUNTIF(GJ2:GJ344,"#VÆRDI!")</f>
        <v>34</v>
      </c>
      <c r="GR360" s="295">
        <f>COUNTIF(GK2:GK344,"#VÆRDI!")</f>
        <v>36</v>
      </c>
      <c r="HA360" s="267"/>
      <c r="HD360" s="56" t="s">
        <v>325</v>
      </c>
      <c r="HE360" s="295">
        <f>COUNTIF(GX2:GX344,"#VÆRDI!")</f>
        <v>298</v>
      </c>
      <c r="HF360" s="295">
        <f>COUNTIF(GY2:GY344,"#VÆRDI!")</f>
        <v>244</v>
      </c>
      <c r="HG360" s="295">
        <f>COUNTIF(GZ2:GZ344,"#VÆRDI!")</f>
        <v>243</v>
      </c>
      <c r="HH360" s="295">
        <f>COUNTIF(HA2:HA344,"#VÆRDI!")</f>
        <v>243</v>
      </c>
      <c r="HI360" s="295">
        <f>COUNTIF(HB2:HB344,"#VÆRDI!")</f>
        <v>244</v>
      </c>
      <c r="HR360" s="267"/>
      <c r="HU360" s="56" t="s">
        <v>325</v>
      </c>
      <c r="HV360" s="295">
        <f>COUNTIF(HO2:HO344,"#VÆRDI!")</f>
        <v>186</v>
      </c>
      <c r="HW360" s="295">
        <f>COUNTIF(HP2:HP344,"#VÆRDI!")</f>
        <v>41</v>
      </c>
      <c r="HX360" s="295">
        <f>COUNTIF(HQ2:HQ344,"#VÆRDI!")</f>
        <v>38</v>
      </c>
      <c r="HY360" s="295">
        <f>COUNTIF(HR2:HR344,"#VÆRDI!")</f>
        <v>40</v>
      </c>
      <c r="HZ360" s="295">
        <f>COUNTIF(HS2:HS344,"#VÆRDI!")</f>
        <v>46</v>
      </c>
      <c r="ID360" s="95"/>
      <c r="IE360" s="95"/>
      <c r="IF360" s="95"/>
      <c r="IG360" s="95"/>
      <c r="IH360" s="95"/>
    </row>
    <row r="361" spans="1:242" ht="15.75" customHeight="1" thickBot="1" x14ac:dyDescent="0.3">
      <c r="A361" s="133" t="s">
        <v>309</v>
      </c>
      <c r="B361" s="132">
        <f>SUM(B356:B360)</f>
        <v>319</v>
      </c>
      <c r="C361" s="134">
        <f>SUM(C356:C360)</f>
        <v>1</v>
      </c>
      <c r="N361" s="29"/>
      <c r="O361" s="29"/>
      <c r="U361" s="54" t="s">
        <v>326</v>
      </c>
      <c r="V361" s="58">
        <f t="shared" ref="V361:Y361" si="41">V356/V359</f>
        <v>0.30392156862745096</v>
      </c>
      <c r="W361" s="58">
        <f t="shared" si="41"/>
        <v>0.84158415841584155</v>
      </c>
      <c r="X361" s="58">
        <f t="shared" si="41"/>
        <v>0.45192307692307693</v>
      </c>
      <c r="Y361" s="58">
        <f t="shared" si="41"/>
        <v>0.62745098039215685</v>
      </c>
      <c r="Z361" s="58">
        <f>Z356/Z359</f>
        <v>0.57692307692307687</v>
      </c>
      <c r="AA361" s="95"/>
      <c r="AB361" s="95"/>
      <c r="AC361" s="95"/>
      <c r="AK361" s="267"/>
      <c r="AL361" s="54" t="s">
        <v>326</v>
      </c>
      <c r="AM361" s="58">
        <f t="shared" ref="AM361:AP361" si="42">AM356/AM359</f>
        <v>0.32475884244372988</v>
      </c>
      <c r="AN361" s="58">
        <f t="shared" si="42"/>
        <v>0.73397435897435892</v>
      </c>
      <c r="AO361" s="58">
        <f t="shared" si="42"/>
        <v>0.54838709677419351</v>
      </c>
      <c r="AP361" s="58">
        <f t="shared" si="42"/>
        <v>0.48220064724919093</v>
      </c>
      <c r="AQ361" s="58">
        <f>AQ356/AQ359</f>
        <v>0.66558441558441561</v>
      </c>
      <c r="AR361" s="95"/>
      <c r="AT361" s="17"/>
      <c r="AZ361" s="267"/>
      <c r="BA361" s="95"/>
      <c r="BB361" s="95"/>
      <c r="BC361" s="54" t="s">
        <v>326</v>
      </c>
      <c r="BD361" s="58">
        <f t="shared" ref="BD361:BG361" si="43">BD356/BD359</f>
        <v>0.35691318327974275</v>
      </c>
      <c r="BE361" s="58">
        <f t="shared" si="43"/>
        <v>0.70512820512820518</v>
      </c>
      <c r="BF361" s="58">
        <f t="shared" si="43"/>
        <v>0.60450160771704176</v>
      </c>
      <c r="BG361" s="58">
        <f t="shared" si="43"/>
        <v>0.37216828478964403</v>
      </c>
      <c r="BH361" s="58">
        <f>BH356/BH359</f>
        <v>0.55844155844155841</v>
      </c>
      <c r="BI361" s="95"/>
      <c r="BQ361" s="267"/>
      <c r="BR361" s="95"/>
      <c r="BS361" s="95"/>
      <c r="BT361" s="54" t="s">
        <v>326</v>
      </c>
      <c r="BU361" s="58">
        <f t="shared" ref="BU361:BX361" si="44">BU356/BU359</f>
        <v>0.34726688102893893</v>
      </c>
      <c r="BV361" s="58">
        <f t="shared" si="44"/>
        <v>0.74038461538461542</v>
      </c>
      <c r="BW361" s="58">
        <f t="shared" si="44"/>
        <v>0.58842443729903537</v>
      </c>
      <c r="BX361" s="58">
        <f t="shared" si="44"/>
        <v>0.38511326860841422</v>
      </c>
      <c r="BY361" s="58">
        <f>BY356/BY359</f>
        <v>0.50974025974025972</v>
      </c>
      <c r="BZ361" s="95"/>
      <c r="CH361" s="267"/>
      <c r="CI361" s="95"/>
      <c r="CJ361" s="95"/>
      <c r="CK361" s="54" t="s">
        <v>326</v>
      </c>
      <c r="CL361" s="58">
        <f t="shared" ref="CL361:CO361" si="45">CL356/CL359</f>
        <v>0.42765273311897106</v>
      </c>
      <c r="CM361" s="58">
        <f t="shared" si="45"/>
        <v>0.80128205128205132</v>
      </c>
      <c r="CN361" s="58">
        <f t="shared" si="45"/>
        <v>0.69453376205787787</v>
      </c>
      <c r="CO361" s="58">
        <f t="shared" si="45"/>
        <v>0.62135922330097082</v>
      </c>
      <c r="CP361" s="58">
        <f>CP356/CP359</f>
        <v>0.70454545454545459</v>
      </c>
      <c r="CQ361" s="95"/>
      <c r="CS361" s="17"/>
      <c r="CY361" s="267"/>
      <c r="CZ361" s="95"/>
      <c r="DA361" s="95"/>
      <c r="DB361" s="54" t="s">
        <v>326</v>
      </c>
      <c r="DC361" s="58">
        <f t="shared" ref="DC361:DF361" si="46">DC356/DC359</f>
        <v>0.31832797427652731</v>
      </c>
      <c r="DD361" s="58">
        <f t="shared" si="46"/>
        <v>0.60897435897435892</v>
      </c>
      <c r="DE361" s="58">
        <f t="shared" si="46"/>
        <v>0.50803858520900325</v>
      </c>
      <c r="DF361" s="58">
        <f t="shared" si="46"/>
        <v>0.66343042071197411</v>
      </c>
      <c r="DG361" s="58">
        <f>DG356/DG359</f>
        <v>0.67532467532467533</v>
      </c>
      <c r="DH361" s="95"/>
      <c r="DP361" s="267"/>
      <c r="DQ361" s="95"/>
      <c r="DR361" s="95"/>
      <c r="DS361" s="54" t="s">
        <v>326</v>
      </c>
      <c r="DT361" s="58">
        <f t="shared" ref="DT361:DW361" si="47">DT356/DT359</f>
        <v>0.28104575163398693</v>
      </c>
      <c r="DU361" s="58">
        <f t="shared" si="47"/>
        <v>0.40196078431372551</v>
      </c>
      <c r="DV361" s="58">
        <f t="shared" si="47"/>
        <v>0.28104575163398693</v>
      </c>
      <c r="DW361" s="58">
        <f t="shared" si="47"/>
        <v>0.50165016501650161</v>
      </c>
      <c r="DX361" s="58">
        <f>DX356/DX359</f>
        <v>0.5436241610738255</v>
      </c>
      <c r="DY361" s="95"/>
      <c r="EA361" s="17"/>
      <c r="EC361" s="83" t="s">
        <v>104</v>
      </c>
      <c r="ED361" s="191">
        <f t="shared" si="33"/>
        <v>14</v>
      </c>
      <c r="EE361" s="330"/>
      <c r="EM361" s="267"/>
      <c r="EN361" s="95"/>
      <c r="EO361" s="95"/>
      <c r="EP361" s="54" t="s">
        <v>326</v>
      </c>
      <c r="EQ361" s="58">
        <f t="shared" ref="EQ361:ET361" si="48">EQ356/EQ359</f>
        <v>0.54545454545454541</v>
      </c>
      <c r="ER361" s="58">
        <f t="shared" si="48"/>
        <v>0.81443298969072164</v>
      </c>
      <c r="ES361" s="58">
        <f t="shared" si="48"/>
        <v>0.64</v>
      </c>
      <c r="ET361" s="58">
        <f t="shared" si="48"/>
        <v>0.44444444444444442</v>
      </c>
      <c r="EU361" s="58">
        <f>EU356/EU359</f>
        <v>0.48</v>
      </c>
      <c r="EX361" s="28"/>
      <c r="EY361" s="28"/>
      <c r="EZ361" s="28"/>
      <c r="FA361" s="28"/>
      <c r="FB361" s="28"/>
      <c r="FC361" s="28"/>
      <c r="FD361" s="267"/>
      <c r="FE361" s="95"/>
      <c r="FF361" s="95"/>
      <c r="FG361" s="54" t="s">
        <v>326</v>
      </c>
      <c r="FH361" s="58">
        <f t="shared" ref="FH361:FK361" si="49">FH356/FH359</f>
        <v>0.25412541254125415</v>
      </c>
      <c r="FI361" s="58">
        <f t="shared" si="49"/>
        <v>0.68646864686468645</v>
      </c>
      <c r="FJ361" s="58">
        <f t="shared" si="49"/>
        <v>0.54</v>
      </c>
      <c r="FK361" s="58">
        <f t="shared" si="49"/>
        <v>0.32107023411371238</v>
      </c>
      <c r="FL361" s="58">
        <f>FL356/FL359</f>
        <v>0.44333333333333336</v>
      </c>
      <c r="FT361" s="267"/>
      <c r="FU361" s="95"/>
      <c r="FV361" s="95"/>
      <c r="FW361" s="54" t="s">
        <v>326</v>
      </c>
      <c r="FX361" s="58">
        <f t="shared" ref="FX361:GA361" si="50">FX356/FX359</f>
        <v>0.30546623794212219</v>
      </c>
      <c r="FY361" s="58">
        <f t="shared" si="50"/>
        <v>0.66666666666666663</v>
      </c>
      <c r="FZ361" s="58">
        <f t="shared" si="50"/>
        <v>0.53054662379421225</v>
      </c>
      <c r="GA361" s="58">
        <f t="shared" si="50"/>
        <v>0.30744336569579289</v>
      </c>
      <c r="GB361" s="58">
        <f>GB356/GB359</f>
        <v>0.43831168831168832</v>
      </c>
      <c r="GJ361" s="267"/>
      <c r="GK361" s="95"/>
      <c r="GL361" s="95"/>
      <c r="GM361" s="54" t="s">
        <v>326</v>
      </c>
      <c r="GN361" s="58">
        <f t="shared" ref="GN361:GQ361" si="51">GN356/GN359</f>
        <v>0.62345679012345678</v>
      </c>
      <c r="GO361" s="58">
        <f t="shared" si="51"/>
        <v>0.68729641693811072</v>
      </c>
      <c r="GP361" s="58">
        <f t="shared" si="51"/>
        <v>0.5903225806451613</v>
      </c>
      <c r="GQ361" s="58">
        <f t="shared" si="51"/>
        <v>0.4627831715210356</v>
      </c>
      <c r="GR361" s="58">
        <f>GR356/GR359</f>
        <v>0.57003257328990231</v>
      </c>
      <c r="HA361" s="267"/>
      <c r="HB361" s="95"/>
      <c r="HC361" s="95"/>
      <c r="HD361" s="54" t="s">
        <v>326</v>
      </c>
      <c r="HE361" s="58">
        <f t="shared" ref="HE361:HH361" si="52">HE356/HE359</f>
        <v>0.53333333333333333</v>
      </c>
      <c r="HF361" s="58">
        <f t="shared" si="52"/>
        <v>0.69696969696969702</v>
      </c>
      <c r="HG361" s="58">
        <f t="shared" si="52"/>
        <v>0.62</v>
      </c>
      <c r="HH361" s="58">
        <f t="shared" si="52"/>
        <v>0.28000000000000003</v>
      </c>
      <c r="HI361" s="58">
        <f>HI356/HI359</f>
        <v>0.47474747474747475</v>
      </c>
      <c r="HR361" s="267"/>
      <c r="HS361" s="276"/>
      <c r="HT361" s="276"/>
      <c r="HU361" s="54" t="s">
        <v>326</v>
      </c>
      <c r="HV361" s="58">
        <f t="shared" ref="HV361:HY361" si="53">HV356/HV359</f>
        <v>0.45859872611464969</v>
      </c>
      <c r="HW361" s="58">
        <f t="shared" si="53"/>
        <v>0.73509933774834435</v>
      </c>
      <c r="HX361" s="58">
        <f t="shared" si="53"/>
        <v>0.60983606557377046</v>
      </c>
      <c r="HY361" s="58">
        <f t="shared" si="53"/>
        <v>0.33993399339933994</v>
      </c>
      <c r="HZ361" s="58">
        <f>HZ356/HZ359</f>
        <v>0.48484848484848486</v>
      </c>
      <c r="IA361" s="276"/>
    </row>
    <row r="362" spans="1:242" ht="16.5" thickBot="1" x14ac:dyDescent="0.3">
      <c r="N362" s="29"/>
      <c r="O362" s="29"/>
      <c r="U362" s="59" t="s">
        <v>309</v>
      </c>
      <c r="V362" s="60">
        <f>V356+V357+V358+V360</f>
        <v>342</v>
      </c>
      <c r="W362" s="60">
        <f>W356+W357+W358+W360</f>
        <v>342</v>
      </c>
      <c r="X362" s="60">
        <f>X356+X357+X358+X360</f>
        <v>342</v>
      </c>
      <c r="Y362" s="60">
        <f>Y356+Y357+Y358+Y360</f>
        <v>342</v>
      </c>
      <c r="Z362" s="60">
        <f>Z356+Z357+Z358+Z360</f>
        <v>343</v>
      </c>
      <c r="AD362" s="10"/>
      <c r="AK362" s="267"/>
      <c r="AL362" s="59" t="s">
        <v>309</v>
      </c>
      <c r="AM362" s="60">
        <f>AM356+AM357+AM358+AM360</f>
        <v>342</v>
      </c>
      <c r="AN362" s="60">
        <f>AN356+AN357+AN358+AN360</f>
        <v>342</v>
      </c>
      <c r="AO362" s="60">
        <f>AO356+AO357+AO358+AO360</f>
        <v>341</v>
      </c>
      <c r="AP362" s="60">
        <f>AP356+AP357+AP358+AP360</f>
        <v>342</v>
      </c>
      <c r="AQ362" s="60">
        <f>AQ356+AQ357+AQ358+AQ360</f>
        <v>343</v>
      </c>
      <c r="AR362" s="17"/>
      <c r="AT362" s="17"/>
      <c r="AZ362" s="267"/>
      <c r="BC362" s="59" t="s">
        <v>309</v>
      </c>
      <c r="BD362" s="60">
        <f>BD356+BD357+BD358+BD360</f>
        <v>342</v>
      </c>
      <c r="BE362" s="60">
        <f>BE356+BE357+BE358+BE360</f>
        <v>342</v>
      </c>
      <c r="BF362" s="60">
        <f>BF356+BF357+BF358+BF360</f>
        <v>342</v>
      </c>
      <c r="BG362" s="60">
        <f>BG356+BG357+BG358+BG360</f>
        <v>342</v>
      </c>
      <c r="BH362" s="60">
        <f>BH356+BH357+BH358+BH360</f>
        <v>343</v>
      </c>
      <c r="BQ362" s="267"/>
      <c r="BT362" s="59" t="s">
        <v>309</v>
      </c>
      <c r="BU362" s="60">
        <f>BU356+BU357+BU358+BU360</f>
        <v>342</v>
      </c>
      <c r="BV362" s="60">
        <f>BV356+BV357+BV358+BV360</f>
        <v>342</v>
      </c>
      <c r="BW362" s="60">
        <f>BW356+BW357+BW358+BW360</f>
        <v>342</v>
      </c>
      <c r="BX362" s="60">
        <f>BX356+BX357+BX358+BX360</f>
        <v>342</v>
      </c>
      <c r="BY362" s="60">
        <f>BY356+BY357+BY358+BY360</f>
        <v>343</v>
      </c>
      <c r="CH362" s="267"/>
      <c r="CK362" s="59" t="s">
        <v>309</v>
      </c>
      <c r="CL362" s="60">
        <f>CL356+CL357+CL358+CL360</f>
        <v>342</v>
      </c>
      <c r="CM362" s="60">
        <f>CM356+CM357+CM358+CM360</f>
        <v>342</v>
      </c>
      <c r="CN362" s="60">
        <f>CN356+CN357+CN358+CN360</f>
        <v>342</v>
      </c>
      <c r="CO362" s="60">
        <f>CO356+CO357+CO358+CO360</f>
        <v>342</v>
      </c>
      <c r="CP362" s="60">
        <f>CP356+CP357+CP358+CP360</f>
        <v>343</v>
      </c>
      <c r="CS362" s="17"/>
      <c r="CY362" s="267"/>
      <c r="DB362" s="59" t="s">
        <v>309</v>
      </c>
      <c r="DC362" s="60">
        <f>DC356+DC357+DC358+DC360</f>
        <v>342</v>
      </c>
      <c r="DD362" s="60">
        <f>DD356+DD357+DD358+DD360</f>
        <v>342</v>
      </c>
      <c r="DE362" s="60">
        <f>DE356+DE357+DE358+DE360</f>
        <v>342</v>
      </c>
      <c r="DF362" s="60">
        <f>DF356+DF357+DF358+DF360</f>
        <v>342</v>
      </c>
      <c r="DG362" s="60">
        <f>DG356+DG357+DG358+DG360</f>
        <v>343</v>
      </c>
      <c r="DP362" s="267"/>
      <c r="DS362" s="59" t="s">
        <v>309</v>
      </c>
      <c r="DT362" s="60">
        <f>DT356+DT357+DT358+DT360</f>
        <v>342</v>
      </c>
      <c r="DU362" s="60">
        <f>DU356+DU357+DU358+DU360</f>
        <v>342</v>
      </c>
      <c r="DV362" s="60">
        <f>DV356+DV357+DV358+DV360</f>
        <v>342</v>
      </c>
      <c r="DW362" s="60">
        <f>DW356+DW357+DW358+DW360</f>
        <v>342</v>
      </c>
      <c r="DX362" s="60">
        <f>DX356+DX357+DX358+DX360</f>
        <v>343</v>
      </c>
      <c r="EA362" s="17"/>
      <c r="EC362" s="91" t="s">
        <v>234</v>
      </c>
      <c r="ED362" s="192">
        <f t="shared" si="33"/>
        <v>3</v>
      </c>
      <c r="EE362" s="330"/>
      <c r="EM362" s="267"/>
      <c r="EP362" s="59" t="s">
        <v>309</v>
      </c>
      <c r="EQ362" s="60">
        <f>EQ356+EQ357+EQ358+EQ360</f>
        <v>230</v>
      </c>
      <c r="ER362" s="60">
        <f>ER356+ER357+ER358+ER360</f>
        <v>138</v>
      </c>
      <c r="ES362" s="60">
        <f>ES356+ES357+ES358+ES360</f>
        <v>138</v>
      </c>
      <c r="ET362" s="60">
        <f>ET356+ET357+ET358+ET360</f>
        <v>139</v>
      </c>
      <c r="EU362" s="60">
        <f>EU356+EU357+EU358+EU360</f>
        <v>146</v>
      </c>
      <c r="FD362" s="267"/>
      <c r="FG362" s="59" t="s">
        <v>309</v>
      </c>
      <c r="FH362" s="60">
        <f>FH356+FH357+FH358+FH360</f>
        <v>343</v>
      </c>
      <c r="FI362" s="60">
        <f>FI356+FI357+FI358+FI360</f>
        <v>343</v>
      </c>
      <c r="FJ362" s="60">
        <f>FJ356+FJ357+FJ358+FJ360</f>
        <v>343</v>
      </c>
      <c r="FK362" s="60">
        <f>FK356+FK357+FK358+FK360</f>
        <v>342</v>
      </c>
      <c r="FL362" s="60">
        <f>FL356+FL357+FL358+FL360</f>
        <v>343</v>
      </c>
      <c r="FT362" s="267"/>
      <c r="FW362" s="59" t="s">
        <v>309</v>
      </c>
      <c r="FX362" s="60">
        <f>FX356+FX357+FX358+FX360</f>
        <v>343</v>
      </c>
      <c r="FY362" s="60">
        <f>FY356+FY357+FY358+FY360</f>
        <v>343</v>
      </c>
      <c r="FZ362" s="60">
        <f>FZ356+FZ357+FZ358+FZ360</f>
        <v>343</v>
      </c>
      <c r="GA362" s="60">
        <f>GA356+GA357+GA358+GA360</f>
        <v>342</v>
      </c>
      <c r="GB362" s="60">
        <f>GB356+GB357+GB358+GB360</f>
        <v>343</v>
      </c>
      <c r="GJ362" s="267"/>
      <c r="GM362" s="59" t="s">
        <v>309</v>
      </c>
      <c r="GN362" s="60">
        <f>GN356+GN357+GN358+GN360</f>
        <v>343</v>
      </c>
      <c r="GO362" s="60">
        <f>GO356+GO357+GO358+GO360</f>
        <v>343</v>
      </c>
      <c r="GP362" s="60">
        <f>GP356+GP357+GP358+GP360</f>
        <v>343</v>
      </c>
      <c r="GQ362" s="60">
        <f>GQ356+GQ357+GQ358+GQ360</f>
        <v>343</v>
      </c>
      <c r="GR362" s="60">
        <f>GR356+GR357+GR358+GR360</f>
        <v>343</v>
      </c>
      <c r="HA362" s="267"/>
      <c r="HD362" s="59" t="s">
        <v>309</v>
      </c>
      <c r="HE362" s="60">
        <f>HE356+HE357+HE358+HE360</f>
        <v>343</v>
      </c>
      <c r="HF362" s="60">
        <f>HF356+HF357+HF358+HF360</f>
        <v>343</v>
      </c>
      <c r="HG362" s="60">
        <f>HG356+HG357+HG358+HG360</f>
        <v>343</v>
      </c>
      <c r="HH362" s="60">
        <f>HH356+HH357+HH358+HH360</f>
        <v>343</v>
      </c>
      <c r="HI362" s="60">
        <f>HI356+HI357+HI358+HI360</f>
        <v>343</v>
      </c>
      <c r="HR362" s="267"/>
      <c r="HU362" s="59" t="s">
        <v>309</v>
      </c>
      <c r="HV362" s="60">
        <f>HV356+HV357+HV358+HV360</f>
        <v>343</v>
      </c>
      <c r="HW362" s="60">
        <f>HW356+HW357+HW358+HW360</f>
        <v>343</v>
      </c>
      <c r="HX362" s="60">
        <f>HX356+HX357+HX358+HX360</f>
        <v>343</v>
      </c>
      <c r="HY362" s="60">
        <f>HY356+HY357+HY358+HY360</f>
        <v>343</v>
      </c>
      <c r="HZ362" s="60">
        <f>HZ356+HZ357+HZ358+HZ360</f>
        <v>343</v>
      </c>
      <c r="ID362" s="112"/>
      <c r="IE362" s="112"/>
      <c r="IF362" s="61"/>
      <c r="IG362" s="61"/>
      <c r="IH362" s="61"/>
    </row>
    <row r="363" spans="1:242" ht="16.5" thickBot="1" x14ac:dyDescent="0.3">
      <c r="N363" s="29"/>
      <c r="O363" s="29"/>
      <c r="U363" s="272" t="s">
        <v>327</v>
      </c>
      <c r="V363" s="273">
        <f t="shared" ref="V363:Y363" si="54">V356-W356</f>
        <v>-54</v>
      </c>
      <c r="W363" s="273">
        <f t="shared" si="54"/>
        <v>38</v>
      </c>
      <c r="X363" s="273">
        <f t="shared" si="54"/>
        <v>-17</v>
      </c>
      <c r="Y363" s="273">
        <f t="shared" si="54"/>
        <v>4</v>
      </c>
      <c r="Z363" s="273">
        <f>Z356-AA367</f>
        <v>60</v>
      </c>
      <c r="AA363" s="112"/>
      <c r="AB363" s="112"/>
      <c r="AC363" s="61"/>
      <c r="AK363" s="268"/>
      <c r="AL363" s="272" t="s">
        <v>327</v>
      </c>
      <c r="AM363" s="273">
        <f t="shared" ref="AM363:AP363" si="55">AM356-AN356</f>
        <v>-128</v>
      </c>
      <c r="AN363" s="273">
        <f t="shared" si="55"/>
        <v>59</v>
      </c>
      <c r="AO363" s="273">
        <f t="shared" si="55"/>
        <v>21</v>
      </c>
      <c r="AP363" s="273">
        <f t="shared" si="55"/>
        <v>-56</v>
      </c>
      <c r="AQ363" s="273">
        <f>AQ356-AR367</f>
        <v>205</v>
      </c>
      <c r="AR363" s="61"/>
      <c r="AT363" s="17"/>
      <c r="AZ363" s="268"/>
      <c r="BA363" s="112"/>
      <c r="BB363" s="112"/>
      <c r="BC363" s="272" t="s">
        <v>327</v>
      </c>
      <c r="BD363" s="273">
        <f t="shared" ref="BD363:BG363" si="56">BD356-BE356</f>
        <v>-109</v>
      </c>
      <c r="BE363" s="273">
        <f t="shared" si="56"/>
        <v>32</v>
      </c>
      <c r="BF363" s="273">
        <f t="shared" si="56"/>
        <v>73</v>
      </c>
      <c r="BG363" s="273">
        <f t="shared" si="56"/>
        <v>-57</v>
      </c>
      <c r="BH363" s="273">
        <f>BH356-BI367</f>
        <v>172</v>
      </c>
      <c r="BI363" s="61"/>
      <c r="BQ363" s="268"/>
      <c r="BR363" s="112"/>
      <c r="BS363" s="112"/>
      <c r="BT363" s="272" t="s">
        <v>327</v>
      </c>
      <c r="BU363" s="273">
        <f t="shared" ref="BU363:BX363" si="57">BU356-BV356</f>
        <v>-123</v>
      </c>
      <c r="BV363" s="273">
        <f t="shared" si="57"/>
        <v>48</v>
      </c>
      <c r="BW363" s="273">
        <f t="shared" si="57"/>
        <v>64</v>
      </c>
      <c r="BX363" s="273">
        <f t="shared" si="57"/>
        <v>-38</v>
      </c>
      <c r="BY363" s="273">
        <f>BY356-BZ367</f>
        <v>157</v>
      </c>
      <c r="BZ363" s="61"/>
      <c r="CH363" s="268"/>
      <c r="CI363" s="112"/>
      <c r="CJ363" s="112"/>
      <c r="CK363" s="272" t="s">
        <v>327</v>
      </c>
      <c r="CL363" s="273">
        <f t="shared" ref="CL363:CO363" si="58">CL356-CM356</f>
        <v>-117</v>
      </c>
      <c r="CM363" s="273">
        <f t="shared" si="58"/>
        <v>34</v>
      </c>
      <c r="CN363" s="273">
        <f t="shared" si="58"/>
        <v>24</v>
      </c>
      <c r="CO363" s="273">
        <f t="shared" si="58"/>
        <v>-25</v>
      </c>
      <c r="CP363" s="273">
        <f>CP356-CQ367</f>
        <v>217</v>
      </c>
      <c r="CQ363" s="61"/>
      <c r="CS363" s="17"/>
      <c r="CY363" s="268"/>
      <c r="CZ363" s="112"/>
      <c r="DA363" s="112"/>
      <c r="DB363" s="272" t="s">
        <v>327</v>
      </c>
      <c r="DC363" s="273">
        <f t="shared" ref="DC363:DF363" si="59">DC356-DD356</f>
        <v>-91</v>
      </c>
      <c r="DD363" s="273">
        <f t="shared" si="59"/>
        <v>32</v>
      </c>
      <c r="DE363" s="273">
        <f t="shared" si="59"/>
        <v>-47</v>
      </c>
      <c r="DF363" s="273">
        <f t="shared" si="59"/>
        <v>-3</v>
      </c>
      <c r="DG363" s="273">
        <f>DG356-DH367</f>
        <v>208</v>
      </c>
      <c r="DH363" s="61"/>
      <c r="DP363" s="268"/>
      <c r="DQ363" s="112"/>
      <c r="DR363" s="112"/>
      <c r="DS363" s="272" t="s">
        <v>327</v>
      </c>
      <c r="DT363" s="273">
        <f t="shared" ref="DT363:DW363" si="60">DT356-DU356</f>
        <v>-37</v>
      </c>
      <c r="DU363" s="273">
        <f t="shared" si="60"/>
        <v>37</v>
      </c>
      <c r="DV363" s="273">
        <f t="shared" si="60"/>
        <v>-66</v>
      </c>
      <c r="DW363" s="273">
        <f t="shared" si="60"/>
        <v>-10</v>
      </c>
      <c r="DX363" s="273">
        <f>DX356-DY367</f>
        <v>162</v>
      </c>
      <c r="DY363" s="61"/>
      <c r="EA363" s="17"/>
      <c r="EC363" s="87" t="s">
        <v>193</v>
      </c>
      <c r="ED363" s="193">
        <f t="shared" si="33"/>
        <v>1</v>
      </c>
      <c r="EE363" s="331"/>
      <c r="EM363" s="268"/>
      <c r="EN363" s="112"/>
      <c r="EO363" s="112"/>
      <c r="EP363" s="272" t="s">
        <v>327</v>
      </c>
      <c r="EQ363" s="273">
        <f t="shared" ref="EQ363:ET363" si="61">EQ356-ER356</f>
        <v>-55</v>
      </c>
      <c r="ER363" s="273">
        <f t="shared" si="61"/>
        <v>15</v>
      </c>
      <c r="ES363" s="273">
        <f t="shared" si="61"/>
        <v>20</v>
      </c>
      <c r="ET363" s="273">
        <f t="shared" si="61"/>
        <v>-4</v>
      </c>
      <c r="EU363" s="273">
        <f>EU356-EV367</f>
        <v>48</v>
      </c>
      <c r="EX363" s="61"/>
      <c r="EY363" s="61"/>
      <c r="EZ363" s="61"/>
      <c r="FA363" s="61"/>
      <c r="FB363" s="61"/>
      <c r="FC363" s="61"/>
      <c r="FD363" s="268"/>
      <c r="FE363" s="112"/>
      <c r="FF363" s="112"/>
      <c r="FG363" s="272" t="s">
        <v>327</v>
      </c>
      <c r="FH363" s="273">
        <f t="shared" ref="FH363:FK363" si="62">FH356-FI356</f>
        <v>-131</v>
      </c>
      <c r="FI363" s="273">
        <f t="shared" si="62"/>
        <v>46</v>
      </c>
      <c r="FJ363" s="273">
        <f t="shared" si="62"/>
        <v>66</v>
      </c>
      <c r="FK363" s="273">
        <f t="shared" si="62"/>
        <v>-37</v>
      </c>
      <c r="FL363" s="273">
        <f>FL356-FM367</f>
        <v>133</v>
      </c>
      <c r="FT363" s="268"/>
      <c r="FU363" s="112"/>
      <c r="FV363" s="112"/>
      <c r="FW363" s="272" t="s">
        <v>327</v>
      </c>
      <c r="FX363" s="273">
        <f t="shared" ref="FX363:GA363" si="63">FX356-FY356</f>
        <v>-113</v>
      </c>
      <c r="FY363" s="273">
        <f t="shared" si="63"/>
        <v>43</v>
      </c>
      <c r="FZ363" s="273">
        <f t="shared" si="63"/>
        <v>70</v>
      </c>
      <c r="GA363" s="273">
        <f t="shared" si="63"/>
        <v>-40</v>
      </c>
      <c r="GB363" s="273">
        <f>GB356-GC367</f>
        <v>135</v>
      </c>
      <c r="GJ363" s="268"/>
      <c r="GK363" s="112"/>
      <c r="GL363" s="112"/>
      <c r="GM363" s="272" t="s">
        <v>327</v>
      </c>
      <c r="GN363" s="273">
        <f t="shared" ref="GN363:GQ363" si="64">GN356-GO356</f>
        <v>-110</v>
      </c>
      <c r="GO363" s="273">
        <f t="shared" si="64"/>
        <v>28</v>
      </c>
      <c r="GP363" s="273">
        <f t="shared" si="64"/>
        <v>40</v>
      </c>
      <c r="GQ363" s="273">
        <f t="shared" si="64"/>
        <v>-32</v>
      </c>
      <c r="GR363" s="273">
        <f>GR356-GS367</f>
        <v>175</v>
      </c>
      <c r="HA363" s="268"/>
      <c r="HB363" s="112"/>
      <c r="HC363" s="112"/>
      <c r="HD363" s="272" t="s">
        <v>327</v>
      </c>
      <c r="HE363" s="273">
        <f t="shared" ref="HE363:HH363" si="65">HE356-HF356</f>
        <v>-45</v>
      </c>
      <c r="HF363" s="273">
        <f t="shared" si="65"/>
        <v>7</v>
      </c>
      <c r="HG363" s="273">
        <f t="shared" si="65"/>
        <v>34</v>
      </c>
      <c r="HH363" s="273">
        <f t="shared" si="65"/>
        <v>-19</v>
      </c>
      <c r="HI363" s="273">
        <f>HI356-HJ367</f>
        <v>47</v>
      </c>
      <c r="HR363" s="268"/>
      <c r="HS363" s="112"/>
      <c r="HT363" s="112"/>
      <c r="HU363" s="272" t="s">
        <v>327</v>
      </c>
      <c r="HV363" s="273">
        <f t="shared" ref="HV363:HY363" si="66">HV356-HW356</f>
        <v>-150</v>
      </c>
      <c r="HW363" s="273">
        <f t="shared" si="66"/>
        <v>36</v>
      </c>
      <c r="HX363" s="273">
        <f t="shared" si="66"/>
        <v>83</v>
      </c>
      <c r="HY363" s="273">
        <f t="shared" si="66"/>
        <v>-41</v>
      </c>
      <c r="HZ363" s="273">
        <f>HZ356-IA367</f>
        <v>144</v>
      </c>
      <c r="IA363" s="61"/>
      <c r="ID363" s="113"/>
      <c r="IE363" s="113"/>
      <c r="IF363" s="96"/>
      <c r="IG363" s="96"/>
      <c r="IH363" s="114"/>
    </row>
    <row r="364" spans="1:242" ht="16.5" thickBot="1" x14ac:dyDescent="0.3">
      <c r="N364" s="29"/>
      <c r="O364" s="29"/>
      <c r="U364" s="274" t="s">
        <v>329</v>
      </c>
      <c r="V364" s="275">
        <f>(V361-W361)/ABS(W361)</f>
        <v>-0.63886966551326418</v>
      </c>
      <c r="W364" s="275">
        <f>(W361-X361)/ABS(X361)</f>
        <v>0.8622287760690962</v>
      </c>
      <c r="X364" s="275">
        <f>(X361-Y361)/ABS(Y361)</f>
        <v>-0.27974759615384615</v>
      </c>
      <c r="Y364" s="275">
        <f>(Y361-Z361)/ABS(Z361)</f>
        <v>8.7581699346405306E-2</v>
      </c>
      <c r="Z364" s="275" t="e">
        <f>(Z361-AA372)/ABS(AA372)</f>
        <v>#DIV/0!</v>
      </c>
      <c r="AA364" s="113"/>
      <c r="AB364" s="113"/>
      <c r="AC364" s="114"/>
      <c r="AK364" s="128"/>
      <c r="AL364" s="274" t="s">
        <v>329</v>
      </c>
      <c r="AM364" s="275">
        <f>(AM361-AN361)/ABS(AN361)</f>
        <v>-0.55753380418146847</v>
      </c>
      <c r="AN364" s="275">
        <f>(AN361-AO361)/ABS(AO361)</f>
        <v>0.33842383107088991</v>
      </c>
      <c r="AO364" s="275">
        <f>(AO361-AP361)/ABS(AP361)</f>
        <v>0.13725914700151542</v>
      </c>
      <c r="AP364" s="275">
        <f>(AP361-AQ361)/ABS(AQ361)</f>
        <v>-0.27552292998658146</v>
      </c>
      <c r="AQ364" s="275" t="e">
        <f>(AQ361-AR372)/ABS(AR372)</f>
        <v>#DIV/0!</v>
      </c>
      <c r="AR364" s="114"/>
      <c r="AT364" s="17"/>
      <c r="AZ364" s="128"/>
      <c r="BA364" s="113"/>
      <c r="BB364" s="113"/>
      <c r="BC364" s="274" t="s">
        <v>329</v>
      </c>
      <c r="BD364" s="275">
        <f>(BD361-BE361)/ABS(BE361)</f>
        <v>-0.49383221280327394</v>
      </c>
      <c r="BE364" s="275">
        <f>(BE361-BF361)/ABS(BF361)</f>
        <v>0.16646208401527568</v>
      </c>
      <c r="BF364" s="275">
        <f>(BF361-BG361)/ABS(BG361)</f>
        <v>0.62426953725709466</v>
      </c>
      <c r="BG364" s="275">
        <f>(BG361-BH361)/ABS(BH361)</f>
        <v>-0.33355911793482346</v>
      </c>
      <c r="BH364" s="275" t="e">
        <f>(BH361-BI372)/ABS(BI372)</f>
        <v>#DIV/0!</v>
      </c>
      <c r="BI364" s="114"/>
      <c r="BQ364" s="128"/>
      <c r="BR364" s="113"/>
      <c r="BS364" s="113"/>
      <c r="BT364" s="274" t="s">
        <v>329</v>
      </c>
      <c r="BU364" s="275">
        <f>(BU361-BV361)/ABS(BV361)</f>
        <v>-0.53096421263623839</v>
      </c>
      <c r="BV364" s="275">
        <f>(BV361-BW361)/ABS(BW361)</f>
        <v>0.25824926439680546</v>
      </c>
      <c r="BW364" s="275">
        <f>(BW361-BX361)/ABS(BX361)</f>
        <v>0.52792563970925999</v>
      </c>
      <c r="BX364" s="275">
        <f>(BX361-BY361)/ABS(BY361)</f>
        <v>-0.24449116731597717</v>
      </c>
      <c r="BY364" s="275" t="e">
        <f>(BY361-BZ372)/ABS(BZ372)</f>
        <v>#DIV/0!</v>
      </c>
      <c r="BZ364" s="114"/>
      <c r="CH364" s="128"/>
      <c r="CI364" s="113"/>
      <c r="CJ364" s="113"/>
      <c r="CK364" s="274" t="s">
        <v>329</v>
      </c>
      <c r="CL364" s="275">
        <f>(CL361-CM361)/ABS(CM361)</f>
        <v>-0.46628938906752415</v>
      </c>
      <c r="CM364" s="275">
        <f>(CM361-CN361)/ABS(CN361)</f>
        <v>0.15369776828110157</v>
      </c>
      <c r="CN364" s="275">
        <f>(CN361-CO361)/ABS(CO361)</f>
        <v>0.11776527331189729</v>
      </c>
      <c r="CO364" s="275">
        <f>(CO361-CP361)/ABS(CP361)</f>
        <v>-0.11807077983088017</v>
      </c>
      <c r="CP364" s="275" t="e">
        <f>(CP361-CQ372)/ABS(CQ372)</f>
        <v>#DIV/0!</v>
      </c>
      <c r="CQ364" s="114"/>
      <c r="CS364" s="17"/>
      <c r="CY364" s="128"/>
      <c r="CZ364" s="113"/>
      <c r="DA364" s="113"/>
      <c r="DB364" s="274" t="s">
        <v>329</v>
      </c>
      <c r="DC364" s="275">
        <f>(DC361-DD361)/ABS(DD361)</f>
        <v>-0.47727195803012351</v>
      </c>
      <c r="DD364" s="275">
        <f>(DD361-DE361)/ABS(DE361)</f>
        <v>0.19867737747484565</v>
      </c>
      <c r="DE364" s="275">
        <f>(DE361-DF361)/ABS(DF361)</f>
        <v>-0.23422476668496583</v>
      </c>
      <c r="DF364" s="275">
        <f>(DF361-DG361)/ABS(DG361)</f>
        <v>-1.7612646253422955E-2</v>
      </c>
      <c r="DG364" s="275" t="e">
        <f>(DG361-DH372)/ABS(DH372)</f>
        <v>#DIV/0!</v>
      </c>
      <c r="DH364" s="114"/>
      <c r="DP364" s="128"/>
      <c r="DQ364" s="113"/>
      <c r="DR364" s="113"/>
      <c r="DS364" s="274" t="s">
        <v>329</v>
      </c>
      <c r="DT364" s="275">
        <f>(DT361-DU361)/ABS(DU361)</f>
        <v>-0.30081300813008133</v>
      </c>
      <c r="DU364" s="275">
        <f>(DU361-DV361)/ABS(DV361)</f>
        <v>0.43023255813953493</v>
      </c>
      <c r="DV364" s="275">
        <f>(DV361-DW361)/ABS(DW361)</f>
        <v>-0.43975748194014441</v>
      </c>
      <c r="DW364" s="275">
        <f>(DW361-DX361)/ABS(DX361)</f>
        <v>-7.721142484618837E-2</v>
      </c>
      <c r="DX364" s="275" t="e">
        <f>(DX361-DY372)/ABS(DY372)</f>
        <v>#DIV/0!</v>
      </c>
      <c r="DY364" s="114"/>
      <c r="EA364" s="17"/>
      <c r="EC364" s="85" t="s">
        <v>49</v>
      </c>
      <c r="ED364" s="195">
        <f t="shared" si="33"/>
        <v>99</v>
      </c>
      <c r="EE364" s="88">
        <f>ED364/ED365</f>
        <v>0.31329113924050633</v>
      </c>
      <c r="EM364" s="128"/>
      <c r="EN364" s="113"/>
      <c r="EO364" s="113"/>
      <c r="EP364" s="274" t="s">
        <v>329</v>
      </c>
      <c r="EQ364" s="275">
        <f>(EQ361-ER361)/ABS(ER361)</f>
        <v>-0.33026467203682397</v>
      </c>
      <c r="ER364" s="275">
        <f>(ER361-ES361)/ABS(ES361)</f>
        <v>0.27255154639175255</v>
      </c>
      <c r="ES364" s="275">
        <f>(ES361-ET361)/ABS(ET361)</f>
        <v>0.44000000000000011</v>
      </c>
      <c r="ET364" s="275">
        <f>(ET361-EU361)/ABS(EU361)</f>
        <v>-7.4074074074074098E-2</v>
      </c>
      <c r="EU364" s="275" t="e">
        <f>(EU361-EV372)/ABS(EV372)</f>
        <v>#DIV/0!</v>
      </c>
      <c r="EX364" s="62"/>
      <c r="EY364" s="62"/>
      <c r="EZ364" s="62"/>
      <c r="FA364" s="62"/>
      <c r="FB364" s="62"/>
      <c r="FC364" s="62"/>
      <c r="FD364" s="128"/>
      <c r="FE364" s="113"/>
      <c r="FF364" s="113"/>
      <c r="FG364" s="274" t="s">
        <v>329</v>
      </c>
      <c r="FH364" s="275">
        <f>(FH361-FI361)/ABS(FI361)</f>
        <v>-0.62980769230769229</v>
      </c>
      <c r="FI364" s="275">
        <f>(FI361-FJ361)/ABS(FJ361)</f>
        <v>0.27123823493460447</v>
      </c>
      <c r="FJ364" s="275">
        <f>(FJ361-FK361)/ABS(FK361)</f>
        <v>0.68187500000000012</v>
      </c>
      <c r="FK364" s="275">
        <f>(FK361-FL361)/ABS(FL361)</f>
        <v>-0.27578142681117512</v>
      </c>
      <c r="FL364" s="275" t="e">
        <f>(FL361-FM372)/ABS(FM372)</f>
        <v>#DIV/0!</v>
      </c>
      <c r="FT364" s="128"/>
      <c r="FU364" s="113"/>
      <c r="FV364" s="113"/>
      <c r="FW364" s="274" t="s">
        <v>329</v>
      </c>
      <c r="FX364" s="275">
        <f>(FX361-FY361)/ABS(FY361)</f>
        <v>-0.54180064308681675</v>
      </c>
      <c r="FY364" s="275">
        <f>(FY361-FZ361)/ABS(FZ361)</f>
        <v>0.25656565656565644</v>
      </c>
      <c r="FZ364" s="275">
        <f>(FZ361-GA361)/ABS(GA361)</f>
        <v>0.72567270265696393</v>
      </c>
      <c r="GA364" s="275">
        <f>(GA361-GB361)/ABS(GB361)</f>
        <v>-0.29857365456070956</v>
      </c>
      <c r="GB364" s="275" t="e">
        <f>(GB361-GC372)/ABS(GC372)</f>
        <v>#DIV/0!</v>
      </c>
      <c r="GJ364" s="128"/>
      <c r="GK364" s="113"/>
      <c r="GL364" s="113"/>
      <c r="GM364" s="274" t="s">
        <v>329</v>
      </c>
      <c r="GN364" s="275">
        <f>(GN361-GO361)/ABS(GO361)</f>
        <v>-9.2885144227956212E-2</v>
      </c>
      <c r="GO364" s="275">
        <f>(GO361-GP361)/ABS(GP361)</f>
        <v>0.16427261885690886</v>
      </c>
      <c r="GP364" s="275">
        <f>(GP361-GQ361)/ABS(GQ361)</f>
        <v>0.27559214978569818</v>
      </c>
      <c r="GQ364" s="275">
        <f>(GQ361-GR361)/ABS(GR361)</f>
        <v>-0.18814609338881189</v>
      </c>
      <c r="GR364" s="275" t="e">
        <f>(GR361-GS372)/ABS(GS372)</f>
        <v>#DIV/0!</v>
      </c>
      <c r="HA364" s="128"/>
      <c r="HB364" s="113"/>
      <c r="HC364" s="113"/>
      <c r="HD364" s="274" t="s">
        <v>329</v>
      </c>
      <c r="HE364" s="275">
        <f>(HE361-HF361)/ABS(HF361)</f>
        <v>-0.23478260869565223</v>
      </c>
      <c r="HF364" s="275">
        <f>(HF361-HG361)/ABS(HG361)</f>
        <v>0.12414467253176939</v>
      </c>
      <c r="HG364" s="275">
        <f>(HG361-HH361)/ABS(HH361)</f>
        <v>1.214285714285714</v>
      </c>
      <c r="HH364" s="275">
        <f>(HH361-HI361)/ABS(HI361)</f>
        <v>-0.41021276595744677</v>
      </c>
      <c r="HI364" s="275" t="e">
        <f>(HI361-HJ372)/ABS(HJ372)</f>
        <v>#DIV/0!</v>
      </c>
      <c r="HR364" s="128"/>
      <c r="HS364" s="277"/>
      <c r="HT364" s="277"/>
      <c r="HU364" s="274" t="s">
        <v>329</v>
      </c>
      <c r="HV364" s="275">
        <f>(HV361-HW361)/ABS(HW361)</f>
        <v>-0.37614047168187292</v>
      </c>
      <c r="HW364" s="275">
        <f>(HW361-HX361)/ABS(HX361)</f>
        <v>0.20540482802819915</v>
      </c>
      <c r="HX364" s="275">
        <f>(HX361-HY361)/ABS(HY361)</f>
        <v>0.79398376571701401</v>
      </c>
      <c r="HY364" s="275">
        <f>(HY361-HZ361)/ABS(HZ361)</f>
        <v>-0.29888613861386137</v>
      </c>
      <c r="HZ364" s="275" t="e">
        <f>(HZ361-IA372)/ABS(IA372)</f>
        <v>#DIV/0!</v>
      </c>
      <c r="IA364" s="278"/>
    </row>
    <row r="365" spans="1:242" ht="16.5" thickBot="1" x14ac:dyDescent="0.3">
      <c r="N365" s="29"/>
      <c r="O365" s="29"/>
      <c r="U365" s="17" t="s">
        <v>330</v>
      </c>
      <c r="AT365" s="17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S365" s="17"/>
      <c r="EA365" s="17"/>
      <c r="EC365" s="81" t="s">
        <v>309</v>
      </c>
      <c r="ED365" s="90">
        <f>SUM(ED355:ED364)</f>
        <v>316</v>
      </c>
      <c r="EE365" s="89">
        <f>SUM(EE355:EE364)</f>
        <v>1</v>
      </c>
    </row>
    <row r="366" spans="1:242" ht="16.5" thickBot="1" x14ac:dyDescent="0.3">
      <c r="N366" s="29"/>
      <c r="O366" s="29"/>
      <c r="AT366" s="17"/>
      <c r="CS366" s="17"/>
      <c r="EA366" s="17"/>
      <c r="HJ366" s="52"/>
      <c r="HK366" s="52"/>
      <c r="HL366" s="52"/>
    </row>
    <row r="367" spans="1:242" ht="16.5" thickBot="1" x14ac:dyDescent="0.3">
      <c r="N367" s="63"/>
      <c r="O367" s="63"/>
      <c r="AK367" s="93"/>
      <c r="AL367" s="64" t="s">
        <v>331</v>
      </c>
      <c r="AM367" s="50">
        <v>2022</v>
      </c>
      <c r="AN367" s="50">
        <v>2021</v>
      </c>
      <c r="AO367" s="50">
        <v>2020</v>
      </c>
      <c r="AP367" s="50">
        <v>2019</v>
      </c>
      <c r="AQ367" s="51">
        <v>2018</v>
      </c>
      <c r="AR367" s="52"/>
      <c r="AS367" s="52"/>
      <c r="AT367" s="52"/>
      <c r="AU367" s="52"/>
      <c r="AV367" s="93"/>
      <c r="AW367" s="93"/>
      <c r="AX367" s="93"/>
      <c r="AY367" s="93"/>
      <c r="AZ367" s="93"/>
      <c r="BA367" s="52"/>
      <c r="BB367" s="52"/>
      <c r="BC367" s="64" t="s">
        <v>331</v>
      </c>
      <c r="BD367" s="50">
        <v>2022</v>
      </c>
      <c r="BE367" s="50">
        <v>2021</v>
      </c>
      <c r="BF367" s="50">
        <v>2020</v>
      </c>
      <c r="BG367" s="50">
        <v>2019</v>
      </c>
      <c r="BH367" s="51">
        <v>2018</v>
      </c>
      <c r="BI367" s="52"/>
      <c r="BJ367" s="52"/>
      <c r="BK367" s="52"/>
      <c r="BL367" s="52"/>
      <c r="BM367" s="93"/>
      <c r="BN367" s="93"/>
      <c r="BO367" s="93"/>
      <c r="BP367" s="93"/>
      <c r="BQ367" s="93"/>
      <c r="BR367" s="52"/>
      <c r="BS367" s="52"/>
      <c r="BT367" s="64" t="s">
        <v>331</v>
      </c>
      <c r="BU367" s="50">
        <v>2022</v>
      </c>
      <c r="BV367" s="50">
        <v>2021</v>
      </c>
      <c r="BW367" s="50">
        <v>2020</v>
      </c>
      <c r="BX367" s="50">
        <v>2019</v>
      </c>
      <c r="BY367" s="51">
        <v>2018</v>
      </c>
      <c r="BZ367" s="52"/>
      <c r="CA367" s="52"/>
      <c r="CB367" s="52"/>
      <c r="CC367" s="52"/>
      <c r="CD367" s="93"/>
      <c r="CE367" s="93"/>
      <c r="CF367" s="93"/>
      <c r="CG367" s="93"/>
      <c r="CS367" s="17"/>
      <c r="EA367" s="17"/>
    </row>
    <row r="368" spans="1:242" ht="15.75" customHeight="1" x14ac:dyDescent="0.25">
      <c r="AK368" s="93"/>
      <c r="AL368" s="65" t="s">
        <v>332</v>
      </c>
      <c r="AM368" s="294">
        <f>COUNTIF(AM2:AM344,"&gt;0")</f>
        <v>161</v>
      </c>
      <c r="AN368" s="66">
        <f t="shared" ref="AN368:AQ368" si="67">COUNTIF(AN2:AN343,"&gt;0")</f>
        <v>308</v>
      </c>
      <c r="AO368" s="66">
        <f t="shared" si="67"/>
        <v>309</v>
      </c>
      <c r="AP368" s="66">
        <f t="shared" si="67"/>
        <v>308</v>
      </c>
      <c r="AQ368" s="67">
        <f t="shared" si="67"/>
        <v>306</v>
      </c>
      <c r="AR368" s="17"/>
      <c r="AT368" s="17"/>
      <c r="AZ368" s="93"/>
      <c r="BC368" s="65" t="s">
        <v>332</v>
      </c>
      <c r="BD368" s="294">
        <f>COUNTIF(BD2:BD344,"&gt;0")</f>
        <v>151</v>
      </c>
      <c r="BE368" s="66">
        <f t="shared" ref="BE368:BH368" si="68">COUNTIF(BE2:BE343,"&gt;0")</f>
        <v>275</v>
      </c>
      <c r="BF368" s="66">
        <f t="shared" si="68"/>
        <v>270</v>
      </c>
      <c r="BG368" s="66">
        <f t="shared" si="68"/>
        <v>268</v>
      </c>
      <c r="BH368" s="67">
        <f t="shared" si="68"/>
        <v>281</v>
      </c>
      <c r="BQ368" s="93"/>
      <c r="BT368" s="65" t="s">
        <v>332</v>
      </c>
      <c r="BU368" s="294">
        <f>COUNTIF(BU2:BU344,"&gt;0")</f>
        <v>154</v>
      </c>
      <c r="BV368" s="66">
        <f t="shared" ref="BV368:BY368" si="69">COUNTIF(BV2:BV343,"&gt;0")</f>
        <v>276</v>
      </c>
      <c r="BW368" s="66">
        <f t="shared" si="69"/>
        <v>270</v>
      </c>
      <c r="BX368" s="66">
        <f t="shared" si="69"/>
        <v>264</v>
      </c>
      <c r="BY368" s="67">
        <f t="shared" si="69"/>
        <v>275</v>
      </c>
      <c r="CS368" s="17"/>
      <c r="EA368" s="17"/>
    </row>
    <row r="369" spans="14:220" x14ac:dyDescent="0.25">
      <c r="AK369" s="93"/>
      <c r="AL369" s="68" t="s">
        <v>333</v>
      </c>
      <c r="AM369">
        <f>COUNTIF(AM2:AM344,"&lt;0")</f>
        <v>2</v>
      </c>
      <c r="AN369" s="17">
        <f t="shared" ref="AN369:AQ369" si="70">COUNTIF(AN2:AN343,"&lt;0")</f>
        <v>3</v>
      </c>
      <c r="AO369" s="17">
        <f t="shared" si="70"/>
        <v>3</v>
      </c>
      <c r="AP369" s="17">
        <f t="shared" si="70"/>
        <v>3</v>
      </c>
      <c r="AQ369" s="40">
        <f t="shared" si="70"/>
        <v>3</v>
      </c>
      <c r="AR369" s="17"/>
      <c r="AT369" s="17"/>
      <c r="AZ369" s="93"/>
      <c r="BC369" s="68" t="s">
        <v>333</v>
      </c>
      <c r="BD369">
        <f>COUNTIF(BD2:BD344,"&lt;0")</f>
        <v>12</v>
      </c>
      <c r="BE369" s="17">
        <f t="shared" ref="BE369:BH369" si="71">COUNTIF(BE2:BE343,"&lt;0")</f>
        <v>36</v>
      </c>
      <c r="BF369" s="17">
        <f t="shared" si="71"/>
        <v>42</v>
      </c>
      <c r="BG369" s="17">
        <f t="shared" si="71"/>
        <v>43</v>
      </c>
      <c r="BH369" s="40">
        <f t="shared" si="71"/>
        <v>28</v>
      </c>
      <c r="BQ369" s="93"/>
      <c r="BT369" s="68" t="s">
        <v>333</v>
      </c>
      <c r="BU369">
        <f>COUNTIF(BU2:BU344,"&lt;0")</f>
        <v>9</v>
      </c>
      <c r="BV369" s="17">
        <f t="shared" ref="BV369:BY369" si="72">COUNTIF(BV2:BV343,"&lt;0")</f>
        <v>35</v>
      </c>
      <c r="BW369" s="17">
        <f t="shared" si="72"/>
        <v>42</v>
      </c>
      <c r="BX369" s="17">
        <f t="shared" si="72"/>
        <v>47</v>
      </c>
      <c r="BY369" s="40">
        <f t="shared" si="72"/>
        <v>34</v>
      </c>
      <c r="CS369" s="17"/>
      <c r="EA369" s="17"/>
    </row>
    <row r="370" spans="14:220" x14ac:dyDescent="0.25">
      <c r="N370" s="57"/>
      <c r="O370" s="57"/>
      <c r="AK370" s="93"/>
      <c r="AL370" s="69" t="s">
        <v>334</v>
      </c>
      <c r="AM370" s="70">
        <f>AM368/AM371</f>
        <v>0.98773006134969321</v>
      </c>
      <c r="AN370" s="70">
        <f t="shared" ref="AN370" si="73">AN368/AN371</f>
        <v>0.99035369774919613</v>
      </c>
      <c r="AO370" s="70">
        <f t="shared" ref="AO370" si="74">AO368/AO371</f>
        <v>0.99038461538461542</v>
      </c>
      <c r="AP370" s="70">
        <f t="shared" ref="AP370" si="75">AP368/AP371</f>
        <v>0.99035369774919613</v>
      </c>
      <c r="AQ370" s="71">
        <f t="shared" ref="AQ370" si="76">AQ368/AQ371</f>
        <v>0.99029126213592233</v>
      </c>
      <c r="AR370" s="94"/>
      <c r="AS370" s="94"/>
      <c r="AT370" s="94"/>
      <c r="AU370" s="94"/>
      <c r="AV370" s="94"/>
      <c r="AW370" s="94"/>
      <c r="AX370" s="94"/>
      <c r="AY370" s="94"/>
      <c r="AZ370" s="93"/>
      <c r="BA370" s="94"/>
      <c r="BB370" s="94"/>
      <c r="BC370" s="69" t="s">
        <v>334</v>
      </c>
      <c r="BD370" s="70">
        <f>BD368/BD371</f>
        <v>0.92638036809815949</v>
      </c>
      <c r="BE370" s="70">
        <f t="shared" ref="BE370" si="77">BE368/BE371</f>
        <v>0.88424437299035374</v>
      </c>
      <c r="BF370" s="70">
        <f t="shared" ref="BF370" si="78">BF368/BF371</f>
        <v>0.86538461538461542</v>
      </c>
      <c r="BG370" s="70">
        <f t="shared" ref="BG370" si="79">BG368/BG371</f>
        <v>0.86173633440514474</v>
      </c>
      <c r="BH370" s="71">
        <f t="shared" ref="BH370" si="80">BH368/BH371</f>
        <v>0.90938511326860838</v>
      </c>
      <c r="BI370" s="94"/>
      <c r="BJ370" s="94"/>
      <c r="BK370" s="94"/>
      <c r="BL370" s="94"/>
      <c r="BM370" s="94"/>
      <c r="BN370" s="94"/>
      <c r="BO370" s="94"/>
      <c r="BP370" s="94"/>
      <c r="BQ370" s="93"/>
      <c r="BR370" s="94"/>
      <c r="BS370" s="94"/>
      <c r="BT370" s="69" t="s">
        <v>334</v>
      </c>
      <c r="BU370" s="70">
        <f>BU368/BU371</f>
        <v>0.94478527607361962</v>
      </c>
      <c r="BV370" s="70">
        <f t="shared" ref="BV370:BY370" si="81">BV368/BV371</f>
        <v>0.887459807073955</v>
      </c>
      <c r="BW370" s="70">
        <f t="shared" si="81"/>
        <v>0.86538461538461542</v>
      </c>
      <c r="BX370" s="70">
        <f t="shared" si="81"/>
        <v>0.84887459807073951</v>
      </c>
      <c r="BY370" s="71">
        <f t="shared" si="81"/>
        <v>0.88996763754045305</v>
      </c>
      <c r="BZ370" s="94"/>
      <c r="CA370" s="94"/>
      <c r="CB370" s="94"/>
      <c r="CC370" s="94"/>
      <c r="CD370" s="94"/>
      <c r="CE370" s="94"/>
      <c r="CF370" s="94"/>
      <c r="CG370" s="94"/>
      <c r="CS370" s="17"/>
      <c r="EA370" s="17"/>
    </row>
    <row r="371" spans="14:220" ht="16.5" thickBot="1" x14ac:dyDescent="0.3">
      <c r="N371" s="72"/>
      <c r="O371" s="72"/>
      <c r="AK371" s="93"/>
      <c r="AL371" s="73" t="s">
        <v>309</v>
      </c>
      <c r="AM371" s="47">
        <f t="shared" ref="AM371:AQ371" si="82">AM368+AM369</f>
        <v>163</v>
      </c>
      <c r="AN371" s="47">
        <f t="shared" si="82"/>
        <v>311</v>
      </c>
      <c r="AO371" s="47">
        <f t="shared" si="82"/>
        <v>312</v>
      </c>
      <c r="AP371" s="47">
        <f t="shared" si="82"/>
        <v>311</v>
      </c>
      <c r="AQ371" s="60">
        <f t="shared" si="82"/>
        <v>309</v>
      </c>
      <c r="AR371" s="17"/>
      <c r="AT371" s="17"/>
      <c r="AZ371" s="93"/>
      <c r="BC371" s="73" t="s">
        <v>309</v>
      </c>
      <c r="BD371" s="47">
        <f t="shared" ref="BD371:BH371" si="83">BD368+BD369</f>
        <v>163</v>
      </c>
      <c r="BE371" s="47">
        <f t="shared" si="83"/>
        <v>311</v>
      </c>
      <c r="BF371" s="47">
        <f t="shared" si="83"/>
        <v>312</v>
      </c>
      <c r="BG371" s="47">
        <f t="shared" si="83"/>
        <v>311</v>
      </c>
      <c r="BH371" s="60">
        <f t="shared" si="83"/>
        <v>309</v>
      </c>
      <c r="BQ371" s="93"/>
      <c r="BT371" s="73" t="s">
        <v>309</v>
      </c>
      <c r="BU371" s="47">
        <f t="shared" ref="BU371:BY371" si="84">BU368+BU369</f>
        <v>163</v>
      </c>
      <c r="BV371" s="47">
        <f t="shared" si="84"/>
        <v>311</v>
      </c>
      <c r="BW371" s="47">
        <f t="shared" si="84"/>
        <v>312</v>
      </c>
      <c r="BX371" s="47">
        <f t="shared" si="84"/>
        <v>311</v>
      </c>
      <c r="BY371" s="60">
        <f t="shared" si="84"/>
        <v>309</v>
      </c>
      <c r="CS371" s="17"/>
      <c r="EA371" s="17"/>
    </row>
    <row r="372" spans="14:220" x14ac:dyDescent="0.25">
      <c r="N372" s="72"/>
      <c r="O372" s="72"/>
      <c r="AT372" s="17"/>
      <c r="CS372" s="17"/>
      <c r="EA372" s="17"/>
      <c r="HJ372" s="95"/>
      <c r="HK372" s="95"/>
      <c r="HL372" s="95"/>
    </row>
    <row r="373" spans="14:220" x14ac:dyDescent="0.25">
      <c r="N373" s="72"/>
      <c r="O373" s="72"/>
      <c r="AT373" s="17"/>
      <c r="BZ373" s="52"/>
      <c r="CA373" s="52"/>
      <c r="CB373" s="52"/>
      <c r="CC373" s="52"/>
      <c r="CD373" s="52"/>
      <c r="CE373" s="52"/>
      <c r="CS373" s="17"/>
      <c r="EA373" s="17"/>
    </row>
    <row r="374" spans="14:220" x14ac:dyDescent="0.25">
      <c r="N374" s="72"/>
      <c r="O374" s="72"/>
      <c r="AT374" s="17"/>
      <c r="CS374" s="17"/>
      <c r="EA374" s="17"/>
      <c r="HJ374" s="112"/>
      <c r="HK374" s="112"/>
      <c r="HL374" s="61"/>
    </row>
    <row r="375" spans="14:220" x14ac:dyDescent="0.25">
      <c r="HJ375" s="113"/>
      <c r="HK375" s="113"/>
      <c r="HL375" s="96"/>
    </row>
    <row r="376" spans="14:220" x14ac:dyDescent="0.25">
      <c r="BZ376" s="94"/>
      <c r="CA376" s="94"/>
      <c r="CB376" s="94"/>
      <c r="CC376" s="94"/>
      <c r="CD376" s="94"/>
      <c r="CE376" s="94"/>
    </row>
  </sheetData>
  <sortState xmlns:xlrd2="http://schemas.microsoft.com/office/spreadsheetml/2017/richdata2" ref="A2:CQ181">
    <sortCondition descending="1" ref="AS2:AS181"/>
  </sortState>
  <mergeCells count="2">
    <mergeCell ref="EE355:EE359"/>
    <mergeCell ref="EE360:EE363"/>
  </mergeCells>
  <phoneticPr fontId="0" type="noConversion"/>
  <conditionalFormatting sqref="AC187:AD187 AS299:AS325 AS13:AS14 AB270:AB297 AC262:AC269 AS270:AS297 AT262:AT269 AB49:AB50 AA51 AS59:AS61 AR62 AS63 AR64 AS65 AS71:AS83 AR66:AR70 AB243:AB261 AA242 AR242 AT205 AR206:AS206 AS195:AS205 AT194 AS243:AS259 AS261 AT260 AS207:AS213 AS215:AS241 AR214 AS36:AS37 AR38:AR40 AS41:AS42 AS45:AS47 AR43:AR44 AS49 AR15:AS35 AB13:AB47 AT331 AR50:AR58 AQ2:AS2 AA2:AC11 AR2:AT11 AS327:AS343 AB299:AB343 AS85:AS193 AB52:AB241 FF2:FG344 FV2:FW344 GL2:GM344 HC2:HD344 HT2:HU344 O2:U344 EO2:EP344 AF2:AL344 AW2:BC344 BN2:BT344 CJ2:CK344 DA2:DB344 DR2:DS344">
    <cfRule type="cellIs" dxfId="531" priority="706" operator="equal">
      <formula>"Stigning"</formula>
    </cfRule>
  </conditionalFormatting>
  <conditionalFormatting sqref="FA2:FG344 FQ2:FW344 GG2:GM344 GX2:HD344 HO2:HU344 O2:U344 EJ2:EP344 AF2:AL344 AW2:BC344 BN2:BT344 CE2:CK344 CV2:DB344 DM2:DS344">
    <cfRule type="cellIs" dxfId="530" priority="685" operator="lessThan">
      <formula>0</formula>
    </cfRule>
    <cfRule type="cellIs" dxfId="529" priority="686" operator="greaterThan">
      <formula>0</formula>
    </cfRule>
  </conditionalFormatting>
  <conditionalFormatting sqref="HE1:HJ1">
    <cfRule type="cellIs" dxfId="528" priority="639" operator="equal">
      <formula>"ingen omsætning"</formula>
    </cfRule>
    <cfRule type="cellIs" dxfId="527" priority="640" operator="equal">
      <formula>"ingen omsætning"</formula>
    </cfRule>
  </conditionalFormatting>
  <conditionalFormatting sqref="GN1:GS1">
    <cfRule type="cellIs" dxfId="526" priority="628" operator="equal">
      <formula>"i.a."</formula>
    </cfRule>
  </conditionalFormatting>
  <conditionalFormatting sqref="AT132:AT133">
    <cfRule type="cellIs" dxfId="525" priority="572" operator="equal">
      <formula>"Stigning"</formula>
    </cfRule>
  </conditionalFormatting>
  <conditionalFormatting sqref="AC138:AC139">
    <cfRule type="cellIs" dxfId="524" priority="570" operator="equal">
      <formula>"Stigning"</formula>
    </cfRule>
  </conditionalFormatting>
  <conditionalFormatting sqref="AT138:AT139">
    <cfRule type="cellIs" dxfId="523" priority="569" operator="equal">
      <formula>"Stigning"</formula>
    </cfRule>
  </conditionalFormatting>
  <conditionalFormatting sqref="K155:M181 J182:M281 K2:M153 J2:J181 I3:I343 J283:M343 J282:N282">
    <cfRule type="cellIs" dxfId="522" priority="564" operator="lessThan">
      <formula>J2</formula>
    </cfRule>
    <cfRule type="cellIs" dxfId="521" priority="565" operator="greaterThan">
      <formula>J2</formula>
    </cfRule>
  </conditionalFormatting>
  <conditionalFormatting sqref="AT228:AT229">
    <cfRule type="cellIs" dxfId="520" priority="562" operator="equal">
      <formula>"Stigning"</formula>
    </cfRule>
  </conditionalFormatting>
  <conditionalFormatting sqref="AC212">
    <cfRule type="cellIs" dxfId="519" priority="561" operator="equal">
      <formula>"Stigning"</formula>
    </cfRule>
  </conditionalFormatting>
  <conditionalFormatting sqref="AT212">
    <cfRule type="cellIs" dxfId="518" priority="560" operator="equal">
      <formula>"Stigning"</formula>
    </cfRule>
  </conditionalFormatting>
  <conditionalFormatting sqref="AC13:AC14">
    <cfRule type="cellIs" dxfId="517" priority="558" operator="equal">
      <formula>"Stigning"</formula>
    </cfRule>
  </conditionalFormatting>
  <conditionalFormatting sqref="AT13:AT14">
    <cfRule type="cellIs" dxfId="516" priority="557" operator="equal">
      <formula>"Stigning"</formula>
    </cfRule>
  </conditionalFormatting>
  <conditionalFormatting sqref="AT183">
    <cfRule type="cellIs" dxfId="515" priority="554" operator="equal">
      <formula>"Stigning"</formula>
    </cfRule>
  </conditionalFormatting>
  <conditionalFormatting sqref="AC198">
    <cfRule type="cellIs" dxfId="514" priority="553" operator="equal">
      <formula>"Stigning"</formula>
    </cfRule>
  </conditionalFormatting>
  <conditionalFormatting sqref="AT198">
    <cfRule type="cellIs" dxfId="513" priority="552" operator="equal">
      <formula>"Stigning"</formula>
    </cfRule>
  </conditionalFormatting>
  <conditionalFormatting sqref="AC180">
    <cfRule type="cellIs" dxfId="512" priority="551" operator="equal">
      <formula>"Stigning"</formula>
    </cfRule>
  </conditionalFormatting>
  <conditionalFormatting sqref="AT180">
    <cfRule type="cellIs" dxfId="511" priority="550" operator="equal">
      <formula>"Stigning"</formula>
    </cfRule>
  </conditionalFormatting>
  <conditionalFormatting sqref="AT243">
    <cfRule type="cellIs" dxfId="510" priority="548" operator="equal">
      <formula>"Stigning"</formula>
    </cfRule>
  </conditionalFormatting>
  <conditionalFormatting sqref="AT182">
    <cfRule type="cellIs" dxfId="509" priority="546" operator="equal">
      <formula>"Stigning"</formula>
    </cfRule>
  </conditionalFormatting>
  <conditionalFormatting sqref="AT175">
    <cfRule type="cellIs" dxfId="508" priority="536" operator="equal">
      <formula>"Stigning"</formula>
    </cfRule>
  </conditionalFormatting>
  <conditionalFormatting sqref="AS84">
    <cfRule type="cellIs" dxfId="507" priority="384" operator="equal">
      <formula>"Stigning"</formula>
    </cfRule>
  </conditionalFormatting>
  <conditionalFormatting sqref="EE360 EE364:EE1048576 EF1:EF11 EE344:EE355 EF13:EF343">
    <cfRule type="cellIs" dxfId="506" priority="381" operator="equal">
      <formula>"X"</formula>
    </cfRule>
  </conditionalFormatting>
  <conditionalFormatting sqref="AB48 AS48">
    <cfRule type="cellIs" dxfId="505" priority="323" operator="equal">
      <formula>"Stigning"</formula>
    </cfRule>
  </conditionalFormatting>
  <conditionalFormatting sqref="ED355:ED364">
    <cfRule type="dataBar" priority="8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{D5B5EB69-F21B-4A8E-84E5-5DF55F5E545A}</x14:id>
        </ext>
      </extLst>
    </cfRule>
  </conditionalFormatting>
  <conditionalFormatting sqref="AT273">
    <cfRule type="cellIs" dxfId="504" priority="254" operator="equal">
      <formula>"Stigning"</formula>
    </cfRule>
  </conditionalFormatting>
  <conditionalFormatting sqref="AT134">
    <cfRule type="cellIs" dxfId="503" priority="253" operator="equal">
      <formula>"Stigning"</formula>
    </cfRule>
  </conditionalFormatting>
  <conditionalFormatting sqref="AT128">
    <cfRule type="cellIs" dxfId="502" priority="252" operator="equal">
      <formula>"Stigning"</formula>
    </cfRule>
  </conditionalFormatting>
  <conditionalFormatting sqref="AT132">
    <cfRule type="cellIs" dxfId="501" priority="251" operator="equal">
      <formula>"Stigning"</formula>
    </cfRule>
  </conditionalFormatting>
  <conditionalFormatting sqref="AU132">
    <cfRule type="cellIs" dxfId="500" priority="250" operator="equal">
      <formula>"Stigning"</formula>
    </cfRule>
  </conditionalFormatting>
  <conditionalFormatting sqref="AT136">
    <cfRule type="cellIs" dxfId="499" priority="249" operator="equal">
      <formula>"Stigning"</formula>
    </cfRule>
  </conditionalFormatting>
  <conditionalFormatting sqref="AT129">
    <cfRule type="cellIs" dxfId="498" priority="248" operator="equal">
      <formula>"Stigning"</formula>
    </cfRule>
  </conditionalFormatting>
  <conditionalFormatting sqref="K154:L154">
    <cfRule type="cellIs" dxfId="497" priority="246" operator="lessThan">
      <formula>M154</formula>
    </cfRule>
    <cfRule type="cellIs" dxfId="496" priority="247" operator="greaterThan">
      <formula>M154</formula>
    </cfRule>
  </conditionalFormatting>
  <conditionalFormatting sqref="AS51">
    <cfRule type="cellIs" dxfId="495" priority="245" operator="equal">
      <formula>"Stigning"</formula>
    </cfRule>
  </conditionalFormatting>
  <conditionalFormatting sqref="AB242">
    <cfRule type="cellIs" dxfId="494" priority="244" operator="equal">
      <formula>"Stigning"</formula>
    </cfRule>
  </conditionalFormatting>
  <conditionalFormatting sqref="AS242">
    <cfRule type="cellIs" dxfId="493" priority="243" operator="equal">
      <formula>"Stigning"</formula>
    </cfRule>
  </conditionalFormatting>
  <conditionalFormatting sqref="A280:A281 A283:A287">
    <cfRule type="duplicateValues" dxfId="492" priority="232"/>
  </conditionalFormatting>
  <conditionalFormatting sqref="A288">
    <cfRule type="duplicateValues" dxfId="491" priority="231"/>
  </conditionalFormatting>
  <conditionalFormatting sqref="A289">
    <cfRule type="duplicateValues" dxfId="490" priority="230"/>
  </conditionalFormatting>
  <conditionalFormatting sqref="A290">
    <cfRule type="duplicateValues" dxfId="489" priority="229"/>
  </conditionalFormatting>
  <conditionalFormatting sqref="A291">
    <cfRule type="duplicateValues" dxfId="488" priority="228"/>
  </conditionalFormatting>
  <conditionalFormatting sqref="A292">
    <cfRule type="duplicateValues" dxfId="487" priority="227"/>
  </conditionalFormatting>
  <conditionalFormatting sqref="A293">
    <cfRule type="duplicateValues" dxfId="486" priority="226"/>
  </conditionalFormatting>
  <conditionalFormatting sqref="A294">
    <cfRule type="duplicateValues" dxfId="485" priority="225"/>
  </conditionalFormatting>
  <conditionalFormatting sqref="A295:A296">
    <cfRule type="duplicateValues" dxfId="484" priority="224"/>
  </conditionalFormatting>
  <conditionalFormatting sqref="A297">
    <cfRule type="duplicateValues" dxfId="483" priority="223"/>
  </conditionalFormatting>
  <conditionalFormatting sqref="A298">
    <cfRule type="duplicateValues" dxfId="482" priority="222"/>
  </conditionalFormatting>
  <conditionalFormatting sqref="A299">
    <cfRule type="duplicateValues" dxfId="481" priority="221"/>
  </conditionalFormatting>
  <conditionalFormatting sqref="AR292">
    <cfRule type="cellIs" dxfId="480" priority="216" operator="equal">
      <formula>"Stigning"</formula>
    </cfRule>
  </conditionalFormatting>
  <conditionalFormatting sqref="AR297">
    <cfRule type="cellIs" dxfId="479" priority="215" operator="equal">
      <formula>"Stigning"</formula>
    </cfRule>
  </conditionalFormatting>
  <conditionalFormatting sqref="AS298">
    <cfRule type="cellIs" dxfId="478" priority="212" operator="equal">
      <formula>"Stigning"</formula>
    </cfRule>
  </conditionalFormatting>
  <conditionalFormatting sqref="AB298">
    <cfRule type="cellIs" dxfId="477" priority="211" operator="equal">
      <formula>"Stigning"</formula>
    </cfRule>
  </conditionalFormatting>
  <conditionalFormatting sqref="AR183">
    <cfRule type="cellIs" dxfId="476" priority="210" operator="equal">
      <formula>"Stigning"</formula>
    </cfRule>
  </conditionalFormatting>
  <conditionalFormatting sqref="AS183">
    <cfRule type="cellIs" dxfId="475" priority="209" operator="equal">
      <formula>"Stigning"</formula>
    </cfRule>
  </conditionalFormatting>
  <conditionalFormatting sqref="AS326">
    <cfRule type="cellIs" dxfId="474" priority="208" operator="equal">
      <formula>"Stigning"</formula>
    </cfRule>
  </conditionalFormatting>
  <conditionalFormatting sqref="AA12:AB12">
    <cfRule type="cellIs" dxfId="473" priority="150" operator="equal">
      <formula>"Stigning"</formula>
    </cfRule>
  </conditionalFormatting>
  <conditionalFormatting sqref="AS12">
    <cfRule type="cellIs" dxfId="472" priority="145" operator="equal">
      <formula>"Stigning"</formula>
    </cfRule>
  </conditionalFormatting>
  <conditionalFormatting sqref="EF12">
    <cfRule type="cellIs" dxfId="471" priority="144" operator="equal">
      <formula>"X"</formula>
    </cfRule>
  </conditionalFormatting>
  <conditionalFormatting sqref="AS262:AS269">
    <cfRule type="cellIs" dxfId="470" priority="53" operator="equal">
      <formula>"Stigning"</formula>
    </cfRule>
  </conditionalFormatting>
  <conditionalFormatting sqref="C356:C360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1">
      <colorScale>
        <cfvo type="min"/>
        <cfvo type="max"/>
        <color rgb="FFFFEF9C"/>
        <color rgb="FF63BE7B"/>
      </colorScale>
    </cfRule>
  </conditionalFormatting>
  <conditionalFormatting sqref="AA173">
    <cfRule type="cellIs" dxfId="469" priority="49" operator="equal">
      <formula>"Stigning"</formula>
    </cfRule>
  </conditionalFormatting>
  <conditionalFormatting sqref="AR173">
    <cfRule type="cellIs" dxfId="468" priority="48" operator="equal">
      <formula>"Stigning"</formula>
    </cfRule>
  </conditionalFormatting>
  <conditionalFormatting sqref="AC285">
    <cfRule type="cellIs" dxfId="467" priority="47" operator="equal">
      <formula>"Stigning"</formula>
    </cfRule>
  </conditionalFormatting>
  <conditionalFormatting sqref="AR115">
    <cfRule type="cellIs" dxfId="466" priority="46" operator="equal">
      <formula>"Stigning"</formula>
    </cfRule>
  </conditionalFormatting>
  <conditionalFormatting sqref="N155:N281 N328:N343 N323:N326 N2:N153 N283:N321">
    <cfRule type="cellIs" dxfId="465" priority="13645" operator="lessThan">
      <formula>#REF!</formula>
    </cfRule>
    <cfRule type="cellIs" dxfId="464" priority="13646" operator="greaterThan">
      <formula>#REF!</formula>
    </cfRule>
  </conditionalFormatting>
  <conditionalFormatting sqref="M154:N154">
    <cfRule type="cellIs" dxfId="463" priority="13799" operator="lessThan">
      <formula>#REF!</formula>
    </cfRule>
    <cfRule type="cellIs" dxfId="462" priority="13800" operator="greaterThan">
      <formula>#REF!</formula>
    </cfRule>
  </conditionalFormatting>
  <conditionalFormatting sqref="N327">
    <cfRule type="cellIs" dxfId="461" priority="5" operator="lessThan">
      <formula>P327</formula>
    </cfRule>
    <cfRule type="cellIs" dxfId="460" priority="6" operator="greaterThan">
      <formula>P327</formula>
    </cfRule>
  </conditionalFormatting>
  <conditionalFormatting sqref="N322">
    <cfRule type="cellIs" dxfId="459" priority="3" operator="lessThan">
      <formula>P322</formula>
    </cfRule>
    <cfRule type="cellIs" dxfId="458" priority="4" operator="greaterThan">
      <formula>P322</formula>
    </cfRule>
  </conditionalFormatting>
  <conditionalFormatting sqref="H2:H344">
    <cfRule type="colorScale" priority="14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K344">
    <cfRule type="cellIs" dxfId="457" priority="14273" operator="greaterThan">
      <formula>0</formula>
    </cfRule>
    <cfRule type="cellIs" dxfId="456" priority="14274" operator="lessThan">
      <formula>0</formula>
    </cfRule>
    <cfRule type="cellIs" dxfId="455" priority="14275" operator="greaterThan">
      <formula>0</formula>
    </cfRule>
    <cfRule type="cellIs" dxfId="454" priority="14276" operator="greaterThan">
      <formula>0</formula>
    </cfRule>
    <cfRule type="cellIs" dxfId="453" priority="14277" operator="greaterThan">
      <formula>0</formula>
    </cfRule>
    <cfRule type="cellIs" dxfId="452" priority="14278" operator="lessThan">
      <formula>0</formula>
    </cfRule>
    <cfRule type="cellIs" dxfId="451" priority="14279" operator="lessThan">
      <formula>0</formula>
    </cfRule>
    <cfRule type="colorScale" priority="14280">
      <colorScale>
        <cfvo type="percent" val="&quot;&gt;0&quot;"/>
        <cfvo type="percent" val="&quot;0&lt;&quot;"/>
        <color rgb="FFFF0000"/>
        <color rgb="FF00B050"/>
      </colorScale>
    </cfRule>
  </conditionalFormatting>
  <conditionalFormatting sqref="AW2:BB344">
    <cfRule type="cellIs" dxfId="450" priority="14289" operator="greaterThan">
      <formula>0</formula>
    </cfRule>
    <cfRule type="cellIs" dxfId="449" priority="14290" operator="lessThan">
      <formula>0</formula>
    </cfRule>
    <cfRule type="cellIs" dxfId="448" priority="14291" operator="greaterThan">
      <formula>0</formula>
    </cfRule>
    <cfRule type="cellIs" dxfId="447" priority="14292" operator="greaterThan">
      <formula>0</formula>
    </cfRule>
    <cfRule type="cellIs" dxfId="446" priority="14293" operator="greaterThan">
      <formula>0</formula>
    </cfRule>
    <cfRule type="cellIs" dxfId="445" priority="14294" operator="lessThan">
      <formula>0</formula>
    </cfRule>
    <cfRule type="cellIs" dxfId="444" priority="14295" operator="lessThan">
      <formula>0</formula>
    </cfRule>
    <cfRule type="colorScale" priority="14296">
      <colorScale>
        <cfvo type="percent" val="&quot;&gt;0&quot;"/>
        <cfvo type="percent" val="&quot;0&lt;&quot;"/>
        <color rgb="FFFF0000"/>
        <color rgb="FF00B050"/>
      </colorScale>
    </cfRule>
  </conditionalFormatting>
  <conditionalFormatting sqref="I2">
    <cfRule type="cellIs" dxfId="443" priority="1" operator="lessThan">
      <formula>J2</formula>
    </cfRule>
    <cfRule type="cellIs" dxfId="442" priority="2" operator="greaterThan">
      <formula>J2</formula>
    </cfRule>
  </conditionalFormatting>
  <dataValidations count="1">
    <dataValidation type="list" allowBlank="1" showInputMessage="1" showErrorMessage="1" sqref="EE2:EE344" xr:uid="{75B2EC44-1AE9-4370-BFC7-4BBF7C72EED3}">
      <formula1>$EC$355:$EC$364</formula1>
    </dataValidation>
  </dataValidations>
  <hyperlinks>
    <hyperlink ref="B222" r:id="rId1" display="https://datacvr.virk.dk/enhed/virksomhed/4008854985" xr:uid="{00000000-0004-0000-0000-000001000000}"/>
    <hyperlink ref="B36" r:id="rId2" display="https://datacvr.virk.dk/data/visenhed?enhedstype=virksomhed&amp;id=73648718&amp;soeg=73648718" xr:uid="{00000000-0004-0000-0000-000002000000}"/>
    <hyperlink ref="B318" r:id="rId3" display="https://datacvr.virk.dk/data/visenhed?enhedstype=virksomhed&amp;id=19225097&amp;soeg=19225097v" xr:uid="{00000000-0004-0000-0000-000003000000}"/>
    <hyperlink ref="B171" r:id="rId4" display="https://datacvr.virk.dk/data/visenhed?enhedstype=virksomhed&amp;id=20198508&amp;soeg=20198508" xr:uid="{00000000-0004-0000-0000-000004000000}"/>
    <hyperlink ref="B136" r:id="rId5" display="https://datacvr.virk.dk/data/visenhed?enhedstype=virksomhed&amp;id=70606917&amp;soeg=70606917" xr:uid="{00000000-0004-0000-0000-000005000000}"/>
    <hyperlink ref="B317" r:id="rId6" display="https://datacvr.virk.dk/data/visenhed?enhedstype=virksomhed&amp;id=15242485&amp;soeg=15242485" xr:uid="{00000000-0004-0000-0000-000006000000}"/>
    <hyperlink ref="B44" r:id="rId7" display="https://datacvr.virk.dk/data/visenhed?enhedstype=virksomhed&amp;id=11720048&amp;soeg=11720048" xr:uid="{00000000-0004-0000-0000-000007000000}"/>
    <hyperlink ref="B49" r:id="rId8" display="https://datacvr.virk.dk/data/visenhed?enhedstype=virksomhed&amp;id=14815198&amp;soeg=14815198" xr:uid="{00000000-0004-0000-0000-000008000000}"/>
    <hyperlink ref="B2" r:id="rId9" display="https://datacvr.virk.dk/data/visenhed?enhedstype=virksomhed&amp;id=32774210&amp;soeg=32774210" xr:uid="{00000000-0004-0000-0000-00000A000000}"/>
    <hyperlink ref="B253" r:id="rId10" display="https://datacvr.virk.dk/data/visenhed?enhedstype=virksomhed&amp;id=10315700&amp;soeg=10315700" xr:uid="{00000000-0004-0000-0000-00000B000000}"/>
    <hyperlink ref="B50" r:id="rId11" display="https://datacvr.virk.dk/data/visenhed?enhedstype=virksomhed&amp;id=10845858&amp;soeg=10845858" xr:uid="{00000000-0004-0000-0000-00000C000000}"/>
    <hyperlink ref="B149" r:id="rId12" display="https://datacvr.virk.dk/data/visenhed?enhedstype=virksomhed&amp;id=48456316&amp;soeg=48456316" xr:uid="{00000000-0004-0000-0000-00000D000000}"/>
    <hyperlink ref="B107" r:id="rId13" display="https://datacvr.virk.dk/data/visenhed?enhedstype=virksomhed&amp;id=88021614&amp;soeg=88021614" xr:uid="{00000000-0004-0000-0000-00000E000000}"/>
    <hyperlink ref="B300" r:id="rId14" display="https://datacvr.virk.dk/data/visenhed?enhedstype=virksomhed&amp;id=37611921&amp;soeg=37611921" xr:uid="{00000000-0004-0000-0000-00000F000000}"/>
    <hyperlink ref="B6" r:id="rId15" display="https://datacvr.virk.dk/data/visenhed?enhedstype=virksomhed&amp;id=62857714&amp;soeg=62857714" xr:uid="{00000000-0004-0000-0000-000010000000}"/>
    <hyperlink ref="B146" r:id="rId16" display="https://datacvr.virk.dk/data/visenhed?enhedstype=virksomhed&amp;id=11888577&amp;soeg=11888577" xr:uid="{00000000-0004-0000-0000-000011000000}"/>
    <hyperlink ref="B231" r:id="rId17" display="https://datacvr.virk.dk/data/visenhed?enhedstype=virksomhed&amp;id=18380633&amp;soeg=18380633" xr:uid="{00000000-0004-0000-0000-000012000000}"/>
    <hyperlink ref="B100" r:id="rId18" display="https://datacvr.virk.dk/data/visenhed?enhedstype=virksomhed&amp;id=62532319&amp;soeg=62532319" xr:uid="{00000000-0004-0000-0000-000013000000}"/>
    <hyperlink ref="B211" r:id="rId19" display="https://datacvr.virk.dk/data/visenhed?enhedstype=virksomhed&amp;id=24205398&amp;soeg=24205398" xr:uid="{00000000-0004-0000-0000-000014000000}"/>
    <hyperlink ref="B29" r:id="rId20" display="https://datacvr.virk.dk/data/visenhed?enhedstype=virksomhed&amp;id=26931452&amp;soeg=26931452" xr:uid="{00000000-0004-0000-0000-000015000000}"/>
    <hyperlink ref="B51" r:id="rId21" display="https://datacvr.virk.dk/data/visenhed?enhedstype=virksomhed&amp;id=55112819&amp;soeg=55112819" xr:uid="{00000000-0004-0000-0000-000016000000}"/>
    <hyperlink ref="B282" r:id="rId22" display="https://datacvr.virk.dk/data/visenhed?enhedstype=virksomhed&amp;id=17858092&amp;soeg=17858092" xr:uid="{00000000-0004-0000-0000-000017000000}"/>
    <hyperlink ref="B230" r:id="rId23" display="https://datacvr.virk.dk/data/visenhed?enhedstype=virksomhed&amp;id=34250316&amp;soeg=34250316" xr:uid="{00000000-0004-0000-0000-000018000000}"/>
    <hyperlink ref="B43" r:id="rId24" display="https://datacvr.virk.dk/data/visenhed?enhedstype=virksomhed&amp;id=17033875&amp;soeg=17033875" xr:uid="{00000000-0004-0000-0000-000019000000}"/>
    <hyperlink ref="B106" r:id="rId25" display="https://datacvr.virk.dk/data/visenhed?enhedstype=virksomhed&amp;id=20618175&amp;soeg=20618175" xr:uid="{00000000-0004-0000-0000-00001A000000}"/>
    <hyperlink ref="B48" r:id="rId26" display="https://datacvr.virk.dk/data/visenhed?enhedstype=virksomhed&amp;id=14808701&amp;soeg=14808701" xr:uid="{00000000-0004-0000-0000-00001B000000}"/>
    <hyperlink ref="B72" r:id="rId27" display="https://datacvr.virk.dk/data/visenhed?enhedstype=virksomhed&amp;id=64090518&amp;soeg=64090518" xr:uid="{00000000-0004-0000-0000-00001C000000}"/>
    <hyperlink ref="B11" r:id="rId28" display="https://datacvr.virk.dk/data/visenhed?enhedstype=virksomhed&amp;id=79132217&amp;soeg=79132217" xr:uid="{00000000-0004-0000-0000-00001D000000}"/>
    <hyperlink ref="B32" r:id="rId29" display="https://datacvr.virk.dk/data/visenhed?enhedstype=virksomhed&amp;id=19751384&amp;soeg=19751384" xr:uid="{00000000-0004-0000-0000-00001E000000}"/>
    <hyperlink ref="B291" r:id="rId30" display="https://datacvr.virk.dk/data/visenhed?enhedstype=virksomhed&amp;id=27972721&amp;soeg=27972721" xr:uid="{00000000-0004-0000-0000-00001F000000}"/>
    <hyperlink ref="B102" r:id="rId31" display="https://datacvr.virk.dk/data/visenhed?enhedstype=virksomhed&amp;id=21481483&amp;soeg=21481483" xr:uid="{00000000-0004-0000-0000-000020000000}"/>
    <hyperlink ref="B118" r:id="rId32" display="https://datacvr.virk.dk/data/visenhed?enhedstype=virksomhed&amp;id=27755968&amp;soeg=27755968" xr:uid="{00000000-0004-0000-0000-000021000000}"/>
    <hyperlink ref="B279" r:id="rId33" display="https://datacvr.virk.dk/data/visenhed?enhedstype=virksomhed&amp;id=45445216&amp;soeg=45445216" xr:uid="{00000000-0004-0000-0000-000023000000}"/>
    <hyperlink ref="B133" r:id="rId34" display="https://datacvr.virk.dk/data/visenhed?enhedstype=virksomhed&amp;id=21435449&amp;soeg=21435449" xr:uid="{00000000-0004-0000-0000-000024000000}"/>
    <hyperlink ref="B216" r:id="rId35" display="https://datacvr.virk.dk/data/visenhed?enhedstype=virksomhed&amp;id=27436463&amp;soeg=27436463" xr:uid="{00000000-0004-0000-0000-000025000000}"/>
    <hyperlink ref="B261" r:id="rId36" display="https://datacvr.virk.dk/data/visenhed?enhedstype=virksomhed&amp;id=24257886&amp;soeg=24257886" xr:uid="{00000000-0004-0000-0000-000026000000}"/>
    <hyperlink ref="B15" r:id="rId37" display="https://datacvr.virk.dk/data/visenhed?enhedstype=virksomhed&amp;id=84364711&amp;soeg=84364711" xr:uid="{00000000-0004-0000-0000-000028000000}"/>
    <hyperlink ref="B303" r:id="rId38" display="https://datacvr.virk.dk/data/visenhed?enhedstype=virksomhed&amp;id=21749249&amp;soeg=21749249" xr:uid="{00000000-0004-0000-0000-000029000000}"/>
    <hyperlink ref="B119" r:id="rId39" display="https://datacvr.virk.dk/data/visenhed?enhedstype=virksomhed&amp;id=21274097&amp;soeg=21274097" xr:uid="{00000000-0004-0000-0000-00002A000000}"/>
    <hyperlink ref="B187" r:id="rId40" display="https://datacvr.virk.dk/data/visenhed?enhedstype=virksomhed&amp;id=27414494&amp;soeg=27414494" xr:uid="{00000000-0004-0000-0000-00002B000000}"/>
    <hyperlink ref="B311" r:id="rId41" display="https://datacvr.virk.dk/data/visenhed?enhedstype=virksomhed&amp;id=27365698&amp;soeg=27365698" xr:uid="{00000000-0004-0000-0000-00002C000000}"/>
    <hyperlink ref="B39" r:id="rId42" display="https://datacvr.virk.dk/data/visenhed?enhedstype=virksomhed&amp;id=24208761&amp;soeg=24208761" xr:uid="{00000000-0004-0000-0000-00002D000000}"/>
    <hyperlink ref="B290" r:id="rId43" display="https://datacvr.virk.dk/data/visenhed?enhedstype=virksomhed&amp;id=54037317&amp;soeg=54037317" xr:uid="{00000000-0004-0000-0000-00002E000000}"/>
    <hyperlink ref="B186" r:id="rId44" display="https://datacvr.virk.dk/data/visenhed?enhedstype=virksomhed&amp;id=27211615&amp;soeg=27211615" xr:uid="{00000000-0004-0000-0000-00002F000000}"/>
    <hyperlink ref="B42" r:id="rId45" display="https://datacvr.virk.dk/data/visenhed?enhedstype=virksomhed&amp;id=32278477&amp;soeg=32278477" xr:uid="{00000000-0004-0000-0000-000030000000}"/>
    <hyperlink ref="B266" r:id="rId46" display="https://datacvr.virk.dk/data/visenhed?enhedstype=virksomhed&amp;id=36988312&amp;soeg=36988312" xr:uid="{00000000-0004-0000-0000-000031000000}"/>
    <hyperlink ref="B79" r:id="rId47" display="https://datacvr.virk.dk/data/visenhed?enhedstype=virksomhed&amp;id=41928611&amp;soeg=41928611" xr:uid="{00000000-0004-0000-0000-000032000000}"/>
    <hyperlink ref="B123" r:id="rId48" display="https://datacvr.virk.dk/data/visenhed?enhedstype=virksomhed&amp;id=82591419&amp;soeg=82591419" xr:uid="{00000000-0004-0000-0000-000033000000}"/>
    <hyperlink ref="B281" r:id="rId49" display="https://datacvr.virk.dk/data/visenhed?enhedstype=virksomhed&amp;id=31761271&amp;soeg=31761271" xr:uid="{00000000-0004-0000-0000-000034000000}"/>
    <hyperlink ref="B287" r:id="rId50" display="https://datacvr.virk.dk/data/visenhed?enhedstype=virksomhed&amp;id=46280113&amp;soeg=46280113" xr:uid="{00000000-0004-0000-0000-000035000000}"/>
    <hyperlink ref="B246" r:id="rId51" display="https://datacvr.virk.dk/data/visenhed?enhedstype=virksomhed&amp;id=73693918&amp;soeg=73693918" xr:uid="{00000000-0004-0000-0000-000036000000}"/>
    <hyperlink ref="B315" r:id="rId52" display="https://datacvr.virk.dk/data/visenhed?enhedstype=virksomhed&amp;id=12048033&amp;soeg=12048033" xr:uid="{00000000-0004-0000-0000-000037000000}"/>
    <hyperlink ref="B185" r:id="rId53" display="https://datacvr.virk.dk/data/visenhed?enhedstype=virksomhed&amp;id=15235918&amp;soeg=15235918" xr:uid="{00000000-0004-0000-0000-000039000000}"/>
    <hyperlink ref="B73" r:id="rId54" display="https://datacvr.virk.dk/data/visenhed?enhedstype=virksomhed&amp;id=20171677&amp;soeg=20171677" xr:uid="{00000000-0004-0000-0000-00003A000000}"/>
    <hyperlink ref="B116" r:id="rId55" display="https://datacvr.virk.dk/data/visenhed?enhedstype=virksomhed&amp;id=59960628&amp;soeg=59960628" xr:uid="{00000000-0004-0000-0000-00003B000000}"/>
    <hyperlink ref="B143" r:id="rId56" display="https://datacvr.virk.dk/data/visenhed?enhedstype=virksomhed&amp;id=27006124&amp;soeg=27006124" xr:uid="{00000000-0004-0000-0000-00003C000000}"/>
    <hyperlink ref="B220" r:id="rId57" display="https://datacvr.virk.dk/data/visenhed?enhedstype=virksomhed&amp;id=25051394&amp;soeg=25051394" xr:uid="{00000000-0004-0000-0000-00003D000000}"/>
    <hyperlink ref="B167" r:id="rId58" display="https://datacvr.virk.dk/data/visenhed?enhedstype=virksomhed&amp;id=69624219&amp;soeg=69624219" xr:uid="{00000000-0004-0000-0000-00003E000000}"/>
    <hyperlink ref="B270" r:id="rId59" display="https://datacvr.virk.dk/data/visenhed?enhedstype=virksomhed&amp;id=21076945&amp;soeg=21076945" xr:uid="{00000000-0004-0000-0000-00003F000000}"/>
    <hyperlink ref="B191" r:id="rId60" display="https://datacvr.virk.dk/data/visenhed?enhedstype=virksomhed&amp;id=29402078&amp;soeg=29402078" xr:uid="{00000000-0004-0000-0000-000041000000}"/>
    <hyperlink ref="B201" r:id="rId61" display="https://datacvr.virk.dk/data/visenhed?enhedstype=virksomhed&amp;id=73120713&amp;soeg=73120713" xr:uid="{00000000-0004-0000-0000-000042000000}"/>
    <hyperlink ref="B280" r:id="rId62" display="https://datacvr.virk.dk/data/visenhed?enhedstype=virksomhed&amp;id=12053940&amp;soeg=12053940" xr:uid="{00000000-0004-0000-0000-000043000000}"/>
    <hyperlink ref="B135" r:id="rId63" display="https://datacvr.virk.dk/data/visenhed?enhedstype=virksomhed&amp;id=14680837&amp;soeg=14680837" xr:uid="{00000000-0004-0000-0000-000044000000}"/>
    <hyperlink ref="B245" r:id="rId64" display="https://datacvr.virk.dk/data/visenhed?enhedstype=virksomhed&amp;id=31771749&amp;soeg=31771749" xr:uid="{00000000-0004-0000-0000-000045000000}"/>
    <hyperlink ref="B41" r:id="rId65" display="https://datacvr.virk.dk/data/visenhed?enhedstype=virksomhed&amp;id=32473989&amp;soeg=32473989" xr:uid="{00000000-0004-0000-0000-000046000000}"/>
    <hyperlink ref="B69" r:id="rId66" display="https://datacvr.virk.dk/data/visenhed?enhedstype=virksomhed&amp;id=14540733&amp;soeg=Volvo+Car+Denmark+A%2FS&amp;type=Alle" xr:uid="{00000000-0004-0000-0000-000047000000}"/>
    <hyperlink ref="B215" r:id="rId67" display="https://datacvr.virk.dk/data/visenhed?enhedstype=virksomhed&amp;id=21272531&amp;soeg=Henrik%20wessel&amp;type=Alle" xr:uid="{00000000-0004-0000-0000-000048000000}"/>
    <hyperlink ref="B288" r:id="rId68" display="https://datacvr.virk.dk/data/visenhed?enhedstype=virksomhed&amp;id=25083814&amp;soeg=tang+biler&amp;type=Alle" xr:uid="{00000000-0004-0000-0000-000049000000}"/>
    <hyperlink ref="B202" r:id="rId69" display="https://datacvr.virk.dk/data/visenhed?enhedstype=virksomhed&amp;id=33975112&amp;soeg=Kofoed+%26+Thomsen+A%2FS&amp;type=Alle" xr:uid="{00000000-0004-0000-0000-00004B000000}"/>
    <hyperlink ref="B257" r:id="rId70" display="https://datacvr.virk.dk/data/visenhed?enhedstype=virksomhed&amp;id=10945445&amp;soeg=Motor-Depotet+A%2FS&amp;type=Alle" xr:uid="{00000000-0004-0000-0000-00004C000000}"/>
    <hyperlink ref="B170" r:id="rId71" display="https://datacvr.virk.dk/data/visenhed?enhedstype=virksomhed&amp;id=65782928&amp;soeg=kj%C3%A6rsgaard+auto&amp;type=Alle" xr:uid="{00000000-0004-0000-0000-00004E000000}"/>
    <hyperlink ref="B189" r:id="rId72" display="https://datacvr.virk.dk/data/visenhed?enhedstype=virksomhed&amp;id=59891510&amp;soeg=S%C3%B8ren+Nielsen+Flade+A%2FS&amp;type=Alle" xr:uid="{00000000-0004-0000-0000-00004F000000}"/>
    <hyperlink ref="B244" r:id="rId73" display="https://datacvr.virk.dk/data/visenhed?enhedstype=virksomhed&amp;id=24257061&amp;soeg=N.O.Jensen+A%2FS&amp;type=Alle" xr:uid="{00000000-0004-0000-0000-000050000000}"/>
    <hyperlink ref="B254" r:id="rId74" display="https://datacvr.virk.dk/data/visenhed?enhedstype=virksomhed&amp;id=24210790&amp;soeg=Storgaard+Biler&amp;type=Alle" xr:uid="{00000000-0004-0000-0000-000051000000}"/>
    <hyperlink ref="B292" r:id="rId75" display="https://datacvr.virk.dk/data/visenhed?enhedstype=virksomhed&amp;id=72450728&amp;soeg=Tage+Thomsen+A%2FS&amp;type=Alle" xr:uid="{00000000-0004-0000-0000-000052000000}"/>
    <hyperlink ref="B263" r:id="rId76" display="https://datacvr.virk.dk/data/visenhed?enhedstype=virksomhed&amp;id=37016012&amp;soeg=N.+Kj%C3%A6r&amp;type=Alle" xr:uid="{00000000-0004-0000-0000-000053000000}"/>
    <hyperlink ref="B283" r:id="rId77" display="https://datacvr.virk.dk/data/visenhed?enhedstype=virksomhed&amp;id=32768040&amp;soeg=Lindholm+Biler+A%2FS&amp;type=Alle" xr:uid="{00000000-0004-0000-0000-000054000000}"/>
    <hyperlink ref="B70" r:id="rId78" display="https://datacvr.virk.dk/data/visenhed?enhedstype=virksomhed&amp;id=35865497&amp;soeg=gomore&amp;type=Alle" xr:uid="{00000000-0004-0000-0000-000055000000}"/>
    <hyperlink ref="B9" r:id="rId79" display="https://datacvr.virk.dk/data/visenhed?enhedstype=virksomhed&amp;id=36564040&amp;soeg=lej+et+lig&amp;type=virksomhed&amp;sortering=default&amp;branche=undefined" xr:uid="{00000000-0004-0000-0000-000056000000}"/>
    <hyperlink ref="B238" r:id="rId80" display="https://datacvr.virk.dk/data/visenhed?enhedstype=virksomhed&amp;id=25328582&amp;soeg=RAF+Motors+A%2FS&amp;type=Alle" xr:uid="{00000000-0004-0000-0000-000057000000}"/>
    <hyperlink ref="B13" r:id="rId81" display="https://datacvr.virk.dk/data/visenhed?enhedstype=virksomhed&amp;id=27763251&amp;soeg=B%C3%B8je+%26+Br%C3%B8chner+A%2FS&amp;type=Alle" xr:uid="{00000000-0004-0000-0000-000058000000}"/>
    <hyperlink ref="B147" r:id="rId82" display="https://datacvr.virk.dk/data/visenhed?enhedstype=virksomhed&amp;id=27964370&amp;soeg=Skanderborg+Bilcentrum+A%2FS&amp;type=Alle" xr:uid="{00000000-0004-0000-0000-000059000000}"/>
    <hyperlink ref="B94" r:id="rId83" display="https://datacvr.virk.dk/data/visenhed?enhedstype=virksomhed&amp;id=20999705&amp;soeg=Maul+Biler+A%2FS&amp;type=Alle" xr:uid="{00000000-0004-0000-0000-00005C000000}"/>
    <hyperlink ref="B37" r:id="rId84" display="https://datacvr.virk.dk/data/visenhed?enhedstype=virksomhed&amp;id=10032652&amp;soeg=Vesterballevej+9+B&amp;type=Alle" xr:uid="{00000000-0004-0000-0000-00005D000000}"/>
    <hyperlink ref="B80" r:id="rId85" display="https://datacvr.virk.dk/data/visenhed?enhedstype=virksomhed&amp;id=37887315&amp;soeg=Indkilde+Auto+A%2FS&amp;type=Alle" xr:uid="{00000000-0004-0000-0000-00005E000000}"/>
    <hyperlink ref="B218" r:id="rId86" display="https://datacvr.virk.dk/data/visenhed?enhedstype=virksomhed&amp;id=25813510&amp;soeg=J%C3%B8rgen+Olsen+Automobiler+A%2FS&amp;type=Alle" xr:uid="{00000000-0004-0000-0000-00005F000000}"/>
    <hyperlink ref="B271" r:id="rId87" display="https://datacvr.virk.dk/data/visenhed?enhedstype=virksomhed&amp;id=26611792&amp;soeg=Elektro+Partner+ApS&amp;type=Alle" xr:uid="{00000000-0004-0000-0000-000060000000}"/>
    <hyperlink ref="B157" r:id="rId88" display="https://datacvr.virk.dk/data/visenhed?enhedstype=virksomhed&amp;id=52063612&amp;soeg=exide+technologies+A%2FS&amp;type=Alle" xr:uid="{00000000-0004-0000-0000-000061000000}"/>
    <hyperlink ref="B160" r:id="rId89" display="https://datacvr.virk.dk/data/visenhed?enhedstype=virksomhed&amp;id=87816613&amp;soeg=Hella+Gutmann+Solutions+A%2FS&amp;type=Alle" xr:uid="{00000000-0004-0000-0000-000062000000}"/>
    <hyperlink ref="B112" r:id="rId90" display="https://datacvr.virk.dk/data/visenhed?enhedstype=virksomhed&amp;id=66917010&amp;soeg=Viggo+Laursen&amp;type=Alle" xr:uid="{00000000-0004-0000-0000-000063000000}"/>
    <hyperlink ref="B181" r:id="rId91" display="https://datacvr.virk.dk/data/visenhed?enhedstype=virksomhed&amp;id=17889605&amp;soeg=Lindgaard%2Fpedersen+A%2FS&amp;type=Alle" xr:uid="{00000000-0004-0000-0000-000064000000}"/>
    <hyperlink ref="B204" r:id="rId92" display="https://datacvr.virk.dk/data/visenhed?enhedstype=virksomhed&amp;id=46212916&amp;soeg=Refako+aps&amp;type=Alle" xr:uid="{00000000-0004-0000-0000-000065000000}"/>
    <hyperlink ref="B234" r:id="rId93" display="https://datacvr.virk.dk/data/visenhed?enhedstype=virksomhed&amp;id=11108881&amp;soeg=scan+auto+%26+dybbroe+group&amp;type=Alle" xr:uid="{00000000-0004-0000-0000-000066000000}"/>
    <hyperlink ref="B68" r:id="rId94" display="https://datacvr.virk.dk/data/visenhed?enhedstype=virksomhed&amp;id=33574797&amp;soeg=Tajco+Group+A%2FS&amp;type=Alle" xr:uid="{00000000-0004-0000-0000-000067000000}"/>
    <hyperlink ref="B93" r:id="rId95" display="https://datacvr.virk.dk/data/visenhed?enhedstype=virksomhed&amp;id=19754243&amp;soeg=Christonik&amp;type=Alle" xr:uid="{00000000-0004-0000-0000-000068000000}"/>
    <hyperlink ref="B240" r:id="rId96" display="https://datacvr.virk.dk/data/visenhed?enhedstype=virksomhed&amp;id=81183228&amp;soeg=Danbrit+Akkumulator+Aalborg+A%2FS&amp;type=Alle" xr:uid="{00000000-0004-0000-0000-000069000000}"/>
    <hyperlink ref="B8" r:id="rId97" display="https://datacvr.virk.dk/data/visenhed?enhedstype=virksomhed&amp;id=26720087&amp;soeg=Webasto+Thermo+%26+Comfort+Denmark+A%2FS&amp;type=Alle" xr:uid="{00000000-0004-0000-0000-00006A000000}"/>
    <hyperlink ref="B109" r:id="rId98" display="https://datacvr.virk.dk/data/visenhed?enhedstype=virksomhed&amp;id=27914373&amp;soeg=Eurowheels+Danmark+A%2FS&amp;type=Alle" xr:uid="{00000000-0004-0000-0000-00006B000000}"/>
    <hyperlink ref="B58" r:id="rId99" display="https://datacvr.virk.dk/data/visenhed?enhedstype=virksomhed&amp;id=87683710&amp;soeg=J%C3%B8rgen+Laursen+A%2FS&amp;type=Alle" xr:uid="{00000000-0004-0000-0000-00006E000000}"/>
    <hyperlink ref="B74" r:id="rId100" display="https://datacvr.virk.dk/data/visenhed?enhedstype=virksomhed&amp;id=25500938&amp;soeg=J%C3%B8rgen+Hansen+Biler+A%2FS&amp;type=Alle" xr:uid="{00000000-0004-0000-0000-00006F000000}"/>
    <hyperlink ref="B151" r:id="rId101" display="https://datacvr.virk.dk/data/visenhed?enhedstype=virksomhed&amp;id=19044505&amp;soeg=varde+biler+A%2FS&amp;type=Alle" xr:uid="{00000000-0004-0000-0000-000070000000}"/>
    <hyperlink ref="B298" r:id="rId102" display="https://datacvr.virk.dk/data/visenhed?enhedstype=virksomhed&amp;id=10369932&amp;soeg=H.+Sindby+%26+Co.+A%2FS&amp;type=Alle" xr:uid="{00000000-0004-0000-0000-000072000000}"/>
    <hyperlink ref="B153" r:id="rId103" display="https://datacvr.virk.dk/data/visenhed?enhedstype=virksomhed&amp;id=80974612&amp;soeg=louis+lund+A%2FS&amp;type=Alle" xr:uid="{00000000-0004-0000-0000-000073000000}"/>
    <hyperlink ref="B255" r:id="rId104" display="https://datacvr.virk.dk/data/visenhed?enhedstype=virksomhed&amp;id=81289018&amp;soeg=strini&amp;type=Alle" xr:uid="{00000000-0004-0000-0000-000074000000}"/>
    <hyperlink ref="B150" r:id="rId105" display="https://datacvr.virk.dk/data/visenhed?enhedstype=virksomhed&amp;id=18454033&amp;soeg=Mogens+Elmer&amp;type=virksomhed&amp;sortering=default&amp;branche=undefined" xr:uid="{00000000-0004-0000-0000-000076000000}"/>
    <hyperlink ref="B111" r:id="rId106" display="https://datacvr.virk.dk/data/visenhed?enhedstype=virksomhed&amp;id=32787347&amp;soeg=Tesla&amp;type=virksomhed&amp;sortering=default&amp;branche=undefined" xr:uid="{00000000-0004-0000-0000-000078000000}"/>
    <hyperlink ref="B101" r:id="rId107" display="https://datacvr.virk.dk/data/visenhed?enhedstype=virksomhed&amp;id=26181992&amp;soeg=ferrari&amp;type=virksomhed&amp;sortering=default&amp;branche=undefined" xr:uid="{00000000-0004-0000-0000-000079000000}"/>
    <hyperlink ref="B221" r:id="rId108" display="https://datacvr.virk.dk/data/visenhed?enhedstype=virksomhed&amp;id=31857309&amp;soeg=Bilhuset+K%C3%B8ge&amp;type=Alle" xr:uid="{00000000-0004-0000-0000-00007A000000}"/>
    <hyperlink ref="B98" r:id="rId109" display="https://datacvr.virk.dk/data/visenhed?enhedstype=virksomhed&amp;id=28158254&amp;soeg=Bojsen+Biler&amp;type=virksomhed&amp;sortering=default&amp;branche=undefined" xr:uid="{00000000-0004-0000-0000-00007C000000}"/>
    <hyperlink ref="B156" r:id="rId110" display="https://datacvr.virk.dk/data/visenhed?enhedstype=virksomhed&amp;id=15911891&amp;soeg=15911891" xr:uid="{00000000-0004-0000-0000-00007D000000}"/>
    <hyperlink ref="B207" r:id="rId111" display="https://datacvr.virk.dk/data/visenhed?enhedstype=virksomhed&amp;id=27066860&amp;soeg=Bj%C3%B8rn+Canings+Eftf.+A%2FS&amp;type=Alle" xr:uid="{00000000-0004-0000-0000-00007E000000}"/>
    <hyperlink ref="B196" r:id="rId112" display="https://datacvr.virk.dk/data/visenhed?enhedstype=virksomhed&amp;id=81751218&amp;soeg=Avant+Denmark+A%2FS&amp;type=Alle" xr:uid="{00000000-0004-0000-0000-000081000000}"/>
    <hyperlink ref="B274" r:id="rId113" display="https://datacvr.virk.dk/data/visenhed?enhedstype=virksomhed&amp;id=20268530&amp;soeg=Alcar+Danmark+A%2FS&amp;type=Alle" xr:uid="{00000000-0004-0000-0000-000082000000}"/>
    <hyperlink ref="B278" r:id="rId114" display="https://datacvr.virk.dk/data/visenhed?enhedstype=virksomhed&amp;id=19232441&amp;soeg=Bilcentret+A.+Nielsen+A%2FS&amp;type=Alle" xr:uid="{00000000-0004-0000-0000-000084000000}"/>
    <hyperlink ref="B161" r:id="rId115" display="https://datacvr.virk.dk/data/visenhed?enhedstype=virksomhed&amp;id=16257303&amp;soeg=Allan+Hansen+Automobiler+A%2FS&amp;type=Alle" xr:uid="{00000000-0004-0000-0000-000085000000}"/>
    <hyperlink ref="B92" r:id="rId116" display="https://datacvr.virk.dk/data/visenhed?enhedstype=virksomhed&amp;id=49722516&amp;soeg=Bo+Kjeldsmark+Automobiler+A%2FS&amp;type=Alle" xr:uid="{00000000-0004-0000-0000-000087000000}"/>
    <hyperlink ref="B83" r:id="rId117" display="https://datacvr.virk.dk/data/visenhed?enhedstype=virksomhed&amp;id=78378212&amp;soeg=Bilhuset+T%C3%A5strup+A%2FS&amp;type=Alle" xr:uid="{00000000-0004-0000-0000-000088000000}"/>
    <hyperlink ref="B179" r:id="rId118" display="https://datacvr.virk.dk/data/visenhed?enhedstype=virksomhed&amp;id=27478522&amp;soeg=BRIMA+HOLDING+ApS&amp;type=Alle" xr:uid="{00000000-0004-0000-0000-000089000000}"/>
    <hyperlink ref="B63" r:id="rId119" display="https://datacvr.virk.dk/data/visenhed?enhedstype=virksomhed&amp;id=19763579&amp;soeg=AUTOHAVE+A%2FS&amp;type=Alle" xr:uid="{00000000-0004-0000-0000-00008C000000}"/>
    <hyperlink ref="B275" r:id="rId120" display="https://datacvr.virk.dk/data/visenhed?enhedstype=virksomhed&amp;id=17915215&amp;soeg=Als+Motor+A%2FS&amp;type=Alle" xr:uid="{00000000-0004-0000-0000-00008D000000}"/>
    <hyperlink ref="B192" r:id="rId121" display="https://datacvr.virk.dk/data/visenhed?enhedstype=virksomhed&amp;id=25166914&amp;soeg=bil+og+co&amp;type=Alle" xr:uid="{00000000-0004-0000-0000-00008F000000}"/>
    <hyperlink ref="B19" r:id="rId122" display="https://datacvr.virk.dk/data/visenhed?enhedstype=virksomhed&amp;id=32891799&amp;soeg=32891799" xr:uid="{00000000-0004-0000-0000-000090000000}"/>
    <hyperlink ref="B31" r:id="rId123" display="https://datacvr.virk.dk/data/visenhed?enhedstype=virksomhed&amp;id=33165544&amp;soeg=33165544" xr:uid="{00000000-0004-0000-0000-000091000000}"/>
    <hyperlink ref="B296" r:id="rId124" display="https://datacvr.virk.dk/data/visenhed?enhedstype=virksomhed&amp;id=34576289&amp;soeg=34576289" xr:uid="{00000000-0004-0000-0000-000092000000}"/>
    <hyperlink ref="B213" r:id="rId125" display="https://datacvr.virk.dk/data/visenhed?enhedstype=virksomhed&amp;id=13148570&amp;soeg=13148570" xr:uid="{00000000-0004-0000-0000-000093000000}"/>
    <hyperlink ref="B312" r:id="rId126" display="https://datacvr.virk.dk/data/visenhed?enhedstype=virksomhed&amp;id=15214678&amp;soeg=15214678" xr:uid="{00000000-0004-0000-0000-000094000000}"/>
    <hyperlink ref="B159" r:id="rId127" display="https://datacvr.virk.dk/data/visenhed?enhedstype=virksomhed&amp;id=18901331&amp;soeg=18901331" xr:uid="{00000000-0004-0000-0000-000095000000}"/>
    <hyperlink ref="B14" r:id="rId128" display="https://datacvr.virk.dk/data/visenhed?enhedstype=virksomhed&amp;id=67237013&amp;soeg=67237013" xr:uid="{00000000-0004-0000-0000-000096000000}"/>
    <hyperlink ref="B128" r:id="rId129" display="https://datacvr.virk.dk/data/visenhed?enhedstype=virksomhed&amp;id=75895119&amp;soeg=75895119" xr:uid="{00000000-0004-0000-0000-000097000000}"/>
    <hyperlink ref="B57" r:id="rId130" display="https://datacvr.virk.dk/data/visenhed?enhedstype=virksomhed&amp;id=18249871&amp;soeg=18249871" xr:uid="{00000000-0004-0000-0000-000098000000}"/>
    <hyperlink ref="B55" r:id="rId131" display="https://datacvr.virk.dk/data/visenhed?enhedstype=virksomhed&amp;id=18699931&amp;soeg=18699931" xr:uid="{00000000-0004-0000-0000-000099000000}"/>
    <hyperlink ref="B163" r:id="rId132" display="https://datacvr.virk.dk/data/visenhed?enhedstype=virksomhed&amp;id=50496317&amp;soeg=50496317" xr:uid="{00000000-0004-0000-0000-00009C000000}"/>
    <hyperlink ref="B155" r:id="rId133" display="https://datacvr.virk.dk/data/visenhed?enhedstype=virksomhed&amp;id=11562949&amp;soeg=11562949" xr:uid="{00000000-0004-0000-0000-00009D000000}"/>
    <hyperlink ref="B194" r:id="rId134" display="https://datacvr.virk.dk/data/visenhed?enhedstype=virksomhed&amp;id=26212189&amp;soeg=26212189" xr:uid="{00000000-0004-0000-0000-00009E000000}"/>
    <hyperlink ref="B114" r:id="rId135" display="https://datacvr.virk.dk/data/visenhed?enhedstype=virksomhed&amp;id=19673146&amp;soeg=19673146" xr:uid="{00000000-0004-0000-0000-00009F000000}"/>
    <hyperlink ref="B84" r:id="rId136" display="https://datacvr.virk.dk/data/visenhed?enhedstype=virksomhed&amp;id=10068622&amp;soeg=10068622" xr:uid="{00000000-0004-0000-0000-0000A1000000}"/>
    <hyperlink ref="B35" r:id="rId137" display="https://datacvr.virk.dk/data/visenhed?enhedstype=virksomhed&amp;id=15313714&amp;soeg=15313714" xr:uid="{00000000-0004-0000-0000-0000A2000000}"/>
    <hyperlink ref="B309" r:id="rId138" display="https://datacvr.virk.dk/data/visenhed?enhedstype=virksomhed&amp;id=29829233&amp;soeg=29829233" xr:uid="{00000000-0004-0000-0000-0000A3000000}"/>
    <hyperlink ref="B209" r:id="rId139" display="https://datacvr.virk.dk/data/visenhed?enhedstype=virksomhed&amp;id=27295444&amp;soeg=27295444" xr:uid="{00000000-0004-0000-0000-0000A4000000}"/>
    <hyperlink ref="B243" r:id="rId140" display="https://datacvr.virk.dk/data/visenhed?enhedstype=virksomhed&amp;id=29193509&amp;soeg=29193509" xr:uid="{00000000-0004-0000-0000-0000A6000000}"/>
    <hyperlink ref="B264" r:id="rId141" display="https://datacvr.virk.dk/data/visenhed?enhedstype=virksomhed&amp;id=16490482&amp;soeg=16490482" xr:uid="{00000000-0004-0000-0000-0000A7000000}"/>
    <hyperlink ref="B105" r:id="rId142" display="https://datacvr.virk.dk/data/visenhed?enhedstype=virksomhed&amp;id=87573613&amp;soeg=87573613" xr:uid="{00000000-0004-0000-0000-0000A8000000}"/>
    <hyperlink ref="B62" r:id="rId143" display="https://datacvr.virk.dk/data/visenhed?enhedstype=virksomhed&amp;id=36553103&amp;soeg=Car+holding&amp;type=Alle" xr:uid="{00000000-0004-0000-0000-0000AA000000}"/>
    <hyperlink ref="B164" r:id="rId144" display="https://datacvr.virk.dk/data/visenhed?enhedstype=virksomhed&amp;id=15788038&amp;soeg=Bil-Go+k%C3%B8ge&amp;type=Alle" xr:uid="{00000000-0004-0000-0000-0000AB000000}"/>
    <hyperlink ref="B165" r:id="rId145" display="https://datacvr.virk.dk/data/visenhed?enhedstype=virksomhed&amp;id=38426516&amp;soeg=Leif+Nielsen+Jensen&amp;type=Alle" xr:uid="{00000000-0004-0000-0000-0000AC000000}"/>
    <hyperlink ref="B173" r:id="rId146" display="https://datacvr.virk.dk/data/visenhed?enhedstype=virksomhed&amp;id=27171443&amp;soeg=Lysen+Biler&amp;type=Alle" xr:uid="{00000000-0004-0000-0000-0000AD000000}"/>
    <hyperlink ref="B183" r:id="rId147" display="https://datacvr.virk.dk/data/visenhed?enhedstype=virksomhed&amp;id=13118205&amp;soeg=Poul+Munk&amp;type=Alle" xr:uid="{00000000-0004-0000-0000-0000AE000000}"/>
    <hyperlink ref="B256" r:id="rId148" display="https://datacvr.virk.dk/data/visenhed?enhedstype=virksomhed&amp;id=26319900&amp;soeg=26319900" xr:uid="{00000000-0004-0000-0000-0000AF000000}"/>
    <hyperlink ref="B169" r:id="rId149" display="https://datacvr.virk.dk/data/visenhed?enhedstype=virksomhed&amp;id=71323919&amp;soeg=71323919" xr:uid="{00000000-0004-0000-0000-0000B1000000}"/>
    <hyperlink ref="B277" r:id="rId150" display="https://datacvr.virk.dk/data/visenhed?enhedstype=virksomhed&amp;id=29214395&amp;soeg=29214395" xr:uid="{00000000-0004-0000-0000-0000B2000000}"/>
    <hyperlink ref="B144" r:id="rId151" display="https://datacvr.virk.dk/data/visenhed?enhedstype=virksomhed&amp;id=38572318&amp;soeg=38572318" xr:uid="{00000000-0004-0000-0000-0000B3000000}"/>
    <hyperlink ref="B205" r:id="rId152" display="https://datacvr.virk.dk/data/visenhed?enhedstype=virksomhed&amp;id=37042412&amp;soeg=37042412" xr:uid="{00000000-0004-0000-0000-0000B4000000}"/>
    <hyperlink ref="B235" r:id="rId153" display="https://datacvr.virk.dk/data/visenhed?enhedstype=virksomhed&amp;id=19407330&amp;soeg=19407330" xr:uid="{00000000-0004-0000-0000-0000B5000000}"/>
    <hyperlink ref="B208" r:id="rId154" display="https://datacvr.virk.dk/data/visenhed?enhedstype=virksomhed&amp;id=76614814&amp;soeg=76614814" xr:uid="{00000000-0004-0000-0000-0000B6000000}"/>
    <hyperlink ref="B265" r:id="rId155" display="https://datacvr.virk.dk/data/visenhed?enhedstype=virksomhed&amp;id=34413215&amp;soeg=34413215" xr:uid="{00000000-0004-0000-0000-0000B7000000}"/>
    <hyperlink ref="B197" r:id="rId156" display="https://datacvr.virk.dk/data/visenhed?enhedstype=virksomhed&amp;id=25117204&amp;soeg=25117204" xr:uid="{00000000-0004-0000-0000-0000B8000000}"/>
    <hyperlink ref="B54" r:id="rId157" display="https://datacvr.virk.dk/data/visenhed?enhedstype=virksomhed&amp;id=29798710&amp;soeg=29798710" xr:uid="{00000000-0004-0000-0000-0000B9000000}"/>
    <hyperlink ref="B241" r:id="rId158" display="https://datacvr.virk.dk/data/visenhed?enhedstype=virksomhed&amp;id=20014539&amp;soeg=20014539" xr:uid="{00000000-0004-0000-0000-0000BB000000}"/>
    <hyperlink ref="B71" r:id="rId159" display="https://datacvr.virk.dk/data/visenhed?enhedstype=virksomhed&amp;id=25476182&amp;soeg=25476182" xr:uid="{00000000-0004-0000-0000-0000BC000000}"/>
    <hyperlink ref="B304" r:id="rId160" display="https://datacvr.virk.dk/data/visenhed?enhedstype=virksomhed&amp;id=18243040&amp;soeg=18243040" xr:uid="{00000000-0004-0000-0000-0000BD000000}"/>
    <hyperlink ref="B33" r:id="rId161" display="https://datacvr.virk.dk/data/visenhed?enhedstype=virksomhed&amp;id=19326772&amp;soeg=19326772" xr:uid="{00000000-0004-0000-0000-0000BE000000}"/>
    <hyperlink ref="B188" r:id="rId162" display="https://datacvr.virk.dk/data/visenhed?enhedstype=virksomhed&amp;id=81813418&amp;soeg=81813418" xr:uid="{00000000-0004-0000-0000-0000BF000000}"/>
    <hyperlink ref="B81" r:id="rId163" display="https://datacvr.virk.dk/data/visenhed?enhedstype=virksomhed&amp;id=12012675&amp;soeg=12012675" xr:uid="{00000000-0004-0000-0000-0000C1000000}"/>
    <hyperlink ref="B130" r:id="rId164" display="https://datacvr.virk.dk/data/visenhed?enhedstype=virksomhed&amp;id=25442997&amp;soeg=25442997" xr:uid="{00000000-0004-0000-0000-0000C2000000}"/>
    <hyperlink ref="B258" r:id="rId165" display="https://datacvr.virk.dk/data/visenhed?enhedstype=virksomhed&amp;id=62639717&amp;soeg=62639717" xr:uid="{00000000-0004-0000-0000-0000C5000000}"/>
    <hyperlink ref="B131" r:id="rId166" display="https://datacvr.virk.dk/data/visenhed?enhedstype=virksomhed&amp;id=17509543&amp;soeg=17509543" xr:uid="{00000000-0004-0000-0000-0000C6000000}"/>
    <hyperlink ref="B145" r:id="rId167" display="https://datacvr.virk.dk/data/visenhed?enhedstype=virksomhed&amp;id=16231991&amp;soeg=16231991" xr:uid="{00000000-0004-0000-0000-0000C7000000}"/>
    <hyperlink ref="B59" r:id="rId168" display="https://datacvr.virk.dk/data/visenhed?enhedstype=virksomhed&amp;id=18036800&amp;soeg=nellemann+A%2FS&amp;type=Alle" xr:uid="{00000000-0004-0000-0000-0000C8000000}"/>
    <hyperlink ref="B3" r:id="rId169" display="https://datacvr.virk.dk/data/visenhed?enhedstype=virksomhed&amp;id=16600806&amp;soeg=NCG&amp;type=Alle" xr:uid="{00000000-0004-0000-0000-0000C9000000}"/>
    <hyperlink ref="B237" r:id="rId170" display="https://datacvr.virk.dk/data/visenhed?enhedstype=virksomhed&amp;id=87322416&amp;soeg=elstock&amp;type=virksomhed&amp;sortering=default&amp;branche=undefined" xr:uid="{00000000-0004-0000-0000-0000CA000000}"/>
    <hyperlink ref="B23" r:id="rId171" display="https://datacvr.virk.dk/data/visenhed?enhedstype=virksomhed&amp;id=27929990&amp;soeg=Autohuset%20Vestergaard%20personvogne%20Holding&amp;type=Alle" xr:uid="{00000000-0004-0000-0000-0000CB000000}"/>
    <hyperlink ref="B76" r:id="rId172" display="https://datacvr.virk.dk/data/visenhed?enhedstype=virksomhed&amp;id=15000295&amp;soeg=Pierre%20DK&amp;type=Alle" xr:uid="{00000000-0004-0000-0000-0000CC000000}"/>
    <hyperlink ref="B47" r:id="rId173" display="https://datacvr.virk.dk/data/visenhed?enhedstype=virksomhed&amp;id=28320566&amp;soeg=c.a.%20larsen&amp;type=Alle" xr:uid="{00000000-0004-0000-0000-0000CD000000}"/>
    <hyperlink ref="B25" r:id="rId174" display="https://datacvr.virk.dk/data/visenhed?enhedstype=virksomhed&amp;id=29773432&amp;soeg=29773432&amp;language=da" xr:uid="{00000000-0004-0000-0000-0000D0000000}"/>
    <hyperlink ref="B226" r:id="rId175" display="https://datacvr.virk.dk/data/visenhed?enhedstype=virksomhed&amp;id=27268188&amp;soeg=semler%20retail%20A/S&amp;type=Alle&amp;language=da" xr:uid="{00000000-0004-0000-0000-0000D1000000}"/>
    <hyperlink ref="B299" r:id="rId176" display="https://datacvr.virk.dk/data/visenhed?enhedstype=virksomhed&amp;id=20560010&amp;soeg=20560010&amp;language=da" xr:uid="{00000000-0004-0000-0000-0000D3000000}"/>
    <hyperlink ref="B104" r:id="rId177" display="https://datacvr.virk.dk/data/visenhed?enhedstype=virksomhed&amp;id=67301110&amp;soeg=67301110&amp;language=da" xr:uid="{00000000-0004-0000-0000-0000D4000000}"/>
    <hyperlink ref="B227" r:id="rId178" display="https://datacvr.virk.dk/data/visenhed?enhedstype=virksomhed&amp;id=26045215&amp;soeg=26045215&amp;language=da" xr:uid="{00000000-0004-0000-0000-0000D5000000}"/>
    <hyperlink ref="B132" r:id="rId179" display="https://datacvr.virk.dk/data/visenhed?enhedstype=virksomhed&amp;id=4809570&amp;language=da" xr:uid="{00000000-0004-0000-0000-0000D6000000}"/>
    <hyperlink ref="B86" r:id="rId180" display="https://datacvr.virk.dk/data/visenhed?enhedstype=virksomhed&amp;id=36025069&amp;soeg=36025069&amp;language=da" xr:uid="{00000000-0004-0000-0000-0000D7000000}"/>
    <hyperlink ref="B316" r:id="rId181" display="https://datacvr.virk.dk/data/visenhed?enhedstype=virksomhed&amp;id=25673948&amp;soeg=25673948&amp;language=da" xr:uid="{00000000-0004-0000-0000-0000D9000000}"/>
    <hyperlink ref="B120" r:id="rId182" display="https://datacvr.virk.dk/data/visenhed?enhedstype=virksomhed&amp;id=32557651&amp;soeg=AGC%20Automotive%20Glass%20Danmark%20A/S&amp;type=Alle&amp;language=da" xr:uid="{00000000-0004-0000-0000-0000DA000000}"/>
    <hyperlink ref="B251" r:id="rId183" display="https://datacvr.virk.dk/data/visenhed?enhedstype=virksomhed&amp;id=37577294&amp;soeg=J.P.%20Group%20Holding&amp;type=Alle&amp;language=da" xr:uid="{00000000-0004-0000-0000-0000DB000000}"/>
    <hyperlink ref="B141" r:id="rId184" display="https://datacvr.virk.dk/data/visenhed?enhedstype=virksomhed&amp;id=32571190&amp;soeg=Benteler%20Automotive%20T%C3%B8nder%20A/S&amp;type=Alle&amp;language=da" xr:uid="{00000000-0004-0000-0000-0000DC000000}"/>
    <hyperlink ref="B134" r:id="rId185" display="https://datacvr.virk.dk/data/visenhed?enhedstype=virksomhed&amp;id=38138820&amp;soeg=DanGlas&amp;type=Alle&amp;language=da" xr:uid="{00000000-0004-0000-0000-0000DD000000}"/>
    <hyperlink ref="B203" r:id="rId186" display="https://datacvr.virk.dk/data/visenhed?enhedstype=virksomhed&amp;id=56314210&amp;soeg=Lydd%C3%A6mper-Central+ApS&amp;type=Alle" xr:uid="{949FFC11-060C-4C75-A3C6-D7250F0C0C9C}"/>
    <hyperlink ref="B286" r:id="rId187" display="https://datacvr.virk.dk/data/visenhed?enhedstype=virksomhed&amp;id=27345859&amp;soeg=AT%20biler&amp;type=Alle&amp;language=da" xr:uid="{A2EB53FC-C158-4744-B92C-6B130541F8EF}"/>
    <hyperlink ref="B285" r:id="rId188" display="https://datacvr.virk.dk/data/visenhed?enhedstype=virksomhed&amp;id=16227641&amp;soeg=16227641&amp;language=da" xr:uid="{14720B3C-9581-4115-A6D7-11980F933955}"/>
    <hyperlink ref="B302" r:id="rId189" display="https://datacvr.virk.dk/data/visenhed?enhedstype=virksomhed&amp;id=10157676&amp;soeg=10157676&amp;language=da" xr:uid="{404A52C3-32CE-4A8A-8172-2334FE71E19D}"/>
    <hyperlink ref="B219" r:id="rId190" display="https://datacvr.virk.dk/data/visenhed?enhedstype=virksomhed&amp;id=78867612&amp;soeg=78867612&amp;language=da" xr:uid="{F42BDBFE-3332-4E28-AA62-9AB8B06A4D2B}"/>
    <hyperlink ref="B217" r:id="rId191" display="https://datacvr.virk.dk/data/visenhed?enhedstype=virksomhed&amp;id=30278895&amp;soeg=30278895&amp;language=da" xr:uid="{3D7E7853-A8C2-451F-842B-76614072C5F6}"/>
    <hyperlink ref="B53" r:id="rId192" display="https://datacvr.virk.dk/data/visenhed?enhedstype=virksomhed&amp;id=25942876&amp;soeg=25942876&amp;language=da" xr:uid="{B548ABDA-4EEB-4D31-9F37-B2A0B6EC79F2}"/>
    <hyperlink ref="B273" r:id="rId193" display="https://datacvr.virk.dk/data/visenhed?enhedstype=virksomhed&amp;id=17702572&amp;soeg=17702572&amp;language=da" xr:uid="{BD6ACB17-3F57-4A14-9908-FCD217230D12}"/>
    <hyperlink ref="B239" r:id="rId194" display="https://datacvr.virk.dk/data/visenhed?enhedstype=virksomhed&amp;id=31433428&amp;soeg=31433428&amp;language=da" xr:uid="{8E68539C-DAB3-49D6-BFD9-FF1A70B189E5}"/>
    <hyperlink ref="B139" r:id="rId195" display="https://datacvr.virk.dk/data/visenhed?enhedstype=virksomhed&amp;id=62857013&amp;soeg=62857013&amp;language=da" xr:uid="{D8BAB0C2-9D15-42A0-B9C0-DC4E149F2E5D}"/>
    <hyperlink ref="B89" r:id="rId196" display="https://datacvr.virk.dk/data/visenhed?enhedstype=virksomhed&amp;id=16316083&amp;soeg=16316083&amp;language=da" xr:uid="{1BC6D8DE-D52F-4BB2-B7BC-81F093EC97C6}"/>
    <hyperlink ref="B229" r:id="rId197" display="https://datacvr.virk.dk/data/visenhed?enhedstype=virksomhed&amp;id=33261411&amp;soeg=33261411&amp;language=da" xr:uid="{64054CEE-F8B7-4158-BE63-1F6C3E7A478E}"/>
    <hyperlink ref="B284" r:id="rId198" display="https://datacvr.virk.dk/data/visenhed?enhedstype=virksomhed&amp;id=32769675&amp;soeg=32769675&amp;language=da" xr:uid="{87D490F2-E2DA-431F-A6AE-957D6B61FF58}"/>
    <hyperlink ref="B46" r:id="rId199" display="https://datacvr.virk.dk/data/visenhed?enhedstype=virksomhed&amp;id=33240880&amp;soeg=33240880&amp;language=da" xr:uid="{4C870394-912F-4BB7-80DA-BF4E418F455D}"/>
    <hyperlink ref="B162" r:id="rId200" display="https://datacvr.virk.dk/data/visenhed?enhedstype=virksomhed&amp;id=32764096&amp;soeg=32764096&amp;language=da" xr:uid="{7014D1C0-3E65-48BA-BBDE-A5BB7E38A743}"/>
    <hyperlink ref="B224" r:id="rId201" display="https://datacvr.virk.dk/data/visenhed?enhedstype=virksomhed&amp;id=10074282&amp;soeg=10074282&amp;language=da" xr:uid="{3757882C-FADE-49A7-BE56-BF64CA7496A5}"/>
    <hyperlink ref="B22" r:id="rId202" display="https://datacvr.virk.dk/data/visenhed?enhedstype=virksomhed&amp;id=26372089&amp;soeg=26372089&amp;language=da" xr:uid="{B2A129DB-3485-4C44-B176-E68515757D8B}"/>
    <hyperlink ref="B248" r:id="rId203" display="https://datacvr.virk.dk/data/visenhed?enhedstype=virksomhed&amp;id=28973233&amp;soeg=28973233&amp;language=da" xr:uid="{773965BB-66EF-4846-99BE-E4E4A3E4146F}"/>
    <hyperlink ref="B223" r:id="rId204" display="https://datacvr.virk.dk/data/visenhed?enhedstype=virksomhed&amp;id=38729144&amp;soeg=38729144&amp;language=da" xr:uid="{AB0A7FD5-8D2A-40DD-9B1E-579B78D3E69D}"/>
    <hyperlink ref="B262" r:id="rId205" display="https://datacvr.virk.dk/data/visenhed?enhedstype=virksomhed&amp;id=32563643&amp;soeg=32563643&amp;language=da" xr:uid="{8B59B3CB-6F62-4FB0-B068-C2BDE839CCFE}"/>
    <hyperlink ref="B40" r:id="rId206" display="https://datacvr.virk.dk/data/visenhed?enhedstype=virksomhed&amp;id=27186874&amp;soeg=27186874&amp;language=da" xr:uid="{5D18DA56-7D6E-443B-AF84-77A11F1106D1}"/>
    <hyperlink ref="B206" r:id="rId207" display="https://datacvr.virk.dk/data/visenhed?enhedstype=virksomhed&amp;id=49159013&amp;soeg=49159013&amp;language=da" xr:uid="{BF410301-4AC2-4000-8C84-D4F537692828}"/>
    <hyperlink ref="B289" r:id="rId208" display="https://datacvr.virk.dk/data/visenhed?enhedstype=virksomhed&amp;id=28853009&amp;soeg=28853009&amp;language=da" xr:uid="{7294E12C-E558-4E90-9507-9019F44EEC47}"/>
    <hyperlink ref="B125" r:id="rId209" display="https://datacvr.virk.dk/data/visenhed?enhedstype=virksomhed&amp;id=25932250&amp;soeg=25932250&amp;language=da" xr:uid="{CEF94F9A-716E-4690-B571-C8AF7A44BBD3}"/>
    <hyperlink ref="B127" r:id="rId210" display="https://datacvr.virk.dk/data/visenhed?enhedstype=virksomhed&amp;id=14274405&amp;soeg=%C3%98lgod%20Produktforretning%20A/S&amp;type=Alle&amp;language=da" xr:uid="{8BCAB98D-DB6A-4DDF-B1D8-F0D39D8CA52B}"/>
    <hyperlink ref="B198" r:id="rId211" display="https://datacvr.virk.dk/data/visenhed?enhedstype=virksomhed&amp;id=67214919&amp;soeg=67214919&amp;language=da" xr:uid="{0843222D-211C-4CB7-90AA-F2BA5E4FE87B}"/>
    <hyperlink ref="B252" r:id="rId212" display="https://datacvr.virk.dk/data/visenhed?enhedstype=virksomhed&amp;id=27731139&amp;soeg=27731139&amp;language=da" xr:uid="{24A942C9-682D-4217-ACA1-B45EE028B906}"/>
    <hyperlink ref="B177" r:id="rId213" display="https://datacvr.virk.dk/data/visenhed?enhedstype=virksomhed&amp;id=75144210&amp;soeg=Nordjysk%20Autoophug%20A/S&amp;type=Alle&amp;language=da" xr:uid="{34EAD786-1F88-4E15-91CF-F3AA9161B88B}"/>
    <hyperlink ref="B182" r:id="rId214" display="https://datacvr.virk.dk/data/visenhed?enhedstype=virksomhed&amp;id=26086280&amp;soeg=26086280&amp;language=da" xr:uid="{8B701395-71B1-45A0-8C86-8DA511813828}"/>
    <hyperlink ref="B28" r:id="rId215" display="https://datacvr.virk.dk/data/visenhed?enhedstype=virksomhed&amp;id=10999790&amp;soeg=10999790&amp;language=da" xr:uid="{86815D43-5DD0-4601-B006-7DFB6B90CEF5}"/>
    <hyperlink ref="B137" r:id="rId216" display="https://datacvr.virk.dk/data/visenhed?enhedstype=virksomhed&amp;id=12743491&amp;soeg=12743491&amp;language=da" xr:uid="{A63109E2-0EBF-4716-826A-F0DBF4D4EF3F}"/>
    <hyperlink ref="B269" r:id="rId217" display="https://datacvr.virk.dk/data/visenhed?enhedstype=virksomhed&amp;id=31086191&amp;soeg=31086191&amp;language=da" xr:uid="{910B8F55-0A1B-457A-A461-0AB3C534C998}"/>
    <hyperlink ref="B148" r:id="rId218" display="https://datacvr.virk.dk/data/visenhed?enhedstype=virksomhed&amp;id=75858418&amp;soeg=75858418&amp;language=da" xr:uid="{2B5682CE-C800-440D-8BD1-032B07666714}"/>
    <hyperlink ref="B305" r:id="rId219" display="https://datacvr.virk.dk/data/visenhed?enhedstype=virksomhed&amp;id=74100414&amp;soeg=74100414&amp;language=da" xr:uid="{AFE63916-CFDD-45CB-870A-6B3B4378EBEB}"/>
    <hyperlink ref="B77" r:id="rId220" display="https://datacvr.virk.dk/data/visenhed?enhedstype=virksomhed&amp;id=29315892&amp;soeg=29315892&amp;language=da" xr:uid="{B0EC4EB1-4693-4A29-B4F2-E0E8E60A6A02}"/>
    <hyperlink ref="B16" r:id="rId221" display="https://datacvr.virk.dk/data/visenhed?enhedstype=virksomhed&amp;id=31413532&amp;soeg=31413532&amp;language=da" xr:uid="{FCCBA59B-C234-4677-8A6A-996E76D442F8}"/>
    <hyperlink ref="B178" r:id="rId222" display="https://datacvr.virk.dk/data/visenhed?enhedstype=virksomhed&amp;id=73490715&amp;soeg=73490715&amp;language=da" xr:uid="{6D8630E7-C795-4481-AD32-AA059EB80F27}"/>
    <hyperlink ref="B64" r:id="rId223" display="https://datacvr.virk.dk/data/visenhed?enhedstype=virksomhed&amp;id=35676848&amp;soeg=35676848&amp;language=da" xr:uid="{866A8F80-65C6-4FB1-8410-CCFF28F45C91}"/>
    <hyperlink ref="B17" r:id="rId224" display="https://datacvr.virk.dk/data/visenhed?enhedstype=virksomhed&amp;id=20795816&amp;soeg=20795816&amp;language=da" xr:uid="{734635E8-A0E0-4499-A25C-65ADD1FE51A5}"/>
    <hyperlink ref="B175" r:id="rId225" display="https://datacvr.virk.dk/data/visenhed?enhedstype=virksomhed&amp;id=18071673&amp;soeg=18071673&amp;language=da" xr:uid="{9B812599-FF85-41F0-98B1-B3CAE14D5773}"/>
    <hyperlink ref="B297" r:id="rId226" display="https://datacvr.virk.dk/data/visenhed?enhedstype=virksomhed&amp;id=36032731&amp;soeg=36032731&amp;language=da" xr:uid="{452765AF-E82D-4C3C-A1CE-65E2D22AB06D}"/>
    <hyperlink ref="B21" r:id="rId227" display="https://datacvr.virk.dk/data/visenhed?enhedstype=virksomhed&amp;id=35238875&amp;soeg=AutoProff%20A/S&amp;type=Alle&amp;language=da" xr:uid="{25A53FE4-8314-4E63-9C44-5548CD35F322}"/>
    <hyperlink ref="B313" r:id="rId228" display="https://datacvr.virk.dk/data/visenhed?enhedstype=virksomhed&amp;id=3480945&amp;language=da" xr:uid="{77CAAB5A-197C-42D8-9FD9-3F749B498F96}"/>
    <hyperlink ref="B214" r:id="rId229" display="https://datacvr.virk.dk/data/visenhed?enhedstype=virksomhed&amp;id=26003369&amp;soeg=bilhuset%20hj%C3%B8rring&amp;type=Alle&amp;language=da" xr:uid="{A5D89546-368F-49E4-AD47-F59A4EBE7A15}"/>
    <hyperlink ref="B307" r:id="rId230" display="https://datacvr.virk.dk/data/visenhed?enhedstype=virksomhed&amp;id=25521633&amp;soeg=Tom%20Frederiksen%20Holding%20ApS&amp;type=Alle&amp;language=da" xr:uid="{C5CAC9C4-87F4-4CE0-BE8C-8660C07DFC2A}"/>
    <hyperlink ref="B195" r:id="rId231" display="https://datacvr.virk.dk/data/visenhed?enhedstype=virksomhed&amp;id=37874299&amp;soeg=Au2vest%20ApS&amp;type=Alle&amp;language=da" xr:uid="{23CD6DB0-8CB1-4F7B-8BE5-17A1BAD65F51}"/>
    <hyperlink ref="B113" r:id="rId232" display="https://datacvr.virk.dk/data/visenhed?enhedstype=virksomhed&amp;id=29149135&amp;soeg=Autogaarden%20Fredericia%20A/S&amp;type=Alle&amp;language=da" xr:uid="{F24FFAA3-AF1E-4E30-9E09-D80C38EC83C7}"/>
    <hyperlink ref="B184" r:id="rId233" display="https://datacvr.virk.dk/data/visenhed?enhedstype=virksomhed&amp;id=33546815&amp;soeg=Autohallen.%20Kalundborg%20A/S&amp;type=Alle&amp;language=da" xr:uid="{09F2B102-E041-4279-B370-012919E02E27}"/>
    <hyperlink ref="B301" r:id="rId234" display="https://datacvr.virk.dk/data/visenhed?enhedstype=virksomhed&amp;id=33591403&amp;soeg=Auto%20Invest%20ApS&amp;type=Alle&amp;language=da" xr:uid="{3F1BA230-C490-426A-B8C9-C0BF3309C419}"/>
    <hyperlink ref="B12" r:id="rId235" display="https://datacvr.virk.dk/data/visenhed?enhedstype=virksomhed&amp;id=37314013&amp;soeg=Pingus%20Holding%20APS&amp;type=Alle&amp;language=da" xr:uid="{176D2D88-E375-43CE-A5F0-D7A485A2EF89}"/>
    <hyperlink ref="B233" r:id="rId236" display="https://datacvr.virk.dk/data/visenhed?enhedstype=virksomhed&amp;id=27279171&amp;soeg=Carlsen%20Holding%20Odense%20Aps&amp;type=Alle&amp;language=da" xr:uid="{24386398-77A2-4524-B6E0-CE7DEB5393F4}"/>
    <hyperlink ref="B174" r:id="rId237" display="https://datacvr.virk.dk/data/visenhed?enhedstype=virksomhed&amp;id=48048528&amp;soeg=R.%20K.%20Automobiler.%20Aalborg%20A/S&amp;type=Alle&amp;language=da" xr:uid="{FB13AD7E-0A12-446C-A47A-80C2ED239951}"/>
    <hyperlink ref="B176" r:id="rId238" display="https://datacvr.virk.dk/data/visenhed?enhedstype=virksomhed&amp;id=4006736134&amp;language=da" xr:uid="{DC75655E-62E6-4ADB-8185-C9B3FBFF7919}"/>
    <hyperlink ref="B52" r:id="rId239" display="https://datacvr.virk.dk/data/visenhed?enhedstype=virksomhed&amp;id=18493195&amp;soeg=Kia&amp;type=Alle&amp;language=da" xr:uid="{3598EE15-8B18-44D7-8F4E-92F0BE991C21}"/>
    <hyperlink ref="B225" r:id="rId240" display="https://datacvr.virk.dk/data/visenhed?enhedstype=virksomhed&amp;id=70515113&amp;soeg=skandinavisk%20motor&amp;type=Alle&amp;language=da" xr:uid="{DC2C1F4A-DA3D-4145-B46F-9E51ADA50CB8}"/>
    <hyperlink ref="B108" r:id="rId241" display="https://datacvr.virk.dk/data/visenhed?enhedstype=virksomhed&amp;id=13595984&amp;soeg=british%20car%20import&amp;type=Alle&amp;language=da" xr:uid="{A9772C84-881C-42F7-B7EA-7560209E5418}"/>
    <hyperlink ref="B90" r:id="rId242" display="https://datacvr.virk.dk/data/visenhed?enhedstype=virksomhed&amp;id=30559053&amp;soeg=christiansen%20import&amp;type=Alle&amp;language=da" xr:uid="{A73553F3-CE48-49FF-8790-B9AC088C812D}"/>
    <hyperlink ref="B306" r:id="rId243" display="https://datacvr.virk.dk/data/visenhed?enhedstype=virksomhed&amp;id=15672706&amp;soeg=AUTO-G.%20Dansk%20Grossistunion%20A/S&amp;type=Alle&amp;language=da" xr:uid="{324CEC31-CE42-49AB-BC7E-13FD4779494D}"/>
    <hyperlink ref="B339" r:id="rId244" display="https://datacvr.virk.dk/data/visenhed?enhedstype=virksomhed&amp;id=30600215&amp;openAccordians=collapse_-Regnskaber-og-nogletal" xr:uid="{FD7CF086-B269-45C3-9057-33E003D240D9}"/>
    <hyperlink ref="B65" r:id="rId245" display="https://datacvr.virk.dk/data/visenhed?enhedstype=virksomhed&amp;id=967458&amp;language=da" xr:uid="{81DB3242-2035-44DB-927A-EEFCAB89328F}"/>
    <hyperlink ref="B99" r:id="rId246" display="https://datacvr.virk.dk/data/visenhed?enhedstype=virksomhed&amp;id=19986292&amp;soeg=%C3%98stergaard%20Biler%20A/S&amp;type=undefined&amp;language=da" xr:uid="{88A757A6-4AEB-46BC-AF8C-BD16F7F254C1}"/>
    <hyperlink ref="B66" r:id="rId247" display="https://datacvr.virk.dk/data/visenhed?enhedstype=virksomhed&amp;id=15777249&amp;soeg=15777249" xr:uid="{0DA48A05-40EE-4D27-91CB-2A0689447387}"/>
    <hyperlink ref="B180" r:id="rId248" display="https://datacvr.virk.dk/data/visenhed?enhedstype=virksomhed&amp;id=39031124&amp;soeg=Gedsted&amp;type=undefined&amp;language=da" xr:uid="{81071122-C429-4075-8ADE-E65839189CD5}"/>
    <hyperlink ref="B103" r:id="rId249" display="https://datacvr.virk.dk/data/visenhed?enhedstype=virksomhed&amp;id=81465428&amp;soeg=81465428&amp;language=da" xr:uid="{390D0881-2D87-4275-A0A2-9F448BF65BCE}"/>
    <hyperlink ref="B267" r:id="rId250" display="https://datacvr.virk.dk/data/visenhed?enhedstype=virksomhed&amp;id=27715052&amp;soeg=27715052&amp;language=da" xr:uid="{5925E631-E175-42A3-8239-5B2107BB115F}"/>
    <hyperlink ref="B5" r:id="rId251" display="https://datacvr.virk.dk/data/visenhed?enhedstype=virksomhed&amp;id=26106664&amp;soeg=26106664&amp;language=da" xr:uid="{FECEE0E0-0499-404F-95D8-24C13C133C19}"/>
    <hyperlink ref="B172" r:id="rId252" display="https://datacvr.virk.dk/data/visenhed?enhedstype=virksomhed&amp;id=28653964&amp;soeg=super%20d%C3%A6k&amp;type=undefined&amp;language=da" xr:uid="{62ABB8DD-F51F-4E0C-B323-25D6DC4A9D56}"/>
    <hyperlink ref="B20" r:id="rId253" display="https://datacvr.virk.dk/data/visenhed?enhedstype=virksomhed&amp;id=27428886&amp;soeg=Gamma%20Team&amp;type=undefined&amp;language=da" xr:uid="{C10C1AC0-0B43-4786-B504-6E58EFD47796}"/>
    <hyperlink ref="B337" r:id="rId254" display="https://datacvr.virk.dk/data/visenhed?enhedstype=virksomhed&amp;id=16066842&amp;soeg=point%20s&amp;type=undefined&amp;language=da" xr:uid="{286E6C9C-1E87-4EDE-9CA9-943E93F6CF00}"/>
    <hyperlink ref="B335" r:id="rId255" display="https://datacvr.virk.dk/data/visenhed?enhedstype=virksomhed&amp;id=28896808&amp;soeg=nissan%20nordic&amp;type=undefined&amp;language=da" xr:uid="{7FCBCA27-438B-49F6-ADBD-2924732009EE}"/>
    <hyperlink ref="B110" r:id="rId256" display="https://datacvr.virk.dk/data/visenhed?enhedstype=virksomhed&amp;id=14790993&amp;soeg=hyundai%20bil%20import&amp;type=undefined&amp;language=da" xr:uid="{F20A8E52-170A-4EDF-BCFF-24F3777692CF}"/>
    <hyperlink ref="B329" r:id="rId257" display="https://datacvr.virk.dk/data/visenhed?enhedstype=virksomhed&amp;id=32142109&amp;soeg=din%20bilpartner&amp;type=undefined&amp;language=da" xr:uid="{2B3935AF-3997-45F4-87B0-CF88770DF9FB}"/>
    <hyperlink ref="B260" r:id="rId258" display="https://datacvr.virk.dk/data/visenhed?enhedstype=virksomhed&amp;id=13724032&amp;soeg=Vejlebo%20&amp;%20Larsen%20ApS&amp;type=Alle&amp;language=da" xr:uid="{C74CA7EB-2879-4EF5-950E-C64CA309F3F3}"/>
    <hyperlink ref="B210" r:id="rId259" display="https://datacvr.virk.dk/data/visenhed?enhedstype=virksomhed&amp;id=27296602&amp;soeg=27296602&amp;language=da" xr:uid="{F25B0F9C-A990-4CFC-998D-7C22AB275EDB}"/>
    <hyperlink ref="B34" r:id="rId260" display="https://datacvr.virk.dk/data/visenhed?enhedstype=virksomhed&amp;id=25799232&amp;soeg=SBS%20AUTOMOTIVE&amp;type=undefined&amp;language=da" xr:uid="{98E3DFDC-0982-433E-9B0A-0EEF2EC58FB8}"/>
    <hyperlink ref="B166" r:id="rId261" display="https://datacvr.virk.dk/data/visenhed?enhedstype=virksomhed&amp;id=12570988&amp;soeg=12570988&amp;language=da" xr:uid="{7BCEC0C9-147E-4DD9-B0B0-D600785DFC1A}"/>
    <hyperlink ref="B124" r:id="rId262" display="https://datacvr.virk.dk/data/visenhed?enhedstype=virksomhed&amp;id=34351910&amp;soeg=34351910&amp;language=da" xr:uid="{B8D84FC2-1F3A-4D3D-A318-4244F4151DC7}"/>
    <hyperlink ref="B200" r:id="rId263" display="https://datacvr.virk.dk/data/visenhed?enhedstype=virksomhed&amp;id=16014990&amp;soeg=16014990&amp;language=da" xr:uid="{D51527A2-2D38-469B-9995-59E7ECA766C2}"/>
    <hyperlink ref="B249" r:id="rId264" display="https://datacvr.virk.dk/data/visenhed?enhedstype=virksomhed&amp;id=27388426&amp;soeg=27388426&amp;language=da" xr:uid="{E86FF1F3-5550-43A4-8A17-F4EFE205104F}"/>
    <hyperlink ref="B75" r:id="rId265" display="https://datacvr.virk.dk/data/visenhed?enhedstype=virksomhed&amp;id=36026111&amp;soeg=36026111&amp;language=da" xr:uid="{55F24C08-5627-4FA6-8AFB-E58B2357EDC9}"/>
    <hyperlink ref="B272" r:id="rId266" display="https://datacvr.virk.dk/data/visenhed?enhedstype=virksomhed&amp;id=73178916&amp;soeg=73178916&amp;language=da" xr:uid="{D70AD762-71FF-4940-8FEB-449D79208F4E}"/>
    <hyperlink ref="B212" r:id="rId267" display="https://nordjyskemedier.sharepoint.com/sites/AnalysegruppenNordiskeMedier/Motor/15769998" xr:uid="{97031493-4AD8-44A8-9153-78BCA8677990}"/>
    <hyperlink ref="B268" r:id="rId268" display="https://datacvr.virk.dk/data/visenhed?enhedstype=virksomhed&amp;id=30529561&amp;soeg=ENGROSHJUL%20A/S&amp;type=undefined&amp;language=da" xr:uid="{8290A4F3-A600-4E9E-BB5F-5811AA7A8A12}"/>
    <hyperlink ref="B308" r:id="rId269" display="https://datacvr.virk.dk/data/visenhed?enhedstype=virksomhed&amp;id=89805910&amp;soeg=89805910&amp;language=da" xr:uid="{7A257FA6-E1D3-4444-8264-4BEC87F04852}"/>
    <hyperlink ref="B67" r:id="rId270" display="https://datacvr.virk.dk/data/visenhed?enhedstype=virksomhed&amp;id=16047686&amp;soeg=16047686&amp;language=da" xr:uid="{2565B40C-1820-4481-ADA7-3F4EC3528AEB}"/>
    <hyperlink ref="B154" r:id="rId271" display="https://datacvr.virk.dk/data/visenhed?enhedstype=virksomhed&amp;id=26241960&amp;soeg=26241960&amp;language=da" xr:uid="{6BEE5521-2340-4A25-B68B-7A44D27253A2}"/>
    <hyperlink ref="B61" r:id="rId272" display="https://datacvr.virk.dk/data/visenhed?enhedstype=virksomhed&amp;id=33747985&amp;soeg=33747985&amp;language=da" xr:uid="{A73BD8FC-B46E-4C1C-A25C-ACE66E53E0DA}"/>
    <hyperlink ref="B293" r:id="rId273" display="https://datacvr.virk.dk/data/visenhed?enhedstype=virksomhed&amp;id=25382382&amp;soeg=25382382&amp;language=da" xr:uid="{E00E567B-2F34-4993-BD5A-901BFE932B61}"/>
    <hyperlink ref="B228" r:id="rId274" display="https://datacvr.virk.dk/data/visenhed?enhedstype=virksomhed&amp;id=17890476&amp;soeg=17890476&amp;language=da" xr:uid="{9C9D050D-3632-4321-8E5F-A4EC6781F3E6}"/>
    <hyperlink ref="B38" r:id="rId275" display="https://datacvr.virk.dk/data/visenhed?enhedstype=virksomhed&amp;id=26053595&amp;soeg=26053595&amp;language=da" xr:uid="{D6AB1718-B7E0-4E44-8CE3-75674B17FAF0}"/>
    <hyperlink ref="B236" r:id="rId276" display="https://datacvr.virk.dk/data/visenhed?enhedstype=virksomhed&amp;id=34881014&amp;soeg=34881014&amp;language=da" xr:uid="{5FD2D026-F867-4C13-A99C-C7D1A1D103D5}"/>
    <hyperlink ref="B18" r:id="rId277" display="https://datacvr.virk.dk/data/visenhed?enhedstype=virksomhed&amp;id=27111424&amp;soeg=27111424&amp;language=da" xr:uid="{462EB931-7929-4731-8033-19E9C58143E9}"/>
    <hyperlink ref="B78" r:id="rId278" display="https://datacvr.virk.dk/data/visenhed?enhedstype=virksomhed&amp;id=27522319&amp;soeg=27522319&amp;language=da" xr:uid="{E24AB1B2-0FA8-41EC-895D-35C630C5116D}"/>
    <hyperlink ref="B10" r:id="rId279" display="https://datacvr.virk.dk/data/visenhed?enhedstype=virksomhed&amp;id=10628334&amp;soeg=10628334&amp;language=da" xr:uid="{7E729853-23DC-4DC2-B755-6D248F09ADB7}"/>
    <hyperlink ref="B24" r:id="rId280" display="https://datacvr.virk.dk/data/visenhed?enhedstype=virksomhed&amp;id=27927963&amp;soeg=27927963&amp;language=da" xr:uid="{1F4BE241-704D-4987-B3EF-304404826825}"/>
    <hyperlink ref="B247" r:id="rId281" display="https://datacvr.virk.dk/data/visenhed?enhedstype=virksomhed&amp;id=28717768&amp;soeg=28717768&amp;language=da" xr:uid="{950D8F97-83F8-4BB8-87C6-70C3C9E84A1A}"/>
    <hyperlink ref="B30" r:id="rId282" display="https://datacvr.virk.dk/data/visenhed?enhedstype=virksomhed&amp;id=21239240&amp;soeg=21239240&amp;language=da" xr:uid="{593719B8-FE14-49F1-941E-7DC524A67D92}"/>
    <hyperlink ref="B199" r:id="rId283" display="https://datacvr.virk.dk/data/visenhed?enhedstype=virksomhed&amp;id=25623185&amp;soeg=25623185&amp;language=da" xr:uid="{C6C79442-1770-457C-8916-C601B341B6C3}"/>
    <hyperlink ref="B190" r:id="rId284" display="https://datacvr.virk.dk/data/visenhed?enhedstype=virksomhed&amp;id=33224613&amp;soeg=33224613&amp;language=da" xr:uid="{4EAD2F0F-CE03-4C81-BEDF-77DC8F835D0A}"/>
    <hyperlink ref="B310" r:id="rId285" display="https://datacvr.virk.dk/data/visenhed?enhedstype=virksomhed&amp;id=80703112&amp;soeg=80703112&amp;language=da" xr:uid="{638091AD-42AF-4E60-B928-B924B39899B3}"/>
    <hyperlink ref="B294" r:id="rId286" display="https://datacvr.virk.dk/data/visenhed?enhedstype=virksomhed&amp;id=34605513&amp;soeg=34605513&amp;language=da" xr:uid="{20040BCD-9282-45A9-BDA2-D4A80DCAAB94}"/>
    <hyperlink ref="B85" r:id="rId287" display="https://datacvr.virk.dk/data/visenhed?enhedstype=virksomhed&amp;id=75918410&amp;soeg=75918410&amp;language=da" xr:uid="{3F42B5BF-15B7-44B5-BFE3-68B78A93B54D}"/>
    <hyperlink ref="B193" r:id="rId288" display="https://datacvr.virk.dk/data/visenhed?enhedstype=virksomhed&amp;id=30435028&amp;soeg=30435028&amp;language=da" xr:uid="{24169695-93F3-444B-BA09-99DA9BC6D58C}"/>
    <hyperlink ref="B4" r:id="rId289" display="https://datacvr.virk.dk/data/visenhed?enhedstype=virksomhed&amp;id=4008359762&amp;language=da" xr:uid="{B7E9165F-4F54-42DF-A500-6B39621B2003}"/>
    <hyperlink ref="B314" r:id="rId290" display="https://datacvr.virk.dk/data/visenhed?enhedstype=virksomhed&amp;id=4008121521&amp;language=da" xr:uid="{74EDD1E8-6F77-4416-A879-A6DBD59A702F}"/>
    <hyperlink ref="B56" r:id="rId291" display="https://datacvr.virk.dk/data/visenhed?enhedstype=virksomhed&amp;id=41248718&amp;soeg=KJ2%20Holding,%20Kolding%20ApS&amp;type=undefined&amp;language=da" xr:uid="{A62D72F7-BEAF-4A2B-B5E6-E9D9A33C65CB}"/>
    <hyperlink ref="B97" r:id="rId292" display="https://datacvr.virk.dk/data/visenhed?enhedstype=virksomhed&amp;id=33065477&amp;soeg=formula%20leasing&amp;type=undefined&amp;language=da" xr:uid="{30A75446-7019-42A5-B851-60A352052F64}"/>
    <hyperlink ref="B152" r:id="rId293" display="https://datacvr.virk.dk/data/visenhed?enhedstype=virksomhed&amp;id=54569513&amp;soeg=54569513&amp;language=da" xr:uid="{E8DB65ED-CDA9-4130-9EE5-F152DE49140C}"/>
    <hyperlink ref="B168" r:id="rId294" display="https://datacvr.virk.dk/data/visenhed?enhedstype=virksomhed&amp;id=18479273&amp;soeg=18479273&amp;language=da" xr:uid="{A31EBF52-38CA-4CF2-95AB-BA4029F6FCD3}"/>
    <hyperlink ref="B259" r:id="rId295" display="26532124" xr:uid="{A123DE4E-199D-4004-BFC9-B53F14788277}"/>
    <hyperlink ref="B242" r:id="rId296" display="https://datacvr.virk.dk/data/visenhed?enhedstype=virksomhed&amp;id=16213306&amp;soeg=N%C3%A6stved%20Autocenter%20A/S&amp;type=undefined&amp;language=da" xr:uid="{652E7113-29C3-4113-82D4-A892255DFB63}"/>
    <hyperlink ref="B158" r:id="rId297" display="https://datacvr.virk.dk/data/visenhed?enhedstype=virksomhed&amp;id=28860420&amp;soeg=28860420&amp;language=da" xr:uid="{BE6438C7-CA40-4A32-9411-316BACE006DC}"/>
    <hyperlink ref="B121" r:id="rId298" display="https://datacvr.virk.dk/data/visenhed?enhedstype=virksomhed&amp;id=29185263&amp;soeg=29185263&amp;language=da" xr:uid="{68444C33-E400-4E46-8BE5-B7717395CF20}"/>
    <hyperlink ref="B343" r:id="rId299" display="https://datacvr.virk.dk/data/visenhed?enhedstype=virksomhed&amp;id=42058963&amp;language=da&amp;soeg=WM%20Autodele&amp;type=undefined" xr:uid="{79F960F6-8512-490E-B8EA-15A8BEC04C72}"/>
    <hyperlink ref="B7" r:id="rId300" display="https://datacvr.virk.dk/data/visenhed?enhedstype=virksomhed&amp;id=16984205&amp;language=da&amp;soeg=16984205" xr:uid="{A0F9AE45-0A04-4A93-83D5-09723A8BDDA9}"/>
    <hyperlink ref="B26" r:id="rId301" display="https://datacvr.virk.dk/data/visenhed?enhedstype=virksomhed&amp;id=59943510&amp;language=da&amp;soeg=59943510" xr:uid="{1DE1E793-A40A-44F3-B8A4-F83E39AC6311}"/>
    <hyperlink ref="B276" r:id="rId302" display="https://datacvr.virk.dk/data/visenhed?enhedstype=virksomhed&amp;id=10957346&amp;language=da&amp;soeg=10957346" xr:uid="{F794998A-C355-4A60-AEF3-96E8A9159D02}"/>
    <hyperlink ref="B115" r:id="rId303" display="https://datacvr.virk.dk/data/visenhed?enhedstype=virksomhed&amp;id=37510750&amp;soeg=37510750&amp;language=da" xr:uid="{E0DB1594-C803-434D-8ED8-75162CB4509B}"/>
    <hyperlink ref="B129" r:id="rId304" display="https://datacvr.virk.dk/data/visenhed?enhedstype=virksomhed&amp;id=19263088&amp;language=da&amp;soeg=19263088" xr:uid="{E77DF82B-6894-45B5-9CC8-817386429764}"/>
    <hyperlink ref="B122" r:id="rId305" display="https://datacvr.virk.dk/enhed/virksomhed/41719192?fritekst=Triscan%2520Software%2520Solutions%2520ApS&amp;sideIndex=0&amp;size=10" xr:uid="{0600D964-6026-4DD7-A98F-BFC088729821}"/>
    <hyperlink ref="B88" r:id="rId306" display="https://datacvr.virk.dk/enhed/virksomhed/12561113?fritekst=W%25C3%25BCrth%2520Danmark%2520A%252FS&amp;sideIndex=0&amp;size=10" xr:uid="{1F31913D-E1DE-4A2F-B09C-8EB2B9BB420C}"/>
    <hyperlink ref="B126" r:id="rId307" display="https://datacvr.virk.dk/enhed/virksomhed/16926485?fritekst=Stenh%25C3%25B8j&amp;sideIndex=0&amp;size=10" xr:uid="{6DCFD90C-E8AB-4270-9810-D556D6A1FDD8}"/>
    <hyperlink ref="B96" r:id="rId308" display="https://datacvr.virk.dk/enhed/virksomhed/26305616?fritekst=BYtelab&amp;sideIndex=0&amp;size=10" xr:uid="{1BAD33B1-4D9F-4182-A1DC-B63BBD2930D1}"/>
    <hyperlink ref="B295" r:id="rId309" display="https://datacvr.virk.dk/enhed/virksomhed/37293199?fritekst=Autosource%2520Group%2520A%252FS&amp;sideIndex=0&amp;size=10" xr:uid="{E7BB781F-262E-434C-9566-DCECE89CC1A3}"/>
    <hyperlink ref="B82" r:id="rId310" display="https://datacvr.virk.dk/enhed/virksomhed/42345873?fritekst=XPeng%2520Motors%2520Denmark%2520ApS&amp;sideIndex=0&amp;size=10" xr:uid="{C3AF1DF6-3B7D-42EB-9B37-C1AB9C4178F0}"/>
    <hyperlink ref="B45" r:id="rId311" display="https://datacvr.virk.dk/enhed/virksomhed/41321261?fritekst=MG%2520Motor%2520Danmark%2520A%252FS&amp;sideIndex=0&amp;size=10" xr:uid="{430504FF-9EFF-46AF-B18B-94A23F39C1B8}"/>
    <hyperlink ref="B250" r:id="rId312" display="https://datacvr.virk.dk/enhed/virksomhed/30709594?fritekst=Via%2520Biler%2520Udlejning&amp;sideIndex=0&amp;size=10" xr:uid="{A5A6B23A-0BB5-4CA5-BF77-B0DAFED4E465}"/>
    <hyperlink ref="B232" r:id="rId313" display="https://datacvr.virk.dk/enhed/virksomhed/33592396?fritekst=V85&amp;sideIndex=0&amp;size=10" xr:uid="{76EAADA6-6C55-4777-BD51-E1BAEBC55648}"/>
    <hyperlink ref="B138" r:id="rId314" display="https://datacvr.virk.dk/data/visenhed?enhedstype=virksomhed&amp;id=20718196&amp;soeg=20718196" xr:uid="{00000000-0004-0000-0000-000022000000}"/>
    <hyperlink ref="B27" r:id="rId315" display="https://datacvr.virk.dk/enhed/virksomhed/3207437" xr:uid="{2F31E2F9-FA46-4466-BE17-330F8A7E2801}"/>
    <hyperlink ref="B95" r:id="rId316" display="https://datacvr.virk.dk/enhed/virksomhed/38090216?fritekst=Nic.%2520Christiansen%2520Gruppen%2520A%252FS&amp;sideIndex=0&amp;size=10" xr:uid="{13DC881A-C1BE-48BB-B288-2745D3D9CA3B}"/>
    <hyperlink ref="B91" r:id="rId317" display="https://datacvr.virk.dk/enhed/virksomhed/42931926?fritekst=42931926&amp;sideIndex=0&amp;size=10" xr:uid="{AD51C473-48B5-4D37-9CBA-DA42BEE078D5}"/>
    <hyperlink ref="B60" r:id="rId318" display="https://datacvr.virk.dk/enhed/virksomhed/29634602?fritekst=Schmiedmann%2520Odense%2520A%252FS&amp;sideIndex=0&amp;size=10" xr:uid="{AE95ACA8-995B-4A46-BC90-063014930448}"/>
    <hyperlink ref="B87" r:id="rId319" display="https://datacvr.virk.dk/enhed/virksomhed/29634629?fritekst=Schmiedmann%2520Nordborg%2520A%252FS&amp;sideIndex=0&amp;size=10" xr:uid="{D48BC92B-DC69-499B-A7D1-4880F08B3503}"/>
  </hyperlinks>
  <pageMargins left="0.75" right="0.75" top="1" bottom="1" header="0.5" footer="0.5"/>
  <pageSetup paperSize="9" scale="50" fitToHeight="3" orientation="portrait" r:id="rId320"/>
  <headerFooter alignWithMargins="0"/>
  <drawing r:id="rId321"/>
  <legacyDrawing r:id="rId322"/>
  <tableParts count="1">
    <tablePart r:id="rId3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B5EB69-F21B-4A8E-84E5-5DF55F5E54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ED355:ED364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b983ed-a407-46e7-8820-48feb16859ad">
      <Terms xmlns="http://schemas.microsoft.com/office/infopath/2007/PartnerControls"/>
    </lcf76f155ced4ddcb4097134ff3c332f>
    <TaxCatchAll xmlns="bb15162a-d9d2-4253-8627-44241a3fd6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02354403AB42A3C5B198A590E91F" ma:contentTypeVersion="13" ma:contentTypeDescription="Create a new document." ma:contentTypeScope="" ma:versionID="d18588062739f904a3990c82a543ef08">
  <xsd:schema xmlns:xsd="http://www.w3.org/2001/XMLSchema" xmlns:xs="http://www.w3.org/2001/XMLSchema" xmlns:p="http://schemas.microsoft.com/office/2006/metadata/properties" xmlns:ns2="5bb983ed-a407-46e7-8820-48feb16859ad" xmlns:ns3="bb15162a-d9d2-4253-8627-44241a3fd610" targetNamespace="http://schemas.microsoft.com/office/2006/metadata/properties" ma:root="true" ma:fieldsID="7bd04426b5dedf05c91762400a68ff35" ns2:_="" ns3:_="">
    <xsd:import namespace="5bb983ed-a407-46e7-8820-48feb16859ad"/>
    <xsd:import namespace="bb15162a-d9d2-4253-8627-44241a3fd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983ed-a407-46e7-8820-48feb1685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fc953c9-9cba-49fa-878f-004d3f7134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5162a-d9d2-4253-8627-44241a3fd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44c438c-eba3-4ee8-80fe-93b95590515b}" ma:internalName="TaxCatchAll" ma:showField="CatchAllData" ma:web="bb15162a-d9d2-4253-8627-44241a3fd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F7DDF3-AD81-4EB7-9649-FE430364FBA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bb983ed-a407-46e7-8820-48feb16859ad"/>
    <ds:schemaRef ds:uri="http://schemas.microsoft.com/office/2006/documentManagement/types"/>
    <ds:schemaRef ds:uri="http://schemas.microsoft.com/office/2006/metadata/properties"/>
    <ds:schemaRef ds:uri="bb15162a-d9d2-4253-8627-44241a3fd61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78594CA-149B-4CB0-B302-90DEC63DF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983ed-a407-46e7-8820-48feb16859ad"/>
    <ds:schemaRef ds:uri="bb15162a-d9d2-4253-8627-44241a3fd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9917B-71FD-4C1C-AB0C-580EF984B1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DAA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jhh</dc:creator>
  <cp:keywords/>
  <dc:description/>
  <cp:lastModifiedBy>Mikkel Lund Bøgh</cp:lastModifiedBy>
  <cp:revision/>
  <dcterms:created xsi:type="dcterms:W3CDTF">2006-08-01T08:58:13Z</dcterms:created>
  <dcterms:modified xsi:type="dcterms:W3CDTF">2023-05-31T09:10:29Z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0x010100E14702354403AB42A3C5B198A590E91F</vt:lpwstr>
  </property>
  <property fmtid="{D5CDD505-2E9C-101B-9397-08002B2CF9AE}" pid="3" name="AuthorIds_UIVersion_110592">
    <vt:lpwstr>13</vt:lpwstr>
  </property>
  <property fmtid="{D5CDD505-2E9C-101B-9397-08002B2CF9AE}" pid="4" name="AuthorIds_UIVersion_111616">
    <vt:lpwstr>13</vt:lpwstr>
  </property>
  <property fmtid="{D5CDD505-2E9C-101B-9397-08002B2CF9AE}" pid="5" name="AuthorIds_UIVersion_132096">
    <vt:lpwstr>13</vt:lpwstr>
  </property>
  <property fmtid="{D5CDD505-2E9C-101B-9397-08002B2CF9AE}" pid="6" name="AuthorIds_UIVersion_132608">
    <vt:lpwstr>13</vt:lpwstr>
  </property>
  <property fmtid="{D5CDD505-2E9C-101B-9397-08002B2CF9AE}" pid="7" name="MediaServiceImageTags">
    <vt:lpwstr/>
  </property>
</Properties>
</file>