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(^_^)\ResLab\Modelling\TIMES\TIMES-DK\SubRES_TMPL\"/>
    </mc:Choice>
  </mc:AlternateContent>
  <bookViews>
    <workbookView xWindow="-15" yWindow="180" windowWidth="16605" windowHeight="6210" activeTab="2" xr2:uid="{00000000-000D-0000-FFFF-FFFF00000000}"/>
  </bookViews>
  <sheets>
    <sheet name="LOG" sheetId="18" r:id="rId1"/>
    <sheet name="Intro" sheetId="20" r:id="rId2"/>
    <sheet name="AVA" sheetId="21" r:id="rId3"/>
    <sheet name="HOU_Sav_PotCosts" sheetId="16" r:id="rId4"/>
    <sheet name="TIMES inputs" sheetId="17" r:id="rId5"/>
  </sheets>
  <externalReferences>
    <externalReference r:id="rId6"/>
    <externalReference r:id="rId7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71027"/>
</workbook>
</file>

<file path=xl/calcChain.xml><?xml version="1.0" encoding="utf-8"?>
<calcChain xmlns="http://schemas.openxmlformats.org/spreadsheetml/2006/main">
  <c r="D4" i="18" l="1"/>
  <c r="D5" i="18" l="1"/>
  <c r="G115" i="16" l="1"/>
  <c r="F115" i="16"/>
  <c r="G114" i="16"/>
  <c r="F114" i="16"/>
  <c r="G113" i="16"/>
  <c r="F113" i="16"/>
  <c r="G112" i="16"/>
  <c r="F112" i="16"/>
  <c r="G111" i="16"/>
  <c r="F111" i="16"/>
  <c r="G110" i="16"/>
  <c r="F110" i="16"/>
  <c r="G109" i="16"/>
  <c r="F109" i="16"/>
  <c r="G108" i="16"/>
  <c r="F108" i="16"/>
  <c r="G107" i="16"/>
  <c r="F107" i="16"/>
  <c r="G106" i="16"/>
  <c r="F106" i="16"/>
  <c r="G105" i="16"/>
  <c r="F105" i="16"/>
  <c r="G104" i="16"/>
  <c r="F104" i="16"/>
  <c r="G103" i="16"/>
  <c r="F103" i="16"/>
  <c r="G102" i="16"/>
  <c r="F102" i="16"/>
  <c r="G101" i="16"/>
  <c r="F101" i="16"/>
  <c r="G100" i="16"/>
  <c r="F100" i="16"/>
  <c r="G99" i="16"/>
  <c r="F99" i="16"/>
  <c r="G98" i="16"/>
  <c r="F98" i="16"/>
  <c r="G97" i="16"/>
  <c r="F97" i="16"/>
  <c r="G96" i="16"/>
  <c r="F96" i="16"/>
  <c r="G95" i="16"/>
  <c r="F95" i="16"/>
  <c r="G94" i="16"/>
  <c r="F94" i="16"/>
  <c r="G93" i="16"/>
  <c r="F93" i="16"/>
  <c r="G92" i="16"/>
  <c r="F92" i="16"/>
  <c r="G90" i="16"/>
  <c r="F90" i="16"/>
  <c r="G89" i="16"/>
  <c r="F89" i="16"/>
  <c r="G88" i="16"/>
  <c r="F88" i="16"/>
  <c r="G87" i="16"/>
  <c r="F8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6" i="16"/>
  <c r="G15" i="16"/>
  <c r="G14" i="16"/>
  <c r="G13" i="16"/>
  <c r="G12" i="16"/>
  <c r="G11" i="16"/>
  <c r="G10" i="16"/>
  <c r="G9" i="16"/>
  <c r="G8" i="16"/>
  <c r="G7" i="16"/>
  <c r="G6" i="16"/>
  <c r="G5" i="16"/>
  <c r="F16" i="16"/>
  <c r="F15" i="16"/>
  <c r="F14" i="16"/>
  <c r="F13" i="16"/>
  <c r="F12" i="16"/>
  <c r="F11" i="16"/>
  <c r="F10" i="16"/>
  <c r="F9" i="16"/>
  <c r="F8" i="16"/>
  <c r="F7" i="16"/>
  <c r="F6" i="16"/>
  <c r="F5" i="16"/>
  <c r="AH28" i="17" l="1"/>
  <c r="AH29" i="17"/>
  <c r="AH30" i="17"/>
  <c r="AH31" i="17"/>
  <c r="AH32" i="17"/>
  <c r="AH33" i="17"/>
  <c r="AI28" i="17"/>
  <c r="AI29" i="17"/>
  <c r="AI30" i="17"/>
  <c r="AI31" i="17"/>
  <c r="AI32" i="17"/>
  <c r="AI33" i="17"/>
  <c r="AF28" i="17"/>
  <c r="AF29" i="17"/>
  <c r="AF30" i="17"/>
  <c r="AF31" i="17"/>
  <c r="AF32" i="17"/>
  <c r="AF33" i="17"/>
  <c r="AG28" i="17"/>
  <c r="AG29" i="17"/>
  <c r="AG30" i="17"/>
  <c r="AG31" i="17"/>
  <c r="AG32" i="17"/>
  <c r="AG33" i="17"/>
</calcChain>
</file>

<file path=xl/sharedStrings.xml><?xml version="1.0" encoding="utf-8"?>
<sst xmlns="http://schemas.openxmlformats.org/spreadsheetml/2006/main" count="688" uniqueCount="152">
  <si>
    <t>Individual</t>
  </si>
  <si>
    <t>Multistorey</t>
  </si>
  <si>
    <t>Detached</t>
  </si>
  <si>
    <t>Decentral</t>
  </si>
  <si>
    <t>Central</t>
  </si>
  <si>
    <t>~TFM_INS</t>
  </si>
  <si>
    <t>TimeSlice</t>
  </si>
  <si>
    <t>LimType</t>
  </si>
  <si>
    <t>Attribute</t>
  </si>
  <si>
    <t>Year</t>
  </si>
  <si>
    <t>DKE</t>
  </si>
  <si>
    <t>DKW</t>
  </si>
  <si>
    <t>Pset_PN</t>
  </si>
  <si>
    <t>UP</t>
  </si>
  <si>
    <t>RSBDDb72_P1</t>
  </si>
  <si>
    <t>RSBDDa72_P1</t>
  </si>
  <si>
    <t>RSBCDb72_P1</t>
  </si>
  <si>
    <t>RSBCDa72_P1</t>
  </si>
  <si>
    <t>RSBIDb72_P1</t>
  </si>
  <si>
    <t>RSBIDa72_P1</t>
  </si>
  <si>
    <t>RSBDMb72_P1</t>
  </si>
  <si>
    <t>RSBDMa72_P1</t>
  </si>
  <si>
    <t>RSBCMb72_P1</t>
  </si>
  <si>
    <t>RSBCMa72_P1</t>
  </si>
  <si>
    <t>RSBIMb72_P1</t>
  </si>
  <si>
    <t>RSBIMa72_P1</t>
  </si>
  <si>
    <t>RSBDDb72_P2</t>
  </si>
  <si>
    <t>RSBDDa72_P2</t>
  </si>
  <si>
    <t>RSBCDb72_P2</t>
  </si>
  <si>
    <t>RSBCDa72_P2</t>
  </si>
  <si>
    <t>RSBIDb72_P2</t>
  </si>
  <si>
    <t>RSBIDa72_P2</t>
  </si>
  <si>
    <t>RSBDMb72_P2</t>
  </si>
  <si>
    <t>RSBDMa72_P2</t>
  </si>
  <si>
    <t>RSBCMb72_P2</t>
  </si>
  <si>
    <t>RSBCMa72_P2</t>
  </si>
  <si>
    <t>RSBIMb72_P2</t>
  </si>
  <si>
    <t>RSBIMa72_P2</t>
  </si>
  <si>
    <t>RSBDDb72_P3</t>
  </si>
  <si>
    <t>RSBDDa72_P3</t>
  </si>
  <si>
    <t>RSBCDb72_P3</t>
  </si>
  <si>
    <t>RSBCDa72_P3</t>
  </si>
  <si>
    <t>RSBIDb72_P3</t>
  </si>
  <si>
    <t>RSBIDa72_P3</t>
  </si>
  <si>
    <t>RSBDMb72_P3</t>
  </si>
  <si>
    <t>RSBDMa72_P3</t>
  </si>
  <si>
    <t>RSBCMb72_P3</t>
  </si>
  <si>
    <t>RSBCMa72_P3</t>
  </si>
  <si>
    <t>RSBIMb72_P3</t>
  </si>
  <si>
    <t>RSBIMa72_P3</t>
  </si>
  <si>
    <t>CAP_BND</t>
  </si>
  <si>
    <t>INVCOST</t>
  </si>
  <si>
    <t>ELIFE</t>
  </si>
  <si>
    <t>RSB*72_P1</t>
  </si>
  <si>
    <t>RSB*72_P2</t>
  </si>
  <si>
    <t>RSB*72_P3</t>
  </si>
  <si>
    <t>East</t>
  </si>
  <si>
    <t>West</t>
  </si>
  <si>
    <t>Marginal costs</t>
  </si>
  <si>
    <t>BBR area 2010 (Mm2)</t>
  </si>
  <si>
    <t>C</t>
  </si>
  <si>
    <t>D</t>
  </si>
  <si>
    <t>I</t>
  </si>
  <si>
    <t>Before 1972</t>
  </si>
  <si>
    <t>After 1972</t>
  </si>
  <si>
    <t>SFh</t>
  </si>
  <si>
    <t>MFh</t>
  </si>
  <si>
    <t>B72</t>
  </si>
  <si>
    <t>A72</t>
  </si>
  <si>
    <t>Step 1</t>
  </si>
  <si>
    <t>Potential (PJ)</t>
  </si>
  <si>
    <t>Aver. lifetime (years)</t>
  </si>
  <si>
    <t>Step 2</t>
  </si>
  <si>
    <t>Step 3</t>
  </si>
  <si>
    <t>Heat demand (PJ)</t>
  </si>
  <si>
    <t>Full costs</t>
  </si>
  <si>
    <t>BBR area 2010 (PJ/Mm2)</t>
  </si>
  <si>
    <t>Aver. inv. cost (MDKK/PJ)</t>
  </si>
  <si>
    <t>This sheet is copied from Heating Model, Sheet TIMES inputs</t>
  </si>
  <si>
    <t>\I: Unit</t>
  </si>
  <si>
    <t>\I: Explanation</t>
  </si>
  <si>
    <t>PJ</t>
  </si>
  <si>
    <t>MDKK/PJ</t>
  </si>
  <si>
    <t>years</t>
  </si>
  <si>
    <t>Decentralised Multi-family Buildings built before 1972 - step 1</t>
  </si>
  <si>
    <t>Decentralised Single-family Buildings built before 1972 - step 1</t>
  </si>
  <si>
    <t>Decentralised Single-family Buildings built after 1972 - step 1</t>
  </si>
  <si>
    <t>Centralised Single-family Buildings built before 1972 - step 1</t>
  </si>
  <si>
    <t>Centralised Single-family Buildings built after 1972 - step 1</t>
  </si>
  <si>
    <t>Individual Single-family Buildings built before 1972 - step 1</t>
  </si>
  <si>
    <t>Centralised Multi-family Buildings built before 1972 - step 1</t>
  </si>
  <si>
    <t>Individual Multi-family Buildings built before 1972 - step 1</t>
  </si>
  <si>
    <t>Individual Single-family Buildings built after 1972 - step 1</t>
  </si>
  <si>
    <t>Decentralised Multi-family Buildings built after 1972 - step 1</t>
  </si>
  <si>
    <t>Centralised Multi-family Buildings built after 1972 - step 1</t>
  </si>
  <si>
    <t>Individual Multi-family Buildings built after 1972 - step 1</t>
  </si>
  <si>
    <t>Decentralised Single-family Buildings built before 1972 - step 2</t>
  </si>
  <si>
    <t>Decentralised Single-family Buildings built after 1972 - step 2</t>
  </si>
  <si>
    <t>Centralised Single-family Buildings built before 1972 - step 2</t>
  </si>
  <si>
    <t>Centralised Single-family Buildings built after 1972 - step 2</t>
  </si>
  <si>
    <t>Individual Single-family Buildings built before 1972 - step 2</t>
  </si>
  <si>
    <t>Individual Single-family Buildings built after 1972 - step 2</t>
  </si>
  <si>
    <t>Decentralised Multi-family Buildings built before 1972 - step 2</t>
  </si>
  <si>
    <t>Decentralised Multi-family Buildings built after 1972 - step 2</t>
  </si>
  <si>
    <t>Centralised Multi-family Buildings built before 1972 - step 2</t>
  </si>
  <si>
    <t>Centralised Multi-family Buildings built after 1972 - step 2</t>
  </si>
  <si>
    <t>Individual Multi-family Buildings built before 1972 - step 2</t>
  </si>
  <si>
    <t>Individual Multi-family Buildings built after 1972 - step 2</t>
  </si>
  <si>
    <t>Decentralised Single-family Buildings built before 1972 - step 3</t>
  </si>
  <si>
    <t>Decentralised Single-family Buildings built after 1972 - step 3</t>
  </si>
  <si>
    <t>Centralised Single-family Buildings built before 1972 - step 3</t>
  </si>
  <si>
    <t>Centralised Single-family Buildings built after 1972 - step 3</t>
  </si>
  <si>
    <t>Individual Single-family Buildings built before 1972 - step 3</t>
  </si>
  <si>
    <t>Individual Single-family Buildings built after 1972 - step 3</t>
  </si>
  <si>
    <t>Decentralised Multi-family Buildings built before 1972 - step 3</t>
  </si>
  <si>
    <t>Decentralised Multi-family Buildings built after 1972 - step 3</t>
  </si>
  <si>
    <t>Centralised Multi-family Buildings built before 1972 - step 3</t>
  </si>
  <si>
    <t>Centralised Multi-family Buildings built after 1972 - step 3</t>
  </si>
  <si>
    <t>Individual Multi-family Buildings built before 1972 - step 3</t>
  </si>
  <si>
    <t>Individual Multi-family Buildings built after 1972 - step 3</t>
  </si>
  <si>
    <t>Interpolation/extrapolation rule</t>
  </si>
  <si>
    <t>Date</t>
  </si>
  <si>
    <t>Name</t>
  </si>
  <si>
    <t>Sheet Name</t>
  </si>
  <si>
    <t>Cells</t>
  </si>
  <si>
    <t>Comments</t>
  </si>
  <si>
    <t>Rikke Næraa</t>
  </si>
  <si>
    <t>HSav_AF</t>
  </si>
  <si>
    <t>Updated to NO PV - the column were linked to TIMEslicefeeder in a veda folder</t>
  </si>
  <si>
    <t>Lars B. Termansen</t>
  </si>
  <si>
    <t>Intro</t>
  </si>
  <si>
    <t>Added intro sheet</t>
  </si>
  <si>
    <t>Tab colors</t>
  </si>
  <si>
    <t>Description</t>
  </si>
  <si>
    <t>Purpose:</t>
  </si>
  <si>
    <t>Description:</t>
  </si>
  <si>
    <t>Relevant sectors</t>
  </si>
  <si>
    <t>Description of different sheets</t>
  </si>
  <si>
    <t>Cost structure for investing in heat savings level 2</t>
  </si>
  <si>
    <t>HOU_SAV_PotCosts</t>
  </si>
  <si>
    <t>TIMES inputs</t>
  </si>
  <si>
    <t>Division of heat savings from SubRes into regions</t>
  </si>
  <si>
    <t>RES (HOU)</t>
  </si>
  <si>
    <t>Heat savings costs</t>
  </si>
  <si>
    <t>Olexandr Balyk</t>
  </si>
  <si>
    <t>Moved all the TS info from this workbook to a dedicated scenario file; updated the Intro sheet accordingly</t>
  </si>
  <si>
    <t>F5:F36</t>
  </si>
  <si>
    <t>~TFM_AVA</t>
  </si>
  <si>
    <t>Allregions</t>
  </si>
  <si>
    <t>*</t>
  </si>
  <si>
    <t>AVA</t>
  </si>
  <si>
    <t>Added AVA table for compatibility with 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</si>
</sst>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00"/>
    <numFmt numFmtId="166" formatCode="_-[$€-2]\ * #,##0.00_-;\-[$€-2]\ * #,##0.00_-;_-[$€-2]\ * &quot;-&quot;??_-"/>
    <numFmt numFmtId="167" formatCode="_-&quot;€&quot;\ * #,##0.00_-;\-&quot;€&quot;\ * #,##0.00_-;_-&quot;€&quot;\ * &quot;-&quot;??_-;_-@_-"/>
    <numFmt numFmtId="168" formatCode="#,##0;\-\ #,##0;_-\ &quot;- &quot;"/>
    <numFmt numFmtId="169" formatCode="0.0000000000"/>
    <numFmt numFmtId="170" formatCode="_(* #,##0.00_);_(* \(#,##0.00\);_(* &quot;-&quot;??_);_(@_)"/>
    <numFmt numFmtId="171" formatCode="_([$€]* #,##0.00_);_([$€]* \(#,##0.00\);_([$€]* &quot;-&quot;??_);_(@_)"/>
    <numFmt numFmtId="172" formatCode="_(* #,##0_);_(* \(#,##0\);_(* &quot;-&quot;_);_(@_)"/>
  </numFmts>
  <fonts count="4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name val="Helv"/>
    </font>
    <font>
      <sz val="9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006100"/>
      <name val="Calibri"/>
      <family val="2"/>
    </font>
    <font>
      <sz val="10"/>
      <color rgb="FF9C650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10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rgb="FFFF0000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3"/>
      </left>
      <right/>
      <top style="thin">
        <color auto="1"/>
      </top>
      <bottom style="thin">
        <color auto="1"/>
      </bottom>
      <diagonal/>
    </border>
    <border>
      <left/>
      <right style="thick">
        <color theme="3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3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theme="3" tint="-0.24994659260841701"/>
      </left>
      <right/>
      <top style="thick">
        <color auto="1"/>
      </top>
      <bottom/>
      <diagonal/>
    </border>
    <border>
      <left/>
      <right style="thick">
        <color theme="3" tint="-0.24994659260841701"/>
      </right>
      <top style="thick">
        <color auto="1"/>
      </top>
      <bottom/>
      <diagonal/>
    </border>
    <border>
      <left/>
      <right style="thick">
        <color rgb="FFFF0000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theme="3" tint="-0.24994659260841701"/>
      </left>
      <right/>
      <top style="thin">
        <color auto="1"/>
      </top>
      <bottom style="thin">
        <color auto="1"/>
      </bottom>
      <diagonal/>
    </border>
    <border>
      <left/>
      <right style="thick">
        <color theme="3" tint="-0.24994659260841701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theme="3" tint="-0.24994659260841701"/>
      </left>
      <right/>
      <top style="medium">
        <color auto="1"/>
      </top>
      <bottom/>
      <diagonal/>
    </border>
    <border>
      <left/>
      <right style="thick">
        <color theme="3" tint="-0.24994659260841701"/>
      </right>
      <top style="medium">
        <color auto="1"/>
      </top>
      <bottom/>
      <diagonal/>
    </border>
    <border>
      <left/>
      <right style="thick">
        <color rgb="FFFF0000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theme="3" tint="-0.24994659260841701"/>
      </left>
      <right/>
      <top/>
      <bottom style="medium">
        <color auto="1"/>
      </bottom>
      <diagonal/>
    </border>
    <border>
      <left/>
      <right style="thick">
        <color theme="3" tint="-0.24994659260841701"/>
      </right>
      <top/>
      <bottom style="medium">
        <color auto="1"/>
      </bottom>
      <diagonal/>
    </border>
    <border>
      <left/>
      <right style="thick">
        <color rgb="FFFF0000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theme="3" tint="-0.24994659260841701"/>
      </left>
      <right/>
      <top/>
      <bottom style="thick">
        <color auto="1"/>
      </bottom>
      <diagonal/>
    </border>
    <border>
      <left/>
      <right style="thick">
        <color theme="3" tint="-0.24994659260841701"/>
      </right>
      <top/>
      <bottom style="thick">
        <color auto="1"/>
      </bottom>
      <diagonal/>
    </border>
    <border>
      <left/>
      <right style="thick">
        <color rgb="FFFF0000"/>
      </right>
      <top/>
      <bottom style="thick">
        <color auto="1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theme="3"/>
      </left>
      <right/>
      <top/>
      <bottom style="thick">
        <color auto="1"/>
      </bottom>
      <diagonal/>
    </border>
    <border>
      <left style="thick">
        <color rgb="FFFF0000"/>
      </left>
      <right/>
      <top/>
      <bottom style="thick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2580">
    <xf numFmtId="0" fontId="0" fillId="0" borderId="0"/>
    <xf numFmtId="0" fontId="5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13" applyNumberFormat="0" applyAlignment="0" applyProtection="0"/>
    <xf numFmtId="0" fontId="8" fillId="0" borderId="14" applyNumberFormat="0" applyFill="0" applyAlignment="0" applyProtection="0"/>
    <xf numFmtId="0" fontId="9" fillId="19" borderId="15" applyNumberFormat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0" fillId="9" borderId="13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25" borderId="1" applyNumberFormat="0" applyFon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3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0" borderId="0"/>
    <xf numFmtId="0" fontId="20" fillId="0" borderId="25" applyNumberFormat="0" applyFill="0" applyAlignment="0" applyProtection="0"/>
    <xf numFmtId="0" fontId="13" fillId="18" borderId="24" applyNumberFormat="0" applyAlignment="0" applyProtection="0"/>
    <xf numFmtId="0" fontId="5" fillId="25" borderId="26" applyNumberFormat="0" applyFont="0" applyAlignment="0" applyProtection="0"/>
    <xf numFmtId="0" fontId="5" fillId="25" borderId="21" applyNumberFormat="0" applyFont="0" applyAlignment="0" applyProtection="0"/>
    <xf numFmtId="0" fontId="10" fillId="9" borderId="23" applyNumberFormat="0" applyAlignment="0" applyProtection="0"/>
    <xf numFmtId="0" fontId="7" fillId="18" borderId="23" applyNumberFormat="0" applyAlignment="0" applyProtection="0"/>
    <xf numFmtId="0" fontId="25" fillId="0" borderId="0"/>
    <xf numFmtId="0" fontId="5" fillId="0" borderId="0" applyNumberFormat="0" applyFont="0" applyFill="0" applyBorder="0" applyProtection="0">
      <alignment horizontal="left" vertical="center" indent="5"/>
    </xf>
    <xf numFmtId="4" fontId="27" fillId="29" borderId="11">
      <alignment horizontal="right" vertical="center"/>
    </xf>
    <xf numFmtId="4" fontId="27" fillId="29" borderId="11">
      <alignment horizontal="right" vertical="center"/>
    </xf>
    <xf numFmtId="0" fontId="28" fillId="27" borderId="0" applyNumberFormat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9" fillId="0" borderId="0"/>
    <xf numFmtId="0" fontId="30" fillId="0" borderId="10">
      <alignment horizontal="left" vertical="center" wrapText="1" indent="2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7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9" fillId="0" borderId="0"/>
    <xf numFmtId="0" fontId="31" fillId="0" borderId="0" applyNumberFormat="0" applyFill="0" applyBorder="0" applyAlignment="0" applyProtection="0"/>
    <xf numFmtId="0" fontId="10" fillId="9" borderId="90" applyNumberFormat="0" applyAlignment="0" applyProtection="0"/>
    <xf numFmtId="4" fontId="30" fillId="0" borderId="0" applyBorder="0">
      <alignment horizontal="right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/>
    <xf numFmtId="0" fontId="5" fillId="0" borderId="0"/>
    <xf numFmtId="0" fontId="25" fillId="0" borderId="0"/>
    <xf numFmtId="0" fontId="25" fillId="0" borderId="0"/>
    <xf numFmtId="0" fontId="32" fillId="0" borderId="0"/>
    <xf numFmtId="0" fontId="33" fillId="0" borderId="0"/>
    <xf numFmtId="0" fontId="25" fillId="0" borderId="0"/>
    <xf numFmtId="0" fontId="33" fillId="0" borderId="0"/>
    <xf numFmtId="0" fontId="24" fillId="0" borderId="0"/>
    <xf numFmtId="0" fontId="5" fillId="0" borderId="0"/>
    <xf numFmtId="4" fontId="30" fillId="0" borderId="9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35" fillId="0" borderId="0"/>
    <xf numFmtId="0" fontId="24" fillId="25" borderId="1" applyNumberFormat="0" applyFont="0" applyAlignment="0" applyProtection="0"/>
    <xf numFmtId="0" fontId="5" fillId="25" borderId="1" applyNumberFormat="0" applyFont="0" applyAlignment="0" applyProtection="0"/>
    <xf numFmtId="0" fontId="24" fillId="25" borderId="1" applyNumberFormat="0" applyFon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13" fillId="18" borderId="92" applyNumberFormat="0" applyAlignment="0" applyProtection="0"/>
    <xf numFmtId="0" fontId="29" fillId="0" borderId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" fontId="30" fillId="0" borderId="0"/>
    <xf numFmtId="0" fontId="5" fillId="0" borderId="0"/>
    <xf numFmtId="0" fontId="30" fillId="0" borderId="95">
      <alignment horizontal="left" vertical="center" wrapText="1" indent="2"/>
    </xf>
    <xf numFmtId="4" fontId="30" fillId="0" borderId="93" applyFill="0" applyBorder="0" applyProtection="0">
      <alignment horizontal="right" vertical="center"/>
    </xf>
    <xf numFmtId="0" fontId="33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8" borderId="0" applyNumberFormat="0" applyBorder="0" applyAlignment="0" applyProtection="0"/>
    <xf numFmtId="0" fontId="25" fillId="5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4" borderId="0" applyNumberFormat="0" applyBorder="0" applyAlignment="0" applyProtection="0"/>
    <xf numFmtId="0" fontId="39" fillId="48" borderId="0" applyNumberFormat="0" applyBorder="0" applyAlignment="0" applyProtection="0"/>
    <xf numFmtId="0" fontId="39" fillId="52" borderId="0" applyNumberFormat="0" applyBorder="0" applyAlignment="0" applyProtection="0"/>
    <xf numFmtId="0" fontId="39" fillId="56" borderId="0" applyNumberFormat="0" applyBorder="0" applyAlignment="0" applyProtection="0"/>
    <xf numFmtId="0" fontId="39" fillId="60" borderId="0" applyNumberFormat="0" applyBorder="0" applyAlignment="0" applyProtection="0"/>
    <xf numFmtId="0" fontId="28" fillId="27" borderId="0" applyNumberFormat="0" applyBorder="0" applyAlignment="0" applyProtection="0"/>
    <xf numFmtId="0" fontId="7" fillId="18" borderId="99" applyNumberFormat="0" applyAlignment="0" applyProtection="0"/>
    <xf numFmtId="0" fontId="7" fillId="18" borderId="99" applyNumberFormat="0" applyAlignment="0" applyProtection="0"/>
    <xf numFmtId="0" fontId="37" fillId="34" borderId="96" applyNumberFormat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41" fillId="32" borderId="0" applyNumberFormat="0" applyBorder="0" applyAlignment="0" applyProtection="0"/>
    <xf numFmtId="0" fontId="10" fillId="9" borderId="99" applyNumberFormat="0" applyAlignment="0" applyProtection="0"/>
    <xf numFmtId="0" fontId="10" fillId="9" borderId="99" applyNumberFormat="0" applyAlignment="0" applyProtection="0"/>
    <xf numFmtId="0" fontId="10" fillId="9" borderId="99" applyNumberFormat="0" applyAlignment="0" applyProtection="0"/>
    <xf numFmtId="164" fontId="29" fillId="0" borderId="0" applyFont="0" applyFill="0" applyBorder="0" applyAlignment="0" applyProtection="0"/>
    <xf numFmtId="0" fontId="38" fillId="35" borderId="97" applyNumberFormat="0" applyAlignment="0" applyProtection="0"/>
    <xf numFmtId="0" fontId="39" fillId="37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9" borderId="0" applyNumberFormat="0" applyBorder="0" applyAlignment="0" applyProtection="0"/>
    <xf numFmtId="0" fontId="39" fillId="53" borderId="0" applyNumberFormat="0" applyBorder="0" applyAlignment="0" applyProtection="0"/>
    <xf numFmtId="0" fontId="39" fillId="57" borderId="0" applyNumberFormat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42" fillId="33" borderId="0" applyNumberFormat="0" applyBorder="0" applyAlignment="0" applyProtection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33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4" fontId="30" fillId="0" borderId="93" applyFill="0" applyBorder="0" applyProtection="0">
      <alignment horizontal="right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00" applyNumberFormat="0" applyFont="0" applyAlignment="0" applyProtection="0"/>
    <xf numFmtId="0" fontId="24" fillId="25" borderId="100" applyNumberFormat="0" applyFont="0" applyAlignment="0" applyProtection="0"/>
    <xf numFmtId="0" fontId="24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5" fillId="25" borderId="100" applyNumberFormat="0" applyFont="0" applyAlignment="0" applyProtection="0"/>
    <xf numFmtId="0" fontId="24" fillId="25" borderId="100" applyNumberFormat="0" applyFont="0" applyAlignment="0" applyProtection="0"/>
    <xf numFmtId="0" fontId="5" fillId="25" borderId="100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0" fontId="25" fillId="36" borderId="98" applyNumberFormat="0" applyFont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3" fillId="18" borderId="92" applyNumberFormat="0" applyAlignment="0" applyProtection="0"/>
    <xf numFmtId="0" fontId="13" fillId="18" borderId="92" applyNumberFormat="0" applyAlignment="0" applyProtection="0"/>
    <xf numFmtId="0" fontId="13" fillId="18" borderId="92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4" fillId="61" borderId="93" applyNumberFormat="0" applyProtection="0">
      <alignment horizontal="right"/>
    </xf>
    <xf numFmtId="0" fontId="43" fillId="61" borderId="0" applyNumberFormat="0" applyBorder="0" applyProtection="0">
      <alignment horizontal="left"/>
    </xf>
    <xf numFmtId="0" fontId="4" fillId="61" borderId="93" applyNumberFormat="0" applyProtection="0">
      <alignment horizontal="left"/>
    </xf>
    <xf numFmtId="49" fontId="5" fillId="0" borderId="93" applyFill="0" applyProtection="0">
      <alignment horizontal="right"/>
    </xf>
    <xf numFmtId="0" fontId="44" fillId="62" borderId="0" applyNumberFormat="0" applyBorder="0" applyProtection="0">
      <alignment horizontal="left"/>
    </xf>
    <xf numFmtId="1" fontId="5" fillId="0" borderId="93" applyFill="0" applyProtection="0">
      <alignment horizontal="right" vertical="top" wrapText="1"/>
    </xf>
    <xf numFmtId="2" fontId="5" fillId="0" borderId="93" applyFill="0" applyProtection="0">
      <alignment horizontal="right" vertical="top" wrapText="1"/>
    </xf>
    <xf numFmtId="0" fontId="5" fillId="0" borderId="93" applyFill="0" applyProtection="0">
      <alignment horizontal="right" vertical="top" wrapText="1"/>
    </xf>
    <xf numFmtId="0" fontId="17" fillId="0" borderId="101" applyNumberFormat="0" applyFill="0" applyAlignment="0" applyProtection="0"/>
    <xf numFmtId="0" fontId="18" fillId="0" borderId="102" applyNumberFormat="0" applyFill="0" applyAlignment="0" applyProtection="0"/>
    <xf numFmtId="0" fontId="19" fillId="0" borderId="19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20" fillId="0" borderId="25" applyNumberFormat="0" applyFill="0" applyAlignment="0" applyProtection="0"/>
    <xf numFmtId="0" fontId="5" fillId="0" borderId="0"/>
    <xf numFmtId="0" fontId="33" fillId="0" borderId="0"/>
  </cellStyleXfs>
  <cellXfs count="17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2" borderId="22" xfId="0" applyFont="1" applyFill="1" applyBorder="1"/>
    <xf numFmtId="0" fontId="4" fillId="3" borderId="22" xfId="0" applyFont="1" applyFill="1" applyBorder="1"/>
    <xf numFmtId="0" fontId="5" fillId="2" borderId="22" xfId="0" applyFont="1" applyFill="1" applyBorder="1"/>
    <xf numFmtId="0" fontId="0" fillId="0" borderId="6" xfId="0" applyBorder="1"/>
    <xf numFmtId="0" fontId="5" fillId="0" borderId="0" xfId="1" applyFont="1" applyFill="1" applyBorder="1"/>
    <xf numFmtId="0" fontId="0" fillId="0" borderId="12" xfId="0" applyBorder="1"/>
    <xf numFmtId="0" fontId="5" fillId="0" borderId="12" xfId="1" applyFont="1" applyFill="1" applyBorder="1"/>
    <xf numFmtId="0" fontId="0" fillId="0" borderId="12" xfId="0" applyFill="1" applyBorder="1"/>
    <xf numFmtId="165" fontId="0" fillId="26" borderId="12" xfId="0" applyNumberFormat="1" applyFill="1" applyBorder="1"/>
    <xf numFmtId="169" fontId="0" fillId="0" borderId="0" xfId="0" applyNumberForma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8" xfId="0" applyBorder="1" applyAlignment="1"/>
    <xf numFmtId="0" fontId="0" fillId="0" borderId="39" xfId="0" applyBorder="1"/>
    <xf numFmtId="0" fontId="0" fillId="0" borderId="44" xfId="0" applyBorder="1"/>
    <xf numFmtId="0" fontId="25" fillId="0" borderId="11" xfId="436" applyBorder="1"/>
    <xf numFmtId="2" fontId="0" fillId="0" borderId="11" xfId="0" applyNumberFormat="1" applyBorder="1"/>
    <xf numFmtId="2" fontId="0" fillId="0" borderId="44" xfId="0" applyNumberFormat="1" applyBorder="1"/>
    <xf numFmtId="0" fontId="0" fillId="0" borderId="52" xfId="0" applyBorder="1"/>
    <xf numFmtId="0" fontId="0" fillId="0" borderId="53" xfId="0" applyBorder="1"/>
    <xf numFmtId="0" fontId="0" fillId="0" borderId="43" xfId="0" applyBorder="1"/>
    <xf numFmtId="0" fontId="0" fillId="0" borderId="7" xfId="0" applyBorder="1"/>
    <xf numFmtId="2" fontId="0" fillId="0" borderId="9" xfId="0" applyNumberFormat="1" applyBorder="1"/>
    <xf numFmtId="2" fontId="0" fillId="0" borderId="35" xfId="0" applyNumberFormat="1" applyBorder="1"/>
    <xf numFmtId="2" fontId="25" fillId="0" borderId="35" xfId="436" applyNumberFormat="1" applyBorder="1"/>
    <xf numFmtId="2" fontId="0" fillId="0" borderId="55" xfId="0" applyNumberFormat="1" applyBorder="1"/>
    <xf numFmtId="2" fontId="0" fillId="0" borderId="56" xfId="0" applyNumberFormat="1" applyBorder="1"/>
    <xf numFmtId="2" fontId="0" fillId="0" borderId="57" xfId="0" applyNumberFormat="1" applyBorder="1"/>
    <xf numFmtId="2" fontId="0" fillId="0" borderId="58" xfId="0" applyNumberFormat="1" applyBorder="1"/>
    <xf numFmtId="2" fontId="0" fillId="0" borderId="48" xfId="0" applyNumberFormat="1" applyBorder="1"/>
    <xf numFmtId="2" fontId="0" fillId="0" borderId="50" xfId="0" applyNumberFormat="1" applyBorder="1"/>
    <xf numFmtId="0" fontId="0" fillId="0" borderId="62" xfId="0" applyBorder="1"/>
    <xf numFmtId="2" fontId="0" fillId="0" borderId="4" xfId="0" applyNumberFormat="1" applyBorder="1"/>
    <xf numFmtId="2" fontId="0" fillId="0" borderId="0" xfId="0" applyNumberFormat="1" applyBorder="1"/>
    <xf numFmtId="2" fontId="25" fillId="0" borderId="0" xfId="436" applyNumberFormat="1" applyBorder="1"/>
    <xf numFmtId="2" fontId="0" fillId="0" borderId="63" xfId="0" applyNumberFormat="1" applyBorder="1"/>
    <xf numFmtId="2" fontId="0" fillId="0" borderId="64" xfId="0" applyNumberFormat="1" applyBorder="1"/>
    <xf numFmtId="2" fontId="0" fillId="0" borderId="65" xfId="0" applyNumberFormat="1" applyBorder="1"/>
    <xf numFmtId="2" fontId="0" fillId="0" borderId="43" xfId="0" applyNumberFormat="1" applyBorder="1"/>
    <xf numFmtId="0" fontId="0" fillId="0" borderId="67" xfId="0" applyBorder="1"/>
    <xf numFmtId="2" fontId="0" fillId="0" borderId="5" xfId="0" applyNumberFormat="1" applyBorder="1"/>
    <xf numFmtId="2" fontId="0" fillId="0" borderId="6" xfId="0" applyNumberFormat="1" applyBorder="1"/>
    <xf numFmtId="2" fontId="25" fillId="0" borderId="6" xfId="436" applyNumberFormat="1" applyBorder="1"/>
    <xf numFmtId="2" fontId="0" fillId="0" borderId="68" xfId="0" applyNumberFormat="1" applyBorder="1"/>
    <xf numFmtId="2" fontId="0" fillId="0" borderId="69" xfId="0" applyNumberFormat="1" applyBorder="1"/>
    <xf numFmtId="2" fontId="0" fillId="0" borderId="70" xfId="0" applyNumberFormat="1" applyBorder="1"/>
    <xf numFmtId="2" fontId="0" fillId="0" borderId="71" xfId="0" applyNumberFormat="1" applyBorder="1"/>
    <xf numFmtId="0" fontId="25" fillId="0" borderId="73" xfId="436" applyBorder="1"/>
    <xf numFmtId="2" fontId="0" fillId="0" borderId="73" xfId="0" applyNumberFormat="1" applyBorder="1"/>
    <xf numFmtId="2" fontId="0" fillId="0" borderId="74" xfId="0" applyNumberFormat="1" applyBorder="1"/>
    <xf numFmtId="2" fontId="0" fillId="0" borderId="75" xfId="0" applyNumberFormat="1" applyBorder="1"/>
    <xf numFmtId="2" fontId="0" fillId="0" borderId="77" xfId="0" applyNumberFormat="1" applyBorder="1"/>
    <xf numFmtId="2" fontId="0" fillId="0" borderId="78" xfId="0" applyNumberFormat="1" applyBorder="1"/>
    <xf numFmtId="2" fontId="25" fillId="0" borderId="78" xfId="436" applyNumberFormat="1" applyBorder="1"/>
    <xf numFmtId="2" fontId="0" fillId="0" borderId="79" xfId="0" applyNumberFormat="1" applyBorder="1"/>
    <xf numFmtId="2" fontId="0" fillId="0" borderId="80" xfId="0" applyNumberFormat="1" applyBorder="1"/>
    <xf numFmtId="2" fontId="0" fillId="0" borderId="81" xfId="0" applyNumberFormat="1" applyBorder="1"/>
    <xf numFmtId="2" fontId="0" fillId="0" borderId="82" xfId="0" applyNumberFormat="1" applyBorder="1"/>
    <xf numFmtId="2" fontId="0" fillId="0" borderId="83" xfId="0" applyNumberFormat="1" applyBorder="1"/>
    <xf numFmtId="2" fontId="0" fillId="0" borderId="2" xfId="0" applyNumberFormat="1" applyBorder="1"/>
    <xf numFmtId="2" fontId="25" fillId="0" borderId="2" xfId="436" applyNumberFormat="1" applyBorder="1"/>
    <xf numFmtId="2" fontId="0" fillId="0" borderId="84" xfId="0" applyNumberFormat="1" applyBorder="1"/>
    <xf numFmtId="2" fontId="0" fillId="0" borderId="85" xfId="0" applyNumberFormat="1" applyBorder="1"/>
    <xf numFmtId="2" fontId="0" fillId="0" borderId="86" xfId="0" applyNumberFormat="1" applyBorder="1"/>
    <xf numFmtId="2" fontId="0" fillId="0" borderId="87" xfId="0" applyNumberFormat="1" applyBorder="1"/>
    <xf numFmtId="0" fontId="0" fillId="28" borderId="0" xfId="0" applyFill="1" applyAlignment="1">
      <alignment horizontal="center"/>
    </xf>
    <xf numFmtId="0" fontId="0" fillId="28" borderId="0" xfId="0" applyFill="1"/>
    <xf numFmtId="0" fontId="0" fillId="0" borderId="88" xfId="0" applyBorder="1"/>
    <xf numFmtId="0" fontId="0" fillId="0" borderId="89" xfId="0" applyBorder="1"/>
    <xf numFmtId="165" fontId="0" fillId="0" borderId="11" xfId="0" applyNumberFormat="1" applyBorder="1"/>
    <xf numFmtId="165" fontId="0" fillId="0" borderId="44" xfId="0" applyNumberFormat="1" applyBorder="1"/>
    <xf numFmtId="165" fontId="0" fillId="0" borderId="48" xfId="0" applyNumberFormat="1" applyBorder="1"/>
    <xf numFmtId="165" fontId="0" fillId="0" borderId="50" xfId="0" applyNumberFormat="1" applyBorder="1"/>
    <xf numFmtId="165" fontId="0" fillId="0" borderId="73" xfId="0" applyNumberFormat="1" applyBorder="1"/>
    <xf numFmtId="165" fontId="0" fillId="0" borderId="74" xfId="0" applyNumberFormat="1" applyBorder="1"/>
    <xf numFmtId="165" fontId="0" fillId="0" borderId="75" xfId="0" applyNumberFormat="1" applyBorder="1"/>
    <xf numFmtId="2" fontId="5" fillId="0" borderId="0" xfId="1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25" fillId="0" borderId="0" xfId="436" applyNumberFormat="1" applyBorder="1"/>
    <xf numFmtId="1" fontId="0" fillId="0" borderId="63" xfId="0" applyNumberFormat="1" applyBorder="1"/>
    <xf numFmtId="1" fontId="0" fillId="0" borderId="64" xfId="0" applyNumberFormat="1" applyBorder="1"/>
    <xf numFmtId="1" fontId="0" fillId="0" borderId="65" xfId="0" applyNumberFormat="1" applyBorder="1"/>
    <xf numFmtId="1" fontId="0" fillId="0" borderId="43" xfId="0" applyNumberFormat="1" applyBorder="1"/>
    <xf numFmtId="1" fontId="0" fillId="0" borderId="77" xfId="0" applyNumberFormat="1" applyBorder="1"/>
    <xf numFmtId="1" fontId="0" fillId="0" borderId="78" xfId="0" applyNumberFormat="1" applyBorder="1"/>
    <xf numFmtId="1" fontId="25" fillId="0" borderId="78" xfId="436" applyNumberFormat="1" applyBorder="1"/>
    <xf numFmtId="1" fontId="0" fillId="0" borderId="79" xfId="0" applyNumberFormat="1" applyBorder="1"/>
    <xf numFmtId="1" fontId="0" fillId="0" borderId="80" xfId="0" applyNumberFormat="1" applyBorder="1"/>
    <xf numFmtId="1" fontId="0" fillId="0" borderId="81" xfId="0" applyNumberFormat="1" applyBorder="1"/>
    <xf numFmtId="1" fontId="0" fillId="0" borderId="82" xfId="0" applyNumberFormat="1" applyBorder="1"/>
    <xf numFmtId="1" fontId="0" fillId="0" borderId="83" xfId="0" applyNumberFormat="1" applyBorder="1"/>
    <xf numFmtId="1" fontId="0" fillId="0" borderId="2" xfId="0" applyNumberFormat="1" applyBorder="1"/>
    <xf numFmtId="1" fontId="25" fillId="0" borderId="2" xfId="436" applyNumberFormat="1" applyBorder="1"/>
    <xf numFmtId="1" fontId="0" fillId="0" borderId="84" xfId="0" applyNumberFormat="1" applyBorder="1"/>
    <xf numFmtId="1" fontId="0" fillId="0" borderId="85" xfId="0" applyNumberFormat="1" applyBorder="1"/>
    <xf numFmtId="1" fontId="0" fillId="0" borderId="86" xfId="0" applyNumberFormat="1" applyBorder="1"/>
    <xf numFmtId="1" fontId="0" fillId="0" borderId="87" xfId="0" applyNumberFormat="1" applyBorder="1"/>
    <xf numFmtId="0" fontId="0" fillId="0" borderId="0" xfId="0"/>
    <xf numFmtId="0" fontId="0" fillId="0" borderId="0" xfId="0" applyAlignment="1"/>
    <xf numFmtId="1" fontId="0" fillId="0" borderId="48" xfId="0" applyNumberFormat="1" applyBorder="1"/>
    <xf numFmtId="1" fontId="25" fillId="0" borderId="48" xfId="436" applyNumberFormat="1" applyBorder="1"/>
    <xf numFmtId="1" fontId="0" fillId="0" borderId="59" xfId="0" applyNumberFormat="1" applyBorder="1"/>
    <xf numFmtId="1" fontId="0" fillId="0" borderId="60" xfId="0" applyNumberFormat="1" applyBorder="1"/>
    <xf numFmtId="1" fontId="0" fillId="0" borderId="61" xfId="0" applyNumberFormat="1" applyBorder="1"/>
    <xf numFmtId="1" fontId="0" fillId="0" borderId="50" xfId="0" applyNumberFormat="1" applyBorder="1"/>
    <xf numFmtId="0" fontId="0" fillId="0" borderId="0" xfId="0" applyFill="1"/>
    <xf numFmtId="0" fontId="0" fillId="0" borderId="0" xfId="0" quotePrefix="1" applyFill="1" applyAlignment="1">
      <alignment horizontal="center"/>
    </xf>
    <xf numFmtId="0" fontId="0" fillId="0" borderId="0" xfId="0" applyFill="1" applyAlignment="1"/>
    <xf numFmtId="2" fontId="0" fillId="0" borderId="0" xfId="0" applyNumberFormat="1" applyFill="1"/>
    <xf numFmtId="2" fontId="5" fillId="0" borderId="12" xfId="1" applyNumberFormat="1" applyFont="1" applyFill="1" applyBorder="1"/>
    <xf numFmtId="0" fontId="36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94" xfId="0" applyBorder="1"/>
    <xf numFmtId="1" fontId="0" fillId="0" borderId="95" xfId="0" applyNumberFormat="1" applyBorder="1"/>
    <xf numFmtId="0" fontId="40" fillId="0" borderId="0" xfId="1538" applyFont="1"/>
    <xf numFmtId="0" fontId="33" fillId="0" borderId="0" xfId="1538"/>
    <xf numFmtId="0" fontId="36" fillId="0" borderId="0" xfId="1538" applyFont="1"/>
    <xf numFmtId="0" fontId="36" fillId="0" borderId="12" xfId="1538" applyFont="1" applyBorder="1"/>
    <xf numFmtId="0" fontId="36" fillId="31" borderId="0" xfId="1538" applyFont="1" applyFill="1"/>
    <xf numFmtId="0" fontId="0" fillId="0" borderId="0" xfId="1538" applyFont="1"/>
    <xf numFmtId="0" fontId="38" fillId="28" borderId="0" xfId="1538" applyFont="1" applyFill="1"/>
    <xf numFmtId="0" fontId="5" fillId="31" borderId="22" xfId="0" applyFont="1" applyFill="1" applyBorder="1"/>
    <xf numFmtId="0" fontId="26" fillId="0" borderId="27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0" xfId="0" applyBorder="1" applyAlignment="1">
      <alignment horizontal="center"/>
    </xf>
    <xf numFmtId="0" fontId="25" fillId="0" borderId="51" xfId="436" applyBorder="1" applyAlignment="1">
      <alignment horizontal="center" vertical="center" wrapText="1"/>
    </xf>
    <xf numFmtId="0" fontId="25" fillId="0" borderId="54" xfId="436" applyBorder="1" applyAlignment="1">
      <alignment horizontal="center" vertical="center" wrapText="1"/>
    </xf>
    <xf numFmtId="0" fontId="25" fillId="0" borderId="8" xfId="436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5" fillId="0" borderId="72" xfId="436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3" fillId="0" borderId="0" xfId="2578" applyFont="1"/>
    <xf numFmtId="0" fontId="5" fillId="0" borderId="0" xfId="2578"/>
    <xf numFmtId="0" fontId="4" fillId="0" borderId="0" xfId="2578" applyFont="1" applyAlignment="1">
      <alignment horizontal="center"/>
    </xf>
    <xf numFmtId="0" fontId="4" fillId="63" borderId="22" xfId="2578" applyFont="1" applyFill="1" applyBorder="1"/>
    <xf numFmtId="0" fontId="5" fillId="2" borderId="22" xfId="2578" applyFont="1" applyFill="1" applyBorder="1"/>
  </cellXfs>
  <cellStyles count="2580">
    <cellStyle name="20 % - Markeringsfarve1" xfId="1539" xr:uid="{00000000-0005-0000-0000-000000000000}"/>
    <cellStyle name="20 % - Markeringsfarve1 2" xfId="1540" xr:uid="{00000000-0005-0000-0000-000001000000}"/>
    <cellStyle name="20 % - Markeringsfarve2" xfId="1541" xr:uid="{00000000-0005-0000-0000-000002000000}"/>
    <cellStyle name="20 % - Markeringsfarve2 2" xfId="1542" xr:uid="{00000000-0005-0000-0000-000003000000}"/>
    <cellStyle name="20 % - Markeringsfarve3" xfId="1543" xr:uid="{00000000-0005-0000-0000-000004000000}"/>
    <cellStyle name="20 % - Markeringsfarve3 2" xfId="1544" xr:uid="{00000000-0005-0000-0000-000005000000}"/>
    <cellStyle name="20 % - Markeringsfarve4" xfId="1545" xr:uid="{00000000-0005-0000-0000-000006000000}"/>
    <cellStyle name="20 % - Markeringsfarve4 2" xfId="1546" xr:uid="{00000000-0005-0000-0000-000007000000}"/>
    <cellStyle name="20 % - Markeringsfarve5" xfId="1547" xr:uid="{00000000-0005-0000-0000-000008000000}"/>
    <cellStyle name="20 % - Markeringsfarve5 2" xfId="1548" xr:uid="{00000000-0005-0000-0000-000009000000}"/>
    <cellStyle name="20 % - Markeringsfarve6" xfId="1549" xr:uid="{00000000-0005-0000-0000-00000A000000}"/>
    <cellStyle name="20 % - Markeringsfarve6 2" xfId="1550" xr:uid="{00000000-0005-0000-0000-00000B000000}"/>
    <cellStyle name="20% - Colore 1" xfId="2" xr:uid="{00000000-0005-0000-0000-00000C000000}"/>
    <cellStyle name="20% - Colore 1 2" xfId="1551" xr:uid="{00000000-0005-0000-0000-00000D000000}"/>
    <cellStyle name="20% - Colore 2" xfId="3" xr:uid="{00000000-0005-0000-0000-00000E000000}"/>
    <cellStyle name="20% - Colore 2 2" xfId="1552" xr:uid="{00000000-0005-0000-0000-00000F000000}"/>
    <cellStyle name="20% - Colore 3" xfId="4" xr:uid="{00000000-0005-0000-0000-000010000000}"/>
    <cellStyle name="20% - Colore 3 2" xfId="1553" xr:uid="{00000000-0005-0000-0000-000011000000}"/>
    <cellStyle name="20% - Colore 4" xfId="5" xr:uid="{00000000-0005-0000-0000-000012000000}"/>
    <cellStyle name="20% - Colore 4 2" xfId="1554" xr:uid="{00000000-0005-0000-0000-000013000000}"/>
    <cellStyle name="20% - Colore 5" xfId="6" xr:uid="{00000000-0005-0000-0000-000014000000}"/>
    <cellStyle name="20% - Colore 5 2" xfId="1555" xr:uid="{00000000-0005-0000-0000-000015000000}"/>
    <cellStyle name="20% - Colore 6" xfId="7" xr:uid="{00000000-0005-0000-0000-000016000000}"/>
    <cellStyle name="20% - Colore 6 2" xfId="1556" xr:uid="{00000000-0005-0000-0000-000017000000}"/>
    <cellStyle name="40 % - Markeringsfarve1" xfId="1557" xr:uid="{00000000-0005-0000-0000-000018000000}"/>
    <cellStyle name="40 % - Markeringsfarve1 2" xfId="1558" xr:uid="{00000000-0005-0000-0000-000019000000}"/>
    <cellStyle name="40 % - Markeringsfarve2" xfId="1559" xr:uid="{00000000-0005-0000-0000-00001A000000}"/>
    <cellStyle name="40 % - Markeringsfarve2 2" xfId="1560" xr:uid="{00000000-0005-0000-0000-00001B000000}"/>
    <cellStyle name="40 % - Markeringsfarve3" xfId="1561" xr:uid="{00000000-0005-0000-0000-00001C000000}"/>
    <cellStyle name="40 % - Markeringsfarve3 2" xfId="1562" xr:uid="{00000000-0005-0000-0000-00001D000000}"/>
    <cellStyle name="40 % - Markeringsfarve4" xfId="1563" xr:uid="{00000000-0005-0000-0000-00001E000000}"/>
    <cellStyle name="40 % - Markeringsfarve4 2" xfId="1564" xr:uid="{00000000-0005-0000-0000-00001F000000}"/>
    <cellStyle name="40 % - Markeringsfarve5" xfId="1565" xr:uid="{00000000-0005-0000-0000-000020000000}"/>
    <cellStyle name="40 % - Markeringsfarve5 2" xfId="1566" xr:uid="{00000000-0005-0000-0000-000021000000}"/>
    <cellStyle name="40 % - Markeringsfarve6" xfId="1567" xr:uid="{00000000-0005-0000-0000-000022000000}"/>
    <cellStyle name="40 % - Markeringsfarve6 2" xfId="1568" xr:uid="{00000000-0005-0000-0000-000023000000}"/>
    <cellStyle name="40% - Colore 1" xfId="8" xr:uid="{00000000-0005-0000-0000-000024000000}"/>
    <cellStyle name="40% - Colore 1 2" xfId="1569" xr:uid="{00000000-0005-0000-0000-000025000000}"/>
    <cellStyle name="40% - Colore 2" xfId="9" xr:uid="{00000000-0005-0000-0000-000026000000}"/>
    <cellStyle name="40% - Colore 2 2" xfId="1570" xr:uid="{00000000-0005-0000-0000-000027000000}"/>
    <cellStyle name="40% - Colore 3" xfId="10" xr:uid="{00000000-0005-0000-0000-000028000000}"/>
    <cellStyle name="40% - Colore 3 2" xfId="1571" xr:uid="{00000000-0005-0000-0000-000029000000}"/>
    <cellStyle name="40% - Colore 4" xfId="11" xr:uid="{00000000-0005-0000-0000-00002A000000}"/>
    <cellStyle name="40% - Colore 4 2" xfId="1572" xr:uid="{00000000-0005-0000-0000-00002B000000}"/>
    <cellStyle name="40% - Colore 5" xfId="12" xr:uid="{00000000-0005-0000-0000-00002C000000}"/>
    <cellStyle name="40% - Colore 5 2" xfId="1573" xr:uid="{00000000-0005-0000-0000-00002D000000}"/>
    <cellStyle name="40% - Colore 6" xfId="13" xr:uid="{00000000-0005-0000-0000-00002E000000}"/>
    <cellStyle name="40% - Colore 6 2" xfId="1574" xr:uid="{00000000-0005-0000-0000-00002F000000}"/>
    <cellStyle name="5x indented GHG Textfiels" xfId="437" xr:uid="{00000000-0005-0000-0000-000030000000}"/>
    <cellStyle name="60 % - Markeringsfarve1" xfId="1575" xr:uid="{00000000-0005-0000-0000-000031000000}"/>
    <cellStyle name="60 % - Markeringsfarve2" xfId="1576" xr:uid="{00000000-0005-0000-0000-000032000000}"/>
    <cellStyle name="60 % - Markeringsfarve3" xfId="1577" xr:uid="{00000000-0005-0000-0000-000033000000}"/>
    <cellStyle name="60 % - Markeringsfarve4" xfId="1578" xr:uid="{00000000-0005-0000-0000-000034000000}"/>
    <cellStyle name="60 % - Markeringsfarve5" xfId="1579" xr:uid="{00000000-0005-0000-0000-000035000000}"/>
    <cellStyle name="60 % - Markeringsfarve6" xfId="1580" xr:uid="{00000000-0005-0000-0000-000036000000}"/>
    <cellStyle name="60% - Colore 1" xfId="14" xr:uid="{00000000-0005-0000-0000-000037000000}"/>
    <cellStyle name="60% - Colore 2" xfId="15" xr:uid="{00000000-0005-0000-0000-000038000000}"/>
    <cellStyle name="60% - Colore 3" xfId="16" xr:uid="{00000000-0005-0000-0000-000039000000}"/>
    <cellStyle name="60% - Colore 4" xfId="17" xr:uid="{00000000-0005-0000-0000-00003A000000}"/>
    <cellStyle name="60% - Colore 5" xfId="18" xr:uid="{00000000-0005-0000-0000-00003B000000}"/>
    <cellStyle name="60% - Colore 6" xfId="19" xr:uid="{00000000-0005-0000-0000-00003C000000}"/>
    <cellStyle name="AggOrange_CRFReport-template" xfId="438" xr:uid="{00000000-0005-0000-0000-00003D000000}"/>
    <cellStyle name="AggOrange9_CRFReport-template" xfId="439" xr:uid="{00000000-0005-0000-0000-00003E000000}"/>
    <cellStyle name="Bad 2" xfId="440" xr:uid="{00000000-0005-0000-0000-00003F000000}"/>
    <cellStyle name="Bad 3" xfId="1581" xr:uid="{00000000-0005-0000-0000-000040000000}"/>
    <cellStyle name="Calcolo" xfId="20" xr:uid="{00000000-0005-0000-0000-000041000000}"/>
    <cellStyle name="Calcolo 2" xfId="435" xr:uid="{00000000-0005-0000-0000-000042000000}"/>
    <cellStyle name="Calcolo 2 2" xfId="1582" xr:uid="{00000000-0005-0000-0000-000043000000}"/>
    <cellStyle name="Calcolo 3" xfId="1583" xr:uid="{00000000-0005-0000-0000-000044000000}"/>
    <cellStyle name="Calculation 2" xfId="1584" xr:uid="{00000000-0005-0000-0000-000045000000}"/>
    <cellStyle name="Cella collegata" xfId="21" xr:uid="{00000000-0005-0000-0000-000046000000}"/>
    <cellStyle name="Cella da controllare" xfId="22" xr:uid="{00000000-0005-0000-0000-000047000000}"/>
    <cellStyle name="Colore 1" xfId="23" xr:uid="{00000000-0005-0000-0000-000048000000}"/>
    <cellStyle name="Colore 2" xfId="24" xr:uid="{00000000-0005-0000-0000-000049000000}"/>
    <cellStyle name="Colore 3" xfId="25" xr:uid="{00000000-0005-0000-0000-00004A000000}"/>
    <cellStyle name="Colore 4" xfId="26" xr:uid="{00000000-0005-0000-0000-00004B000000}"/>
    <cellStyle name="Colore 5" xfId="27" xr:uid="{00000000-0005-0000-0000-00004C000000}"/>
    <cellStyle name="Colore 6" xfId="28" xr:uid="{00000000-0005-0000-0000-00004D000000}"/>
    <cellStyle name="Comma 2" xfId="29" xr:uid="{00000000-0005-0000-0000-00004E000000}"/>
    <cellStyle name="Comma 2 2" xfId="441" xr:uid="{00000000-0005-0000-0000-00004F000000}"/>
    <cellStyle name="Comma 2 3" xfId="442" xr:uid="{00000000-0005-0000-0000-000050000000}"/>
    <cellStyle name="Comma 2 3 2" xfId="443" xr:uid="{00000000-0005-0000-0000-000051000000}"/>
    <cellStyle name="Comma 2 3 2 2" xfId="1585" xr:uid="{00000000-0005-0000-0000-000052000000}"/>
    <cellStyle name="Comma 2 4" xfId="444" xr:uid="{00000000-0005-0000-0000-000053000000}"/>
    <cellStyle name="Comma 3" xfId="445" xr:uid="{00000000-0005-0000-0000-000054000000}"/>
    <cellStyle name="Comma 4" xfId="446" xr:uid="{00000000-0005-0000-0000-000055000000}"/>
    <cellStyle name="Comma 4 2" xfId="1586" xr:uid="{00000000-0005-0000-0000-000056000000}"/>
    <cellStyle name="Comma 5" xfId="447" xr:uid="{00000000-0005-0000-0000-000057000000}"/>
    <cellStyle name="Comma 6" xfId="448" xr:uid="{00000000-0005-0000-0000-000058000000}"/>
    <cellStyle name="Comma0 - Type3" xfId="449" xr:uid="{00000000-0005-0000-0000-000059000000}"/>
    <cellStyle name="CustomizationCells" xfId="450" xr:uid="{00000000-0005-0000-0000-00005A000000}"/>
    <cellStyle name="CustomizationCells 2" xfId="1536" xr:uid="{00000000-0005-0000-0000-00005B000000}"/>
    <cellStyle name="Euro" xfId="30" xr:uid="{00000000-0005-0000-0000-00005C000000}"/>
    <cellStyle name="Euro 10" xfId="31" xr:uid="{00000000-0005-0000-0000-00005D000000}"/>
    <cellStyle name="Euro 10 2" xfId="451" xr:uid="{00000000-0005-0000-0000-00005E000000}"/>
    <cellStyle name="Euro 10 3" xfId="452" xr:uid="{00000000-0005-0000-0000-00005F000000}"/>
    <cellStyle name="Euro 10 3 2" xfId="453" xr:uid="{00000000-0005-0000-0000-000060000000}"/>
    <cellStyle name="Euro 10 3 2 2" xfId="1587" xr:uid="{00000000-0005-0000-0000-000061000000}"/>
    <cellStyle name="Euro 10 4" xfId="454" xr:uid="{00000000-0005-0000-0000-000062000000}"/>
    <cellStyle name="Euro 10 4 2" xfId="1588" xr:uid="{00000000-0005-0000-0000-000063000000}"/>
    <cellStyle name="Euro 10 5" xfId="455" xr:uid="{00000000-0005-0000-0000-000064000000}"/>
    <cellStyle name="Euro 11" xfId="32" xr:uid="{00000000-0005-0000-0000-000065000000}"/>
    <cellStyle name="Euro 11 2" xfId="456" xr:uid="{00000000-0005-0000-0000-000066000000}"/>
    <cellStyle name="Euro 11 3" xfId="457" xr:uid="{00000000-0005-0000-0000-000067000000}"/>
    <cellStyle name="Euro 11 3 2" xfId="458" xr:uid="{00000000-0005-0000-0000-000068000000}"/>
    <cellStyle name="Euro 11 3 2 2" xfId="1589" xr:uid="{00000000-0005-0000-0000-000069000000}"/>
    <cellStyle name="Euro 11 4" xfId="459" xr:uid="{00000000-0005-0000-0000-00006A000000}"/>
    <cellStyle name="Euro 11 4 2" xfId="1590" xr:uid="{00000000-0005-0000-0000-00006B000000}"/>
    <cellStyle name="Euro 11 5" xfId="460" xr:uid="{00000000-0005-0000-0000-00006C000000}"/>
    <cellStyle name="Euro 12" xfId="33" xr:uid="{00000000-0005-0000-0000-00006D000000}"/>
    <cellStyle name="Euro 12 2" xfId="461" xr:uid="{00000000-0005-0000-0000-00006E000000}"/>
    <cellStyle name="Euro 12 3" xfId="462" xr:uid="{00000000-0005-0000-0000-00006F000000}"/>
    <cellStyle name="Euro 12 3 2" xfId="463" xr:uid="{00000000-0005-0000-0000-000070000000}"/>
    <cellStyle name="Euro 12 3 2 2" xfId="1591" xr:uid="{00000000-0005-0000-0000-000071000000}"/>
    <cellStyle name="Euro 12 4" xfId="464" xr:uid="{00000000-0005-0000-0000-000072000000}"/>
    <cellStyle name="Euro 12 4 2" xfId="1592" xr:uid="{00000000-0005-0000-0000-000073000000}"/>
    <cellStyle name="Euro 12 5" xfId="465" xr:uid="{00000000-0005-0000-0000-000074000000}"/>
    <cellStyle name="Euro 13" xfId="34" xr:uid="{00000000-0005-0000-0000-000075000000}"/>
    <cellStyle name="Euro 13 2" xfId="466" xr:uid="{00000000-0005-0000-0000-000076000000}"/>
    <cellStyle name="Euro 13 3" xfId="467" xr:uid="{00000000-0005-0000-0000-000077000000}"/>
    <cellStyle name="Euro 13 3 2" xfId="468" xr:uid="{00000000-0005-0000-0000-000078000000}"/>
    <cellStyle name="Euro 13 3 2 2" xfId="1593" xr:uid="{00000000-0005-0000-0000-000079000000}"/>
    <cellStyle name="Euro 13 4" xfId="469" xr:uid="{00000000-0005-0000-0000-00007A000000}"/>
    <cellStyle name="Euro 13 4 2" xfId="1594" xr:uid="{00000000-0005-0000-0000-00007B000000}"/>
    <cellStyle name="Euro 13 5" xfId="470" xr:uid="{00000000-0005-0000-0000-00007C000000}"/>
    <cellStyle name="Euro 14" xfId="35" xr:uid="{00000000-0005-0000-0000-00007D000000}"/>
    <cellStyle name="Euro 14 2" xfId="471" xr:uid="{00000000-0005-0000-0000-00007E000000}"/>
    <cellStyle name="Euro 14 3" xfId="472" xr:uid="{00000000-0005-0000-0000-00007F000000}"/>
    <cellStyle name="Euro 14 3 2" xfId="473" xr:uid="{00000000-0005-0000-0000-000080000000}"/>
    <cellStyle name="Euro 14 3 2 2" xfId="1595" xr:uid="{00000000-0005-0000-0000-000081000000}"/>
    <cellStyle name="Euro 14 4" xfId="474" xr:uid="{00000000-0005-0000-0000-000082000000}"/>
    <cellStyle name="Euro 14 4 2" xfId="1596" xr:uid="{00000000-0005-0000-0000-000083000000}"/>
    <cellStyle name="Euro 14 5" xfId="475" xr:uid="{00000000-0005-0000-0000-000084000000}"/>
    <cellStyle name="Euro 15" xfId="36" xr:uid="{00000000-0005-0000-0000-000085000000}"/>
    <cellStyle name="Euro 15 2" xfId="476" xr:uid="{00000000-0005-0000-0000-000086000000}"/>
    <cellStyle name="Euro 15 3" xfId="477" xr:uid="{00000000-0005-0000-0000-000087000000}"/>
    <cellStyle name="Euro 15 3 2" xfId="478" xr:uid="{00000000-0005-0000-0000-000088000000}"/>
    <cellStyle name="Euro 15 3 2 2" xfId="1597" xr:uid="{00000000-0005-0000-0000-000089000000}"/>
    <cellStyle name="Euro 15 4" xfId="479" xr:uid="{00000000-0005-0000-0000-00008A000000}"/>
    <cellStyle name="Euro 15 4 2" xfId="1598" xr:uid="{00000000-0005-0000-0000-00008B000000}"/>
    <cellStyle name="Euro 15 5" xfId="480" xr:uid="{00000000-0005-0000-0000-00008C000000}"/>
    <cellStyle name="Euro 16" xfId="37" xr:uid="{00000000-0005-0000-0000-00008D000000}"/>
    <cellStyle name="Euro 16 2" xfId="481" xr:uid="{00000000-0005-0000-0000-00008E000000}"/>
    <cellStyle name="Euro 16 3" xfId="482" xr:uid="{00000000-0005-0000-0000-00008F000000}"/>
    <cellStyle name="Euro 16 3 2" xfId="483" xr:uid="{00000000-0005-0000-0000-000090000000}"/>
    <cellStyle name="Euro 16 3 2 2" xfId="1599" xr:uid="{00000000-0005-0000-0000-000091000000}"/>
    <cellStyle name="Euro 16 4" xfId="484" xr:uid="{00000000-0005-0000-0000-000092000000}"/>
    <cellStyle name="Euro 16 4 2" xfId="1600" xr:uid="{00000000-0005-0000-0000-000093000000}"/>
    <cellStyle name="Euro 16 5" xfId="485" xr:uid="{00000000-0005-0000-0000-000094000000}"/>
    <cellStyle name="Euro 17" xfId="38" xr:uid="{00000000-0005-0000-0000-000095000000}"/>
    <cellStyle name="Euro 17 2" xfId="486" xr:uid="{00000000-0005-0000-0000-000096000000}"/>
    <cellStyle name="Euro 17 3" xfId="487" xr:uid="{00000000-0005-0000-0000-000097000000}"/>
    <cellStyle name="Euro 17 3 2" xfId="488" xr:uid="{00000000-0005-0000-0000-000098000000}"/>
    <cellStyle name="Euro 17 3 2 2" xfId="1601" xr:uid="{00000000-0005-0000-0000-000099000000}"/>
    <cellStyle name="Euro 17 4" xfId="489" xr:uid="{00000000-0005-0000-0000-00009A000000}"/>
    <cellStyle name="Euro 17 4 2" xfId="1602" xr:uid="{00000000-0005-0000-0000-00009B000000}"/>
    <cellStyle name="Euro 17 5" xfId="490" xr:uid="{00000000-0005-0000-0000-00009C000000}"/>
    <cellStyle name="Euro 18" xfId="39" xr:uid="{00000000-0005-0000-0000-00009D000000}"/>
    <cellStyle name="Euro 18 2" xfId="491" xr:uid="{00000000-0005-0000-0000-00009E000000}"/>
    <cellStyle name="Euro 18 3" xfId="492" xr:uid="{00000000-0005-0000-0000-00009F000000}"/>
    <cellStyle name="Euro 18 3 2" xfId="493" xr:uid="{00000000-0005-0000-0000-0000A0000000}"/>
    <cellStyle name="Euro 18 3 2 2" xfId="1603" xr:uid="{00000000-0005-0000-0000-0000A1000000}"/>
    <cellStyle name="Euro 18 4" xfId="494" xr:uid="{00000000-0005-0000-0000-0000A2000000}"/>
    <cellStyle name="Euro 18 4 2" xfId="1604" xr:uid="{00000000-0005-0000-0000-0000A3000000}"/>
    <cellStyle name="Euro 18 5" xfId="495" xr:uid="{00000000-0005-0000-0000-0000A4000000}"/>
    <cellStyle name="Euro 19" xfId="40" xr:uid="{00000000-0005-0000-0000-0000A5000000}"/>
    <cellStyle name="Euro 19 2" xfId="496" xr:uid="{00000000-0005-0000-0000-0000A6000000}"/>
    <cellStyle name="Euro 19 3" xfId="497" xr:uid="{00000000-0005-0000-0000-0000A7000000}"/>
    <cellStyle name="Euro 19 3 2" xfId="498" xr:uid="{00000000-0005-0000-0000-0000A8000000}"/>
    <cellStyle name="Euro 19 3 2 2" xfId="1605" xr:uid="{00000000-0005-0000-0000-0000A9000000}"/>
    <cellStyle name="Euro 19 4" xfId="499" xr:uid="{00000000-0005-0000-0000-0000AA000000}"/>
    <cellStyle name="Euro 19 4 2" xfId="1606" xr:uid="{00000000-0005-0000-0000-0000AB000000}"/>
    <cellStyle name="Euro 19 5" xfId="500" xr:uid="{00000000-0005-0000-0000-0000AC000000}"/>
    <cellStyle name="Euro 2" xfId="41" xr:uid="{00000000-0005-0000-0000-0000AD000000}"/>
    <cellStyle name="Euro 2 2" xfId="501" xr:uid="{00000000-0005-0000-0000-0000AE000000}"/>
    <cellStyle name="Euro 2 3" xfId="502" xr:uid="{00000000-0005-0000-0000-0000AF000000}"/>
    <cellStyle name="Euro 2 3 2" xfId="503" xr:uid="{00000000-0005-0000-0000-0000B0000000}"/>
    <cellStyle name="Euro 2 3 2 2" xfId="1607" xr:uid="{00000000-0005-0000-0000-0000B1000000}"/>
    <cellStyle name="Euro 2 4" xfId="504" xr:uid="{00000000-0005-0000-0000-0000B2000000}"/>
    <cellStyle name="Euro 2 4 2" xfId="1608" xr:uid="{00000000-0005-0000-0000-0000B3000000}"/>
    <cellStyle name="Euro 2 5" xfId="505" xr:uid="{00000000-0005-0000-0000-0000B4000000}"/>
    <cellStyle name="Euro 20" xfId="42" xr:uid="{00000000-0005-0000-0000-0000B5000000}"/>
    <cellStyle name="Euro 20 2" xfId="506" xr:uid="{00000000-0005-0000-0000-0000B6000000}"/>
    <cellStyle name="Euro 20 3" xfId="507" xr:uid="{00000000-0005-0000-0000-0000B7000000}"/>
    <cellStyle name="Euro 20 3 2" xfId="508" xr:uid="{00000000-0005-0000-0000-0000B8000000}"/>
    <cellStyle name="Euro 20 3 2 2" xfId="1609" xr:uid="{00000000-0005-0000-0000-0000B9000000}"/>
    <cellStyle name="Euro 20 4" xfId="509" xr:uid="{00000000-0005-0000-0000-0000BA000000}"/>
    <cellStyle name="Euro 20 4 2" xfId="1610" xr:uid="{00000000-0005-0000-0000-0000BB000000}"/>
    <cellStyle name="Euro 20 5" xfId="510" xr:uid="{00000000-0005-0000-0000-0000BC000000}"/>
    <cellStyle name="Euro 21" xfId="43" xr:uid="{00000000-0005-0000-0000-0000BD000000}"/>
    <cellStyle name="Euro 21 2" xfId="511" xr:uid="{00000000-0005-0000-0000-0000BE000000}"/>
    <cellStyle name="Euro 21 3" xfId="512" xr:uid="{00000000-0005-0000-0000-0000BF000000}"/>
    <cellStyle name="Euro 21 3 2" xfId="513" xr:uid="{00000000-0005-0000-0000-0000C0000000}"/>
    <cellStyle name="Euro 21 3 2 2" xfId="1611" xr:uid="{00000000-0005-0000-0000-0000C1000000}"/>
    <cellStyle name="Euro 21 4" xfId="514" xr:uid="{00000000-0005-0000-0000-0000C2000000}"/>
    <cellStyle name="Euro 21 4 2" xfId="1612" xr:uid="{00000000-0005-0000-0000-0000C3000000}"/>
    <cellStyle name="Euro 21 5" xfId="515" xr:uid="{00000000-0005-0000-0000-0000C4000000}"/>
    <cellStyle name="Euro 22" xfId="44" xr:uid="{00000000-0005-0000-0000-0000C5000000}"/>
    <cellStyle name="Euro 22 2" xfId="516" xr:uid="{00000000-0005-0000-0000-0000C6000000}"/>
    <cellStyle name="Euro 22 3" xfId="517" xr:uid="{00000000-0005-0000-0000-0000C7000000}"/>
    <cellStyle name="Euro 22 3 2" xfId="518" xr:uid="{00000000-0005-0000-0000-0000C8000000}"/>
    <cellStyle name="Euro 22 3 2 2" xfId="1613" xr:uid="{00000000-0005-0000-0000-0000C9000000}"/>
    <cellStyle name="Euro 22 4" xfId="519" xr:uid="{00000000-0005-0000-0000-0000CA000000}"/>
    <cellStyle name="Euro 22 4 2" xfId="1614" xr:uid="{00000000-0005-0000-0000-0000CB000000}"/>
    <cellStyle name="Euro 22 5" xfId="520" xr:uid="{00000000-0005-0000-0000-0000CC000000}"/>
    <cellStyle name="Euro 23" xfId="45" xr:uid="{00000000-0005-0000-0000-0000CD000000}"/>
    <cellStyle name="Euro 23 2" xfId="521" xr:uid="{00000000-0005-0000-0000-0000CE000000}"/>
    <cellStyle name="Euro 23 3" xfId="522" xr:uid="{00000000-0005-0000-0000-0000CF000000}"/>
    <cellStyle name="Euro 23 3 2" xfId="523" xr:uid="{00000000-0005-0000-0000-0000D0000000}"/>
    <cellStyle name="Euro 23 3 2 2" xfId="1615" xr:uid="{00000000-0005-0000-0000-0000D1000000}"/>
    <cellStyle name="Euro 23 4" xfId="524" xr:uid="{00000000-0005-0000-0000-0000D2000000}"/>
    <cellStyle name="Euro 23 4 2" xfId="1616" xr:uid="{00000000-0005-0000-0000-0000D3000000}"/>
    <cellStyle name="Euro 23 5" xfId="525" xr:uid="{00000000-0005-0000-0000-0000D4000000}"/>
    <cellStyle name="Euro 24" xfId="46" xr:uid="{00000000-0005-0000-0000-0000D5000000}"/>
    <cellStyle name="Euro 24 2" xfId="526" xr:uid="{00000000-0005-0000-0000-0000D6000000}"/>
    <cellStyle name="Euro 24 3" xfId="527" xr:uid="{00000000-0005-0000-0000-0000D7000000}"/>
    <cellStyle name="Euro 24 3 2" xfId="528" xr:uid="{00000000-0005-0000-0000-0000D8000000}"/>
    <cellStyle name="Euro 24 3 2 2" xfId="1617" xr:uid="{00000000-0005-0000-0000-0000D9000000}"/>
    <cellStyle name="Euro 24 4" xfId="529" xr:uid="{00000000-0005-0000-0000-0000DA000000}"/>
    <cellStyle name="Euro 24 4 2" xfId="1618" xr:uid="{00000000-0005-0000-0000-0000DB000000}"/>
    <cellStyle name="Euro 24 5" xfId="530" xr:uid="{00000000-0005-0000-0000-0000DC000000}"/>
    <cellStyle name="Euro 25" xfId="47" xr:uid="{00000000-0005-0000-0000-0000DD000000}"/>
    <cellStyle name="Euro 25 2" xfId="531" xr:uid="{00000000-0005-0000-0000-0000DE000000}"/>
    <cellStyle name="Euro 25 3" xfId="532" xr:uid="{00000000-0005-0000-0000-0000DF000000}"/>
    <cellStyle name="Euro 25 3 2" xfId="533" xr:uid="{00000000-0005-0000-0000-0000E0000000}"/>
    <cellStyle name="Euro 25 3 2 2" xfId="1619" xr:uid="{00000000-0005-0000-0000-0000E1000000}"/>
    <cellStyle name="Euro 25 4" xfId="534" xr:uid="{00000000-0005-0000-0000-0000E2000000}"/>
    <cellStyle name="Euro 25 4 2" xfId="1620" xr:uid="{00000000-0005-0000-0000-0000E3000000}"/>
    <cellStyle name="Euro 25 5" xfId="535" xr:uid="{00000000-0005-0000-0000-0000E4000000}"/>
    <cellStyle name="Euro 26" xfId="48" xr:uid="{00000000-0005-0000-0000-0000E5000000}"/>
    <cellStyle name="Euro 26 2" xfId="536" xr:uid="{00000000-0005-0000-0000-0000E6000000}"/>
    <cellStyle name="Euro 26 3" xfId="537" xr:uid="{00000000-0005-0000-0000-0000E7000000}"/>
    <cellStyle name="Euro 26 3 2" xfId="538" xr:uid="{00000000-0005-0000-0000-0000E8000000}"/>
    <cellStyle name="Euro 26 3 2 2" xfId="1621" xr:uid="{00000000-0005-0000-0000-0000E9000000}"/>
    <cellStyle name="Euro 26 4" xfId="539" xr:uid="{00000000-0005-0000-0000-0000EA000000}"/>
    <cellStyle name="Euro 26 4 2" xfId="1622" xr:uid="{00000000-0005-0000-0000-0000EB000000}"/>
    <cellStyle name="Euro 26 5" xfId="540" xr:uid="{00000000-0005-0000-0000-0000EC000000}"/>
    <cellStyle name="Euro 27" xfId="49" xr:uid="{00000000-0005-0000-0000-0000ED000000}"/>
    <cellStyle name="Euro 27 2" xfId="541" xr:uid="{00000000-0005-0000-0000-0000EE000000}"/>
    <cellStyle name="Euro 27 3" xfId="542" xr:uid="{00000000-0005-0000-0000-0000EF000000}"/>
    <cellStyle name="Euro 27 3 2" xfId="543" xr:uid="{00000000-0005-0000-0000-0000F0000000}"/>
    <cellStyle name="Euro 27 3 2 2" xfId="1623" xr:uid="{00000000-0005-0000-0000-0000F1000000}"/>
    <cellStyle name="Euro 27 4" xfId="544" xr:uid="{00000000-0005-0000-0000-0000F2000000}"/>
    <cellStyle name="Euro 27 4 2" xfId="1624" xr:uid="{00000000-0005-0000-0000-0000F3000000}"/>
    <cellStyle name="Euro 27 5" xfId="545" xr:uid="{00000000-0005-0000-0000-0000F4000000}"/>
    <cellStyle name="Euro 28" xfId="50" xr:uid="{00000000-0005-0000-0000-0000F5000000}"/>
    <cellStyle name="Euro 28 2" xfId="546" xr:uid="{00000000-0005-0000-0000-0000F6000000}"/>
    <cellStyle name="Euro 28 3" xfId="547" xr:uid="{00000000-0005-0000-0000-0000F7000000}"/>
    <cellStyle name="Euro 28 3 2" xfId="548" xr:uid="{00000000-0005-0000-0000-0000F8000000}"/>
    <cellStyle name="Euro 28 3 2 2" xfId="1625" xr:uid="{00000000-0005-0000-0000-0000F9000000}"/>
    <cellStyle name="Euro 28 4" xfId="549" xr:uid="{00000000-0005-0000-0000-0000FA000000}"/>
    <cellStyle name="Euro 28 4 2" xfId="1626" xr:uid="{00000000-0005-0000-0000-0000FB000000}"/>
    <cellStyle name="Euro 28 5" xfId="550" xr:uid="{00000000-0005-0000-0000-0000FC000000}"/>
    <cellStyle name="Euro 29" xfId="51" xr:uid="{00000000-0005-0000-0000-0000FD000000}"/>
    <cellStyle name="Euro 29 2" xfId="551" xr:uid="{00000000-0005-0000-0000-0000FE000000}"/>
    <cellStyle name="Euro 29 3" xfId="552" xr:uid="{00000000-0005-0000-0000-0000FF000000}"/>
    <cellStyle name="Euro 29 3 2" xfId="553" xr:uid="{00000000-0005-0000-0000-000000010000}"/>
    <cellStyle name="Euro 29 3 2 2" xfId="1627" xr:uid="{00000000-0005-0000-0000-000001010000}"/>
    <cellStyle name="Euro 29 4" xfId="554" xr:uid="{00000000-0005-0000-0000-000002010000}"/>
    <cellStyle name="Euro 29 4 2" xfId="1628" xr:uid="{00000000-0005-0000-0000-000003010000}"/>
    <cellStyle name="Euro 29 5" xfId="555" xr:uid="{00000000-0005-0000-0000-000004010000}"/>
    <cellStyle name="Euro 3" xfId="52" xr:uid="{00000000-0005-0000-0000-000005010000}"/>
    <cellStyle name="Euro 3 2" xfId="556" xr:uid="{00000000-0005-0000-0000-000006010000}"/>
    <cellStyle name="Euro 3 3" xfId="557" xr:uid="{00000000-0005-0000-0000-000007010000}"/>
    <cellStyle name="Euro 3 3 2" xfId="558" xr:uid="{00000000-0005-0000-0000-000008010000}"/>
    <cellStyle name="Euro 3 3 2 2" xfId="1629" xr:uid="{00000000-0005-0000-0000-000009010000}"/>
    <cellStyle name="Euro 3 4" xfId="559" xr:uid="{00000000-0005-0000-0000-00000A010000}"/>
    <cellStyle name="Euro 3 4 2" xfId="1630" xr:uid="{00000000-0005-0000-0000-00000B010000}"/>
    <cellStyle name="Euro 3 5" xfId="560" xr:uid="{00000000-0005-0000-0000-00000C010000}"/>
    <cellStyle name="Euro 30" xfId="53" xr:uid="{00000000-0005-0000-0000-00000D010000}"/>
    <cellStyle name="Euro 30 2" xfId="561" xr:uid="{00000000-0005-0000-0000-00000E010000}"/>
    <cellStyle name="Euro 30 3" xfId="562" xr:uid="{00000000-0005-0000-0000-00000F010000}"/>
    <cellStyle name="Euro 30 3 2" xfId="563" xr:uid="{00000000-0005-0000-0000-000010010000}"/>
    <cellStyle name="Euro 30 3 2 2" xfId="1631" xr:uid="{00000000-0005-0000-0000-000011010000}"/>
    <cellStyle name="Euro 30 4" xfId="564" xr:uid="{00000000-0005-0000-0000-000012010000}"/>
    <cellStyle name="Euro 30 4 2" xfId="1632" xr:uid="{00000000-0005-0000-0000-000013010000}"/>
    <cellStyle name="Euro 30 5" xfId="565" xr:uid="{00000000-0005-0000-0000-000014010000}"/>
    <cellStyle name="Euro 31" xfId="54" xr:uid="{00000000-0005-0000-0000-000015010000}"/>
    <cellStyle name="Euro 31 2" xfId="566" xr:uid="{00000000-0005-0000-0000-000016010000}"/>
    <cellStyle name="Euro 31 3" xfId="567" xr:uid="{00000000-0005-0000-0000-000017010000}"/>
    <cellStyle name="Euro 31 3 2" xfId="568" xr:uid="{00000000-0005-0000-0000-000018010000}"/>
    <cellStyle name="Euro 31 3 2 2" xfId="1633" xr:uid="{00000000-0005-0000-0000-000019010000}"/>
    <cellStyle name="Euro 31 4" xfId="569" xr:uid="{00000000-0005-0000-0000-00001A010000}"/>
    <cellStyle name="Euro 31 4 2" xfId="1634" xr:uid="{00000000-0005-0000-0000-00001B010000}"/>
    <cellStyle name="Euro 31 5" xfId="570" xr:uid="{00000000-0005-0000-0000-00001C010000}"/>
    <cellStyle name="Euro 32" xfId="55" xr:uid="{00000000-0005-0000-0000-00001D010000}"/>
    <cellStyle name="Euro 32 2" xfId="571" xr:uid="{00000000-0005-0000-0000-00001E010000}"/>
    <cellStyle name="Euro 32 3" xfId="572" xr:uid="{00000000-0005-0000-0000-00001F010000}"/>
    <cellStyle name="Euro 32 3 2" xfId="573" xr:uid="{00000000-0005-0000-0000-000020010000}"/>
    <cellStyle name="Euro 32 3 2 2" xfId="1635" xr:uid="{00000000-0005-0000-0000-000021010000}"/>
    <cellStyle name="Euro 32 4" xfId="574" xr:uid="{00000000-0005-0000-0000-000022010000}"/>
    <cellStyle name="Euro 32 4 2" xfId="1636" xr:uid="{00000000-0005-0000-0000-000023010000}"/>
    <cellStyle name="Euro 32 5" xfId="575" xr:uid="{00000000-0005-0000-0000-000024010000}"/>
    <cellStyle name="Euro 33" xfId="56" xr:uid="{00000000-0005-0000-0000-000025010000}"/>
    <cellStyle name="Euro 33 2" xfId="576" xr:uid="{00000000-0005-0000-0000-000026010000}"/>
    <cellStyle name="Euro 33 3" xfId="577" xr:uid="{00000000-0005-0000-0000-000027010000}"/>
    <cellStyle name="Euro 33 3 2" xfId="578" xr:uid="{00000000-0005-0000-0000-000028010000}"/>
    <cellStyle name="Euro 33 3 2 2" xfId="1637" xr:uid="{00000000-0005-0000-0000-000029010000}"/>
    <cellStyle name="Euro 33 4" xfId="579" xr:uid="{00000000-0005-0000-0000-00002A010000}"/>
    <cellStyle name="Euro 33 4 2" xfId="1638" xr:uid="{00000000-0005-0000-0000-00002B010000}"/>
    <cellStyle name="Euro 33 5" xfId="580" xr:uid="{00000000-0005-0000-0000-00002C010000}"/>
    <cellStyle name="Euro 34" xfId="57" xr:uid="{00000000-0005-0000-0000-00002D010000}"/>
    <cellStyle name="Euro 34 2" xfId="581" xr:uid="{00000000-0005-0000-0000-00002E010000}"/>
    <cellStyle name="Euro 34 3" xfId="582" xr:uid="{00000000-0005-0000-0000-00002F010000}"/>
    <cellStyle name="Euro 34 3 2" xfId="583" xr:uid="{00000000-0005-0000-0000-000030010000}"/>
    <cellStyle name="Euro 34 3 2 2" xfId="1639" xr:uid="{00000000-0005-0000-0000-000031010000}"/>
    <cellStyle name="Euro 34 4" xfId="584" xr:uid="{00000000-0005-0000-0000-000032010000}"/>
    <cellStyle name="Euro 34 4 2" xfId="1640" xr:uid="{00000000-0005-0000-0000-000033010000}"/>
    <cellStyle name="Euro 34 5" xfId="585" xr:uid="{00000000-0005-0000-0000-000034010000}"/>
    <cellStyle name="Euro 35" xfId="58" xr:uid="{00000000-0005-0000-0000-000035010000}"/>
    <cellStyle name="Euro 35 2" xfId="586" xr:uid="{00000000-0005-0000-0000-000036010000}"/>
    <cellStyle name="Euro 35 3" xfId="587" xr:uid="{00000000-0005-0000-0000-000037010000}"/>
    <cellStyle name="Euro 35 3 2" xfId="588" xr:uid="{00000000-0005-0000-0000-000038010000}"/>
    <cellStyle name="Euro 35 3 2 2" xfId="1641" xr:uid="{00000000-0005-0000-0000-000039010000}"/>
    <cellStyle name="Euro 35 4" xfId="589" xr:uid="{00000000-0005-0000-0000-00003A010000}"/>
    <cellStyle name="Euro 35 4 2" xfId="1642" xr:uid="{00000000-0005-0000-0000-00003B010000}"/>
    <cellStyle name="Euro 35 5" xfId="590" xr:uid="{00000000-0005-0000-0000-00003C010000}"/>
    <cellStyle name="Euro 36" xfId="59" xr:uid="{00000000-0005-0000-0000-00003D010000}"/>
    <cellStyle name="Euro 36 2" xfId="591" xr:uid="{00000000-0005-0000-0000-00003E010000}"/>
    <cellStyle name="Euro 36 3" xfId="592" xr:uid="{00000000-0005-0000-0000-00003F010000}"/>
    <cellStyle name="Euro 36 3 2" xfId="593" xr:uid="{00000000-0005-0000-0000-000040010000}"/>
    <cellStyle name="Euro 36 3 2 2" xfId="1643" xr:uid="{00000000-0005-0000-0000-000041010000}"/>
    <cellStyle name="Euro 36 4" xfId="594" xr:uid="{00000000-0005-0000-0000-000042010000}"/>
    <cellStyle name="Euro 36 4 2" xfId="1644" xr:uid="{00000000-0005-0000-0000-000043010000}"/>
    <cellStyle name="Euro 36 5" xfId="595" xr:uid="{00000000-0005-0000-0000-000044010000}"/>
    <cellStyle name="Euro 37" xfId="60" xr:uid="{00000000-0005-0000-0000-000045010000}"/>
    <cellStyle name="Euro 37 2" xfId="596" xr:uid="{00000000-0005-0000-0000-000046010000}"/>
    <cellStyle name="Euro 37 3" xfId="597" xr:uid="{00000000-0005-0000-0000-000047010000}"/>
    <cellStyle name="Euro 37 3 2" xfId="598" xr:uid="{00000000-0005-0000-0000-000048010000}"/>
    <cellStyle name="Euro 37 3 2 2" xfId="1645" xr:uid="{00000000-0005-0000-0000-000049010000}"/>
    <cellStyle name="Euro 37 4" xfId="599" xr:uid="{00000000-0005-0000-0000-00004A010000}"/>
    <cellStyle name="Euro 37 4 2" xfId="1646" xr:uid="{00000000-0005-0000-0000-00004B010000}"/>
    <cellStyle name="Euro 37 5" xfId="600" xr:uid="{00000000-0005-0000-0000-00004C010000}"/>
    <cellStyle name="Euro 38" xfId="61" xr:uid="{00000000-0005-0000-0000-00004D010000}"/>
    <cellStyle name="Euro 38 2" xfId="601" xr:uid="{00000000-0005-0000-0000-00004E010000}"/>
    <cellStyle name="Euro 38 3" xfId="602" xr:uid="{00000000-0005-0000-0000-00004F010000}"/>
    <cellStyle name="Euro 38 3 2" xfId="603" xr:uid="{00000000-0005-0000-0000-000050010000}"/>
    <cellStyle name="Euro 38 3 2 2" xfId="1647" xr:uid="{00000000-0005-0000-0000-000051010000}"/>
    <cellStyle name="Euro 38 4" xfId="604" xr:uid="{00000000-0005-0000-0000-000052010000}"/>
    <cellStyle name="Euro 38 4 2" xfId="1648" xr:uid="{00000000-0005-0000-0000-000053010000}"/>
    <cellStyle name="Euro 38 5" xfId="605" xr:uid="{00000000-0005-0000-0000-000054010000}"/>
    <cellStyle name="Euro 39" xfId="62" xr:uid="{00000000-0005-0000-0000-000055010000}"/>
    <cellStyle name="Euro 39 2" xfId="606" xr:uid="{00000000-0005-0000-0000-000056010000}"/>
    <cellStyle name="Euro 39 3" xfId="607" xr:uid="{00000000-0005-0000-0000-000057010000}"/>
    <cellStyle name="Euro 39 3 2" xfId="608" xr:uid="{00000000-0005-0000-0000-000058010000}"/>
    <cellStyle name="Euro 39 3 2 2" xfId="1649" xr:uid="{00000000-0005-0000-0000-000059010000}"/>
    <cellStyle name="Euro 39 4" xfId="609" xr:uid="{00000000-0005-0000-0000-00005A010000}"/>
    <cellStyle name="Euro 39 4 2" xfId="1650" xr:uid="{00000000-0005-0000-0000-00005B010000}"/>
    <cellStyle name="Euro 39 5" xfId="610" xr:uid="{00000000-0005-0000-0000-00005C010000}"/>
    <cellStyle name="Euro 4" xfId="63" xr:uid="{00000000-0005-0000-0000-00005D010000}"/>
    <cellStyle name="Euro 4 2" xfId="611" xr:uid="{00000000-0005-0000-0000-00005E010000}"/>
    <cellStyle name="Euro 4 3" xfId="612" xr:uid="{00000000-0005-0000-0000-00005F010000}"/>
    <cellStyle name="Euro 4 3 2" xfId="613" xr:uid="{00000000-0005-0000-0000-000060010000}"/>
    <cellStyle name="Euro 4 3 2 2" xfId="1651" xr:uid="{00000000-0005-0000-0000-000061010000}"/>
    <cellStyle name="Euro 4 4" xfId="614" xr:uid="{00000000-0005-0000-0000-000062010000}"/>
    <cellStyle name="Euro 4 4 2" xfId="1652" xr:uid="{00000000-0005-0000-0000-000063010000}"/>
    <cellStyle name="Euro 4 5" xfId="615" xr:uid="{00000000-0005-0000-0000-000064010000}"/>
    <cellStyle name="Euro 40" xfId="64" xr:uid="{00000000-0005-0000-0000-000065010000}"/>
    <cellStyle name="Euro 40 2" xfId="616" xr:uid="{00000000-0005-0000-0000-000066010000}"/>
    <cellStyle name="Euro 40 3" xfId="617" xr:uid="{00000000-0005-0000-0000-000067010000}"/>
    <cellStyle name="Euro 40 3 2" xfId="618" xr:uid="{00000000-0005-0000-0000-000068010000}"/>
    <cellStyle name="Euro 40 3 2 2" xfId="1653" xr:uid="{00000000-0005-0000-0000-000069010000}"/>
    <cellStyle name="Euro 40 4" xfId="619" xr:uid="{00000000-0005-0000-0000-00006A010000}"/>
    <cellStyle name="Euro 40 4 2" xfId="1654" xr:uid="{00000000-0005-0000-0000-00006B010000}"/>
    <cellStyle name="Euro 40 5" xfId="620" xr:uid="{00000000-0005-0000-0000-00006C010000}"/>
    <cellStyle name="Euro 41" xfId="65" xr:uid="{00000000-0005-0000-0000-00006D010000}"/>
    <cellStyle name="Euro 41 2" xfId="621" xr:uid="{00000000-0005-0000-0000-00006E010000}"/>
    <cellStyle name="Euro 41 3" xfId="622" xr:uid="{00000000-0005-0000-0000-00006F010000}"/>
    <cellStyle name="Euro 41 3 2" xfId="623" xr:uid="{00000000-0005-0000-0000-000070010000}"/>
    <cellStyle name="Euro 41 3 2 2" xfId="1655" xr:uid="{00000000-0005-0000-0000-000071010000}"/>
    <cellStyle name="Euro 41 4" xfId="624" xr:uid="{00000000-0005-0000-0000-000072010000}"/>
    <cellStyle name="Euro 41 4 2" xfId="1656" xr:uid="{00000000-0005-0000-0000-000073010000}"/>
    <cellStyle name="Euro 41 5" xfId="625" xr:uid="{00000000-0005-0000-0000-000074010000}"/>
    <cellStyle name="Euro 42" xfId="66" xr:uid="{00000000-0005-0000-0000-000075010000}"/>
    <cellStyle name="Euro 42 2" xfId="626" xr:uid="{00000000-0005-0000-0000-000076010000}"/>
    <cellStyle name="Euro 42 3" xfId="627" xr:uid="{00000000-0005-0000-0000-000077010000}"/>
    <cellStyle name="Euro 42 3 2" xfId="628" xr:uid="{00000000-0005-0000-0000-000078010000}"/>
    <cellStyle name="Euro 42 3 2 2" xfId="1657" xr:uid="{00000000-0005-0000-0000-000079010000}"/>
    <cellStyle name="Euro 42 4" xfId="629" xr:uid="{00000000-0005-0000-0000-00007A010000}"/>
    <cellStyle name="Euro 42 4 2" xfId="1658" xr:uid="{00000000-0005-0000-0000-00007B010000}"/>
    <cellStyle name="Euro 42 5" xfId="630" xr:uid="{00000000-0005-0000-0000-00007C010000}"/>
    <cellStyle name="Euro 43" xfId="67" xr:uid="{00000000-0005-0000-0000-00007D010000}"/>
    <cellStyle name="Euro 43 2" xfId="631" xr:uid="{00000000-0005-0000-0000-00007E010000}"/>
    <cellStyle name="Euro 43 3" xfId="632" xr:uid="{00000000-0005-0000-0000-00007F010000}"/>
    <cellStyle name="Euro 43 3 2" xfId="633" xr:uid="{00000000-0005-0000-0000-000080010000}"/>
    <cellStyle name="Euro 43 3 2 2" xfId="1659" xr:uid="{00000000-0005-0000-0000-000081010000}"/>
    <cellStyle name="Euro 43 4" xfId="634" xr:uid="{00000000-0005-0000-0000-000082010000}"/>
    <cellStyle name="Euro 43 4 2" xfId="1660" xr:uid="{00000000-0005-0000-0000-000083010000}"/>
    <cellStyle name="Euro 43 5" xfId="635" xr:uid="{00000000-0005-0000-0000-000084010000}"/>
    <cellStyle name="Euro 44" xfId="68" xr:uid="{00000000-0005-0000-0000-000085010000}"/>
    <cellStyle name="Euro 44 2" xfId="636" xr:uid="{00000000-0005-0000-0000-000086010000}"/>
    <cellStyle name="Euro 44 3" xfId="637" xr:uid="{00000000-0005-0000-0000-000087010000}"/>
    <cellStyle name="Euro 44 3 2" xfId="638" xr:uid="{00000000-0005-0000-0000-000088010000}"/>
    <cellStyle name="Euro 44 3 2 2" xfId="1661" xr:uid="{00000000-0005-0000-0000-000089010000}"/>
    <cellStyle name="Euro 44 4" xfId="639" xr:uid="{00000000-0005-0000-0000-00008A010000}"/>
    <cellStyle name="Euro 44 4 2" xfId="1662" xr:uid="{00000000-0005-0000-0000-00008B010000}"/>
    <cellStyle name="Euro 44 5" xfId="640" xr:uid="{00000000-0005-0000-0000-00008C010000}"/>
    <cellStyle name="Euro 45" xfId="641" xr:uid="{00000000-0005-0000-0000-00008D010000}"/>
    <cellStyle name="Euro 45 2" xfId="1663" xr:uid="{00000000-0005-0000-0000-00008E010000}"/>
    <cellStyle name="Euro 46" xfId="642" xr:uid="{00000000-0005-0000-0000-00008F010000}"/>
    <cellStyle name="Euro 46 2" xfId="1664" xr:uid="{00000000-0005-0000-0000-000090010000}"/>
    <cellStyle name="Euro 47" xfId="643" xr:uid="{00000000-0005-0000-0000-000091010000}"/>
    <cellStyle name="Euro 47 2" xfId="644" xr:uid="{00000000-0005-0000-0000-000092010000}"/>
    <cellStyle name="Euro 47 2 2" xfId="1665" xr:uid="{00000000-0005-0000-0000-000093010000}"/>
    <cellStyle name="Euro 48" xfId="645" xr:uid="{00000000-0005-0000-0000-000094010000}"/>
    <cellStyle name="Euro 49" xfId="646" xr:uid="{00000000-0005-0000-0000-000095010000}"/>
    <cellStyle name="Euro 49 2" xfId="1666" xr:uid="{00000000-0005-0000-0000-000096010000}"/>
    <cellStyle name="Euro 5" xfId="69" xr:uid="{00000000-0005-0000-0000-000097010000}"/>
    <cellStyle name="Euro 5 2" xfId="647" xr:uid="{00000000-0005-0000-0000-000098010000}"/>
    <cellStyle name="Euro 5 3" xfId="648" xr:uid="{00000000-0005-0000-0000-000099010000}"/>
    <cellStyle name="Euro 5 3 2" xfId="649" xr:uid="{00000000-0005-0000-0000-00009A010000}"/>
    <cellStyle name="Euro 5 3 2 2" xfId="1667" xr:uid="{00000000-0005-0000-0000-00009B010000}"/>
    <cellStyle name="Euro 5 4" xfId="650" xr:uid="{00000000-0005-0000-0000-00009C010000}"/>
    <cellStyle name="Euro 5 4 2" xfId="1668" xr:uid="{00000000-0005-0000-0000-00009D010000}"/>
    <cellStyle name="Euro 5 5" xfId="651" xr:uid="{00000000-0005-0000-0000-00009E010000}"/>
    <cellStyle name="Euro 50" xfId="652" xr:uid="{00000000-0005-0000-0000-00009F010000}"/>
    <cellStyle name="Euro 6" xfId="70" xr:uid="{00000000-0005-0000-0000-0000A0010000}"/>
    <cellStyle name="Euro 6 2" xfId="653" xr:uid="{00000000-0005-0000-0000-0000A1010000}"/>
    <cellStyle name="Euro 6 3" xfId="654" xr:uid="{00000000-0005-0000-0000-0000A2010000}"/>
    <cellStyle name="Euro 6 3 2" xfId="655" xr:uid="{00000000-0005-0000-0000-0000A3010000}"/>
    <cellStyle name="Euro 6 3 2 2" xfId="1669" xr:uid="{00000000-0005-0000-0000-0000A4010000}"/>
    <cellStyle name="Euro 6 4" xfId="656" xr:uid="{00000000-0005-0000-0000-0000A5010000}"/>
    <cellStyle name="Euro 6 4 2" xfId="1670" xr:uid="{00000000-0005-0000-0000-0000A6010000}"/>
    <cellStyle name="Euro 6 5" xfId="657" xr:uid="{00000000-0005-0000-0000-0000A7010000}"/>
    <cellStyle name="Euro 7" xfId="71" xr:uid="{00000000-0005-0000-0000-0000A8010000}"/>
    <cellStyle name="Euro 7 2" xfId="658" xr:uid="{00000000-0005-0000-0000-0000A9010000}"/>
    <cellStyle name="Euro 7 3" xfId="659" xr:uid="{00000000-0005-0000-0000-0000AA010000}"/>
    <cellStyle name="Euro 7 3 2" xfId="660" xr:uid="{00000000-0005-0000-0000-0000AB010000}"/>
    <cellStyle name="Euro 7 3 2 2" xfId="1671" xr:uid="{00000000-0005-0000-0000-0000AC010000}"/>
    <cellStyle name="Euro 7 4" xfId="661" xr:uid="{00000000-0005-0000-0000-0000AD010000}"/>
    <cellStyle name="Euro 7 4 2" xfId="1672" xr:uid="{00000000-0005-0000-0000-0000AE010000}"/>
    <cellStyle name="Euro 7 5" xfId="662" xr:uid="{00000000-0005-0000-0000-0000AF010000}"/>
    <cellStyle name="Euro 8" xfId="72" xr:uid="{00000000-0005-0000-0000-0000B0010000}"/>
    <cellStyle name="Euro 8 2" xfId="663" xr:uid="{00000000-0005-0000-0000-0000B1010000}"/>
    <cellStyle name="Euro 8 3" xfId="664" xr:uid="{00000000-0005-0000-0000-0000B2010000}"/>
    <cellStyle name="Euro 8 3 2" xfId="665" xr:uid="{00000000-0005-0000-0000-0000B3010000}"/>
    <cellStyle name="Euro 8 3 2 2" xfId="1673" xr:uid="{00000000-0005-0000-0000-0000B4010000}"/>
    <cellStyle name="Euro 8 4" xfId="666" xr:uid="{00000000-0005-0000-0000-0000B5010000}"/>
    <cellStyle name="Euro 8 4 2" xfId="1674" xr:uid="{00000000-0005-0000-0000-0000B6010000}"/>
    <cellStyle name="Euro 8 5" xfId="667" xr:uid="{00000000-0005-0000-0000-0000B7010000}"/>
    <cellStyle name="Euro 9" xfId="73" xr:uid="{00000000-0005-0000-0000-0000B8010000}"/>
    <cellStyle name="Euro 9 2" xfId="668" xr:uid="{00000000-0005-0000-0000-0000B9010000}"/>
    <cellStyle name="Euro 9 3" xfId="669" xr:uid="{00000000-0005-0000-0000-0000BA010000}"/>
    <cellStyle name="Euro 9 3 2" xfId="670" xr:uid="{00000000-0005-0000-0000-0000BB010000}"/>
    <cellStyle name="Euro 9 3 2 2" xfId="1675" xr:uid="{00000000-0005-0000-0000-0000BC010000}"/>
    <cellStyle name="Euro 9 4" xfId="671" xr:uid="{00000000-0005-0000-0000-0000BD010000}"/>
    <cellStyle name="Euro 9 4 2" xfId="1676" xr:uid="{00000000-0005-0000-0000-0000BE010000}"/>
    <cellStyle name="Euro 9 5" xfId="672" xr:uid="{00000000-0005-0000-0000-0000BF010000}"/>
    <cellStyle name="Fixed2 - Type2" xfId="673" xr:uid="{00000000-0005-0000-0000-0000C0010000}"/>
    <cellStyle name="Good 2" xfId="1677" xr:uid="{00000000-0005-0000-0000-0000C1010000}"/>
    <cellStyle name="Hyperlink 2" xfId="674" xr:uid="{00000000-0005-0000-0000-0000C2010000}"/>
    <cellStyle name="Input 2" xfId="74" xr:uid="{00000000-0005-0000-0000-0000C3010000}"/>
    <cellStyle name="Input 2 2" xfId="434" xr:uid="{00000000-0005-0000-0000-0000C4010000}"/>
    <cellStyle name="Input 2 2 2" xfId="1678" xr:uid="{00000000-0005-0000-0000-0000C5010000}"/>
    <cellStyle name="Input 2 3" xfId="1679" xr:uid="{00000000-0005-0000-0000-0000C6010000}"/>
    <cellStyle name="Input 3" xfId="675" xr:uid="{00000000-0005-0000-0000-0000C7010000}"/>
    <cellStyle name="Input 3 2" xfId="1680" xr:uid="{00000000-0005-0000-0000-0000C8010000}"/>
    <cellStyle name="InputCells" xfId="676" xr:uid="{00000000-0005-0000-0000-0000C9010000}"/>
    <cellStyle name="Komma 2" xfId="1681" xr:uid="{00000000-0005-0000-0000-0000CA010000}"/>
    <cellStyle name="Kontroller celle" xfId="1682" xr:uid="{00000000-0005-0000-0000-0000CB010000}"/>
    <cellStyle name="Markeringsfarve1" xfId="1683" xr:uid="{00000000-0005-0000-0000-0000CC010000}"/>
    <cellStyle name="Markeringsfarve2" xfId="1684" xr:uid="{00000000-0005-0000-0000-0000CD010000}"/>
    <cellStyle name="Markeringsfarve3" xfId="1685" xr:uid="{00000000-0005-0000-0000-0000CE010000}"/>
    <cellStyle name="Markeringsfarve4" xfId="1686" xr:uid="{00000000-0005-0000-0000-0000CF010000}"/>
    <cellStyle name="Markeringsfarve5" xfId="1687" xr:uid="{00000000-0005-0000-0000-0000D0010000}"/>
    <cellStyle name="Markeringsfarve6" xfId="1688" xr:uid="{00000000-0005-0000-0000-0000D1010000}"/>
    <cellStyle name="Migliaia [0] 10" xfId="75" xr:uid="{00000000-0005-0000-0000-0000D2010000}"/>
    <cellStyle name="Migliaia [0] 10 2" xfId="1689" xr:uid="{00000000-0005-0000-0000-0000D3010000}"/>
    <cellStyle name="Migliaia [0] 10 2 2" xfId="1690" xr:uid="{00000000-0005-0000-0000-0000D4010000}"/>
    <cellStyle name="Migliaia [0] 10 3" xfId="1691" xr:uid="{00000000-0005-0000-0000-0000D5010000}"/>
    <cellStyle name="Migliaia [0] 11" xfId="76" xr:uid="{00000000-0005-0000-0000-0000D6010000}"/>
    <cellStyle name="Migliaia [0] 11 2" xfId="1692" xr:uid="{00000000-0005-0000-0000-0000D7010000}"/>
    <cellStyle name="Migliaia [0] 11 2 2" xfId="1693" xr:uid="{00000000-0005-0000-0000-0000D8010000}"/>
    <cellStyle name="Migliaia [0] 11 3" xfId="1694" xr:uid="{00000000-0005-0000-0000-0000D9010000}"/>
    <cellStyle name="Migliaia [0] 12" xfId="77" xr:uid="{00000000-0005-0000-0000-0000DA010000}"/>
    <cellStyle name="Migliaia [0] 12 2" xfId="1695" xr:uid="{00000000-0005-0000-0000-0000DB010000}"/>
    <cellStyle name="Migliaia [0] 12 2 2" xfId="1696" xr:uid="{00000000-0005-0000-0000-0000DC010000}"/>
    <cellStyle name="Migliaia [0] 12 3" xfId="1697" xr:uid="{00000000-0005-0000-0000-0000DD010000}"/>
    <cellStyle name="Migliaia [0] 13" xfId="78" xr:uid="{00000000-0005-0000-0000-0000DE010000}"/>
    <cellStyle name="Migliaia [0] 13 2" xfId="1698" xr:uid="{00000000-0005-0000-0000-0000DF010000}"/>
    <cellStyle name="Migliaia [0] 13 2 2" xfId="1699" xr:uid="{00000000-0005-0000-0000-0000E0010000}"/>
    <cellStyle name="Migliaia [0] 13 3" xfId="1700" xr:uid="{00000000-0005-0000-0000-0000E1010000}"/>
    <cellStyle name="Migliaia [0] 14" xfId="79" xr:uid="{00000000-0005-0000-0000-0000E2010000}"/>
    <cellStyle name="Migliaia [0] 14 2" xfId="1701" xr:uid="{00000000-0005-0000-0000-0000E3010000}"/>
    <cellStyle name="Migliaia [0] 14 2 2" xfId="1702" xr:uid="{00000000-0005-0000-0000-0000E4010000}"/>
    <cellStyle name="Migliaia [0] 14 3" xfId="1703" xr:uid="{00000000-0005-0000-0000-0000E5010000}"/>
    <cellStyle name="Migliaia [0] 15" xfId="80" xr:uid="{00000000-0005-0000-0000-0000E6010000}"/>
    <cellStyle name="Migliaia [0] 15 2" xfId="1704" xr:uid="{00000000-0005-0000-0000-0000E7010000}"/>
    <cellStyle name="Migliaia [0] 15 2 2" xfId="1705" xr:uid="{00000000-0005-0000-0000-0000E8010000}"/>
    <cellStyle name="Migliaia [0] 15 3" xfId="1706" xr:uid="{00000000-0005-0000-0000-0000E9010000}"/>
    <cellStyle name="Migliaia [0] 16" xfId="81" xr:uid="{00000000-0005-0000-0000-0000EA010000}"/>
    <cellStyle name="Migliaia [0] 16 2" xfId="1707" xr:uid="{00000000-0005-0000-0000-0000EB010000}"/>
    <cellStyle name="Migliaia [0] 16 2 2" xfId="1708" xr:uid="{00000000-0005-0000-0000-0000EC010000}"/>
    <cellStyle name="Migliaia [0] 16 3" xfId="1709" xr:uid="{00000000-0005-0000-0000-0000ED010000}"/>
    <cellStyle name="Migliaia [0] 17" xfId="82" xr:uid="{00000000-0005-0000-0000-0000EE010000}"/>
    <cellStyle name="Migliaia [0] 17 2" xfId="1710" xr:uid="{00000000-0005-0000-0000-0000EF010000}"/>
    <cellStyle name="Migliaia [0] 17 2 2" xfId="1711" xr:uid="{00000000-0005-0000-0000-0000F0010000}"/>
    <cellStyle name="Migliaia [0] 17 3" xfId="1712" xr:uid="{00000000-0005-0000-0000-0000F1010000}"/>
    <cellStyle name="Migliaia [0] 18" xfId="83" xr:uid="{00000000-0005-0000-0000-0000F2010000}"/>
    <cellStyle name="Migliaia [0] 18 2" xfId="1713" xr:uid="{00000000-0005-0000-0000-0000F3010000}"/>
    <cellStyle name="Migliaia [0] 18 2 2" xfId="1714" xr:uid="{00000000-0005-0000-0000-0000F4010000}"/>
    <cellStyle name="Migliaia [0] 18 3" xfId="1715" xr:uid="{00000000-0005-0000-0000-0000F5010000}"/>
    <cellStyle name="Migliaia [0] 19" xfId="84" xr:uid="{00000000-0005-0000-0000-0000F6010000}"/>
    <cellStyle name="Migliaia [0] 19 2" xfId="1716" xr:uid="{00000000-0005-0000-0000-0000F7010000}"/>
    <cellStyle name="Migliaia [0] 19 2 2" xfId="1717" xr:uid="{00000000-0005-0000-0000-0000F8010000}"/>
    <cellStyle name="Migliaia [0] 19 3" xfId="1718" xr:uid="{00000000-0005-0000-0000-0000F9010000}"/>
    <cellStyle name="Migliaia [0] 2" xfId="85" xr:uid="{00000000-0005-0000-0000-0000FA010000}"/>
    <cellStyle name="Migliaia [0] 2 2" xfId="1719" xr:uid="{00000000-0005-0000-0000-0000FB010000}"/>
    <cellStyle name="Migliaia [0] 2 2 2" xfId="1720" xr:uid="{00000000-0005-0000-0000-0000FC010000}"/>
    <cellStyle name="Migliaia [0] 2 3" xfId="1721" xr:uid="{00000000-0005-0000-0000-0000FD010000}"/>
    <cellStyle name="Migliaia [0] 20" xfId="86" xr:uid="{00000000-0005-0000-0000-0000FE010000}"/>
    <cellStyle name="Migliaia [0] 20 2" xfId="1722" xr:uid="{00000000-0005-0000-0000-0000FF010000}"/>
    <cellStyle name="Migliaia [0] 20 2 2" xfId="1723" xr:uid="{00000000-0005-0000-0000-000000020000}"/>
    <cellStyle name="Migliaia [0] 20 3" xfId="1724" xr:uid="{00000000-0005-0000-0000-000001020000}"/>
    <cellStyle name="Migliaia [0] 21" xfId="87" xr:uid="{00000000-0005-0000-0000-000002020000}"/>
    <cellStyle name="Migliaia [0] 21 2" xfId="1725" xr:uid="{00000000-0005-0000-0000-000003020000}"/>
    <cellStyle name="Migliaia [0] 21 2 2" xfId="1726" xr:uid="{00000000-0005-0000-0000-000004020000}"/>
    <cellStyle name="Migliaia [0] 21 3" xfId="1727" xr:uid="{00000000-0005-0000-0000-000005020000}"/>
    <cellStyle name="Migliaia [0] 22" xfId="88" xr:uid="{00000000-0005-0000-0000-000006020000}"/>
    <cellStyle name="Migliaia [0] 22 2" xfId="1728" xr:uid="{00000000-0005-0000-0000-000007020000}"/>
    <cellStyle name="Migliaia [0] 22 2 2" xfId="1729" xr:uid="{00000000-0005-0000-0000-000008020000}"/>
    <cellStyle name="Migliaia [0] 22 3" xfId="1730" xr:uid="{00000000-0005-0000-0000-000009020000}"/>
    <cellStyle name="Migliaia [0] 23" xfId="89" xr:uid="{00000000-0005-0000-0000-00000A020000}"/>
    <cellStyle name="Migliaia [0] 23 2" xfId="1731" xr:uid="{00000000-0005-0000-0000-00000B020000}"/>
    <cellStyle name="Migliaia [0] 23 2 2" xfId="1732" xr:uid="{00000000-0005-0000-0000-00000C020000}"/>
    <cellStyle name="Migliaia [0] 23 3" xfId="1733" xr:uid="{00000000-0005-0000-0000-00000D020000}"/>
    <cellStyle name="Migliaia [0] 24" xfId="90" xr:uid="{00000000-0005-0000-0000-00000E020000}"/>
    <cellStyle name="Migliaia [0] 24 2" xfId="1734" xr:uid="{00000000-0005-0000-0000-00000F020000}"/>
    <cellStyle name="Migliaia [0] 24 2 2" xfId="1735" xr:uid="{00000000-0005-0000-0000-000010020000}"/>
    <cellStyle name="Migliaia [0] 24 3" xfId="1736" xr:uid="{00000000-0005-0000-0000-000011020000}"/>
    <cellStyle name="Migliaia [0] 25" xfId="91" xr:uid="{00000000-0005-0000-0000-000012020000}"/>
    <cellStyle name="Migliaia [0] 25 2" xfId="1737" xr:uid="{00000000-0005-0000-0000-000013020000}"/>
    <cellStyle name="Migliaia [0] 25 2 2" xfId="1738" xr:uid="{00000000-0005-0000-0000-000014020000}"/>
    <cellStyle name="Migliaia [0] 25 3" xfId="1739" xr:uid="{00000000-0005-0000-0000-000015020000}"/>
    <cellStyle name="Migliaia [0] 26" xfId="92" xr:uid="{00000000-0005-0000-0000-000016020000}"/>
    <cellStyle name="Migliaia [0] 26 2" xfId="1740" xr:uid="{00000000-0005-0000-0000-000017020000}"/>
    <cellStyle name="Migliaia [0] 26 2 2" xfId="1741" xr:uid="{00000000-0005-0000-0000-000018020000}"/>
    <cellStyle name="Migliaia [0] 26 3" xfId="1742" xr:uid="{00000000-0005-0000-0000-000019020000}"/>
    <cellStyle name="Migliaia [0] 27" xfId="93" xr:uid="{00000000-0005-0000-0000-00001A020000}"/>
    <cellStyle name="Migliaia [0] 27 2" xfId="1743" xr:uid="{00000000-0005-0000-0000-00001B020000}"/>
    <cellStyle name="Migliaia [0] 27 2 2" xfId="1744" xr:uid="{00000000-0005-0000-0000-00001C020000}"/>
    <cellStyle name="Migliaia [0] 27 3" xfId="1745" xr:uid="{00000000-0005-0000-0000-00001D020000}"/>
    <cellStyle name="Migliaia [0] 28" xfId="94" xr:uid="{00000000-0005-0000-0000-00001E020000}"/>
    <cellStyle name="Migliaia [0] 28 2" xfId="1746" xr:uid="{00000000-0005-0000-0000-00001F020000}"/>
    <cellStyle name="Migliaia [0] 28 2 2" xfId="1747" xr:uid="{00000000-0005-0000-0000-000020020000}"/>
    <cellStyle name="Migliaia [0] 28 3" xfId="1748" xr:uid="{00000000-0005-0000-0000-000021020000}"/>
    <cellStyle name="Migliaia [0] 29" xfId="95" xr:uid="{00000000-0005-0000-0000-000022020000}"/>
    <cellStyle name="Migliaia [0] 29 2" xfId="1749" xr:uid="{00000000-0005-0000-0000-000023020000}"/>
    <cellStyle name="Migliaia [0] 29 2 2" xfId="1750" xr:uid="{00000000-0005-0000-0000-000024020000}"/>
    <cellStyle name="Migliaia [0] 29 3" xfId="1751" xr:uid="{00000000-0005-0000-0000-000025020000}"/>
    <cellStyle name="Migliaia [0] 3" xfId="96" xr:uid="{00000000-0005-0000-0000-000026020000}"/>
    <cellStyle name="Migliaia [0] 3 2" xfId="1752" xr:uid="{00000000-0005-0000-0000-000027020000}"/>
    <cellStyle name="Migliaia [0] 3 2 2" xfId="1753" xr:uid="{00000000-0005-0000-0000-000028020000}"/>
    <cellStyle name="Migliaia [0] 3 3" xfId="1754" xr:uid="{00000000-0005-0000-0000-000029020000}"/>
    <cellStyle name="Migliaia [0] 30" xfId="97" xr:uid="{00000000-0005-0000-0000-00002A020000}"/>
    <cellStyle name="Migliaia [0] 30 2" xfId="1755" xr:uid="{00000000-0005-0000-0000-00002B020000}"/>
    <cellStyle name="Migliaia [0] 30 2 2" xfId="1756" xr:uid="{00000000-0005-0000-0000-00002C020000}"/>
    <cellStyle name="Migliaia [0] 30 3" xfId="1757" xr:uid="{00000000-0005-0000-0000-00002D020000}"/>
    <cellStyle name="Migliaia [0] 31" xfId="98" xr:uid="{00000000-0005-0000-0000-00002E020000}"/>
    <cellStyle name="Migliaia [0] 31 2" xfId="1758" xr:uid="{00000000-0005-0000-0000-00002F020000}"/>
    <cellStyle name="Migliaia [0] 31 2 2" xfId="1759" xr:uid="{00000000-0005-0000-0000-000030020000}"/>
    <cellStyle name="Migliaia [0] 31 3" xfId="1760" xr:uid="{00000000-0005-0000-0000-000031020000}"/>
    <cellStyle name="Migliaia [0] 32" xfId="99" xr:uid="{00000000-0005-0000-0000-000032020000}"/>
    <cellStyle name="Migliaia [0] 32 2" xfId="1761" xr:uid="{00000000-0005-0000-0000-000033020000}"/>
    <cellStyle name="Migliaia [0] 32 2 2" xfId="1762" xr:uid="{00000000-0005-0000-0000-000034020000}"/>
    <cellStyle name="Migliaia [0] 32 3" xfId="1763" xr:uid="{00000000-0005-0000-0000-000035020000}"/>
    <cellStyle name="Migliaia [0] 33" xfId="100" xr:uid="{00000000-0005-0000-0000-000036020000}"/>
    <cellStyle name="Migliaia [0] 33 2" xfId="1764" xr:uid="{00000000-0005-0000-0000-000037020000}"/>
    <cellStyle name="Migliaia [0] 33 2 2" xfId="1765" xr:uid="{00000000-0005-0000-0000-000038020000}"/>
    <cellStyle name="Migliaia [0] 33 3" xfId="1766" xr:uid="{00000000-0005-0000-0000-000039020000}"/>
    <cellStyle name="Migliaia [0] 34" xfId="101" xr:uid="{00000000-0005-0000-0000-00003A020000}"/>
    <cellStyle name="Migliaia [0] 34 2" xfId="1767" xr:uid="{00000000-0005-0000-0000-00003B020000}"/>
    <cellStyle name="Migliaia [0] 34 2 2" xfId="1768" xr:uid="{00000000-0005-0000-0000-00003C020000}"/>
    <cellStyle name="Migliaia [0] 34 3" xfId="1769" xr:uid="{00000000-0005-0000-0000-00003D020000}"/>
    <cellStyle name="Migliaia [0] 35" xfId="102" xr:uid="{00000000-0005-0000-0000-00003E020000}"/>
    <cellStyle name="Migliaia [0] 35 2" xfId="1770" xr:uid="{00000000-0005-0000-0000-00003F020000}"/>
    <cellStyle name="Migliaia [0] 35 2 2" xfId="1771" xr:uid="{00000000-0005-0000-0000-000040020000}"/>
    <cellStyle name="Migliaia [0] 35 3" xfId="1772" xr:uid="{00000000-0005-0000-0000-000041020000}"/>
    <cellStyle name="Migliaia [0] 36" xfId="103" xr:uid="{00000000-0005-0000-0000-000042020000}"/>
    <cellStyle name="Migliaia [0] 36 2" xfId="1773" xr:uid="{00000000-0005-0000-0000-000043020000}"/>
    <cellStyle name="Migliaia [0] 36 2 2" xfId="1774" xr:uid="{00000000-0005-0000-0000-000044020000}"/>
    <cellStyle name="Migliaia [0] 36 3" xfId="1775" xr:uid="{00000000-0005-0000-0000-000045020000}"/>
    <cellStyle name="Migliaia [0] 37" xfId="104" xr:uid="{00000000-0005-0000-0000-000046020000}"/>
    <cellStyle name="Migliaia [0] 37 2" xfId="1776" xr:uid="{00000000-0005-0000-0000-000047020000}"/>
    <cellStyle name="Migliaia [0] 37 2 2" xfId="1777" xr:uid="{00000000-0005-0000-0000-000048020000}"/>
    <cellStyle name="Migliaia [0] 37 3" xfId="1778" xr:uid="{00000000-0005-0000-0000-000049020000}"/>
    <cellStyle name="Migliaia [0] 38" xfId="105" xr:uid="{00000000-0005-0000-0000-00004A020000}"/>
    <cellStyle name="Migliaia [0] 38 2" xfId="1779" xr:uid="{00000000-0005-0000-0000-00004B020000}"/>
    <cellStyle name="Migliaia [0] 38 2 2" xfId="1780" xr:uid="{00000000-0005-0000-0000-00004C020000}"/>
    <cellStyle name="Migliaia [0] 38 3" xfId="1781" xr:uid="{00000000-0005-0000-0000-00004D020000}"/>
    <cellStyle name="Migliaia [0] 39" xfId="106" xr:uid="{00000000-0005-0000-0000-00004E020000}"/>
    <cellStyle name="Migliaia [0] 39 2" xfId="1782" xr:uid="{00000000-0005-0000-0000-00004F020000}"/>
    <cellStyle name="Migliaia [0] 39 2 2" xfId="1783" xr:uid="{00000000-0005-0000-0000-000050020000}"/>
    <cellStyle name="Migliaia [0] 39 3" xfId="1784" xr:uid="{00000000-0005-0000-0000-000051020000}"/>
    <cellStyle name="Migliaia [0] 4" xfId="107" xr:uid="{00000000-0005-0000-0000-000052020000}"/>
    <cellStyle name="Migliaia [0] 4 2" xfId="1785" xr:uid="{00000000-0005-0000-0000-000053020000}"/>
    <cellStyle name="Migliaia [0] 4 2 2" xfId="1786" xr:uid="{00000000-0005-0000-0000-000054020000}"/>
    <cellStyle name="Migliaia [0] 4 3" xfId="1787" xr:uid="{00000000-0005-0000-0000-000055020000}"/>
    <cellStyle name="Migliaia [0] 40" xfId="108" xr:uid="{00000000-0005-0000-0000-000056020000}"/>
    <cellStyle name="Migliaia [0] 40 2" xfId="1788" xr:uid="{00000000-0005-0000-0000-000057020000}"/>
    <cellStyle name="Migliaia [0] 40 2 2" xfId="1789" xr:uid="{00000000-0005-0000-0000-000058020000}"/>
    <cellStyle name="Migliaia [0] 40 3" xfId="1790" xr:uid="{00000000-0005-0000-0000-000059020000}"/>
    <cellStyle name="Migliaia [0] 41" xfId="109" xr:uid="{00000000-0005-0000-0000-00005A020000}"/>
    <cellStyle name="Migliaia [0] 41 2" xfId="1791" xr:uid="{00000000-0005-0000-0000-00005B020000}"/>
    <cellStyle name="Migliaia [0] 41 2 2" xfId="1792" xr:uid="{00000000-0005-0000-0000-00005C020000}"/>
    <cellStyle name="Migliaia [0] 41 3" xfId="1793" xr:uid="{00000000-0005-0000-0000-00005D020000}"/>
    <cellStyle name="Migliaia [0] 42" xfId="110" xr:uid="{00000000-0005-0000-0000-00005E020000}"/>
    <cellStyle name="Migliaia [0] 42 2" xfId="1794" xr:uid="{00000000-0005-0000-0000-00005F020000}"/>
    <cellStyle name="Migliaia [0] 42 2 2" xfId="1795" xr:uid="{00000000-0005-0000-0000-000060020000}"/>
    <cellStyle name="Migliaia [0] 42 3" xfId="1796" xr:uid="{00000000-0005-0000-0000-000061020000}"/>
    <cellStyle name="Migliaia [0] 43" xfId="111" xr:uid="{00000000-0005-0000-0000-000062020000}"/>
    <cellStyle name="Migliaia [0] 43 2" xfId="1797" xr:uid="{00000000-0005-0000-0000-000063020000}"/>
    <cellStyle name="Migliaia [0] 43 2 2" xfId="1798" xr:uid="{00000000-0005-0000-0000-000064020000}"/>
    <cellStyle name="Migliaia [0] 43 3" xfId="1799" xr:uid="{00000000-0005-0000-0000-000065020000}"/>
    <cellStyle name="Migliaia [0] 44" xfId="112" xr:uid="{00000000-0005-0000-0000-000066020000}"/>
    <cellStyle name="Migliaia [0] 44 2" xfId="1800" xr:uid="{00000000-0005-0000-0000-000067020000}"/>
    <cellStyle name="Migliaia [0] 44 2 2" xfId="1801" xr:uid="{00000000-0005-0000-0000-000068020000}"/>
    <cellStyle name="Migliaia [0] 44 3" xfId="1802" xr:uid="{00000000-0005-0000-0000-000069020000}"/>
    <cellStyle name="Migliaia [0] 45" xfId="113" xr:uid="{00000000-0005-0000-0000-00006A020000}"/>
    <cellStyle name="Migliaia [0] 45 2" xfId="1803" xr:uid="{00000000-0005-0000-0000-00006B020000}"/>
    <cellStyle name="Migliaia [0] 45 2 2" xfId="1804" xr:uid="{00000000-0005-0000-0000-00006C020000}"/>
    <cellStyle name="Migliaia [0] 45 3" xfId="1805" xr:uid="{00000000-0005-0000-0000-00006D020000}"/>
    <cellStyle name="Migliaia [0] 46" xfId="114" xr:uid="{00000000-0005-0000-0000-00006E020000}"/>
    <cellStyle name="Migliaia [0] 46 2" xfId="1806" xr:uid="{00000000-0005-0000-0000-00006F020000}"/>
    <cellStyle name="Migliaia [0] 46 2 2" xfId="1807" xr:uid="{00000000-0005-0000-0000-000070020000}"/>
    <cellStyle name="Migliaia [0] 46 3" xfId="1808" xr:uid="{00000000-0005-0000-0000-000071020000}"/>
    <cellStyle name="Migliaia [0] 47" xfId="115" xr:uid="{00000000-0005-0000-0000-000072020000}"/>
    <cellStyle name="Migliaia [0] 47 2" xfId="1809" xr:uid="{00000000-0005-0000-0000-000073020000}"/>
    <cellStyle name="Migliaia [0] 47 2 2" xfId="1810" xr:uid="{00000000-0005-0000-0000-000074020000}"/>
    <cellStyle name="Migliaia [0] 47 3" xfId="1811" xr:uid="{00000000-0005-0000-0000-000075020000}"/>
    <cellStyle name="Migliaia [0] 48" xfId="116" xr:uid="{00000000-0005-0000-0000-000076020000}"/>
    <cellStyle name="Migliaia [0] 48 2" xfId="1812" xr:uid="{00000000-0005-0000-0000-000077020000}"/>
    <cellStyle name="Migliaia [0] 48 2 2" xfId="1813" xr:uid="{00000000-0005-0000-0000-000078020000}"/>
    <cellStyle name="Migliaia [0] 48 3" xfId="1814" xr:uid="{00000000-0005-0000-0000-000079020000}"/>
    <cellStyle name="Migliaia [0] 49" xfId="117" xr:uid="{00000000-0005-0000-0000-00007A020000}"/>
    <cellStyle name="Migliaia [0] 49 2" xfId="1815" xr:uid="{00000000-0005-0000-0000-00007B020000}"/>
    <cellStyle name="Migliaia [0] 49 2 2" xfId="1816" xr:uid="{00000000-0005-0000-0000-00007C020000}"/>
    <cellStyle name="Migliaia [0] 49 3" xfId="1817" xr:uid="{00000000-0005-0000-0000-00007D020000}"/>
    <cellStyle name="Migliaia [0] 5" xfId="118" xr:uid="{00000000-0005-0000-0000-00007E020000}"/>
    <cellStyle name="Migliaia [0] 5 2" xfId="1818" xr:uid="{00000000-0005-0000-0000-00007F020000}"/>
    <cellStyle name="Migliaia [0] 5 2 2" xfId="1819" xr:uid="{00000000-0005-0000-0000-000080020000}"/>
    <cellStyle name="Migliaia [0] 5 3" xfId="1820" xr:uid="{00000000-0005-0000-0000-000081020000}"/>
    <cellStyle name="Migliaia [0] 50" xfId="119" xr:uid="{00000000-0005-0000-0000-000082020000}"/>
    <cellStyle name="Migliaia [0] 50 2" xfId="1821" xr:uid="{00000000-0005-0000-0000-000083020000}"/>
    <cellStyle name="Migliaia [0] 50 2 2" xfId="1822" xr:uid="{00000000-0005-0000-0000-000084020000}"/>
    <cellStyle name="Migliaia [0] 50 3" xfId="1823" xr:uid="{00000000-0005-0000-0000-000085020000}"/>
    <cellStyle name="Migliaia [0] 51" xfId="120" xr:uid="{00000000-0005-0000-0000-000086020000}"/>
    <cellStyle name="Migliaia [0] 51 2" xfId="1824" xr:uid="{00000000-0005-0000-0000-000087020000}"/>
    <cellStyle name="Migliaia [0] 51 2 2" xfId="1825" xr:uid="{00000000-0005-0000-0000-000088020000}"/>
    <cellStyle name="Migliaia [0] 51 3" xfId="1826" xr:uid="{00000000-0005-0000-0000-000089020000}"/>
    <cellStyle name="Migliaia [0] 52" xfId="121" xr:uid="{00000000-0005-0000-0000-00008A020000}"/>
    <cellStyle name="Migliaia [0] 52 2" xfId="1827" xr:uid="{00000000-0005-0000-0000-00008B020000}"/>
    <cellStyle name="Migliaia [0] 52 2 2" xfId="1828" xr:uid="{00000000-0005-0000-0000-00008C020000}"/>
    <cellStyle name="Migliaia [0] 52 3" xfId="1829" xr:uid="{00000000-0005-0000-0000-00008D020000}"/>
    <cellStyle name="Migliaia [0] 53" xfId="122" xr:uid="{00000000-0005-0000-0000-00008E020000}"/>
    <cellStyle name="Migliaia [0] 53 2" xfId="1830" xr:uid="{00000000-0005-0000-0000-00008F020000}"/>
    <cellStyle name="Migliaia [0] 53 2 2" xfId="1831" xr:uid="{00000000-0005-0000-0000-000090020000}"/>
    <cellStyle name="Migliaia [0] 53 3" xfId="1832" xr:uid="{00000000-0005-0000-0000-000091020000}"/>
    <cellStyle name="Migliaia [0] 54" xfId="123" xr:uid="{00000000-0005-0000-0000-000092020000}"/>
    <cellStyle name="Migliaia [0] 54 2" xfId="1833" xr:uid="{00000000-0005-0000-0000-000093020000}"/>
    <cellStyle name="Migliaia [0] 54 2 2" xfId="1834" xr:uid="{00000000-0005-0000-0000-000094020000}"/>
    <cellStyle name="Migliaia [0] 54 3" xfId="1835" xr:uid="{00000000-0005-0000-0000-000095020000}"/>
    <cellStyle name="Migliaia [0] 55" xfId="124" xr:uid="{00000000-0005-0000-0000-000096020000}"/>
    <cellStyle name="Migliaia [0] 55 2" xfId="1836" xr:uid="{00000000-0005-0000-0000-000097020000}"/>
    <cellStyle name="Migliaia [0] 55 2 2" xfId="1837" xr:uid="{00000000-0005-0000-0000-000098020000}"/>
    <cellStyle name="Migliaia [0] 55 3" xfId="1838" xr:uid="{00000000-0005-0000-0000-000099020000}"/>
    <cellStyle name="Migliaia [0] 56" xfId="125" xr:uid="{00000000-0005-0000-0000-00009A020000}"/>
    <cellStyle name="Migliaia [0] 56 2" xfId="1839" xr:uid="{00000000-0005-0000-0000-00009B020000}"/>
    <cellStyle name="Migliaia [0] 56 2 2" xfId="1840" xr:uid="{00000000-0005-0000-0000-00009C020000}"/>
    <cellStyle name="Migliaia [0] 56 3" xfId="1841" xr:uid="{00000000-0005-0000-0000-00009D020000}"/>
    <cellStyle name="Migliaia [0] 57" xfId="126" xr:uid="{00000000-0005-0000-0000-00009E020000}"/>
    <cellStyle name="Migliaia [0] 57 2" xfId="1842" xr:uid="{00000000-0005-0000-0000-00009F020000}"/>
    <cellStyle name="Migliaia [0] 57 2 2" xfId="1843" xr:uid="{00000000-0005-0000-0000-0000A0020000}"/>
    <cellStyle name="Migliaia [0] 57 3" xfId="1844" xr:uid="{00000000-0005-0000-0000-0000A1020000}"/>
    <cellStyle name="Migliaia [0] 58" xfId="127" xr:uid="{00000000-0005-0000-0000-0000A2020000}"/>
    <cellStyle name="Migliaia [0] 58 2" xfId="1845" xr:uid="{00000000-0005-0000-0000-0000A3020000}"/>
    <cellStyle name="Migliaia [0] 58 2 2" xfId="1846" xr:uid="{00000000-0005-0000-0000-0000A4020000}"/>
    <cellStyle name="Migliaia [0] 58 3" xfId="1847" xr:uid="{00000000-0005-0000-0000-0000A5020000}"/>
    <cellStyle name="Migliaia [0] 59" xfId="128" xr:uid="{00000000-0005-0000-0000-0000A6020000}"/>
    <cellStyle name="Migliaia [0] 59 2" xfId="1848" xr:uid="{00000000-0005-0000-0000-0000A7020000}"/>
    <cellStyle name="Migliaia [0] 59 2 2" xfId="1849" xr:uid="{00000000-0005-0000-0000-0000A8020000}"/>
    <cellStyle name="Migliaia [0] 59 3" xfId="1850" xr:uid="{00000000-0005-0000-0000-0000A9020000}"/>
    <cellStyle name="Migliaia [0] 6" xfId="129" xr:uid="{00000000-0005-0000-0000-0000AA020000}"/>
    <cellStyle name="Migliaia [0] 6 2" xfId="1851" xr:uid="{00000000-0005-0000-0000-0000AB020000}"/>
    <cellStyle name="Migliaia [0] 6 2 2" xfId="1852" xr:uid="{00000000-0005-0000-0000-0000AC020000}"/>
    <cellStyle name="Migliaia [0] 6 3" xfId="1853" xr:uid="{00000000-0005-0000-0000-0000AD020000}"/>
    <cellStyle name="Migliaia [0] 7" xfId="130" xr:uid="{00000000-0005-0000-0000-0000AE020000}"/>
    <cellStyle name="Migliaia [0] 7 2" xfId="1854" xr:uid="{00000000-0005-0000-0000-0000AF020000}"/>
    <cellStyle name="Migliaia [0] 7 2 2" xfId="1855" xr:uid="{00000000-0005-0000-0000-0000B0020000}"/>
    <cellStyle name="Migliaia [0] 7 3" xfId="1856" xr:uid="{00000000-0005-0000-0000-0000B1020000}"/>
    <cellStyle name="Migliaia [0] 8" xfId="131" xr:uid="{00000000-0005-0000-0000-0000B2020000}"/>
    <cellStyle name="Migliaia [0] 8 2" xfId="1857" xr:uid="{00000000-0005-0000-0000-0000B3020000}"/>
    <cellStyle name="Migliaia [0] 8 2 2" xfId="1858" xr:uid="{00000000-0005-0000-0000-0000B4020000}"/>
    <cellStyle name="Migliaia [0] 8 3" xfId="1859" xr:uid="{00000000-0005-0000-0000-0000B5020000}"/>
    <cellStyle name="Migliaia [0] 9" xfId="132" xr:uid="{00000000-0005-0000-0000-0000B6020000}"/>
    <cellStyle name="Migliaia [0] 9 2" xfId="1860" xr:uid="{00000000-0005-0000-0000-0000B7020000}"/>
    <cellStyle name="Migliaia [0] 9 2 2" xfId="1861" xr:uid="{00000000-0005-0000-0000-0000B8020000}"/>
    <cellStyle name="Migliaia [0] 9 3" xfId="1862" xr:uid="{00000000-0005-0000-0000-0000B9020000}"/>
    <cellStyle name="Migliaia 10" xfId="133" xr:uid="{00000000-0005-0000-0000-0000BA020000}"/>
    <cellStyle name="Migliaia 10 2" xfId="677" xr:uid="{00000000-0005-0000-0000-0000BB020000}"/>
    <cellStyle name="Migliaia 10 2 2" xfId="1863" xr:uid="{00000000-0005-0000-0000-0000BC020000}"/>
    <cellStyle name="Migliaia 10 3" xfId="678" xr:uid="{00000000-0005-0000-0000-0000BD020000}"/>
    <cellStyle name="Migliaia 10 3 2" xfId="679" xr:uid="{00000000-0005-0000-0000-0000BE020000}"/>
    <cellStyle name="Migliaia 10 3 2 2" xfId="1864" xr:uid="{00000000-0005-0000-0000-0000BF020000}"/>
    <cellStyle name="Migliaia 10 4" xfId="680" xr:uid="{00000000-0005-0000-0000-0000C0020000}"/>
    <cellStyle name="Migliaia 10 4 2" xfId="1865" xr:uid="{00000000-0005-0000-0000-0000C1020000}"/>
    <cellStyle name="Migliaia 10 5" xfId="681" xr:uid="{00000000-0005-0000-0000-0000C2020000}"/>
    <cellStyle name="Migliaia 11" xfId="134" xr:uid="{00000000-0005-0000-0000-0000C3020000}"/>
    <cellStyle name="Migliaia 11 2" xfId="682" xr:uid="{00000000-0005-0000-0000-0000C4020000}"/>
    <cellStyle name="Migliaia 11 2 2" xfId="1866" xr:uid="{00000000-0005-0000-0000-0000C5020000}"/>
    <cellStyle name="Migliaia 11 3" xfId="683" xr:uid="{00000000-0005-0000-0000-0000C6020000}"/>
    <cellStyle name="Migliaia 11 3 2" xfId="684" xr:uid="{00000000-0005-0000-0000-0000C7020000}"/>
    <cellStyle name="Migliaia 11 3 2 2" xfId="1867" xr:uid="{00000000-0005-0000-0000-0000C8020000}"/>
    <cellStyle name="Migliaia 11 4" xfId="685" xr:uid="{00000000-0005-0000-0000-0000C9020000}"/>
    <cellStyle name="Migliaia 11 4 2" xfId="1868" xr:uid="{00000000-0005-0000-0000-0000CA020000}"/>
    <cellStyle name="Migliaia 11 5" xfId="686" xr:uid="{00000000-0005-0000-0000-0000CB020000}"/>
    <cellStyle name="Migliaia 12" xfId="135" xr:uid="{00000000-0005-0000-0000-0000CC020000}"/>
    <cellStyle name="Migliaia 12 2" xfId="687" xr:uid="{00000000-0005-0000-0000-0000CD020000}"/>
    <cellStyle name="Migliaia 12 2 2" xfId="1869" xr:uid="{00000000-0005-0000-0000-0000CE020000}"/>
    <cellStyle name="Migliaia 12 3" xfId="688" xr:uid="{00000000-0005-0000-0000-0000CF020000}"/>
    <cellStyle name="Migliaia 12 3 2" xfId="689" xr:uid="{00000000-0005-0000-0000-0000D0020000}"/>
    <cellStyle name="Migliaia 12 3 2 2" xfId="1870" xr:uid="{00000000-0005-0000-0000-0000D1020000}"/>
    <cellStyle name="Migliaia 12 4" xfId="690" xr:uid="{00000000-0005-0000-0000-0000D2020000}"/>
    <cellStyle name="Migliaia 12 4 2" xfId="1871" xr:uid="{00000000-0005-0000-0000-0000D3020000}"/>
    <cellStyle name="Migliaia 12 5" xfId="691" xr:uid="{00000000-0005-0000-0000-0000D4020000}"/>
    <cellStyle name="Migliaia 13" xfId="136" xr:uid="{00000000-0005-0000-0000-0000D5020000}"/>
    <cellStyle name="Migliaia 13 2" xfId="692" xr:uid="{00000000-0005-0000-0000-0000D6020000}"/>
    <cellStyle name="Migliaia 13 2 2" xfId="1872" xr:uid="{00000000-0005-0000-0000-0000D7020000}"/>
    <cellStyle name="Migliaia 13 3" xfId="693" xr:uid="{00000000-0005-0000-0000-0000D8020000}"/>
    <cellStyle name="Migliaia 13 3 2" xfId="694" xr:uid="{00000000-0005-0000-0000-0000D9020000}"/>
    <cellStyle name="Migliaia 13 3 2 2" xfId="1873" xr:uid="{00000000-0005-0000-0000-0000DA020000}"/>
    <cellStyle name="Migliaia 13 4" xfId="695" xr:uid="{00000000-0005-0000-0000-0000DB020000}"/>
    <cellStyle name="Migliaia 13 4 2" xfId="1874" xr:uid="{00000000-0005-0000-0000-0000DC020000}"/>
    <cellStyle name="Migliaia 13 5" xfId="696" xr:uid="{00000000-0005-0000-0000-0000DD020000}"/>
    <cellStyle name="Migliaia 14" xfId="137" xr:uid="{00000000-0005-0000-0000-0000DE020000}"/>
    <cellStyle name="Migliaia 14 2" xfId="697" xr:uid="{00000000-0005-0000-0000-0000DF020000}"/>
    <cellStyle name="Migliaia 14 2 2" xfId="1875" xr:uid="{00000000-0005-0000-0000-0000E0020000}"/>
    <cellStyle name="Migliaia 14 3" xfId="698" xr:uid="{00000000-0005-0000-0000-0000E1020000}"/>
    <cellStyle name="Migliaia 14 3 2" xfId="699" xr:uid="{00000000-0005-0000-0000-0000E2020000}"/>
    <cellStyle name="Migliaia 14 3 2 2" xfId="1876" xr:uid="{00000000-0005-0000-0000-0000E3020000}"/>
    <cellStyle name="Migliaia 14 4" xfId="700" xr:uid="{00000000-0005-0000-0000-0000E4020000}"/>
    <cellStyle name="Migliaia 14 4 2" xfId="1877" xr:uid="{00000000-0005-0000-0000-0000E5020000}"/>
    <cellStyle name="Migliaia 14 5" xfId="701" xr:uid="{00000000-0005-0000-0000-0000E6020000}"/>
    <cellStyle name="Migliaia 15" xfId="138" xr:uid="{00000000-0005-0000-0000-0000E7020000}"/>
    <cellStyle name="Migliaia 15 2" xfId="702" xr:uid="{00000000-0005-0000-0000-0000E8020000}"/>
    <cellStyle name="Migliaia 15 2 2" xfId="1878" xr:uid="{00000000-0005-0000-0000-0000E9020000}"/>
    <cellStyle name="Migliaia 15 3" xfId="703" xr:uid="{00000000-0005-0000-0000-0000EA020000}"/>
    <cellStyle name="Migliaia 15 3 2" xfId="704" xr:uid="{00000000-0005-0000-0000-0000EB020000}"/>
    <cellStyle name="Migliaia 15 3 2 2" xfId="1879" xr:uid="{00000000-0005-0000-0000-0000EC020000}"/>
    <cellStyle name="Migliaia 15 4" xfId="705" xr:uid="{00000000-0005-0000-0000-0000ED020000}"/>
    <cellStyle name="Migliaia 15 4 2" xfId="1880" xr:uid="{00000000-0005-0000-0000-0000EE020000}"/>
    <cellStyle name="Migliaia 15 5" xfId="706" xr:uid="{00000000-0005-0000-0000-0000EF020000}"/>
    <cellStyle name="Migliaia 16" xfId="139" xr:uid="{00000000-0005-0000-0000-0000F0020000}"/>
    <cellStyle name="Migliaia 16 2" xfId="707" xr:uid="{00000000-0005-0000-0000-0000F1020000}"/>
    <cellStyle name="Migliaia 16 2 2" xfId="1881" xr:uid="{00000000-0005-0000-0000-0000F2020000}"/>
    <cellStyle name="Migliaia 16 3" xfId="708" xr:uid="{00000000-0005-0000-0000-0000F3020000}"/>
    <cellStyle name="Migliaia 16 3 2" xfId="709" xr:uid="{00000000-0005-0000-0000-0000F4020000}"/>
    <cellStyle name="Migliaia 16 3 2 2" xfId="1882" xr:uid="{00000000-0005-0000-0000-0000F5020000}"/>
    <cellStyle name="Migliaia 16 4" xfId="710" xr:uid="{00000000-0005-0000-0000-0000F6020000}"/>
    <cellStyle name="Migliaia 16 4 2" xfId="1883" xr:uid="{00000000-0005-0000-0000-0000F7020000}"/>
    <cellStyle name="Migliaia 16 5" xfId="711" xr:uid="{00000000-0005-0000-0000-0000F8020000}"/>
    <cellStyle name="Migliaia 17" xfId="140" xr:uid="{00000000-0005-0000-0000-0000F9020000}"/>
    <cellStyle name="Migliaia 17 2" xfId="712" xr:uid="{00000000-0005-0000-0000-0000FA020000}"/>
    <cellStyle name="Migliaia 17 2 2" xfId="1884" xr:uid="{00000000-0005-0000-0000-0000FB020000}"/>
    <cellStyle name="Migliaia 17 3" xfId="713" xr:uid="{00000000-0005-0000-0000-0000FC020000}"/>
    <cellStyle name="Migliaia 17 3 2" xfId="714" xr:uid="{00000000-0005-0000-0000-0000FD020000}"/>
    <cellStyle name="Migliaia 17 3 2 2" xfId="1885" xr:uid="{00000000-0005-0000-0000-0000FE020000}"/>
    <cellStyle name="Migliaia 17 4" xfId="715" xr:uid="{00000000-0005-0000-0000-0000FF020000}"/>
    <cellStyle name="Migliaia 17 4 2" xfId="1886" xr:uid="{00000000-0005-0000-0000-000000030000}"/>
    <cellStyle name="Migliaia 17 5" xfId="716" xr:uid="{00000000-0005-0000-0000-000001030000}"/>
    <cellStyle name="Migliaia 18" xfId="141" xr:uid="{00000000-0005-0000-0000-000002030000}"/>
    <cellStyle name="Migliaia 18 2" xfId="717" xr:uid="{00000000-0005-0000-0000-000003030000}"/>
    <cellStyle name="Migliaia 18 2 2" xfId="1887" xr:uid="{00000000-0005-0000-0000-000004030000}"/>
    <cellStyle name="Migliaia 18 3" xfId="718" xr:uid="{00000000-0005-0000-0000-000005030000}"/>
    <cellStyle name="Migliaia 18 3 2" xfId="719" xr:uid="{00000000-0005-0000-0000-000006030000}"/>
    <cellStyle name="Migliaia 18 3 2 2" xfId="1888" xr:uid="{00000000-0005-0000-0000-000007030000}"/>
    <cellStyle name="Migliaia 18 4" xfId="720" xr:uid="{00000000-0005-0000-0000-000008030000}"/>
    <cellStyle name="Migliaia 18 4 2" xfId="1889" xr:uid="{00000000-0005-0000-0000-000009030000}"/>
    <cellStyle name="Migliaia 18 5" xfId="721" xr:uid="{00000000-0005-0000-0000-00000A030000}"/>
    <cellStyle name="Migliaia 19" xfId="142" xr:uid="{00000000-0005-0000-0000-00000B030000}"/>
    <cellStyle name="Migliaia 19 2" xfId="722" xr:uid="{00000000-0005-0000-0000-00000C030000}"/>
    <cellStyle name="Migliaia 19 2 2" xfId="1890" xr:uid="{00000000-0005-0000-0000-00000D030000}"/>
    <cellStyle name="Migliaia 19 3" xfId="723" xr:uid="{00000000-0005-0000-0000-00000E030000}"/>
    <cellStyle name="Migliaia 19 3 2" xfId="724" xr:uid="{00000000-0005-0000-0000-00000F030000}"/>
    <cellStyle name="Migliaia 19 3 2 2" xfId="1891" xr:uid="{00000000-0005-0000-0000-000010030000}"/>
    <cellStyle name="Migliaia 19 4" xfId="725" xr:uid="{00000000-0005-0000-0000-000011030000}"/>
    <cellStyle name="Migliaia 19 4 2" xfId="1892" xr:uid="{00000000-0005-0000-0000-000012030000}"/>
    <cellStyle name="Migliaia 19 5" xfId="726" xr:uid="{00000000-0005-0000-0000-000013030000}"/>
    <cellStyle name="Migliaia 2" xfId="143" xr:uid="{00000000-0005-0000-0000-000014030000}"/>
    <cellStyle name="Migliaia 2 2" xfId="144" xr:uid="{00000000-0005-0000-0000-000015030000}"/>
    <cellStyle name="Migliaia 2 2 2" xfId="1893" xr:uid="{00000000-0005-0000-0000-000016030000}"/>
    <cellStyle name="Migliaia 2 2 2 2" xfId="1894" xr:uid="{00000000-0005-0000-0000-000017030000}"/>
    <cellStyle name="Migliaia 2 2 3" xfId="1895" xr:uid="{00000000-0005-0000-0000-000018030000}"/>
    <cellStyle name="Migliaia 2 3" xfId="145" xr:uid="{00000000-0005-0000-0000-000019030000}"/>
    <cellStyle name="Migliaia 2 3 2" xfId="1896" xr:uid="{00000000-0005-0000-0000-00001A030000}"/>
    <cellStyle name="Migliaia 2 3 2 2" xfId="1897" xr:uid="{00000000-0005-0000-0000-00001B030000}"/>
    <cellStyle name="Migliaia 2 3 3" xfId="1898" xr:uid="{00000000-0005-0000-0000-00001C030000}"/>
    <cellStyle name="Migliaia 2 4" xfId="727" xr:uid="{00000000-0005-0000-0000-00001D030000}"/>
    <cellStyle name="Migliaia 2 4 2" xfId="728" xr:uid="{00000000-0005-0000-0000-00001E030000}"/>
    <cellStyle name="Migliaia 2 4 2 2" xfId="1899" xr:uid="{00000000-0005-0000-0000-00001F030000}"/>
    <cellStyle name="Migliaia 2 5" xfId="729" xr:uid="{00000000-0005-0000-0000-000020030000}"/>
    <cellStyle name="Migliaia 2 5 2" xfId="1900" xr:uid="{00000000-0005-0000-0000-000021030000}"/>
    <cellStyle name="Migliaia 2 6" xfId="730" xr:uid="{00000000-0005-0000-0000-000022030000}"/>
    <cellStyle name="Migliaia 2_Domestico_reg&amp;naz" xfId="146" xr:uid="{00000000-0005-0000-0000-000023030000}"/>
    <cellStyle name="Migliaia 20" xfId="147" xr:uid="{00000000-0005-0000-0000-000024030000}"/>
    <cellStyle name="Migliaia 20 2" xfId="731" xr:uid="{00000000-0005-0000-0000-000025030000}"/>
    <cellStyle name="Migliaia 20 2 2" xfId="1901" xr:uid="{00000000-0005-0000-0000-000026030000}"/>
    <cellStyle name="Migliaia 20 3" xfId="732" xr:uid="{00000000-0005-0000-0000-000027030000}"/>
    <cellStyle name="Migliaia 20 3 2" xfId="733" xr:uid="{00000000-0005-0000-0000-000028030000}"/>
    <cellStyle name="Migliaia 20 3 2 2" xfId="1902" xr:uid="{00000000-0005-0000-0000-000029030000}"/>
    <cellStyle name="Migliaia 20 4" xfId="734" xr:uid="{00000000-0005-0000-0000-00002A030000}"/>
    <cellStyle name="Migliaia 20 4 2" xfId="1903" xr:uid="{00000000-0005-0000-0000-00002B030000}"/>
    <cellStyle name="Migliaia 20 5" xfId="735" xr:uid="{00000000-0005-0000-0000-00002C030000}"/>
    <cellStyle name="Migliaia 21" xfId="148" xr:uid="{00000000-0005-0000-0000-00002D030000}"/>
    <cellStyle name="Migliaia 21 2" xfId="736" xr:uid="{00000000-0005-0000-0000-00002E030000}"/>
    <cellStyle name="Migliaia 21 2 2" xfId="1904" xr:uid="{00000000-0005-0000-0000-00002F030000}"/>
    <cellStyle name="Migliaia 21 3" xfId="737" xr:uid="{00000000-0005-0000-0000-000030030000}"/>
    <cellStyle name="Migliaia 21 3 2" xfId="738" xr:uid="{00000000-0005-0000-0000-000031030000}"/>
    <cellStyle name="Migliaia 21 3 2 2" xfId="1905" xr:uid="{00000000-0005-0000-0000-000032030000}"/>
    <cellStyle name="Migliaia 21 4" xfId="739" xr:uid="{00000000-0005-0000-0000-000033030000}"/>
    <cellStyle name="Migliaia 21 4 2" xfId="1906" xr:uid="{00000000-0005-0000-0000-000034030000}"/>
    <cellStyle name="Migliaia 21 5" xfId="740" xr:uid="{00000000-0005-0000-0000-000035030000}"/>
    <cellStyle name="Migliaia 22" xfId="149" xr:uid="{00000000-0005-0000-0000-000036030000}"/>
    <cellStyle name="Migliaia 22 2" xfId="741" xr:uid="{00000000-0005-0000-0000-000037030000}"/>
    <cellStyle name="Migliaia 22 2 2" xfId="1907" xr:uid="{00000000-0005-0000-0000-000038030000}"/>
    <cellStyle name="Migliaia 22 3" xfId="742" xr:uid="{00000000-0005-0000-0000-000039030000}"/>
    <cellStyle name="Migliaia 22 3 2" xfId="743" xr:uid="{00000000-0005-0000-0000-00003A030000}"/>
    <cellStyle name="Migliaia 22 3 2 2" xfId="1908" xr:uid="{00000000-0005-0000-0000-00003B030000}"/>
    <cellStyle name="Migliaia 22 4" xfId="744" xr:uid="{00000000-0005-0000-0000-00003C030000}"/>
    <cellStyle name="Migliaia 22 4 2" xfId="1909" xr:uid="{00000000-0005-0000-0000-00003D030000}"/>
    <cellStyle name="Migliaia 22 5" xfId="745" xr:uid="{00000000-0005-0000-0000-00003E030000}"/>
    <cellStyle name="Migliaia 23" xfId="150" xr:uid="{00000000-0005-0000-0000-00003F030000}"/>
    <cellStyle name="Migliaia 23 2" xfId="746" xr:uid="{00000000-0005-0000-0000-000040030000}"/>
    <cellStyle name="Migliaia 23 2 2" xfId="1910" xr:uid="{00000000-0005-0000-0000-000041030000}"/>
    <cellStyle name="Migliaia 23 3" xfId="747" xr:uid="{00000000-0005-0000-0000-000042030000}"/>
    <cellStyle name="Migliaia 23 3 2" xfId="748" xr:uid="{00000000-0005-0000-0000-000043030000}"/>
    <cellStyle name="Migliaia 23 3 2 2" xfId="1911" xr:uid="{00000000-0005-0000-0000-000044030000}"/>
    <cellStyle name="Migliaia 23 4" xfId="749" xr:uid="{00000000-0005-0000-0000-000045030000}"/>
    <cellStyle name="Migliaia 23 4 2" xfId="1912" xr:uid="{00000000-0005-0000-0000-000046030000}"/>
    <cellStyle name="Migliaia 23 5" xfId="750" xr:uid="{00000000-0005-0000-0000-000047030000}"/>
    <cellStyle name="Migliaia 24" xfId="151" xr:uid="{00000000-0005-0000-0000-000048030000}"/>
    <cellStyle name="Migliaia 24 2" xfId="751" xr:uid="{00000000-0005-0000-0000-000049030000}"/>
    <cellStyle name="Migliaia 24 2 2" xfId="1913" xr:uid="{00000000-0005-0000-0000-00004A030000}"/>
    <cellStyle name="Migliaia 24 3" xfId="752" xr:uid="{00000000-0005-0000-0000-00004B030000}"/>
    <cellStyle name="Migliaia 24 3 2" xfId="753" xr:uid="{00000000-0005-0000-0000-00004C030000}"/>
    <cellStyle name="Migliaia 24 3 2 2" xfId="1914" xr:uid="{00000000-0005-0000-0000-00004D030000}"/>
    <cellStyle name="Migliaia 24 4" xfId="754" xr:uid="{00000000-0005-0000-0000-00004E030000}"/>
    <cellStyle name="Migliaia 24 4 2" xfId="1915" xr:uid="{00000000-0005-0000-0000-00004F030000}"/>
    <cellStyle name="Migliaia 24 5" xfId="755" xr:uid="{00000000-0005-0000-0000-000050030000}"/>
    <cellStyle name="Migliaia 25" xfId="152" xr:uid="{00000000-0005-0000-0000-000051030000}"/>
    <cellStyle name="Migliaia 25 2" xfId="756" xr:uid="{00000000-0005-0000-0000-000052030000}"/>
    <cellStyle name="Migliaia 25 2 2" xfId="1916" xr:uid="{00000000-0005-0000-0000-000053030000}"/>
    <cellStyle name="Migliaia 25 3" xfId="757" xr:uid="{00000000-0005-0000-0000-000054030000}"/>
    <cellStyle name="Migliaia 25 3 2" xfId="758" xr:uid="{00000000-0005-0000-0000-000055030000}"/>
    <cellStyle name="Migliaia 25 3 2 2" xfId="1917" xr:uid="{00000000-0005-0000-0000-000056030000}"/>
    <cellStyle name="Migliaia 25 4" xfId="759" xr:uid="{00000000-0005-0000-0000-000057030000}"/>
    <cellStyle name="Migliaia 25 4 2" xfId="1918" xr:uid="{00000000-0005-0000-0000-000058030000}"/>
    <cellStyle name="Migliaia 25 5" xfId="760" xr:uid="{00000000-0005-0000-0000-000059030000}"/>
    <cellStyle name="Migliaia 26" xfId="153" xr:uid="{00000000-0005-0000-0000-00005A030000}"/>
    <cellStyle name="Migliaia 26 2" xfId="761" xr:uid="{00000000-0005-0000-0000-00005B030000}"/>
    <cellStyle name="Migliaia 26 2 2" xfId="1919" xr:uid="{00000000-0005-0000-0000-00005C030000}"/>
    <cellStyle name="Migliaia 26 3" xfId="762" xr:uid="{00000000-0005-0000-0000-00005D030000}"/>
    <cellStyle name="Migliaia 26 3 2" xfId="763" xr:uid="{00000000-0005-0000-0000-00005E030000}"/>
    <cellStyle name="Migliaia 26 3 2 2" xfId="1920" xr:uid="{00000000-0005-0000-0000-00005F030000}"/>
    <cellStyle name="Migliaia 26 4" xfId="764" xr:uid="{00000000-0005-0000-0000-000060030000}"/>
    <cellStyle name="Migliaia 26 4 2" xfId="1921" xr:uid="{00000000-0005-0000-0000-000061030000}"/>
    <cellStyle name="Migliaia 26 5" xfId="765" xr:uid="{00000000-0005-0000-0000-000062030000}"/>
    <cellStyle name="Migliaia 27" xfId="154" xr:uid="{00000000-0005-0000-0000-000063030000}"/>
    <cellStyle name="Migliaia 27 2" xfId="766" xr:uid="{00000000-0005-0000-0000-000064030000}"/>
    <cellStyle name="Migliaia 27 2 2" xfId="1922" xr:uid="{00000000-0005-0000-0000-000065030000}"/>
    <cellStyle name="Migliaia 27 3" xfId="767" xr:uid="{00000000-0005-0000-0000-000066030000}"/>
    <cellStyle name="Migliaia 27 3 2" xfId="768" xr:uid="{00000000-0005-0000-0000-000067030000}"/>
    <cellStyle name="Migliaia 27 3 2 2" xfId="1923" xr:uid="{00000000-0005-0000-0000-000068030000}"/>
    <cellStyle name="Migliaia 27 4" xfId="769" xr:uid="{00000000-0005-0000-0000-000069030000}"/>
    <cellStyle name="Migliaia 27 4 2" xfId="1924" xr:uid="{00000000-0005-0000-0000-00006A030000}"/>
    <cellStyle name="Migliaia 27 5" xfId="770" xr:uid="{00000000-0005-0000-0000-00006B030000}"/>
    <cellStyle name="Migliaia 28" xfId="155" xr:uid="{00000000-0005-0000-0000-00006C030000}"/>
    <cellStyle name="Migliaia 28 2" xfId="771" xr:uid="{00000000-0005-0000-0000-00006D030000}"/>
    <cellStyle name="Migliaia 28 2 2" xfId="1925" xr:uid="{00000000-0005-0000-0000-00006E030000}"/>
    <cellStyle name="Migliaia 28 3" xfId="772" xr:uid="{00000000-0005-0000-0000-00006F030000}"/>
    <cellStyle name="Migliaia 28 3 2" xfId="773" xr:uid="{00000000-0005-0000-0000-000070030000}"/>
    <cellStyle name="Migliaia 28 3 2 2" xfId="1926" xr:uid="{00000000-0005-0000-0000-000071030000}"/>
    <cellStyle name="Migliaia 28 4" xfId="774" xr:uid="{00000000-0005-0000-0000-000072030000}"/>
    <cellStyle name="Migliaia 28 4 2" xfId="1927" xr:uid="{00000000-0005-0000-0000-000073030000}"/>
    <cellStyle name="Migliaia 28 5" xfId="775" xr:uid="{00000000-0005-0000-0000-000074030000}"/>
    <cellStyle name="Migliaia 29" xfId="156" xr:uid="{00000000-0005-0000-0000-000075030000}"/>
    <cellStyle name="Migliaia 29 2" xfId="776" xr:uid="{00000000-0005-0000-0000-000076030000}"/>
    <cellStyle name="Migliaia 29 2 2" xfId="1928" xr:uid="{00000000-0005-0000-0000-000077030000}"/>
    <cellStyle name="Migliaia 29 3" xfId="777" xr:uid="{00000000-0005-0000-0000-000078030000}"/>
    <cellStyle name="Migliaia 29 3 2" xfId="778" xr:uid="{00000000-0005-0000-0000-000079030000}"/>
    <cellStyle name="Migliaia 29 3 2 2" xfId="1929" xr:uid="{00000000-0005-0000-0000-00007A030000}"/>
    <cellStyle name="Migliaia 29 4" xfId="779" xr:uid="{00000000-0005-0000-0000-00007B030000}"/>
    <cellStyle name="Migliaia 29 4 2" xfId="1930" xr:uid="{00000000-0005-0000-0000-00007C030000}"/>
    <cellStyle name="Migliaia 29 5" xfId="780" xr:uid="{00000000-0005-0000-0000-00007D030000}"/>
    <cellStyle name="Migliaia 3" xfId="157" xr:uid="{00000000-0005-0000-0000-00007E030000}"/>
    <cellStyle name="Migliaia 3 2" xfId="781" xr:uid="{00000000-0005-0000-0000-00007F030000}"/>
    <cellStyle name="Migliaia 3 2 2" xfId="1931" xr:uid="{00000000-0005-0000-0000-000080030000}"/>
    <cellStyle name="Migliaia 3 3" xfId="782" xr:uid="{00000000-0005-0000-0000-000081030000}"/>
    <cellStyle name="Migliaia 3 3 2" xfId="783" xr:uid="{00000000-0005-0000-0000-000082030000}"/>
    <cellStyle name="Migliaia 3 3 2 2" xfId="1932" xr:uid="{00000000-0005-0000-0000-000083030000}"/>
    <cellStyle name="Migliaia 3 4" xfId="784" xr:uid="{00000000-0005-0000-0000-000084030000}"/>
    <cellStyle name="Migliaia 3 4 2" xfId="1933" xr:uid="{00000000-0005-0000-0000-000085030000}"/>
    <cellStyle name="Migliaia 3 5" xfId="785" xr:uid="{00000000-0005-0000-0000-000086030000}"/>
    <cellStyle name="Migliaia 30" xfId="158" xr:uid="{00000000-0005-0000-0000-000087030000}"/>
    <cellStyle name="Migliaia 30 2" xfId="786" xr:uid="{00000000-0005-0000-0000-000088030000}"/>
    <cellStyle name="Migliaia 30 2 2" xfId="1934" xr:uid="{00000000-0005-0000-0000-000089030000}"/>
    <cellStyle name="Migliaia 30 3" xfId="787" xr:uid="{00000000-0005-0000-0000-00008A030000}"/>
    <cellStyle name="Migliaia 30 3 2" xfId="788" xr:uid="{00000000-0005-0000-0000-00008B030000}"/>
    <cellStyle name="Migliaia 30 3 2 2" xfId="1935" xr:uid="{00000000-0005-0000-0000-00008C030000}"/>
    <cellStyle name="Migliaia 30 4" xfId="789" xr:uid="{00000000-0005-0000-0000-00008D030000}"/>
    <cellStyle name="Migliaia 30 4 2" xfId="1936" xr:uid="{00000000-0005-0000-0000-00008E030000}"/>
    <cellStyle name="Migliaia 30 5" xfId="790" xr:uid="{00000000-0005-0000-0000-00008F030000}"/>
    <cellStyle name="Migliaia 31" xfId="159" xr:uid="{00000000-0005-0000-0000-000090030000}"/>
    <cellStyle name="Migliaia 31 2" xfId="791" xr:uid="{00000000-0005-0000-0000-000091030000}"/>
    <cellStyle name="Migliaia 31 2 2" xfId="1937" xr:uid="{00000000-0005-0000-0000-000092030000}"/>
    <cellStyle name="Migliaia 31 3" xfId="792" xr:uid="{00000000-0005-0000-0000-000093030000}"/>
    <cellStyle name="Migliaia 31 3 2" xfId="793" xr:uid="{00000000-0005-0000-0000-000094030000}"/>
    <cellStyle name="Migliaia 31 3 2 2" xfId="1938" xr:uid="{00000000-0005-0000-0000-000095030000}"/>
    <cellStyle name="Migliaia 31 4" xfId="794" xr:uid="{00000000-0005-0000-0000-000096030000}"/>
    <cellStyle name="Migliaia 31 4 2" xfId="1939" xr:uid="{00000000-0005-0000-0000-000097030000}"/>
    <cellStyle name="Migliaia 31 5" xfId="795" xr:uid="{00000000-0005-0000-0000-000098030000}"/>
    <cellStyle name="Migliaia 32" xfId="160" xr:uid="{00000000-0005-0000-0000-000099030000}"/>
    <cellStyle name="Migliaia 32 2" xfId="796" xr:uid="{00000000-0005-0000-0000-00009A030000}"/>
    <cellStyle name="Migliaia 32 2 2" xfId="1940" xr:uid="{00000000-0005-0000-0000-00009B030000}"/>
    <cellStyle name="Migliaia 32 3" xfId="797" xr:uid="{00000000-0005-0000-0000-00009C030000}"/>
    <cellStyle name="Migliaia 32 3 2" xfId="798" xr:uid="{00000000-0005-0000-0000-00009D030000}"/>
    <cellStyle name="Migliaia 32 3 2 2" xfId="1941" xr:uid="{00000000-0005-0000-0000-00009E030000}"/>
    <cellStyle name="Migliaia 32 4" xfId="799" xr:uid="{00000000-0005-0000-0000-00009F030000}"/>
    <cellStyle name="Migliaia 32 4 2" xfId="1942" xr:uid="{00000000-0005-0000-0000-0000A0030000}"/>
    <cellStyle name="Migliaia 32 5" xfId="800" xr:uid="{00000000-0005-0000-0000-0000A1030000}"/>
    <cellStyle name="Migliaia 33" xfId="161" xr:uid="{00000000-0005-0000-0000-0000A2030000}"/>
    <cellStyle name="Migliaia 33 2" xfId="801" xr:uid="{00000000-0005-0000-0000-0000A3030000}"/>
    <cellStyle name="Migliaia 33 2 2" xfId="1943" xr:uid="{00000000-0005-0000-0000-0000A4030000}"/>
    <cellStyle name="Migliaia 33 3" xfId="802" xr:uid="{00000000-0005-0000-0000-0000A5030000}"/>
    <cellStyle name="Migliaia 33 3 2" xfId="803" xr:uid="{00000000-0005-0000-0000-0000A6030000}"/>
    <cellStyle name="Migliaia 33 3 2 2" xfId="1944" xr:uid="{00000000-0005-0000-0000-0000A7030000}"/>
    <cellStyle name="Migliaia 33 4" xfId="804" xr:uid="{00000000-0005-0000-0000-0000A8030000}"/>
    <cellStyle name="Migliaia 33 4 2" xfId="1945" xr:uid="{00000000-0005-0000-0000-0000A9030000}"/>
    <cellStyle name="Migliaia 33 5" xfId="805" xr:uid="{00000000-0005-0000-0000-0000AA030000}"/>
    <cellStyle name="Migliaia 34" xfId="162" xr:uid="{00000000-0005-0000-0000-0000AB030000}"/>
    <cellStyle name="Migliaia 34 2" xfId="806" xr:uid="{00000000-0005-0000-0000-0000AC030000}"/>
    <cellStyle name="Migliaia 34 2 2" xfId="1946" xr:uid="{00000000-0005-0000-0000-0000AD030000}"/>
    <cellStyle name="Migliaia 34 3" xfId="807" xr:uid="{00000000-0005-0000-0000-0000AE030000}"/>
    <cellStyle name="Migliaia 34 3 2" xfId="808" xr:uid="{00000000-0005-0000-0000-0000AF030000}"/>
    <cellStyle name="Migliaia 34 3 2 2" xfId="1947" xr:uid="{00000000-0005-0000-0000-0000B0030000}"/>
    <cellStyle name="Migliaia 34 4" xfId="809" xr:uid="{00000000-0005-0000-0000-0000B1030000}"/>
    <cellStyle name="Migliaia 34 4 2" xfId="1948" xr:uid="{00000000-0005-0000-0000-0000B2030000}"/>
    <cellStyle name="Migliaia 34 5" xfId="810" xr:uid="{00000000-0005-0000-0000-0000B3030000}"/>
    <cellStyle name="Migliaia 35" xfId="163" xr:uid="{00000000-0005-0000-0000-0000B4030000}"/>
    <cellStyle name="Migliaia 35 2" xfId="811" xr:uid="{00000000-0005-0000-0000-0000B5030000}"/>
    <cellStyle name="Migliaia 35 2 2" xfId="1949" xr:uid="{00000000-0005-0000-0000-0000B6030000}"/>
    <cellStyle name="Migliaia 35 3" xfId="812" xr:uid="{00000000-0005-0000-0000-0000B7030000}"/>
    <cellStyle name="Migliaia 35 3 2" xfId="813" xr:uid="{00000000-0005-0000-0000-0000B8030000}"/>
    <cellStyle name="Migliaia 35 3 2 2" xfId="1950" xr:uid="{00000000-0005-0000-0000-0000B9030000}"/>
    <cellStyle name="Migliaia 35 4" xfId="814" xr:uid="{00000000-0005-0000-0000-0000BA030000}"/>
    <cellStyle name="Migliaia 35 4 2" xfId="1951" xr:uid="{00000000-0005-0000-0000-0000BB030000}"/>
    <cellStyle name="Migliaia 35 5" xfId="815" xr:uid="{00000000-0005-0000-0000-0000BC030000}"/>
    <cellStyle name="Migliaia 36" xfId="164" xr:uid="{00000000-0005-0000-0000-0000BD030000}"/>
    <cellStyle name="Migliaia 36 2" xfId="816" xr:uid="{00000000-0005-0000-0000-0000BE030000}"/>
    <cellStyle name="Migliaia 36 2 2" xfId="1952" xr:uid="{00000000-0005-0000-0000-0000BF030000}"/>
    <cellStyle name="Migliaia 36 3" xfId="817" xr:uid="{00000000-0005-0000-0000-0000C0030000}"/>
    <cellStyle name="Migliaia 36 3 2" xfId="818" xr:uid="{00000000-0005-0000-0000-0000C1030000}"/>
    <cellStyle name="Migliaia 36 3 2 2" xfId="1953" xr:uid="{00000000-0005-0000-0000-0000C2030000}"/>
    <cellStyle name="Migliaia 36 4" xfId="819" xr:uid="{00000000-0005-0000-0000-0000C3030000}"/>
    <cellStyle name="Migliaia 36 4 2" xfId="1954" xr:uid="{00000000-0005-0000-0000-0000C4030000}"/>
    <cellStyle name="Migliaia 36 5" xfId="820" xr:uid="{00000000-0005-0000-0000-0000C5030000}"/>
    <cellStyle name="Migliaia 37" xfId="165" xr:uid="{00000000-0005-0000-0000-0000C6030000}"/>
    <cellStyle name="Migliaia 37 2" xfId="821" xr:uid="{00000000-0005-0000-0000-0000C7030000}"/>
    <cellStyle name="Migliaia 37 2 2" xfId="1955" xr:uid="{00000000-0005-0000-0000-0000C8030000}"/>
    <cellStyle name="Migliaia 37 3" xfId="822" xr:uid="{00000000-0005-0000-0000-0000C9030000}"/>
    <cellStyle name="Migliaia 37 3 2" xfId="823" xr:uid="{00000000-0005-0000-0000-0000CA030000}"/>
    <cellStyle name="Migliaia 37 3 2 2" xfId="1956" xr:uid="{00000000-0005-0000-0000-0000CB030000}"/>
    <cellStyle name="Migliaia 37 4" xfId="824" xr:uid="{00000000-0005-0000-0000-0000CC030000}"/>
    <cellStyle name="Migliaia 37 4 2" xfId="1957" xr:uid="{00000000-0005-0000-0000-0000CD030000}"/>
    <cellStyle name="Migliaia 37 5" xfId="825" xr:uid="{00000000-0005-0000-0000-0000CE030000}"/>
    <cellStyle name="Migliaia 38" xfId="166" xr:uid="{00000000-0005-0000-0000-0000CF030000}"/>
    <cellStyle name="Migliaia 38 2" xfId="826" xr:uid="{00000000-0005-0000-0000-0000D0030000}"/>
    <cellStyle name="Migliaia 38 2 2" xfId="1958" xr:uid="{00000000-0005-0000-0000-0000D1030000}"/>
    <cellStyle name="Migliaia 38 3" xfId="827" xr:uid="{00000000-0005-0000-0000-0000D2030000}"/>
    <cellStyle name="Migliaia 38 3 2" xfId="828" xr:uid="{00000000-0005-0000-0000-0000D3030000}"/>
    <cellStyle name="Migliaia 38 3 2 2" xfId="1959" xr:uid="{00000000-0005-0000-0000-0000D4030000}"/>
    <cellStyle name="Migliaia 38 4" xfId="829" xr:uid="{00000000-0005-0000-0000-0000D5030000}"/>
    <cellStyle name="Migliaia 38 4 2" xfId="1960" xr:uid="{00000000-0005-0000-0000-0000D6030000}"/>
    <cellStyle name="Migliaia 38 5" xfId="830" xr:uid="{00000000-0005-0000-0000-0000D7030000}"/>
    <cellStyle name="Migliaia 39" xfId="167" xr:uid="{00000000-0005-0000-0000-0000D8030000}"/>
    <cellStyle name="Migliaia 39 2" xfId="831" xr:uid="{00000000-0005-0000-0000-0000D9030000}"/>
    <cellStyle name="Migliaia 39 2 2" xfId="1961" xr:uid="{00000000-0005-0000-0000-0000DA030000}"/>
    <cellStyle name="Migliaia 39 3" xfId="832" xr:uid="{00000000-0005-0000-0000-0000DB030000}"/>
    <cellStyle name="Migliaia 39 3 2" xfId="833" xr:uid="{00000000-0005-0000-0000-0000DC030000}"/>
    <cellStyle name="Migliaia 39 3 2 2" xfId="1962" xr:uid="{00000000-0005-0000-0000-0000DD030000}"/>
    <cellStyle name="Migliaia 39 4" xfId="834" xr:uid="{00000000-0005-0000-0000-0000DE030000}"/>
    <cellStyle name="Migliaia 39 4 2" xfId="1963" xr:uid="{00000000-0005-0000-0000-0000DF030000}"/>
    <cellStyle name="Migliaia 39 5" xfId="835" xr:uid="{00000000-0005-0000-0000-0000E0030000}"/>
    <cellStyle name="Migliaia 4" xfId="168" xr:uid="{00000000-0005-0000-0000-0000E1030000}"/>
    <cellStyle name="Migliaia 4 2" xfId="836" xr:uid="{00000000-0005-0000-0000-0000E2030000}"/>
    <cellStyle name="Migliaia 4 2 2" xfId="1964" xr:uid="{00000000-0005-0000-0000-0000E3030000}"/>
    <cellStyle name="Migliaia 4 3" xfId="837" xr:uid="{00000000-0005-0000-0000-0000E4030000}"/>
    <cellStyle name="Migliaia 4 3 2" xfId="838" xr:uid="{00000000-0005-0000-0000-0000E5030000}"/>
    <cellStyle name="Migliaia 4 3 2 2" xfId="1965" xr:uid="{00000000-0005-0000-0000-0000E6030000}"/>
    <cellStyle name="Migliaia 4 4" xfId="839" xr:uid="{00000000-0005-0000-0000-0000E7030000}"/>
    <cellStyle name="Migliaia 4 4 2" xfId="1966" xr:uid="{00000000-0005-0000-0000-0000E8030000}"/>
    <cellStyle name="Migliaia 4 5" xfId="840" xr:uid="{00000000-0005-0000-0000-0000E9030000}"/>
    <cellStyle name="Migliaia 40" xfId="169" xr:uid="{00000000-0005-0000-0000-0000EA030000}"/>
    <cellStyle name="Migliaia 40 2" xfId="841" xr:uid="{00000000-0005-0000-0000-0000EB030000}"/>
    <cellStyle name="Migliaia 40 2 2" xfId="1967" xr:uid="{00000000-0005-0000-0000-0000EC030000}"/>
    <cellStyle name="Migliaia 40 3" xfId="842" xr:uid="{00000000-0005-0000-0000-0000ED030000}"/>
    <cellStyle name="Migliaia 40 3 2" xfId="843" xr:uid="{00000000-0005-0000-0000-0000EE030000}"/>
    <cellStyle name="Migliaia 40 3 2 2" xfId="1968" xr:uid="{00000000-0005-0000-0000-0000EF030000}"/>
    <cellStyle name="Migliaia 40 4" xfId="844" xr:uid="{00000000-0005-0000-0000-0000F0030000}"/>
    <cellStyle name="Migliaia 40 4 2" xfId="1969" xr:uid="{00000000-0005-0000-0000-0000F1030000}"/>
    <cellStyle name="Migliaia 40 5" xfId="845" xr:uid="{00000000-0005-0000-0000-0000F2030000}"/>
    <cellStyle name="Migliaia 41" xfId="170" xr:uid="{00000000-0005-0000-0000-0000F3030000}"/>
    <cellStyle name="Migliaia 41 2" xfId="846" xr:uid="{00000000-0005-0000-0000-0000F4030000}"/>
    <cellStyle name="Migliaia 41 2 2" xfId="1970" xr:uid="{00000000-0005-0000-0000-0000F5030000}"/>
    <cellStyle name="Migliaia 41 3" xfId="847" xr:uid="{00000000-0005-0000-0000-0000F6030000}"/>
    <cellStyle name="Migliaia 41 3 2" xfId="848" xr:uid="{00000000-0005-0000-0000-0000F7030000}"/>
    <cellStyle name="Migliaia 41 3 2 2" xfId="1971" xr:uid="{00000000-0005-0000-0000-0000F8030000}"/>
    <cellStyle name="Migliaia 41 4" xfId="849" xr:uid="{00000000-0005-0000-0000-0000F9030000}"/>
    <cellStyle name="Migliaia 41 4 2" xfId="1972" xr:uid="{00000000-0005-0000-0000-0000FA030000}"/>
    <cellStyle name="Migliaia 41 5" xfId="850" xr:uid="{00000000-0005-0000-0000-0000FB030000}"/>
    <cellStyle name="Migliaia 42" xfId="171" xr:uid="{00000000-0005-0000-0000-0000FC030000}"/>
    <cellStyle name="Migliaia 42 2" xfId="851" xr:uid="{00000000-0005-0000-0000-0000FD030000}"/>
    <cellStyle name="Migliaia 42 2 2" xfId="1973" xr:uid="{00000000-0005-0000-0000-0000FE030000}"/>
    <cellStyle name="Migliaia 42 3" xfId="852" xr:uid="{00000000-0005-0000-0000-0000FF030000}"/>
    <cellStyle name="Migliaia 42 3 2" xfId="853" xr:uid="{00000000-0005-0000-0000-000000040000}"/>
    <cellStyle name="Migliaia 42 3 2 2" xfId="1974" xr:uid="{00000000-0005-0000-0000-000001040000}"/>
    <cellStyle name="Migliaia 42 4" xfId="854" xr:uid="{00000000-0005-0000-0000-000002040000}"/>
    <cellStyle name="Migliaia 42 4 2" xfId="1975" xr:uid="{00000000-0005-0000-0000-000003040000}"/>
    <cellStyle name="Migliaia 42 5" xfId="855" xr:uid="{00000000-0005-0000-0000-000004040000}"/>
    <cellStyle name="Migliaia 43" xfId="172" xr:uid="{00000000-0005-0000-0000-000005040000}"/>
    <cellStyle name="Migliaia 43 2" xfId="856" xr:uid="{00000000-0005-0000-0000-000006040000}"/>
    <cellStyle name="Migliaia 43 2 2" xfId="1976" xr:uid="{00000000-0005-0000-0000-000007040000}"/>
    <cellStyle name="Migliaia 43 3" xfId="857" xr:uid="{00000000-0005-0000-0000-000008040000}"/>
    <cellStyle name="Migliaia 43 3 2" xfId="858" xr:uid="{00000000-0005-0000-0000-000009040000}"/>
    <cellStyle name="Migliaia 43 3 2 2" xfId="1977" xr:uid="{00000000-0005-0000-0000-00000A040000}"/>
    <cellStyle name="Migliaia 43 4" xfId="859" xr:uid="{00000000-0005-0000-0000-00000B040000}"/>
    <cellStyle name="Migliaia 43 4 2" xfId="1978" xr:uid="{00000000-0005-0000-0000-00000C040000}"/>
    <cellStyle name="Migliaia 43 5" xfId="860" xr:uid="{00000000-0005-0000-0000-00000D040000}"/>
    <cellStyle name="Migliaia 44" xfId="173" xr:uid="{00000000-0005-0000-0000-00000E040000}"/>
    <cellStyle name="Migliaia 44 2" xfId="861" xr:uid="{00000000-0005-0000-0000-00000F040000}"/>
    <cellStyle name="Migliaia 44 2 2" xfId="1979" xr:uid="{00000000-0005-0000-0000-000010040000}"/>
    <cellStyle name="Migliaia 44 3" xfId="862" xr:uid="{00000000-0005-0000-0000-000011040000}"/>
    <cellStyle name="Migliaia 44 3 2" xfId="863" xr:uid="{00000000-0005-0000-0000-000012040000}"/>
    <cellStyle name="Migliaia 44 3 2 2" xfId="1980" xr:uid="{00000000-0005-0000-0000-000013040000}"/>
    <cellStyle name="Migliaia 44 4" xfId="864" xr:uid="{00000000-0005-0000-0000-000014040000}"/>
    <cellStyle name="Migliaia 44 4 2" xfId="1981" xr:uid="{00000000-0005-0000-0000-000015040000}"/>
    <cellStyle name="Migliaia 44 5" xfId="865" xr:uid="{00000000-0005-0000-0000-000016040000}"/>
    <cellStyle name="Migliaia 45" xfId="174" xr:uid="{00000000-0005-0000-0000-000017040000}"/>
    <cellStyle name="Migliaia 45 2" xfId="866" xr:uid="{00000000-0005-0000-0000-000018040000}"/>
    <cellStyle name="Migliaia 45 2 2" xfId="1982" xr:uid="{00000000-0005-0000-0000-000019040000}"/>
    <cellStyle name="Migliaia 45 3" xfId="867" xr:uid="{00000000-0005-0000-0000-00001A040000}"/>
    <cellStyle name="Migliaia 45 3 2" xfId="868" xr:uid="{00000000-0005-0000-0000-00001B040000}"/>
    <cellStyle name="Migliaia 45 3 2 2" xfId="1983" xr:uid="{00000000-0005-0000-0000-00001C040000}"/>
    <cellStyle name="Migliaia 45 4" xfId="869" xr:uid="{00000000-0005-0000-0000-00001D040000}"/>
    <cellStyle name="Migliaia 45 4 2" xfId="1984" xr:uid="{00000000-0005-0000-0000-00001E040000}"/>
    <cellStyle name="Migliaia 45 5" xfId="870" xr:uid="{00000000-0005-0000-0000-00001F040000}"/>
    <cellStyle name="Migliaia 46" xfId="175" xr:uid="{00000000-0005-0000-0000-000020040000}"/>
    <cellStyle name="Migliaia 46 2" xfId="871" xr:uid="{00000000-0005-0000-0000-000021040000}"/>
    <cellStyle name="Migliaia 46 2 2" xfId="1985" xr:uid="{00000000-0005-0000-0000-000022040000}"/>
    <cellStyle name="Migliaia 46 3" xfId="872" xr:uid="{00000000-0005-0000-0000-000023040000}"/>
    <cellStyle name="Migliaia 46 3 2" xfId="873" xr:uid="{00000000-0005-0000-0000-000024040000}"/>
    <cellStyle name="Migliaia 46 3 2 2" xfId="1986" xr:uid="{00000000-0005-0000-0000-000025040000}"/>
    <cellStyle name="Migliaia 46 4" xfId="874" xr:uid="{00000000-0005-0000-0000-000026040000}"/>
    <cellStyle name="Migliaia 46 4 2" xfId="1987" xr:uid="{00000000-0005-0000-0000-000027040000}"/>
    <cellStyle name="Migliaia 46 5" xfId="875" xr:uid="{00000000-0005-0000-0000-000028040000}"/>
    <cellStyle name="Migliaia 47" xfId="176" xr:uid="{00000000-0005-0000-0000-000029040000}"/>
    <cellStyle name="Migliaia 47 2" xfId="876" xr:uid="{00000000-0005-0000-0000-00002A040000}"/>
    <cellStyle name="Migliaia 47 2 2" xfId="1988" xr:uid="{00000000-0005-0000-0000-00002B040000}"/>
    <cellStyle name="Migliaia 47 3" xfId="877" xr:uid="{00000000-0005-0000-0000-00002C040000}"/>
    <cellStyle name="Migliaia 47 3 2" xfId="878" xr:uid="{00000000-0005-0000-0000-00002D040000}"/>
    <cellStyle name="Migliaia 47 3 2 2" xfId="1989" xr:uid="{00000000-0005-0000-0000-00002E040000}"/>
    <cellStyle name="Migliaia 47 4" xfId="879" xr:uid="{00000000-0005-0000-0000-00002F040000}"/>
    <cellStyle name="Migliaia 47 4 2" xfId="1990" xr:uid="{00000000-0005-0000-0000-000030040000}"/>
    <cellStyle name="Migliaia 47 5" xfId="880" xr:uid="{00000000-0005-0000-0000-000031040000}"/>
    <cellStyle name="Migliaia 48" xfId="177" xr:uid="{00000000-0005-0000-0000-000032040000}"/>
    <cellStyle name="Migliaia 48 2" xfId="881" xr:uid="{00000000-0005-0000-0000-000033040000}"/>
    <cellStyle name="Migliaia 48 2 2" xfId="1991" xr:uid="{00000000-0005-0000-0000-000034040000}"/>
    <cellStyle name="Migliaia 48 3" xfId="882" xr:uid="{00000000-0005-0000-0000-000035040000}"/>
    <cellStyle name="Migliaia 48 3 2" xfId="883" xr:uid="{00000000-0005-0000-0000-000036040000}"/>
    <cellStyle name="Migliaia 48 3 2 2" xfId="1992" xr:uid="{00000000-0005-0000-0000-000037040000}"/>
    <cellStyle name="Migliaia 48 4" xfId="884" xr:uid="{00000000-0005-0000-0000-000038040000}"/>
    <cellStyle name="Migliaia 48 4 2" xfId="1993" xr:uid="{00000000-0005-0000-0000-000039040000}"/>
    <cellStyle name="Migliaia 48 5" xfId="885" xr:uid="{00000000-0005-0000-0000-00003A040000}"/>
    <cellStyle name="Migliaia 49" xfId="178" xr:uid="{00000000-0005-0000-0000-00003B040000}"/>
    <cellStyle name="Migliaia 49 2" xfId="886" xr:uid="{00000000-0005-0000-0000-00003C040000}"/>
    <cellStyle name="Migliaia 49 2 2" xfId="1994" xr:uid="{00000000-0005-0000-0000-00003D040000}"/>
    <cellStyle name="Migliaia 49 3" xfId="887" xr:uid="{00000000-0005-0000-0000-00003E040000}"/>
    <cellStyle name="Migliaia 49 3 2" xfId="888" xr:uid="{00000000-0005-0000-0000-00003F040000}"/>
    <cellStyle name="Migliaia 49 3 2 2" xfId="1995" xr:uid="{00000000-0005-0000-0000-000040040000}"/>
    <cellStyle name="Migliaia 49 4" xfId="889" xr:uid="{00000000-0005-0000-0000-000041040000}"/>
    <cellStyle name="Migliaia 49 4 2" xfId="1996" xr:uid="{00000000-0005-0000-0000-000042040000}"/>
    <cellStyle name="Migliaia 49 5" xfId="890" xr:uid="{00000000-0005-0000-0000-000043040000}"/>
    <cellStyle name="Migliaia 5" xfId="179" xr:uid="{00000000-0005-0000-0000-000044040000}"/>
    <cellStyle name="Migliaia 5 2" xfId="891" xr:uid="{00000000-0005-0000-0000-000045040000}"/>
    <cellStyle name="Migliaia 5 2 2" xfId="1997" xr:uid="{00000000-0005-0000-0000-000046040000}"/>
    <cellStyle name="Migliaia 5 3" xfId="892" xr:uid="{00000000-0005-0000-0000-000047040000}"/>
    <cellStyle name="Migliaia 5 3 2" xfId="893" xr:uid="{00000000-0005-0000-0000-000048040000}"/>
    <cellStyle name="Migliaia 5 3 2 2" xfId="1998" xr:uid="{00000000-0005-0000-0000-000049040000}"/>
    <cellStyle name="Migliaia 5 4" xfId="894" xr:uid="{00000000-0005-0000-0000-00004A040000}"/>
    <cellStyle name="Migliaia 5 4 2" xfId="1999" xr:uid="{00000000-0005-0000-0000-00004B040000}"/>
    <cellStyle name="Migliaia 5 5" xfId="895" xr:uid="{00000000-0005-0000-0000-00004C040000}"/>
    <cellStyle name="Migliaia 50" xfId="180" xr:uid="{00000000-0005-0000-0000-00004D040000}"/>
    <cellStyle name="Migliaia 50 2" xfId="896" xr:uid="{00000000-0005-0000-0000-00004E040000}"/>
    <cellStyle name="Migliaia 50 2 2" xfId="2000" xr:uid="{00000000-0005-0000-0000-00004F040000}"/>
    <cellStyle name="Migliaia 50 3" xfId="897" xr:uid="{00000000-0005-0000-0000-000050040000}"/>
    <cellStyle name="Migliaia 50 3 2" xfId="898" xr:uid="{00000000-0005-0000-0000-000051040000}"/>
    <cellStyle name="Migliaia 50 3 2 2" xfId="2001" xr:uid="{00000000-0005-0000-0000-000052040000}"/>
    <cellStyle name="Migliaia 50 4" xfId="899" xr:uid="{00000000-0005-0000-0000-000053040000}"/>
    <cellStyle name="Migliaia 50 4 2" xfId="2002" xr:uid="{00000000-0005-0000-0000-000054040000}"/>
    <cellStyle name="Migliaia 50 5" xfId="900" xr:uid="{00000000-0005-0000-0000-000055040000}"/>
    <cellStyle name="Migliaia 51" xfId="181" xr:uid="{00000000-0005-0000-0000-000056040000}"/>
    <cellStyle name="Migliaia 51 2" xfId="901" xr:uid="{00000000-0005-0000-0000-000057040000}"/>
    <cellStyle name="Migliaia 51 2 2" xfId="2003" xr:uid="{00000000-0005-0000-0000-000058040000}"/>
    <cellStyle name="Migliaia 51 3" xfId="902" xr:uid="{00000000-0005-0000-0000-000059040000}"/>
    <cellStyle name="Migliaia 51 3 2" xfId="903" xr:uid="{00000000-0005-0000-0000-00005A040000}"/>
    <cellStyle name="Migliaia 51 3 2 2" xfId="2004" xr:uid="{00000000-0005-0000-0000-00005B040000}"/>
    <cellStyle name="Migliaia 51 4" xfId="904" xr:uid="{00000000-0005-0000-0000-00005C040000}"/>
    <cellStyle name="Migliaia 51 4 2" xfId="2005" xr:uid="{00000000-0005-0000-0000-00005D040000}"/>
    <cellStyle name="Migliaia 51 5" xfId="905" xr:uid="{00000000-0005-0000-0000-00005E040000}"/>
    <cellStyle name="Migliaia 52" xfId="182" xr:uid="{00000000-0005-0000-0000-00005F040000}"/>
    <cellStyle name="Migliaia 52 2" xfId="906" xr:uid="{00000000-0005-0000-0000-000060040000}"/>
    <cellStyle name="Migliaia 52 2 2" xfId="2006" xr:uid="{00000000-0005-0000-0000-000061040000}"/>
    <cellStyle name="Migliaia 52 3" xfId="907" xr:uid="{00000000-0005-0000-0000-000062040000}"/>
    <cellStyle name="Migliaia 52 3 2" xfId="908" xr:uid="{00000000-0005-0000-0000-000063040000}"/>
    <cellStyle name="Migliaia 52 3 2 2" xfId="2007" xr:uid="{00000000-0005-0000-0000-000064040000}"/>
    <cellStyle name="Migliaia 52 4" xfId="909" xr:uid="{00000000-0005-0000-0000-000065040000}"/>
    <cellStyle name="Migliaia 52 4 2" xfId="2008" xr:uid="{00000000-0005-0000-0000-000066040000}"/>
    <cellStyle name="Migliaia 52 5" xfId="910" xr:uid="{00000000-0005-0000-0000-000067040000}"/>
    <cellStyle name="Migliaia 53" xfId="183" xr:uid="{00000000-0005-0000-0000-000068040000}"/>
    <cellStyle name="Migliaia 53 2" xfId="911" xr:uid="{00000000-0005-0000-0000-000069040000}"/>
    <cellStyle name="Migliaia 53 2 2" xfId="2009" xr:uid="{00000000-0005-0000-0000-00006A040000}"/>
    <cellStyle name="Migliaia 53 3" xfId="912" xr:uid="{00000000-0005-0000-0000-00006B040000}"/>
    <cellStyle name="Migliaia 53 3 2" xfId="913" xr:uid="{00000000-0005-0000-0000-00006C040000}"/>
    <cellStyle name="Migliaia 53 3 2 2" xfId="2010" xr:uid="{00000000-0005-0000-0000-00006D040000}"/>
    <cellStyle name="Migliaia 53 4" xfId="914" xr:uid="{00000000-0005-0000-0000-00006E040000}"/>
    <cellStyle name="Migliaia 53 4 2" xfId="2011" xr:uid="{00000000-0005-0000-0000-00006F040000}"/>
    <cellStyle name="Migliaia 53 5" xfId="915" xr:uid="{00000000-0005-0000-0000-000070040000}"/>
    <cellStyle name="Migliaia 54" xfId="184" xr:uid="{00000000-0005-0000-0000-000071040000}"/>
    <cellStyle name="Migliaia 54 2" xfId="916" xr:uid="{00000000-0005-0000-0000-000072040000}"/>
    <cellStyle name="Migliaia 54 2 2" xfId="2012" xr:uid="{00000000-0005-0000-0000-000073040000}"/>
    <cellStyle name="Migliaia 54 3" xfId="917" xr:uid="{00000000-0005-0000-0000-000074040000}"/>
    <cellStyle name="Migliaia 54 3 2" xfId="918" xr:uid="{00000000-0005-0000-0000-000075040000}"/>
    <cellStyle name="Migliaia 54 3 2 2" xfId="2013" xr:uid="{00000000-0005-0000-0000-000076040000}"/>
    <cellStyle name="Migliaia 54 4" xfId="919" xr:uid="{00000000-0005-0000-0000-000077040000}"/>
    <cellStyle name="Migliaia 54 4 2" xfId="2014" xr:uid="{00000000-0005-0000-0000-000078040000}"/>
    <cellStyle name="Migliaia 54 5" xfId="920" xr:uid="{00000000-0005-0000-0000-000079040000}"/>
    <cellStyle name="Migliaia 55" xfId="185" xr:uid="{00000000-0005-0000-0000-00007A040000}"/>
    <cellStyle name="Migliaia 55 2" xfId="921" xr:uid="{00000000-0005-0000-0000-00007B040000}"/>
    <cellStyle name="Migliaia 55 2 2" xfId="2015" xr:uid="{00000000-0005-0000-0000-00007C040000}"/>
    <cellStyle name="Migliaia 55 3" xfId="922" xr:uid="{00000000-0005-0000-0000-00007D040000}"/>
    <cellStyle name="Migliaia 55 3 2" xfId="923" xr:uid="{00000000-0005-0000-0000-00007E040000}"/>
    <cellStyle name="Migliaia 55 3 2 2" xfId="2016" xr:uid="{00000000-0005-0000-0000-00007F040000}"/>
    <cellStyle name="Migliaia 55 4" xfId="924" xr:uid="{00000000-0005-0000-0000-000080040000}"/>
    <cellStyle name="Migliaia 55 4 2" xfId="2017" xr:uid="{00000000-0005-0000-0000-000081040000}"/>
    <cellStyle name="Migliaia 55 5" xfId="925" xr:uid="{00000000-0005-0000-0000-000082040000}"/>
    <cellStyle name="Migliaia 56" xfId="186" xr:uid="{00000000-0005-0000-0000-000083040000}"/>
    <cellStyle name="Migliaia 56 2" xfId="926" xr:uid="{00000000-0005-0000-0000-000084040000}"/>
    <cellStyle name="Migliaia 56 2 2" xfId="2018" xr:uid="{00000000-0005-0000-0000-000085040000}"/>
    <cellStyle name="Migliaia 56 3" xfId="927" xr:uid="{00000000-0005-0000-0000-000086040000}"/>
    <cellStyle name="Migliaia 56 3 2" xfId="928" xr:uid="{00000000-0005-0000-0000-000087040000}"/>
    <cellStyle name="Migliaia 56 3 2 2" xfId="2019" xr:uid="{00000000-0005-0000-0000-000088040000}"/>
    <cellStyle name="Migliaia 56 4" xfId="929" xr:uid="{00000000-0005-0000-0000-000089040000}"/>
    <cellStyle name="Migliaia 56 4 2" xfId="2020" xr:uid="{00000000-0005-0000-0000-00008A040000}"/>
    <cellStyle name="Migliaia 56 5" xfId="930" xr:uid="{00000000-0005-0000-0000-00008B040000}"/>
    <cellStyle name="Migliaia 57" xfId="187" xr:uid="{00000000-0005-0000-0000-00008C040000}"/>
    <cellStyle name="Migliaia 57 2" xfId="931" xr:uid="{00000000-0005-0000-0000-00008D040000}"/>
    <cellStyle name="Migliaia 57 2 2" xfId="2021" xr:uid="{00000000-0005-0000-0000-00008E040000}"/>
    <cellStyle name="Migliaia 57 3" xfId="932" xr:uid="{00000000-0005-0000-0000-00008F040000}"/>
    <cellStyle name="Migliaia 57 3 2" xfId="933" xr:uid="{00000000-0005-0000-0000-000090040000}"/>
    <cellStyle name="Migliaia 57 3 2 2" xfId="2022" xr:uid="{00000000-0005-0000-0000-000091040000}"/>
    <cellStyle name="Migliaia 57 4" xfId="934" xr:uid="{00000000-0005-0000-0000-000092040000}"/>
    <cellStyle name="Migliaia 57 4 2" xfId="2023" xr:uid="{00000000-0005-0000-0000-000093040000}"/>
    <cellStyle name="Migliaia 57 5" xfId="935" xr:uid="{00000000-0005-0000-0000-000094040000}"/>
    <cellStyle name="Migliaia 58" xfId="188" xr:uid="{00000000-0005-0000-0000-000095040000}"/>
    <cellStyle name="Migliaia 58 2" xfId="936" xr:uid="{00000000-0005-0000-0000-000096040000}"/>
    <cellStyle name="Migliaia 58 2 2" xfId="2024" xr:uid="{00000000-0005-0000-0000-000097040000}"/>
    <cellStyle name="Migliaia 58 3" xfId="937" xr:uid="{00000000-0005-0000-0000-000098040000}"/>
    <cellStyle name="Migliaia 58 3 2" xfId="938" xr:uid="{00000000-0005-0000-0000-000099040000}"/>
    <cellStyle name="Migliaia 58 3 2 2" xfId="2025" xr:uid="{00000000-0005-0000-0000-00009A040000}"/>
    <cellStyle name="Migliaia 58 4" xfId="939" xr:uid="{00000000-0005-0000-0000-00009B040000}"/>
    <cellStyle name="Migliaia 58 4 2" xfId="2026" xr:uid="{00000000-0005-0000-0000-00009C040000}"/>
    <cellStyle name="Migliaia 58 5" xfId="940" xr:uid="{00000000-0005-0000-0000-00009D040000}"/>
    <cellStyle name="Migliaia 59" xfId="189" xr:uid="{00000000-0005-0000-0000-00009E040000}"/>
    <cellStyle name="Migliaia 59 2" xfId="941" xr:uid="{00000000-0005-0000-0000-00009F040000}"/>
    <cellStyle name="Migliaia 59 2 2" xfId="2027" xr:uid="{00000000-0005-0000-0000-0000A0040000}"/>
    <cellStyle name="Migliaia 59 3" xfId="942" xr:uid="{00000000-0005-0000-0000-0000A1040000}"/>
    <cellStyle name="Migliaia 59 3 2" xfId="943" xr:uid="{00000000-0005-0000-0000-0000A2040000}"/>
    <cellStyle name="Migliaia 59 3 2 2" xfId="2028" xr:uid="{00000000-0005-0000-0000-0000A3040000}"/>
    <cellStyle name="Migliaia 59 4" xfId="944" xr:uid="{00000000-0005-0000-0000-0000A4040000}"/>
    <cellStyle name="Migliaia 59 4 2" xfId="2029" xr:uid="{00000000-0005-0000-0000-0000A5040000}"/>
    <cellStyle name="Migliaia 59 5" xfId="945" xr:uid="{00000000-0005-0000-0000-0000A6040000}"/>
    <cellStyle name="Migliaia 6" xfId="190" xr:uid="{00000000-0005-0000-0000-0000A7040000}"/>
    <cellStyle name="Migliaia 6 2" xfId="946" xr:uid="{00000000-0005-0000-0000-0000A8040000}"/>
    <cellStyle name="Migliaia 6 2 2" xfId="2030" xr:uid="{00000000-0005-0000-0000-0000A9040000}"/>
    <cellStyle name="Migliaia 6 3" xfId="947" xr:uid="{00000000-0005-0000-0000-0000AA040000}"/>
    <cellStyle name="Migliaia 6 3 2" xfId="948" xr:uid="{00000000-0005-0000-0000-0000AB040000}"/>
    <cellStyle name="Migliaia 6 3 2 2" xfId="2031" xr:uid="{00000000-0005-0000-0000-0000AC040000}"/>
    <cellStyle name="Migliaia 6 4" xfId="949" xr:uid="{00000000-0005-0000-0000-0000AD040000}"/>
    <cellStyle name="Migliaia 6 4 2" xfId="2032" xr:uid="{00000000-0005-0000-0000-0000AE040000}"/>
    <cellStyle name="Migliaia 6 5" xfId="950" xr:uid="{00000000-0005-0000-0000-0000AF040000}"/>
    <cellStyle name="Migliaia 60" xfId="191" xr:uid="{00000000-0005-0000-0000-0000B0040000}"/>
    <cellStyle name="Migliaia 60 2" xfId="951" xr:uid="{00000000-0005-0000-0000-0000B1040000}"/>
    <cellStyle name="Migliaia 60 2 2" xfId="2033" xr:uid="{00000000-0005-0000-0000-0000B2040000}"/>
    <cellStyle name="Migliaia 60 3" xfId="952" xr:uid="{00000000-0005-0000-0000-0000B3040000}"/>
    <cellStyle name="Migliaia 60 3 2" xfId="953" xr:uid="{00000000-0005-0000-0000-0000B4040000}"/>
    <cellStyle name="Migliaia 60 3 2 2" xfId="2034" xr:uid="{00000000-0005-0000-0000-0000B5040000}"/>
    <cellStyle name="Migliaia 60 4" xfId="954" xr:uid="{00000000-0005-0000-0000-0000B6040000}"/>
    <cellStyle name="Migliaia 60 4 2" xfId="2035" xr:uid="{00000000-0005-0000-0000-0000B7040000}"/>
    <cellStyle name="Migliaia 60 5" xfId="955" xr:uid="{00000000-0005-0000-0000-0000B8040000}"/>
    <cellStyle name="Migliaia 61" xfId="192" xr:uid="{00000000-0005-0000-0000-0000B9040000}"/>
    <cellStyle name="Migliaia 61 2" xfId="956" xr:uid="{00000000-0005-0000-0000-0000BA040000}"/>
    <cellStyle name="Migliaia 61 2 2" xfId="2036" xr:uid="{00000000-0005-0000-0000-0000BB040000}"/>
    <cellStyle name="Migliaia 61 3" xfId="957" xr:uid="{00000000-0005-0000-0000-0000BC040000}"/>
    <cellStyle name="Migliaia 61 3 2" xfId="958" xr:uid="{00000000-0005-0000-0000-0000BD040000}"/>
    <cellStyle name="Migliaia 61 3 2 2" xfId="2037" xr:uid="{00000000-0005-0000-0000-0000BE040000}"/>
    <cellStyle name="Migliaia 61 4" xfId="959" xr:uid="{00000000-0005-0000-0000-0000BF040000}"/>
    <cellStyle name="Migliaia 61 4 2" xfId="2038" xr:uid="{00000000-0005-0000-0000-0000C0040000}"/>
    <cellStyle name="Migliaia 61 5" xfId="960" xr:uid="{00000000-0005-0000-0000-0000C1040000}"/>
    <cellStyle name="Migliaia 7" xfId="193" xr:uid="{00000000-0005-0000-0000-0000C2040000}"/>
    <cellStyle name="Migliaia 7 2" xfId="961" xr:uid="{00000000-0005-0000-0000-0000C3040000}"/>
    <cellStyle name="Migliaia 7 2 2" xfId="2039" xr:uid="{00000000-0005-0000-0000-0000C4040000}"/>
    <cellStyle name="Migliaia 7 3" xfId="962" xr:uid="{00000000-0005-0000-0000-0000C5040000}"/>
    <cellStyle name="Migliaia 7 3 2" xfId="963" xr:uid="{00000000-0005-0000-0000-0000C6040000}"/>
    <cellStyle name="Migliaia 7 3 2 2" xfId="2040" xr:uid="{00000000-0005-0000-0000-0000C7040000}"/>
    <cellStyle name="Migliaia 7 4" xfId="964" xr:uid="{00000000-0005-0000-0000-0000C8040000}"/>
    <cellStyle name="Migliaia 7 4 2" xfId="2041" xr:uid="{00000000-0005-0000-0000-0000C9040000}"/>
    <cellStyle name="Migliaia 7 5" xfId="965" xr:uid="{00000000-0005-0000-0000-0000CA040000}"/>
    <cellStyle name="Migliaia 8" xfId="194" xr:uid="{00000000-0005-0000-0000-0000CB040000}"/>
    <cellStyle name="Migliaia 8 2" xfId="966" xr:uid="{00000000-0005-0000-0000-0000CC040000}"/>
    <cellStyle name="Migliaia 8 2 2" xfId="2042" xr:uid="{00000000-0005-0000-0000-0000CD040000}"/>
    <cellStyle name="Migliaia 8 3" xfId="967" xr:uid="{00000000-0005-0000-0000-0000CE040000}"/>
    <cellStyle name="Migliaia 8 3 2" xfId="968" xr:uid="{00000000-0005-0000-0000-0000CF040000}"/>
    <cellStyle name="Migliaia 8 3 2 2" xfId="2043" xr:uid="{00000000-0005-0000-0000-0000D0040000}"/>
    <cellStyle name="Migliaia 8 4" xfId="969" xr:uid="{00000000-0005-0000-0000-0000D1040000}"/>
    <cellStyle name="Migliaia 8 4 2" xfId="2044" xr:uid="{00000000-0005-0000-0000-0000D2040000}"/>
    <cellStyle name="Migliaia 8 5" xfId="970" xr:uid="{00000000-0005-0000-0000-0000D3040000}"/>
    <cellStyle name="Migliaia 9" xfId="195" xr:uid="{00000000-0005-0000-0000-0000D4040000}"/>
    <cellStyle name="Migliaia 9 2" xfId="971" xr:uid="{00000000-0005-0000-0000-0000D5040000}"/>
    <cellStyle name="Migliaia 9 2 2" xfId="2045" xr:uid="{00000000-0005-0000-0000-0000D6040000}"/>
    <cellStyle name="Migliaia 9 3" xfId="972" xr:uid="{00000000-0005-0000-0000-0000D7040000}"/>
    <cellStyle name="Migliaia 9 3 2" xfId="973" xr:uid="{00000000-0005-0000-0000-0000D8040000}"/>
    <cellStyle name="Migliaia 9 3 2 2" xfId="2046" xr:uid="{00000000-0005-0000-0000-0000D9040000}"/>
    <cellStyle name="Migliaia 9 4" xfId="974" xr:uid="{00000000-0005-0000-0000-0000DA040000}"/>
    <cellStyle name="Migliaia 9 4 2" xfId="2047" xr:uid="{00000000-0005-0000-0000-0000DB040000}"/>
    <cellStyle name="Migliaia 9 5" xfId="975" xr:uid="{00000000-0005-0000-0000-0000DC040000}"/>
    <cellStyle name="Neutral 2" xfId="2048" xr:uid="{00000000-0005-0000-0000-0000DD040000}"/>
    <cellStyle name="Neutrale" xfId="196" xr:uid="{00000000-0005-0000-0000-0000DE040000}"/>
    <cellStyle name="Normal" xfId="0" builtinId="0"/>
    <cellStyle name="Normal 10" xfId="197" xr:uid="{00000000-0005-0000-0000-0000E0040000}"/>
    <cellStyle name="Normal 10 2" xfId="2049" xr:uid="{00000000-0005-0000-0000-0000E1040000}"/>
    <cellStyle name="Normal 11" xfId="1538" xr:uid="{00000000-0005-0000-0000-0000E2040000}"/>
    <cellStyle name="Normal 12" xfId="2050" xr:uid="{00000000-0005-0000-0000-0000E3040000}"/>
    <cellStyle name="Normal 12 2" xfId="2051" xr:uid="{00000000-0005-0000-0000-0000E4040000}"/>
    <cellStyle name="Normal 13" xfId="2052" xr:uid="{00000000-0005-0000-0000-0000E5040000}"/>
    <cellStyle name="Normal 14" xfId="2053" xr:uid="{00000000-0005-0000-0000-0000E6040000}"/>
    <cellStyle name="Normal 15" xfId="2054" xr:uid="{00000000-0005-0000-0000-0000E7040000}"/>
    <cellStyle name="Normal 16" xfId="2055" xr:uid="{00000000-0005-0000-0000-0000E8040000}"/>
    <cellStyle name="Normal 16 2" xfId="2056" xr:uid="{00000000-0005-0000-0000-0000E9040000}"/>
    <cellStyle name="Normal 16 3" xfId="2057" xr:uid="{00000000-0005-0000-0000-0000EA040000}"/>
    <cellStyle name="Normal 17" xfId="2058" xr:uid="{00000000-0005-0000-0000-0000EB040000}"/>
    <cellStyle name="Normal 17 2" xfId="2059" xr:uid="{00000000-0005-0000-0000-0000EC040000}"/>
    <cellStyle name="Normal 18" xfId="2060" xr:uid="{00000000-0005-0000-0000-0000ED040000}"/>
    <cellStyle name="Normal 18 2" xfId="2061" xr:uid="{00000000-0005-0000-0000-0000EE040000}"/>
    <cellStyle name="Normal 19" xfId="2062" xr:uid="{00000000-0005-0000-0000-0000EF040000}"/>
    <cellStyle name="Normal 19 2" xfId="2063" xr:uid="{00000000-0005-0000-0000-0000F0040000}"/>
    <cellStyle name="Normal 19 3" xfId="2064" xr:uid="{00000000-0005-0000-0000-0000F1040000}"/>
    <cellStyle name="Normal 2" xfId="1" xr:uid="{00000000-0005-0000-0000-0000F2040000}"/>
    <cellStyle name="Normal 2 2" xfId="436" xr:uid="{00000000-0005-0000-0000-0000F3040000}"/>
    <cellStyle name="Normal 2 2 2" xfId="2065" xr:uid="{00000000-0005-0000-0000-0000F4040000}"/>
    <cellStyle name="Normal 2 2 2 2" xfId="2066" xr:uid="{00000000-0005-0000-0000-0000F5040000}"/>
    <cellStyle name="Normal 2 2 2 2 2" xfId="2067" xr:uid="{00000000-0005-0000-0000-0000F6040000}"/>
    <cellStyle name="Normal 2 2 2 2 2 2" xfId="2068" xr:uid="{00000000-0005-0000-0000-0000F7040000}"/>
    <cellStyle name="Normal 2 2 2 2 3" xfId="2069" xr:uid="{00000000-0005-0000-0000-0000F8040000}"/>
    <cellStyle name="Normal 2 2 3" xfId="2070" xr:uid="{00000000-0005-0000-0000-0000F9040000}"/>
    <cellStyle name="Normal 2 2 3 2" xfId="2071" xr:uid="{00000000-0005-0000-0000-0000FA040000}"/>
    <cellStyle name="Normal 2 2 3 2 2" xfId="2072" xr:uid="{00000000-0005-0000-0000-0000FB040000}"/>
    <cellStyle name="Normal 2 2 3 3" xfId="2073" xr:uid="{00000000-0005-0000-0000-0000FC040000}"/>
    <cellStyle name="Normal 2 2 4" xfId="2074" xr:uid="{00000000-0005-0000-0000-0000FD040000}"/>
    <cellStyle name="Normal 2 2 4 2" xfId="2075" xr:uid="{00000000-0005-0000-0000-0000FE040000}"/>
    <cellStyle name="Normal 2 2 5" xfId="2076" xr:uid="{00000000-0005-0000-0000-0000FF040000}"/>
    <cellStyle name="Normal 2 3" xfId="976" xr:uid="{00000000-0005-0000-0000-000000050000}"/>
    <cellStyle name="Normal 2 4" xfId="977" xr:uid="{00000000-0005-0000-0000-000001050000}"/>
    <cellStyle name="Normal 2 4 2" xfId="2077" xr:uid="{00000000-0005-0000-0000-000002050000}"/>
    <cellStyle name="Normal 2 4 2 2" xfId="2078" xr:uid="{00000000-0005-0000-0000-000003050000}"/>
    <cellStyle name="Normal 2 4 3" xfId="2079" xr:uid="{00000000-0005-0000-0000-000004050000}"/>
    <cellStyle name="Normal 2 5" xfId="2080" xr:uid="{00000000-0005-0000-0000-000005050000}"/>
    <cellStyle name="Normal 2_Plants" xfId="2081" xr:uid="{00000000-0005-0000-0000-000006050000}"/>
    <cellStyle name="Normal 20" xfId="2082" xr:uid="{00000000-0005-0000-0000-000007050000}"/>
    <cellStyle name="Normal 21" xfId="2083" xr:uid="{00000000-0005-0000-0000-000008050000}"/>
    <cellStyle name="Normal 22" xfId="2084" xr:uid="{00000000-0005-0000-0000-000009050000}"/>
    <cellStyle name="Normal 23" xfId="2085" xr:uid="{00000000-0005-0000-0000-00000A050000}"/>
    <cellStyle name="Normal 24" xfId="2086" xr:uid="{00000000-0005-0000-0000-00000B050000}"/>
    <cellStyle name="Normal 25" xfId="2087" xr:uid="{00000000-0005-0000-0000-00000C050000}"/>
    <cellStyle name="Normal 26" xfId="2088" xr:uid="{00000000-0005-0000-0000-00000D050000}"/>
    <cellStyle name="Normal 27" xfId="2089" xr:uid="{00000000-0005-0000-0000-00000E050000}"/>
    <cellStyle name="Normal 28" xfId="2090" xr:uid="{00000000-0005-0000-0000-00000F050000}"/>
    <cellStyle name="Normal 29" xfId="2091" xr:uid="{00000000-0005-0000-0000-000010050000}"/>
    <cellStyle name="Normal 29 2" xfId="2092" xr:uid="{00000000-0005-0000-0000-000011050000}"/>
    <cellStyle name="Normal 3" xfId="429" xr:uid="{00000000-0005-0000-0000-000012050000}"/>
    <cellStyle name="Normal 3 10" xfId="2093" xr:uid="{00000000-0005-0000-0000-000013050000}"/>
    <cellStyle name="Normal 3 11" xfId="2094" xr:uid="{00000000-0005-0000-0000-000014050000}"/>
    <cellStyle name="Normal 3 12" xfId="2095" xr:uid="{00000000-0005-0000-0000-000015050000}"/>
    <cellStyle name="Normal 3 13" xfId="2096" xr:uid="{00000000-0005-0000-0000-000016050000}"/>
    <cellStyle name="Normal 3 14" xfId="2097" xr:uid="{00000000-0005-0000-0000-000017050000}"/>
    <cellStyle name="Normal 3 15" xfId="2098" xr:uid="{00000000-0005-0000-0000-000018050000}"/>
    <cellStyle name="Normal 3 16" xfId="2099" xr:uid="{00000000-0005-0000-0000-000019050000}"/>
    <cellStyle name="Normal 3 2" xfId="978" xr:uid="{00000000-0005-0000-0000-00001A050000}"/>
    <cellStyle name="Normal 3 2 2" xfId="2100" xr:uid="{00000000-0005-0000-0000-00001B050000}"/>
    <cellStyle name="Normal 3 2 2 2" xfId="2101" xr:uid="{00000000-0005-0000-0000-00001C050000}"/>
    <cellStyle name="Normal 3 2 2 3" xfId="2102" xr:uid="{00000000-0005-0000-0000-00001D050000}"/>
    <cellStyle name="Normal 3 2 2 3 2" xfId="2103" xr:uid="{00000000-0005-0000-0000-00001E050000}"/>
    <cellStyle name="Normal 3 2 2 4" xfId="2104" xr:uid="{00000000-0005-0000-0000-00001F050000}"/>
    <cellStyle name="Normal 3 2 3" xfId="2105" xr:uid="{00000000-0005-0000-0000-000020050000}"/>
    <cellStyle name="Normal 3 2 3 2" xfId="2106" xr:uid="{00000000-0005-0000-0000-000021050000}"/>
    <cellStyle name="Normal 3 2 3 2 2" xfId="2107" xr:uid="{00000000-0005-0000-0000-000022050000}"/>
    <cellStyle name="Normal 3 2 3 3" xfId="2108" xr:uid="{00000000-0005-0000-0000-000023050000}"/>
    <cellStyle name="Normal 3 2 4" xfId="2109" xr:uid="{00000000-0005-0000-0000-000024050000}"/>
    <cellStyle name="Normal 3 2 4 2" xfId="2110" xr:uid="{00000000-0005-0000-0000-000025050000}"/>
    <cellStyle name="Normal 3 2 5" xfId="2111" xr:uid="{00000000-0005-0000-0000-000026050000}"/>
    <cellStyle name="Normal 3 3" xfId="979" xr:uid="{00000000-0005-0000-0000-000027050000}"/>
    <cellStyle name="Normal 3 3 2" xfId="2112" xr:uid="{00000000-0005-0000-0000-000028050000}"/>
    <cellStyle name="Normal 3 3 2 2" xfId="2113" xr:uid="{00000000-0005-0000-0000-000029050000}"/>
    <cellStyle name="Normal 3 3 2 2 2" xfId="2114" xr:uid="{00000000-0005-0000-0000-00002A050000}"/>
    <cellStyle name="Normal 3 3 2 3" xfId="2115" xr:uid="{00000000-0005-0000-0000-00002B050000}"/>
    <cellStyle name="Normal 3 3 3" xfId="2116" xr:uid="{00000000-0005-0000-0000-00002C050000}"/>
    <cellStyle name="Normal 3 3 3 2" xfId="2117" xr:uid="{00000000-0005-0000-0000-00002D050000}"/>
    <cellStyle name="Normal 3 3 4" xfId="2118" xr:uid="{00000000-0005-0000-0000-00002E050000}"/>
    <cellStyle name="Normal 3 4" xfId="1535" xr:uid="{00000000-0005-0000-0000-00002F050000}"/>
    <cellStyle name="Normal 3 4 2" xfId="2119" xr:uid="{00000000-0005-0000-0000-000030050000}"/>
    <cellStyle name="Normal 3 5" xfId="2120" xr:uid="{00000000-0005-0000-0000-000031050000}"/>
    <cellStyle name="Normal 3 6" xfId="2121" xr:uid="{00000000-0005-0000-0000-000032050000}"/>
    <cellStyle name="Normal 3 6 2" xfId="2122" xr:uid="{00000000-0005-0000-0000-000033050000}"/>
    <cellStyle name="Normal 3 7" xfId="2123" xr:uid="{00000000-0005-0000-0000-000034050000}"/>
    <cellStyle name="Normal 3 8" xfId="2124" xr:uid="{00000000-0005-0000-0000-000035050000}"/>
    <cellStyle name="Normal 3 9" xfId="2125" xr:uid="{00000000-0005-0000-0000-000036050000}"/>
    <cellStyle name="Normal 30" xfId="2579" xr:uid="{F8FB20AD-7A4A-4AFF-ACD6-354872FB65C0}"/>
    <cellStyle name="Normal 31" xfId="2126" xr:uid="{00000000-0005-0000-0000-000037050000}"/>
    <cellStyle name="Normal 32" xfId="2127" xr:uid="{00000000-0005-0000-0000-000038050000}"/>
    <cellStyle name="Normal 33" xfId="2128" xr:uid="{00000000-0005-0000-0000-000039050000}"/>
    <cellStyle name="Normal 34" xfId="2129" xr:uid="{00000000-0005-0000-0000-00003A050000}"/>
    <cellStyle name="Normal 35" xfId="2578" xr:uid="{B2E4DCF3-5114-4548-870A-166FDEDF4733}"/>
    <cellStyle name="Normal 4" xfId="980" xr:uid="{00000000-0005-0000-0000-00003B050000}"/>
    <cellStyle name="Normal 4 10" xfId="2130" xr:uid="{00000000-0005-0000-0000-00003C050000}"/>
    <cellStyle name="Normal 4 11" xfId="2131" xr:uid="{00000000-0005-0000-0000-00003D050000}"/>
    <cellStyle name="Normal 4 12" xfId="2132" xr:uid="{00000000-0005-0000-0000-00003E050000}"/>
    <cellStyle name="Normal 4 13" xfId="2133" xr:uid="{00000000-0005-0000-0000-00003F050000}"/>
    <cellStyle name="Normal 4 14" xfId="2134" xr:uid="{00000000-0005-0000-0000-000040050000}"/>
    <cellStyle name="Normal 4 15" xfId="2135" xr:uid="{00000000-0005-0000-0000-000041050000}"/>
    <cellStyle name="Normal 4 2" xfId="2136" xr:uid="{00000000-0005-0000-0000-000042050000}"/>
    <cellStyle name="Normal 4 3" xfId="2137" xr:uid="{00000000-0005-0000-0000-000043050000}"/>
    <cellStyle name="Normal 4 4" xfId="2138" xr:uid="{00000000-0005-0000-0000-000044050000}"/>
    <cellStyle name="Normal 4 5" xfId="2139" xr:uid="{00000000-0005-0000-0000-000045050000}"/>
    <cellStyle name="Normal 4 6" xfId="2140" xr:uid="{00000000-0005-0000-0000-000046050000}"/>
    <cellStyle name="Normal 4 7" xfId="2141" xr:uid="{00000000-0005-0000-0000-000047050000}"/>
    <cellStyle name="Normal 4 8" xfId="2142" xr:uid="{00000000-0005-0000-0000-000048050000}"/>
    <cellStyle name="Normal 4 9" xfId="2143" xr:uid="{00000000-0005-0000-0000-000049050000}"/>
    <cellStyle name="Normal 5" xfId="981" xr:uid="{00000000-0005-0000-0000-00004A050000}"/>
    <cellStyle name="Normal 5 2" xfId="2144" xr:uid="{00000000-0005-0000-0000-00004B050000}"/>
    <cellStyle name="Normal 5 2 2" xfId="2145" xr:uid="{00000000-0005-0000-0000-00004C050000}"/>
    <cellStyle name="Normal 5 2 2 2" xfId="2146" xr:uid="{00000000-0005-0000-0000-00004D050000}"/>
    <cellStyle name="Normal 5 2 2 3" xfId="2147" xr:uid="{00000000-0005-0000-0000-00004E050000}"/>
    <cellStyle name="Normal 5 2 3" xfId="2148" xr:uid="{00000000-0005-0000-0000-00004F050000}"/>
    <cellStyle name="Normal 5 2 3 2" xfId="2149" xr:uid="{00000000-0005-0000-0000-000050050000}"/>
    <cellStyle name="Normal 5 3" xfId="2150" xr:uid="{00000000-0005-0000-0000-000051050000}"/>
    <cellStyle name="Normal 6" xfId="982" xr:uid="{00000000-0005-0000-0000-000052050000}"/>
    <cellStyle name="Normal 6 2" xfId="2151" xr:uid="{00000000-0005-0000-0000-000053050000}"/>
    <cellStyle name="Normal 6 2 2" xfId="2152" xr:uid="{00000000-0005-0000-0000-000054050000}"/>
    <cellStyle name="Normal 6 2 3" xfId="2153" xr:uid="{00000000-0005-0000-0000-000055050000}"/>
    <cellStyle name="Normal 6 2 3 2" xfId="2154" xr:uid="{00000000-0005-0000-0000-000056050000}"/>
    <cellStyle name="Normal 6 2 4" xfId="2155" xr:uid="{00000000-0005-0000-0000-000057050000}"/>
    <cellStyle name="Normal 6 3" xfId="2156" xr:uid="{00000000-0005-0000-0000-000058050000}"/>
    <cellStyle name="Normal 6 3 2" xfId="2157" xr:uid="{00000000-0005-0000-0000-000059050000}"/>
    <cellStyle name="Normal 6 3 2 2" xfId="2158" xr:uid="{00000000-0005-0000-0000-00005A050000}"/>
    <cellStyle name="Normal 6 3 2 2 2" xfId="2159" xr:uid="{00000000-0005-0000-0000-00005B050000}"/>
    <cellStyle name="Normal 6 3 2 3" xfId="2160" xr:uid="{00000000-0005-0000-0000-00005C050000}"/>
    <cellStyle name="Normal 6 4" xfId="2161" xr:uid="{00000000-0005-0000-0000-00005D050000}"/>
    <cellStyle name="Normal 6 4 2" xfId="2162" xr:uid="{00000000-0005-0000-0000-00005E050000}"/>
    <cellStyle name="Normal 6 5" xfId="2163" xr:uid="{00000000-0005-0000-0000-00005F050000}"/>
    <cellStyle name="Normal 7" xfId="983" xr:uid="{00000000-0005-0000-0000-000060050000}"/>
    <cellStyle name="Normal 7 2" xfId="2164" xr:uid="{00000000-0005-0000-0000-000061050000}"/>
    <cellStyle name="Normal 7 3" xfId="2165" xr:uid="{00000000-0005-0000-0000-000062050000}"/>
    <cellStyle name="Normal 7 3 2" xfId="2166" xr:uid="{00000000-0005-0000-0000-000063050000}"/>
    <cellStyle name="Normal 7 3 2 2" xfId="2167" xr:uid="{00000000-0005-0000-0000-000064050000}"/>
    <cellStyle name="Normal 7 3 3" xfId="2168" xr:uid="{00000000-0005-0000-0000-000065050000}"/>
    <cellStyle name="Normal 8" xfId="984" xr:uid="{00000000-0005-0000-0000-000066050000}"/>
    <cellStyle name="Normal 8 2" xfId="2169" xr:uid="{00000000-0005-0000-0000-000067050000}"/>
    <cellStyle name="Normal 8 2 2" xfId="2170" xr:uid="{00000000-0005-0000-0000-000068050000}"/>
    <cellStyle name="Normal 8 2 2 2" xfId="2171" xr:uid="{00000000-0005-0000-0000-000069050000}"/>
    <cellStyle name="Normal 8 2 2 2 2" xfId="2172" xr:uid="{00000000-0005-0000-0000-00006A050000}"/>
    <cellStyle name="Normal 8 2 2 3" xfId="2173" xr:uid="{00000000-0005-0000-0000-00006B050000}"/>
    <cellStyle name="Normal 8 3" xfId="2174" xr:uid="{00000000-0005-0000-0000-00006C050000}"/>
    <cellStyle name="Normal 9" xfId="985" xr:uid="{00000000-0005-0000-0000-00006D050000}"/>
    <cellStyle name="Normal 9 2" xfId="2175" xr:uid="{00000000-0005-0000-0000-00006E050000}"/>
    <cellStyle name="Normal 9 2 2" xfId="2176" xr:uid="{00000000-0005-0000-0000-00006F050000}"/>
    <cellStyle name="Normal GHG Numbers (0.00)" xfId="986" xr:uid="{00000000-0005-0000-0000-000070050000}"/>
    <cellStyle name="Normal GHG Numbers (0.00) 2" xfId="1537" xr:uid="{00000000-0005-0000-0000-000071050000}"/>
    <cellStyle name="Normal GHG Numbers (0.00) 3" xfId="2177" xr:uid="{00000000-0005-0000-0000-000072050000}"/>
    <cellStyle name="Normal GHG Textfiels Bold" xfId="987" xr:uid="{00000000-0005-0000-0000-000073050000}"/>
    <cellStyle name="Normal GHG-Shade" xfId="988" xr:uid="{00000000-0005-0000-0000-000074050000}"/>
    <cellStyle name="Normale 10" xfId="198" xr:uid="{00000000-0005-0000-0000-000075050000}"/>
    <cellStyle name="Normale 10 2" xfId="199" xr:uid="{00000000-0005-0000-0000-000076050000}"/>
    <cellStyle name="Normale 10 2 2" xfId="2178" xr:uid="{00000000-0005-0000-0000-000077050000}"/>
    <cellStyle name="Normale 10 3" xfId="200" xr:uid="{00000000-0005-0000-0000-000078050000}"/>
    <cellStyle name="Normale 10 3 2" xfId="2179" xr:uid="{00000000-0005-0000-0000-000079050000}"/>
    <cellStyle name="Normale 10 4" xfId="2180" xr:uid="{00000000-0005-0000-0000-00007A050000}"/>
    <cellStyle name="Normale 10_EDEN industria 2008 rev" xfId="201" xr:uid="{00000000-0005-0000-0000-00007B050000}"/>
    <cellStyle name="Normale 11" xfId="202" xr:uid="{00000000-0005-0000-0000-00007C050000}"/>
    <cellStyle name="Normale 11 2" xfId="203" xr:uid="{00000000-0005-0000-0000-00007D050000}"/>
    <cellStyle name="Normale 11 2 2" xfId="2181" xr:uid="{00000000-0005-0000-0000-00007E050000}"/>
    <cellStyle name="Normale 11 3" xfId="204" xr:uid="{00000000-0005-0000-0000-00007F050000}"/>
    <cellStyle name="Normale 11 3 2" xfId="2182" xr:uid="{00000000-0005-0000-0000-000080050000}"/>
    <cellStyle name="Normale 11 4" xfId="2183" xr:uid="{00000000-0005-0000-0000-000081050000}"/>
    <cellStyle name="Normale 11_EDEN industria 2008 rev" xfId="205" xr:uid="{00000000-0005-0000-0000-000082050000}"/>
    <cellStyle name="Normale 12" xfId="206" xr:uid="{00000000-0005-0000-0000-000083050000}"/>
    <cellStyle name="Normale 12 2" xfId="207" xr:uid="{00000000-0005-0000-0000-000084050000}"/>
    <cellStyle name="Normale 12 2 2" xfId="2184" xr:uid="{00000000-0005-0000-0000-000085050000}"/>
    <cellStyle name="Normale 12 3" xfId="208" xr:uid="{00000000-0005-0000-0000-000086050000}"/>
    <cellStyle name="Normale 12 3 2" xfId="2185" xr:uid="{00000000-0005-0000-0000-000087050000}"/>
    <cellStyle name="Normale 12 4" xfId="2186" xr:uid="{00000000-0005-0000-0000-000088050000}"/>
    <cellStyle name="Normale 12_EDEN industria 2008 rev" xfId="209" xr:uid="{00000000-0005-0000-0000-000089050000}"/>
    <cellStyle name="Normale 13" xfId="210" xr:uid="{00000000-0005-0000-0000-00008A050000}"/>
    <cellStyle name="Normale 13 2" xfId="211" xr:uid="{00000000-0005-0000-0000-00008B050000}"/>
    <cellStyle name="Normale 13 2 2" xfId="2187" xr:uid="{00000000-0005-0000-0000-00008C050000}"/>
    <cellStyle name="Normale 13 3" xfId="212" xr:uid="{00000000-0005-0000-0000-00008D050000}"/>
    <cellStyle name="Normale 13 3 2" xfId="2188" xr:uid="{00000000-0005-0000-0000-00008E050000}"/>
    <cellStyle name="Normale 13 4" xfId="2189" xr:uid="{00000000-0005-0000-0000-00008F050000}"/>
    <cellStyle name="Normale 13_EDEN industria 2008 rev" xfId="213" xr:uid="{00000000-0005-0000-0000-000090050000}"/>
    <cellStyle name="Normale 14" xfId="214" xr:uid="{00000000-0005-0000-0000-000091050000}"/>
    <cellStyle name="Normale 14 2" xfId="215" xr:uid="{00000000-0005-0000-0000-000092050000}"/>
    <cellStyle name="Normale 14 2 2" xfId="2190" xr:uid="{00000000-0005-0000-0000-000093050000}"/>
    <cellStyle name="Normale 14 3" xfId="216" xr:uid="{00000000-0005-0000-0000-000094050000}"/>
    <cellStyle name="Normale 14 3 2" xfId="2191" xr:uid="{00000000-0005-0000-0000-000095050000}"/>
    <cellStyle name="Normale 14 4" xfId="2192" xr:uid="{00000000-0005-0000-0000-000096050000}"/>
    <cellStyle name="Normale 14_EDEN industria 2008 rev" xfId="217" xr:uid="{00000000-0005-0000-0000-000097050000}"/>
    <cellStyle name="Normale 15" xfId="218" xr:uid="{00000000-0005-0000-0000-000098050000}"/>
    <cellStyle name="Normale 15 2" xfId="219" xr:uid="{00000000-0005-0000-0000-000099050000}"/>
    <cellStyle name="Normale 15 2 2" xfId="2193" xr:uid="{00000000-0005-0000-0000-00009A050000}"/>
    <cellStyle name="Normale 15 3" xfId="220" xr:uid="{00000000-0005-0000-0000-00009B050000}"/>
    <cellStyle name="Normale 15 3 2" xfId="2194" xr:uid="{00000000-0005-0000-0000-00009C050000}"/>
    <cellStyle name="Normale 15 4" xfId="2195" xr:uid="{00000000-0005-0000-0000-00009D050000}"/>
    <cellStyle name="Normale 15_EDEN industria 2008 rev" xfId="221" xr:uid="{00000000-0005-0000-0000-00009E050000}"/>
    <cellStyle name="Normale 16" xfId="222" xr:uid="{00000000-0005-0000-0000-00009F050000}"/>
    <cellStyle name="Normale 16 2" xfId="2196" xr:uid="{00000000-0005-0000-0000-0000A0050000}"/>
    <cellStyle name="Normale 17" xfId="223" xr:uid="{00000000-0005-0000-0000-0000A1050000}"/>
    <cellStyle name="Normale 17 2" xfId="2197" xr:uid="{00000000-0005-0000-0000-0000A2050000}"/>
    <cellStyle name="Normale 18" xfId="224" xr:uid="{00000000-0005-0000-0000-0000A3050000}"/>
    <cellStyle name="Normale 18 2" xfId="2198" xr:uid="{00000000-0005-0000-0000-0000A4050000}"/>
    <cellStyle name="Normale 19" xfId="225" xr:uid="{00000000-0005-0000-0000-0000A5050000}"/>
    <cellStyle name="Normale 19 2" xfId="2199" xr:uid="{00000000-0005-0000-0000-0000A6050000}"/>
    <cellStyle name="Normale 2" xfId="226" xr:uid="{00000000-0005-0000-0000-0000A7050000}"/>
    <cellStyle name="Normale 2 2" xfId="227" xr:uid="{00000000-0005-0000-0000-0000A8050000}"/>
    <cellStyle name="Normale 2 2 2" xfId="2200" xr:uid="{00000000-0005-0000-0000-0000A9050000}"/>
    <cellStyle name="Normale 2 3" xfId="2201" xr:uid="{00000000-0005-0000-0000-0000AA050000}"/>
    <cellStyle name="Normale 2_EDEN industria 2008 rev" xfId="228" xr:uid="{00000000-0005-0000-0000-0000AB050000}"/>
    <cellStyle name="Normale 20" xfId="229" xr:uid="{00000000-0005-0000-0000-0000AC050000}"/>
    <cellStyle name="Normale 20 2" xfId="2202" xr:uid="{00000000-0005-0000-0000-0000AD050000}"/>
    <cellStyle name="Normale 21" xfId="230" xr:uid="{00000000-0005-0000-0000-0000AE050000}"/>
    <cellStyle name="Normale 21 2" xfId="2203" xr:uid="{00000000-0005-0000-0000-0000AF050000}"/>
    <cellStyle name="Normale 22" xfId="231" xr:uid="{00000000-0005-0000-0000-0000B0050000}"/>
    <cellStyle name="Normale 22 2" xfId="2204" xr:uid="{00000000-0005-0000-0000-0000B1050000}"/>
    <cellStyle name="Normale 23" xfId="232" xr:uid="{00000000-0005-0000-0000-0000B2050000}"/>
    <cellStyle name="Normale 23 2" xfId="2205" xr:uid="{00000000-0005-0000-0000-0000B3050000}"/>
    <cellStyle name="Normale 24" xfId="233" xr:uid="{00000000-0005-0000-0000-0000B4050000}"/>
    <cellStyle name="Normale 24 2" xfId="2206" xr:uid="{00000000-0005-0000-0000-0000B5050000}"/>
    <cellStyle name="Normale 25" xfId="234" xr:uid="{00000000-0005-0000-0000-0000B6050000}"/>
    <cellStyle name="Normale 25 2" xfId="2207" xr:uid="{00000000-0005-0000-0000-0000B7050000}"/>
    <cellStyle name="Normale 26" xfId="235" xr:uid="{00000000-0005-0000-0000-0000B8050000}"/>
    <cellStyle name="Normale 26 2" xfId="2208" xr:uid="{00000000-0005-0000-0000-0000B9050000}"/>
    <cellStyle name="Normale 27" xfId="236" xr:uid="{00000000-0005-0000-0000-0000BA050000}"/>
    <cellStyle name="Normale 27 2" xfId="2209" xr:uid="{00000000-0005-0000-0000-0000BB050000}"/>
    <cellStyle name="Normale 28" xfId="237" xr:uid="{00000000-0005-0000-0000-0000BC050000}"/>
    <cellStyle name="Normale 28 2" xfId="2210" xr:uid="{00000000-0005-0000-0000-0000BD050000}"/>
    <cellStyle name="Normale 29" xfId="238" xr:uid="{00000000-0005-0000-0000-0000BE050000}"/>
    <cellStyle name="Normale 29 2" xfId="2211" xr:uid="{00000000-0005-0000-0000-0000BF050000}"/>
    <cellStyle name="Normale 3" xfId="239" xr:uid="{00000000-0005-0000-0000-0000C0050000}"/>
    <cellStyle name="Normale 3 2" xfId="240" xr:uid="{00000000-0005-0000-0000-0000C1050000}"/>
    <cellStyle name="Normale 3 2 2" xfId="2212" xr:uid="{00000000-0005-0000-0000-0000C2050000}"/>
    <cellStyle name="Normale 3 3" xfId="241" xr:uid="{00000000-0005-0000-0000-0000C3050000}"/>
    <cellStyle name="Normale 3 3 2" xfId="2213" xr:uid="{00000000-0005-0000-0000-0000C4050000}"/>
    <cellStyle name="Normale 3 4" xfId="2214" xr:uid="{00000000-0005-0000-0000-0000C5050000}"/>
    <cellStyle name="Normale 3_EDEN industria 2008 rev" xfId="242" xr:uid="{00000000-0005-0000-0000-0000C6050000}"/>
    <cellStyle name="Normale 30" xfId="243" xr:uid="{00000000-0005-0000-0000-0000C7050000}"/>
    <cellStyle name="Normale 30 2" xfId="2215" xr:uid="{00000000-0005-0000-0000-0000C8050000}"/>
    <cellStyle name="Normale 31" xfId="244" xr:uid="{00000000-0005-0000-0000-0000C9050000}"/>
    <cellStyle name="Normale 31 2" xfId="2216" xr:uid="{00000000-0005-0000-0000-0000CA050000}"/>
    <cellStyle name="Normale 32" xfId="245" xr:uid="{00000000-0005-0000-0000-0000CB050000}"/>
    <cellStyle name="Normale 32 2" xfId="2217" xr:uid="{00000000-0005-0000-0000-0000CC050000}"/>
    <cellStyle name="Normale 33" xfId="246" xr:uid="{00000000-0005-0000-0000-0000CD050000}"/>
    <cellStyle name="Normale 33 2" xfId="2218" xr:uid="{00000000-0005-0000-0000-0000CE050000}"/>
    <cellStyle name="Normale 34" xfId="247" xr:uid="{00000000-0005-0000-0000-0000CF050000}"/>
    <cellStyle name="Normale 34 2" xfId="2219" xr:uid="{00000000-0005-0000-0000-0000D0050000}"/>
    <cellStyle name="Normale 35" xfId="248" xr:uid="{00000000-0005-0000-0000-0000D1050000}"/>
    <cellStyle name="Normale 35 2" xfId="2220" xr:uid="{00000000-0005-0000-0000-0000D2050000}"/>
    <cellStyle name="Normale 36" xfId="249" xr:uid="{00000000-0005-0000-0000-0000D3050000}"/>
    <cellStyle name="Normale 36 2" xfId="2221" xr:uid="{00000000-0005-0000-0000-0000D4050000}"/>
    <cellStyle name="Normale 37" xfId="250" xr:uid="{00000000-0005-0000-0000-0000D5050000}"/>
    <cellStyle name="Normale 37 2" xfId="2222" xr:uid="{00000000-0005-0000-0000-0000D6050000}"/>
    <cellStyle name="Normale 38" xfId="251" xr:uid="{00000000-0005-0000-0000-0000D7050000}"/>
    <cellStyle name="Normale 38 2" xfId="2223" xr:uid="{00000000-0005-0000-0000-0000D8050000}"/>
    <cellStyle name="Normale 39" xfId="252" xr:uid="{00000000-0005-0000-0000-0000D9050000}"/>
    <cellStyle name="Normale 39 2" xfId="2224" xr:uid="{00000000-0005-0000-0000-0000DA050000}"/>
    <cellStyle name="Normale 4" xfId="253" xr:uid="{00000000-0005-0000-0000-0000DB050000}"/>
    <cellStyle name="Normale 4 2" xfId="254" xr:uid="{00000000-0005-0000-0000-0000DC050000}"/>
    <cellStyle name="Normale 4 2 2" xfId="2225" xr:uid="{00000000-0005-0000-0000-0000DD050000}"/>
    <cellStyle name="Normale 4 3" xfId="255" xr:uid="{00000000-0005-0000-0000-0000DE050000}"/>
    <cellStyle name="Normale 4 3 2" xfId="2226" xr:uid="{00000000-0005-0000-0000-0000DF050000}"/>
    <cellStyle name="Normale 4 4" xfId="2227" xr:uid="{00000000-0005-0000-0000-0000E0050000}"/>
    <cellStyle name="Normale 4_EDEN industria 2008 rev" xfId="256" xr:uid="{00000000-0005-0000-0000-0000E1050000}"/>
    <cellStyle name="Normale 40" xfId="257" xr:uid="{00000000-0005-0000-0000-0000E2050000}"/>
    <cellStyle name="Normale 40 2" xfId="2228" xr:uid="{00000000-0005-0000-0000-0000E3050000}"/>
    <cellStyle name="Normale 41" xfId="258" xr:uid="{00000000-0005-0000-0000-0000E4050000}"/>
    <cellStyle name="Normale 41 2" xfId="2229" xr:uid="{00000000-0005-0000-0000-0000E5050000}"/>
    <cellStyle name="Normale 42" xfId="259" xr:uid="{00000000-0005-0000-0000-0000E6050000}"/>
    <cellStyle name="Normale 42 2" xfId="2230" xr:uid="{00000000-0005-0000-0000-0000E7050000}"/>
    <cellStyle name="Normale 43" xfId="260" xr:uid="{00000000-0005-0000-0000-0000E8050000}"/>
    <cellStyle name="Normale 43 2" xfId="2231" xr:uid="{00000000-0005-0000-0000-0000E9050000}"/>
    <cellStyle name="Normale 44" xfId="261" xr:uid="{00000000-0005-0000-0000-0000EA050000}"/>
    <cellStyle name="Normale 44 2" xfId="2232" xr:uid="{00000000-0005-0000-0000-0000EB050000}"/>
    <cellStyle name="Normale 45" xfId="262" xr:uid="{00000000-0005-0000-0000-0000EC050000}"/>
    <cellStyle name="Normale 45 2" xfId="2233" xr:uid="{00000000-0005-0000-0000-0000ED050000}"/>
    <cellStyle name="Normale 46" xfId="263" xr:uid="{00000000-0005-0000-0000-0000EE050000}"/>
    <cellStyle name="Normale 46 2" xfId="2234" xr:uid="{00000000-0005-0000-0000-0000EF050000}"/>
    <cellStyle name="Normale 47" xfId="264" xr:uid="{00000000-0005-0000-0000-0000F0050000}"/>
    <cellStyle name="Normale 47 2" xfId="2235" xr:uid="{00000000-0005-0000-0000-0000F1050000}"/>
    <cellStyle name="Normale 48" xfId="265" xr:uid="{00000000-0005-0000-0000-0000F2050000}"/>
    <cellStyle name="Normale 48 2" xfId="2236" xr:uid="{00000000-0005-0000-0000-0000F3050000}"/>
    <cellStyle name="Normale 49" xfId="266" xr:uid="{00000000-0005-0000-0000-0000F4050000}"/>
    <cellStyle name="Normale 49 2" xfId="2237" xr:uid="{00000000-0005-0000-0000-0000F5050000}"/>
    <cellStyle name="Normale 5" xfId="267" xr:uid="{00000000-0005-0000-0000-0000F6050000}"/>
    <cellStyle name="Normale 5 2" xfId="268" xr:uid="{00000000-0005-0000-0000-0000F7050000}"/>
    <cellStyle name="Normale 5 2 2" xfId="2238" xr:uid="{00000000-0005-0000-0000-0000F8050000}"/>
    <cellStyle name="Normale 5 3" xfId="269" xr:uid="{00000000-0005-0000-0000-0000F9050000}"/>
    <cellStyle name="Normale 5 3 2" xfId="2239" xr:uid="{00000000-0005-0000-0000-0000FA050000}"/>
    <cellStyle name="Normale 5 4" xfId="2240" xr:uid="{00000000-0005-0000-0000-0000FB050000}"/>
    <cellStyle name="Normale 5_EDEN industria 2008 rev" xfId="270" xr:uid="{00000000-0005-0000-0000-0000FC050000}"/>
    <cellStyle name="Normale 50" xfId="271" xr:uid="{00000000-0005-0000-0000-0000FD050000}"/>
    <cellStyle name="Normale 50 2" xfId="2241" xr:uid="{00000000-0005-0000-0000-0000FE050000}"/>
    <cellStyle name="Normale 51" xfId="272" xr:uid="{00000000-0005-0000-0000-0000FF050000}"/>
    <cellStyle name="Normale 51 2" xfId="2242" xr:uid="{00000000-0005-0000-0000-000000060000}"/>
    <cellStyle name="Normale 52" xfId="273" xr:uid="{00000000-0005-0000-0000-000001060000}"/>
    <cellStyle name="Normale 52 2" xfId="2243" xr:uid="{00000000-0005-0000-0000-000002060000}"/>
    <cellStyle name="Normale 53" xfId="274" xr:uid="{00000000-0005-0000-0000-000003060000}"/>
    <cellStyle name="Normale 53 2" xfId="2244" xr:uid="{00000000-0005-0000-0000-000004060000}"/>
    <cellStyle name="Normale 54" xfId="275" xr:uid="{00000000-0005-0000-0000-000005060000}"/>
    <cellStyle name="Normale 54 2" xfId="2245" xr:uid="{00000000-0005-0000-0000-000006060000}"/>
    <cellStyle name="Normale 55" xfId="276" xr:uid="{00000000-0005-0000-0000-000007060000}"/>
    <cellStyle name="Normale 55 2" xfId="2246" xr:uid="{00000000-0005-0000-0000-000008060000}"/>
    <cellStyle name="Normale 56" xfId="277" xr:uid="{00000000-0005-0000-0000-000009060000}"/>
    <cellStyle name="Normale 56 2" xfId="2247" xr:uid="{00000000-0005-0000-0000-00000A060000}"/>
    <cellStyle name="Normale 57" xfId="278" xr:uid="{00000000-0005-0000-0000-00000B060000}"/>
    <cellStyle name="Normale 57 2" xfId="2248" xr:uid="{00000000-0005-0000-0000-00000C060000}"/>
    <cellStyle name="Normale 58" xfId="279" xr:uid="{00000000-0005-0000-0000-00000D060000}"/>
    <cellStyle name="Normale 58 2" xfId="2249" xr:uid="{00000000-0005-0000-0000-00000E060000}"/>
    <cellStyle name="Normale 59" xfId="280" xr:uid="{00000000-0005-0000-0000-00000F060000}"/>
    <cellStyle name="Normale 59 2" xfId="2250" xr:uid="{00000000-0005-0000-0000-000010060000}"/>
    <cellStyle name="Normale 6" xfId="281" xr:uid="{00000000-0005-0000-0000-000011060000}"/>
    <cellStyle name="Normale 6 2" xfId="282" xr:uid="{00000000-0005-0000-0000-000012060000}"/>
    <cellStyle name="Normale 6 2 2" xfId="2251" xr:uid="{00000000-0005-0000-0000-000013060000}"/>
    <cellStyle name="Normale 6 3" xfId="283" xr:uid="{00000000-0005-0000-0000-000014060000}"/>
    <cellStyle name="Normale 6 3 2" xfId="2252" xr:uid="{00000000-0005-0000-0000-000015060000}"/>
    <cellStyle name="Normale 6 4" xfId="2253" xr:uid="{00000000-0005-0000-0000-000016060000}"/>
    <cellStyle name="Normale 6_EDEN industria 2008 rev" xfId="284" xr:uid="{00000000-0005-0000-0000-000017060000}"/>
    <cellStyle name="Normale 60" xfId="285" xr:uid="{00000000-0005-0000-0000-000018060000}"/>
    <cellStyle name="Normale 60 2" xfId="2254" xr:uid="{00000000-0005-0000-0000-000019060000}"/>
    <cellStyle name="Normale 61" xfId="286" xr:uid="{00000000-0005-0000-0000-00001A060000}"/>
    <cellStyle name="Normale 61 2" xfId="2255" xr:uid="{00000000-0005-0000-0000-00001B060000}"/>
    <cellStyle name="Normale 62" xfId="287" xr:uid="{00000000-0005-0000-0000-00001C060000}"/>
    <cellStyle name="Normale 62 2" xfId="2256" xr:uid="{00000000-0005-0000-0000-00001D060000}"/>
    <cellStyle name="Normale 63" xfId="288" xr:uid="{00000000-0005-0000-0000-00001E060000}"/>
    <cellStyle name="Normale 63 2" xfId="2257" xr:uid="{00000000-0005-0000-0000-00001F060000}"/>
    <cellStyle name="Normale 64" xfId="289" xr:uid="{00000000-0005-0000-0000-000020060000}"/>
    <cellStyle name="Normale 64 2" xfId="2258" xr:uid="{00000000-0005-0000-0000-000021060000}"/>
    <cellStyle name="Normale 65" xfId="290" xr:uid="{00000000-0005-0000-0000-000022060000}"/>
    <cellStyle name="Normale 65 2" xfId="2259" xr:uid="{00000000-0005-0000-0000-000023060000}"/>
    <cellStyle name="Normale 7" xfId="291" xr:uid="{00000000-0005-0000-0000-000024060000}"/>
    <cellStyle name="Normale 7 2" xfId="292" xr:uid="{00000000-0005-0000-0000-000025060000}"/>
    <cellStyle name="Normale 7 2 2" xfId="2260" xr:uid="{00000000-0005-0000-0000-000026060000}"/>
    <cellStyle name="Normale 7 3" xfId="293" xr:uid="{00000000-0005-0000-0000-000027060000}"/>
    <cellStyle name="Normale 7 3 2" xfId="2261" xr:uid="{00000000-0005-0000-0000-000028060000}"/>
    <cellStyle name="Normale 7 4" xfId="2262" xr:uid="{00000000-0005-0000-0000-000029060000}"/>
    <cellStyle name="Normale 7_EDEN industria 2008 rev" xfId="294" xr:uid="{00000000-0005-0000-0000-00002A060000}"/>
    <cellStyle name="Normale 8" xfId="295" xr:uid="{00000000-0005-0000-0000-00002B060000}"/>
    <cellStyle name="Normale 8 2" xfId="296" xr:uid="{00000000-0005-0000-0000-00002C060000}"/>
    <cellStyle name="Normale 8 2 2" xfId="2263" xr:uid="{00000000-0005-0000-0000-00002D060000}"/>
    <cellStyle name="Normale 8 3" xfId="297" xr:uid="{00000000-0005-0000-0000-00002E060000}"/>
    <cellStyle name="Normale 8 3 2" xfId="2264" xr:uid="{00000000-0005-0000-0000-00002F060000}"/>
    <cellStyle name="Normale 8 4" xfId="2265" xr:uid="{00000000-0005-0000-0000-000030060000}"/>
    <cellStyle name="Normale 8_EDEN industria 2008 rev" xfId="298" xr:uid="{00000000-0005-0000-0000-000031060000}"/>
    <cellStyle name="Normale 9" xfId="299" xr:uid="{00000000-0005-0000-0000-000032060000}"/>
    <cellStyle name="Normale 9 2" xfId="300" xr:uid="{00000000-0005-0000-0000-000033060000}"/>
    <cellStyle name="Normale 9 2 2" xfId="2266" xr:uid="{00000000-0005-0000-0000-000034060000}"/>
    <cellStyle name="Normale 9 3" xfId="301" xr:uid="{00000000-0005-0000-0000-000035060000}"/>
    <cellStyle name="Normale 9 3 2" xfId="2267" xr:uid="{00000000-0005-0000-0000-000036060000}"/>
    <cellStyle name="Normale 9 4" xfId="2268" xr:uid="{00000000-0005-0000-0000-000037060000}"/>
    <cellStyle name="Normale 9_EDEN industria 2008 rev" xfId="302" xr:uid="{00000000-0005-0000-0000-000038060000}"/>
    <cellStyle name="Normale_B2020" xfId="989" xr:uid="{00000000-0005-0000-0000-000039060000}"/>
    <cellStyle name="Nota" xfId="303" xr:uid="{00000000-0005-0000-0000-00003A060000}"/>
    <cellStyle name="Nota 2" xfId="433" xr:uid="{00000000-0005-0000-0000-00003B060000}"/>
    <cellStyle name="Nota 2 2" xfId="2269" xr:uid="{00000000-0005-0000-0000-00003C060000}"/>
    <cellStyle name="Nota 3" xfId="432" xr:uid="{00000000-0005-0000-0000-00003D060000}"/>
    <cellStyle name="Nota 3 2" xfId="990" xr:uid="{00000000-0005-0000-0000-00003E060000}"/>
    <cellStyle name="Nota 3 2 2" xfId="2270" xr:uid="{00000000-0005-0000-0000-00003F060000}"/>
    <cellStyle name="Nota 3 2 2 2" xfId="2271" xr:uid="{00000000-0005-0000-0000-000040060000}"/>
    <cellStyle name="Nota 3 2 3" xfId="2272" xr:uid="{00000000-0005-0000-0000-000041060000}"/>
    <cellStyle name="Nota 3 3" xfId="2273" xr:uid="{00000000-0005-0000-0000-000042060000}"/>
    <cellStyle name="Nota 4" xfId="991" xr:uid="{00000000-0005-0000-0000-000043060000}"/>
    <cellStyle name="Nota 4 2" xfId="2274" xr:uid="{00000000-0005-0000-0000-000044060000}"/>
    <cellStyle name="Nota 4 2 2" xfId="2275" xr:uid="{00000000-0005-0000-0000-000045060000}"/>
    <cellStyle name="Nota 4 3" xfId="2276" xr:uid="{00000000-0005-0000-0000-000046060000}"/>
    <cellStyle name="Nota 5" xfId="992" xr:uid="{00000000-0005-0000-0000-000047060000}"/>
    <cellStyle name="Nota 5 2" xfId="2277" xr:uid="{00000000-0005-0000-0000-000048060000}"/>
    <cellStyle name="Nota 6" xfId="2278" xr:uid="{00000000-0005-0000-0000-000049060000}"/>
    <cellStyle name="Note 2" xfId="2279" xr:uid="{00000000-0005-0000-0000-00004A060000}"/>
    <cellStyle name="Note 2 2" xfId="2280" xr:uid="{00000000-0005-0000-0000-00004B060000}"/>
    <cellStyle name="Note 2 2 2" xfId="2281" xr:uid="{00000000-0005-0000-0000-00004C060000}"/>
    <cellStyle name="Note 2 3" xfId="2282" xr:uid="{00000000-0005-0000-0000-00004D060000}"/>
    <cellStyle name="Nuovo" xfId="304" xr:uid="{00000000-0005-0000-0000-00004E060000}"/>
    <cellStyle name="Nuovo 10" xfId="305" xr:uid="{00000000-0005-0000-0000-00004F060000}"/>
    <cellStyle name="Nuovo 10 2" xfId="993" xr:uid="{00000000-0005-0000-0000-000050060000}"/>
    <cellStyle name="Nuovo 10 3" xfId="994" xr:uid="{00000000-0005-0000-0000-000051060000}"/>
    <cellStyle name="Nuovo 10 3 2" xfId="995" xr:uid="{00000000-0005-0000-0000-000052060000}"/>
    <cellStyle name="Nuovo 10 3 2 2" xfId="2283" xr:uid="{00000000-0005-0000-0000-000053060000}"/>
    <cellStyle name="Nuovo 10 4" xfId="996" xr:uid="{00000000-0005-0000-0000-000054060000}"/>
    <cellStyle name="Nuovo 10 4 2" xfId="2284" xr:uid="{00000000-0005-0000-0000-000055060000}"/>
    <cellStyle name="Nuovo 10 5" xfId="997" xr:uid="{00000000-0005-0000-0000-000056060000}"/>
    <cellStyle name="Nuovo 11" xfId="306" xr:uid="{00000000-0005-0000-0000-000057060000}"/>
    <cellStyle name="Nuovo 11 2" xfId="998" xr:uid="{00000000-0005-0000-0000-000058060000}"/>
    <cellStyle name="Nuovo 11 3" xfId="999" xr:uid="{00000000-0005-0000-0000-000059060000}"/>
    <cellStyle name="Nuovo 11 3 2" xfId="1000" xr:uid="{00000000-0005-0000-0000-00005A060000}"/>
    <cellStyle name="Nuovo 11 3 2 2" xfId="2285" xr:uid="{00000000-0005-0000-0000-00005B060000}"/>
    <cellStyle name="Nuovo 11 4" xfId="1001" xr:uid="{00000000-0005-0000-0000-00005C060000}"/>
    <cellStyle name="Nuovo 11 4 2" xfId="2286" xr:uid="{00000000-0005-0000-0000-00005D060000}"/>
    <cellStyle name="Nuovo 11 5" xfId="1002" xr:uid="{00000000-0005-0000-0000-00005E060000}"/>
    <cellStyle name="Nuovo 12" xfId="307" xr:uid="{00000000-0005-0000-0000-00005F060000}"/>
    <cellStyle name="Nuovo 12 2" xfId="1003" xr:uid="{00000000-0005-0000-0000-000060060000}"/>
    <cellStyle name="Nuovo 12 3" xfId="1004" xr:uid="{00000000-0005-0000-0000-000061060000}"/>
    <cellStyle name="Nuovo 12 3 2" xfId="1005" xr:uid="{00000000-0005-0000-0000-000062060000}"/>
    <cellStyle name="Nuovo 12 3 2 2" xfId="2287" xr:uid="{00000000-0005-0000-0000-000063060000}"/>
    <cellStyle name="Nuovo 12 4" xfId="1006" xr:uid="{00000000-0005-0000-0000-000064060000}"/>
    <cellStyle name="Nuovo 12 4 2" xfId="2288" xr:uid="{00000000-0005-0000-0000-000065060000}"/>
    <cellStyle name="Nuovo 12 5" xfId="1007" xr:uid="{00000000-0005-0000-0000-000066060000}"/>
    <cellStyle name="Nuovo 13" xfId="308" xr:uid="{00000000-0005-0000-0000-000067060000}"/>
    <cellStyle name="Nuovo 13 2" xfId="1008" xr:uid="{00000000-0005-0000-0000-000068060000}"/>
    <cellStyle name="Nuovo 13 3" xfId="1009" xr:uid="{00000000-0005-0000-0000-000069060000}"/>
    <cellStyle name="Nuovo 13 3 2" xfId="1010" xr:uid="{00000000-0005-0000-0000-00006A060000}"/>
    <cellStyle name="Nuovo 13 3 2 2" xfId="2289" xr:uid="{00000000-0005-0000-0000-00006B060000}"/>
    <cellStyle name="Nuovo 13 4" xfId="1011" xr:uid="{00000000-0005-0000-0000-00006C060000}"/>
    <cellStyle name="Nuovo 13 4 2" xfId="2290" xr:uid="{00000000-0005-0000-0000-00006D060000}"/>
    <cellStyle name="Nuovo 13 5" xfId="1012" xr:uid="{00000000-0005-0000-0000-00006E060000}"/>
    <cellStyle name="Nuovo 14" xfId="309" xr:uid="{00000000-0005-0000-0000-00006F060000}"/>
    <cellStyle name="Nuovo 14 2" xfId="1013" xr:uid="{00000000-0005-0000-0000-000070060000}"/>
    <cellStyle name="Nuovo 14 3" xfId="1014" xr:uid="{00000000-0005-0000-0000-000071060000}"/>
    <cellStyle name="Nuovo 14 3 2" xfId="1015" xr:uid="{00000000-0005-0000-0000-000072060000}"/>
    <cellStyle name="Nuovo 14 3 2 2" xfId="2291" xr:uid="{00000000-0005-0000-0000-000073060000}"/>
    <cellStyle name="Nuovo 14 4" xfId="1016" xr:uid="{00000000-0005-0000-0000-000074060000}"/>
    <cellStyle name="Nuovo 14 4 2" xfId="2292" xr:uid="{00000000-0005-0000-0000-000075060000}"/>
    <cellStyle name="Nuovo 14 5" xfId="1017" xr:uid="{00000000-0005-0000-0000-000076060000}"/>
    <cellStyle name="Nuovo 15" xfId="310" xr:uid="{00000000-0005-0000-0000-000077060000}"/>
    <cellStyle name="Nuovo 15 2" xfId="1018" xr:uid="{00000000-0005-0000-0000-000078060000}"/>
    <cellStyle name="Nuovo 15 3" xfId="1019" xr:uid="{00000000-0005-0000-0000-000079060000}"/>
    <cellStyle name="Nuovo 15 3 2" xfId="1020" xr:uid="{00000000-0005-0000-0000-00007A060000}"/>
    <cellStyle name="Nuovo 15 3 2 2" xfId="2293" xr:uid="{00000000-0005-0000-0000-00007B060000}"/>
    <cellStyle name="Nuovo 15 4" xfId="1021" xr:uid="{00000000-0005-0000-0000-00007C060000}"/>
    <cellStyle name="Nuovo 15 4 2" xfId="2294" xr:uid="{00000000-0005-0000-0000-00007D060000}"/>
    <cellStyle name="Nuovo 15 5" xfId="1022" xr:uid="{00000000-0005-0000-0000-00007E060000}"/>
    <cellStyle name="Nuovo 16" xfId="311" xr:uid="{00000000-0005-0000-0000-00007F060000}"/>
    <cellStyle name="Nuovo 16 2" xfId="1023" xr:uid="{00000000-0005-0000-0000-000080060000}"/>
    <cellStyle name="Nuovo 16 3" xfId="1024" xr:uid="{00000000-0005-0000-0000-000081060000}"/>
    <cellStyle name="Nuovo 16 3 2" xfId="1025" xr:uid="{00000000-0005-0000-0000-000082060000}"/>
    <cellStyle name="Nuovo 16 3 2 2" xfId="2295" xr:uid="{00000000-0005-0000-0000-000083060000}"/>
    <cellStyle name="Nuovo 16 4" xfId="1026" xr:uid="{00000000-0005-0000-0000-000084060000}"/>
    <cellStyle name="Nuovo 16 4 2" xfId="2296" xr:uid="{00000000-0005-0000-0000-000085060000}"/>
    <cellStyle name="Nuovo 16 5" xfId="1027" xr:uid="{00000000-0005-0000-0000-000086060000}"/>
    <cellStyle name="Nuovo 17" xfId="312" xr:uid="{00000000-0005-0000-0000-000087060000}"/>
    <cellStyle name="Nuovo 17 2" xfId="1028" xr:uid="{00000000-0005-0000-0000-000088060000}"/>
    <cellStyle name="Nuovo 17 3" xfId="1029" xr:uid="{00000000-0005-0000-0000-000089060000}"/>
    <cellStyle name="Nuovo 17 3 2" xfId="1030" xr:uid="{00000000-0005-0000-0000-00008A060000}"/>
    <cellStyle name="Nuovo 17 3 2 2" xfId="2297" xr:uid="{00000000-0005-0000-0000-00008B060000}"/>
    <cellStyle name="Nuovo 17 4" xfId="1031" xr:uid="{00000000-0005-0000-0000-00008C060000}"/>
    <cellStyle name="Nuovo 17 4 2" xfId="2298" xr:uid="{00000000-0005-0000-0000-00008D060000}"/>
    <cellStyle name="Nuovo 17 5" xfId="1032" xr:uid="{00000000-0005-0000-0000-00008E060000}"/>
    <cellStyle name="Nuovo 18" xfId="313" xr:uid="{00000000-0005-0000-0000-00008F060000}"/>
    <cellStyle name="Nuovo 18 2" xfId="1033" xr:uid="{00000000-0005-0000-0000-000090060000}"/>
    <cellStyle name="Nuovo 18 3" xfId="1034" xr:uid="{00000000-0005-0000-0000-000091060000}"/>
    <cellStyle name="Nuovo 18 3 2" xfId="1035" xr:uid="{00000000-0005-0000-0000-000092060000}"/>
    <cellStyle name="Nuovo 18 3 2 2" xfId="2299" xr:uid="{00000000-0005-0000-0000-000093060000}"/>
    <cellStyle name="Nuovo 18 4" xfId="1036" xr:uid="{00000000-0005-0000-0000-000094060000}"/>
    <cellStyle name="Nuovo 18 4 2" xfId="2300" xr:uid="{00000000-0005-0000-0000-000095060000}"/>
    <cellStyle name="Nuovo 18 5" xfId="1037" xr:uid="{00000000-0005-0000-0000-000096060000}"/>
    <cellStyle name="Nuovo 19" xfId="314" xr:uid="{00000000-0005-0000-0000-000097060000}"/>
    <cellStyle name="Nuovo 19 2" xfId="1038" xr:uid="{00000000-0005-0000-0000-000098060000}"/>
    <cellStyle name="Nuovo 19 3" xfId="1039" xr:uid="{00000000-0005-0000-0000-000099060000}"/>
    <cellStyle name="Nuovo 19 3 2" xfId="1040" xr:uid="{00000000-0005-0000-0000-00009A060000}"/>
    <cellStyle name="Nuovo 19 3 2 2" xfId="2301" xr:uid="{00000000-0005-0000-0000-00009B060000}"/>
    <cellStyle name="Nuovo 19 4" xfId="1041" xr:uid="{00000000-0005-0000-0000-00009C060000}"/>
    <cellStyle name="Nuovo 19 4 2" xfId="2302" xr:uid="{00000000-0005-0000-0000-00009D060000}"/>
    <cellStyle name="Nuovo 19 5" xfId="1042" xr:uid="{00000000-0005-0000-0000-00009E060000}"/>
    <cellStyle name="Nuovo 2" xfId="315" xr:uid="{00000000-0005-0000-0000-00009F060000}"/>
    <cellStyle name="Nuovo 2 2" xfId="1043" xr:uid="{00000000-0005-0000-0000-0000A0060000}"/>
    <cellStyle name="Nuovo 2 3" xfId="1044" xr:uid="{00000000-0005-0000-0000-0000A1060000}"/>
    <cellStyle name="Nuovo 2 3 2" xfId="1045" xr:uid="{00000000-0005-0000-0000-0000A2060000}"/>
    <cellStyle name="Nuovo 2 3 2 2" xfId="2303" xr:uid="{00000000-0005-0000-0000-0000A3060000}"/>
    <cellStyle name="Nuovo 2 4" xfId="1046" xr:uid="{00000000-0005-0000-0000-0000A4060000}"/>
    <cellStyle name="Nuovo 2 4 2" xfId="2304" xr:uid="{00000000-0005-0000-0000-0000A5060000}"/>
    <cellStyle name="Nuovo 2 5" xfId="1047" xr:uid="{00000000-0005-0000-0000-0000A6060000}"/>
    <cellStyle name="Nuovo 20" xfId="316" xr:uid="{00000000-0005-0000-0000-0000A7060000}"/>
    <cellStyle name="Nuovo 20 2" xfId="1048" xr:uid="{00000000-0005-0000-0000-0000A8060000}"/>
    <cellStyle name="Nuovo 20 3" xfId="1049" xr:uid="{00000000-0005-0000-0000-0000A9060000}"/>
    <cellStyle name="Nuovo 20 3 2" xfId="1050" xr:uid="{00000000-0005-0000-0000-0000AA060000}"/>
    <cellStyle name="Nuovo 20 3 2 2" xfId="2305" xr:uid="{00000000-0005-0000-0000-0000AB060000}"/>
    <cellStyle name="Nuovo 20 4" xfId="1051" xr:uid="{00000000-0005-0000-0000-0000AC060000}"/>
    <cellStyle name="Nuovo 20 4 2" xfId="2306" xr:uid="{00000000-0005-0000-0000-0000AD060000}"/>
    <cellStyle name="Nuovo 20 5" xfId="1052" xr:uid="{00000000-0005-0000-0000-0000AE060000}"/>
    <cellStyle name="Nuovo 21" xfId="317" xr:uid="{00000000-0005-0000-0000-0000AF060000}"/>
    <cellStyle name="Nuovo 21 2" xfId="1053" xr:uid="{00000000-0005-0000-0000-0000B0060000}"/>
    <cellStyle name="Nuovo 21 3" xfId="1054" xr:uid="{00000000-0005-0000-0000-0000B1060000}"/>
    <cellStyle name="Nuovo 21 3 2" xfId="1055" xr:uid="{00000000-0005-0000-0000-0000B2060000}"/>
    <cellStyle name="Nuovo 21 3 2 2" xfId="2307" xr:uid="{00000000-0005-0000-0000-0000B3060000}"/>
    <cellStyle name="Nuovo 21 4" xfId="1056" xr:uid="{00000000-0005-0000-0000-0000B4060000}"/>
    <cellStyle name="Nuovo 21 4 2" xfId="2308" xr:uid="{00000000-0005-0000-0000-0000B5060000}"/>
    <cellStyle name="Nuovo 21 5" xfId="1057" xr:uid="{00000000-0005-0000-0000-0000B6060000}"/>
    <cellStyle name="Nuovo 22" xfId="318" xr:uid="{00000000-0005-0000-0000-0000B7060000}"/>
    <cellStyle name="Nuovo 22 2" xfId="1058" xr:uid="{00000000-0005-0000-0000-0000B8060000}"/>
    <cellStyle name="Nuovo 22 3" xfId="1059" xr:uid="{00000000-0005-0000-0000-0000B9060000}"/>
    <cellStyle name="Nuovo 22 3 2" xfId="1060" xr:uid="{00000000-0005-0000-0000-0000BA060000}"/>
    <cellStyle name="Nuovo 22 3 2 2" xfId="2309" xr:uid="{00000000-0005-0000-0000-0000BB060000}"/>
    <cellStyle name="Nuovo 22 4" xfId="1061" xr:uid="{00000000-0005-0000-0000-0000BC060000}"/>
    <cellStyle name="Nuovo 22 4 2" xfId="2310" xr:uid="{00000000-0005-0000-0000-0000BD060000}"/>
    <cellStyle name="Nuovo 22 5" xfId="1062" xr:uid="{00000000-0005-0000-0000-0000BE060000}"/>
    <cellStyle name="Nuovo 23" xfId="319" xr:uid="{00000000-0005-0000-0000-0000BF060000}"/>
    <cellStyle name="Nuovo 23 2" xfId="1063" xr:uid="{00000000-0005-0000-0000-0000C0060000}"/>
    <cellStyle name="Nuovo 23 3" xfId="1064" xr:uid="{00000000-0005-0000-0000-0000C1060000}"/>
    <cellStyle name="Nuovo 23 3 2" xfId="1065" xr:uid="{00000000-0005-0000-0000-0000C2060000}"/>
    <cellStyle name="Nuovo 23 3 2 2" xfId="2311" xr:uid="{00000000-0005-0000-0000-0000C3060000}"/>
    <cellStyle name="Nuovo 23 4" xfId="1066" xr:uid="{00000000-0005-0000-0000-0000C4060000}"/>
    <cellStyle name="Nuovo 23 4 2" xfId="2312" xr:uid="{00000000-0005-0000-0000-0000C5060000}"/>
    <cellStyle name="Nuovo 23 5" xfId="1067" xr:uid="{00000000-0005-0000-0000-0000C6060000}"/>
    <cellStyle name="Nuovo 24" xfId="320" xr:uid="{00000000-0005-0000-0000-0000C7060000}"/>
    <cellStyle name="Nuovo 24 2" xfId="1068" xr:uid="{00000000-0005-0000-0000-0000C8060000}"/>
    <cellStyle name="Nuovo 24 3" xfId="1069" xr:uid="{00000000-0005-0000-0000-0000C9060000}"/>
    <cellStyle name="Nuovo 24 3 2" xfId="1070" xr:uid="{00000000-0005-0000-0000-0000CA060000}"/>
    <cellStyle name="Nuovo 24 3 2 2" xfId="2313" xr:uid="{00000000-0005-0000-0000-0000CB060000}"/>
    <cellStyle name="Nuovo 24 4" xfId="1071" xr:uid="{00000000-0005-0000-0000-0000CC060000}"/>
    <cellStyle name="Nuovo 24 4 2" xfId="2314" xr:uid="{00000000-0005-0000-0000-0000CD060000}"/>
    <cellStyle name="Nuovo 24 5" xfId="1072" xr:uid="{00000000-0005-0000-0000-0000CE060000}"/>
    <cellStyle name="Nuovo 25" xfId="321" xr:uid="{00000000-0005-0000-0000-0000CF060000}"/>
    <cellStyle name="Nuovo 25 2" xfId="1073" xr:uid="{00000000-0005-0000-0000-0000D0060000}"/>
    <cellStyle name="Nuovo 25 3" xfId="1074" xr:uid="{00000000-0005-0000-0000-0000D1060000}"/>
    <cellStyle name="Nuovo 25 3 2" xfId="1075" xr:uid="{00000000-0005-0000-0000-0000D2060000}"/>
    <cellStyle name="Nuovo 25 3 2 2" xfId="2315" xr:uid="{00000000-0005-0000-0000-0000D3060000}"/>
    <cellStyle name="Nuovo 25 4" xfId="1076" xr:uid="{00000000-0005-0000-0000-0000D4060000}"/>
    <cellStyle name="Nuovo 25 4 2" xfId="2316" xr:uid="{00000000-0005-0000-0000-0000D5060000}"/>
    <cellStyle name="Nuovo 25 5" xfId="1077" xr:uid="{00000000-0005-0000-0000-0000D6060000}"/>
    <cellStyle name="Nuovo 26" xfId="322" xr:uid="{00000000-0005-0000-0000-0000D7060000}"/>
    <cellStyle name="Nuovo 26 2" xfId="1078" xr:uid="{00000000-0005-0000-0000-0000D8060000}"/>
    <cellStyle name="Nuovo 26 3" xfId="1079" xr:uid="{00000000-0005-0000-0000-0000D9060000}"/>
    <cellStyle name="Nuovo 26 3 2" xfId="1080" xr:uid="{00000000-0005-0000-0000-0000DA060000}"/>
    <cellStyle name="Nuovo 26 3 2 2" xfId="2317" xr:uid="{00000000-0005-0000-0000-0000DB060000}"/>
    <cellStyle name="Nuovo 26 4" xfId="1081" xr:uid="{00000000-0005-0000-0000-0000DC060000}"/>
    <cellStyle name="Nuovo 26 4 2" xfId="2318" xr:uid="{00000000-0005-0000-0000-0000DD060000}"/>
    <cellStyle name="Nuovo 26 5" xfId="1082" xr:uid="{00000000-0005-0000-0000-0000DE060000}"/>
    <cellStyle name="Nuovo 27" xfId="323" xr:uid="{00000000-0005-0000-0000-0000DF060000}"/>
    <cellStyle name="Nuovo 27 2" xfId="1083" xr:uid="{00000000-0005-0000-0000-0000E0060000}"/>
    <cellStyle name="Nuovo 27 3" xfId="1084" xr:uid="{00000000-0005-0000-0000-0000E1060000}"/>
    <cellStyle name="Nuovo 27 3 2" xfId="1085" xr:uid="{00000000-0005-0000-0000-0000E2060000}"/>
    <cellStyle name="Nuovo 27 3 2 2" xfId="2319" xr:uid="{00000000-0005-0000-0000-0000E3060000}"/>
    <cellStyle name="Nuovo 27 4" xfId="1086" xr:uid="{00000000-0005-0000-0000-0000E4060000}"/>
    <cellStyle name="Nuovo 27 4 2" xfId="2320" xr:uid="{00000000-0005-0000-0000-0000E5060000}"/>
    <cellStyle name="Nuovo 27 5" xfId="1087" xr:uid="{00000000-0005-0000-0000-0000E6060000}"/>
    <cellStyle name="Nuovo 28" xfId="324" xr:uid="{00000000-0005-0000-0000-0000E7060000}"/>
    <cellStyle name="Nuovo 28 2" xfId="1088" xr:uid="{00000000-0005-0000-0000-0000E8060000}"/>
    <cellStyle name="Nuovo 28 3" xfId="1089" xr:uid="{00000000-0005-0000-0000-0000E9060000}"/>
    <cellStyle name="Nuovo 28 3 2" xfId="1090" xr:uid="{00000000-0005-0000-0000-0000EA060000}"/>
    <cellStyle name="Nuovo 28 3 2 2" xfId="2321" xr:uid="{00000000-0005-0000-0000-0000EB060000}"/>
    <cellStyle name="Nuovo 28 4" xfId="1091" xr:uid="{00000000-0005-0000-0000-0000EC060000}"/>
    <cellStyle name="Nuovo 28 4 2" xfId="2322" xr:uid="{00000000-0005-0000-0000-0000ED060000}"/>
    <cellStyle name="Nuovo 28 5" xfId="1092" xr:uid="{00000000-0005-0000-0000-0000EE060000}"/>
    <cellStyle name="Nuovo 29" xfId="325" xr:uid="{00000000-0005-0000-0000-0000EF060000}"/>
    <cellStyle name="Nuovo 29 2" xfId="1093" xr:uid="{00000000-0005-0000-0000-0000F0060000}"/>
    <cellStyle name="Nuovo 29 3" xfId="1094" xr:uid="{00000000-0005-0000-0000-0000F1060000}"/>
    <cellStyle name="Nuovo 29 3 2" xfId="1095" xr:uid="{00000000-0005-0000-0000-0000F2060000}"/>
    <cellStyle name="Nuovo 29 3 2 2" xfId="2323" xr:uid="{00000000-0005-0000-0000-0000F3060000}"/>
    <cellStyle name="Nuovo 29 4" xfId="1096" xr:uid="{00000000-0005-0000-0000-0000F4060000}"/>
    <cellStyle name="Nuovo 29 4 2" xfId="2324" xr:uid="{00000000-0005-0000-0000-0000F5060000}"/>
    <cellStyle name="Nuovo 29 5" xfId="1097" xr:uid="{00000000-0005-0000-0000-0000F6060000}"/>
    <cellStyle name="Nuovo 3" xfId="326" xr:uid="{00000000-0005-0000-0000-0000F7060000}"/>
    <cellStyle name="Nuovo 3 2" xfId="1098" xr:uid="{00000000-0005-0000-0000-0000F8060000}"/>
    <cellStyle name="Nuovo 3 3" xfId="1099" xr:uid="{00000000-0005-0000-0000-0000F9060000}"/>
    <cellStyle name="Nuovo 3 3 2" xfId="1100" xr:uid="{00000000-0005-0000-0000-0000FA060000}"/>
    <cellStyle name="Nuovo 3 3 2 2" xfId="2325" xr:uid="{00000000-0005-0000-0000-0000FB060000}"/>
    <cellStyle name="Nuovo 3 4" xfId="1101" xr:uid="{00000000-0005-0000-0000-0000FC060000}"/>
    <cellStyle name="Nuovo 3 4 2" xfId="2326" xr:uid="{00000000-0005-0000-0000-0000FD060000}"/>
    <cellStyle name="Nuovo 3 5" xfId="1102" xr:uid="{00000000-0005-0000-0000-0000FE060000}"/>
    <cellStyle name="Nuovo 30" xfId="327" xr:uid="{00000000-0005-0000-0000-0000FF060000}"/>
    <cellStyle name="Nuovo 30 2" xfId="1103" xr:uid="{00000000-0005-0000-0000-000000070000}"/>
    <cellStyle name="Nuovo 30 3" xfId="1104" xr:uid="{00000000-0005-0000-0000-000001070000}"/>
    <cellStyle name="Nuovo 30 3 2" xfId="1105" xr:uid="{00000000-0005-0000-0000-000002070000}"/>
    <cellStyle name="Nuovo 30 3 2 2" xfId="2327" xr:uid="{00000000-0005-0000-0000-000003070000}"/>
    <cellStyle name="Nuovo 30 4" xfId="1106" xr:uid="{00000000-0005-0000-0000-000004070000}"/>
    <cellStyle name="Nuovo 30 4 2" xfId="2328" xr:uid="{00000000-0005-0000-0000-000005070000}"/>
    <cellStyle name="Nuovo 30 5" xfId="1107" xr:uid="{00000000-0005-0000-0000-000006070000}"/>
    <cellStyle name="Nuovo 31" xfId="328" xr:uid="{00000000-0005-0000-0000-000007070000}"/>
    <cellStyle name="Nuovo 31 2" xfId="1108" xr:uid="{00000000-0005-0000-0000-000008070000}"/>
    <cellStyle name="Nuovo 31 3" xfId="1109" xr:uid="{00000000-0005-0000-0000-000009070000}"/>
    <cellStyle name="Nuovo 31 3 2" xfId="1110" xr:uid="{00000000-0005-0000-0000-00000A070000}"/>
    <cellStyle name="Nuovo 31 3 2 2" xfId="2329" xr:uid="{00000000-0005-0000-0000-00000B070000}"/>
    <cellStyle name="Nuovo 31 4" xfId="1111" xr:uid="{00000000-0005-0000-0000-00000C070000}"/>
    <cellStyle name="Nuovo 31 4 2" xfId="2330" xr:uid="{00000000-0005-0000-0000-00000D070000}"/>
    <cellStyle name="Nuovo 31 5" xfId="1112" xr:uid="{00000000-0005-0000-0000-00000E070000}"/>
    <cellStyle name="Nuovo 32" xfId="329" xr:uid="{00000000-0005-0000-0000-00000F070000}"/>
    <cellStyle name="Nuovo 32 2" xfId="1113" xr:uid="{00000000-0005-0000-0000-000010070000}"/>
    <cellStyle name="Nuovo 32 3" xfId="1114" xr:uid="{00000000-0005-0000-0000-000011070000}"/>
    <cellStyle name="Nuovo 32 3 2" xfId="1115" xr:uid="{00000000-0005-0000-0000-000012070000}"/>
    <cellStyle name="Nuovo 32 3 2 2" xfId="2331" xr:uid="{00000000-0005-0000-0000-000013070000}"/>
    <cellStyle name="Nuovo 32 4" xfId="1116" xr:uid="{00000000-0005-0000-0000-000014070000}"/>
    <cellStyle name="Nuovo 32 4 2" xfId="2332" xr:uid="{00000000-0005-0000-0000-000015070000}"/>
    <cellStyle name="Nuovo 32 5" xfId="1117" xr:uid="{00000000-0005-0000-0000-000016070000}"/>
    <cellStyle name="Nuovo 33" xfId="330" xr:uid="{00000000-0005-0000-0000-000017070000}"/>
    <cellStyle name="Nuovo 33 2" xfId="1118" xr:uid="{00000000-0005-0000-0000-000018070000}"/>
    <cellStyle name="Nuovo 33 3" xfId="1119" xr:uid="{00000000-0005-0000-0000-000019070000}"/>
    <cellStyle name="Nuovo 33 3 2" xfId="1120" xr:uid="{00000000-0005-0000-0000-00001A070000}"/>
    <cellStyle name="Nuovo 33 3 2 2" xfId="2333" xr:uid="{00000000-0005-0000-0000-00001B070000}"/>
    <cellStyle name="Nuovo 33 4" xfId="1121" xr:uid="{00000000-0005-0000-0000-00001C070000}"/>
    <cellStyle name="Nuovo 33 4 2" xfId="2334" xr:uid="{00000000-0005-0000-0000-00001D070000}"/>
    <cellStyle name="Nuovo 33 5" xfId="1122" xr:uid="{00000000-0005-0000-0000-00001E070000}"/>
    <cellStyle name="Nuovo 34" xfId="331" xr:uid="{00000000-0005-0000-0000-00001F070000}"/>
    <cellStyle name="Nuovo 34 2" xfId="1123" xr:uid="{00000000-0005-0000-0000-000020070000}"/>
    <cellStyle name="Nuovo 34 3" xfId="1124" xr:uid="{00000000-0005-0000-0000-000021070000}"/>
    <cellStyle name="Nuovo 34 3 2" xfId="1125" xr:uid="{00000000-0005-0000-0000-000022070000}"/>
    <cellStyle name="Nuovo 34 3 2 2" xfId="2335" xr:uid="{00000000-0005-0000-0000-000023070000}"/>
    <cellStyle name="Nuovo 34 4" xfId="1126" xr:uid="{00000000-0005-0000-0000-000024070000}"/>
    <cellStyle name="Nuovo 34 4 2" xfId="2336" xr:uid="{00000000-0005-0000-0000-000025070000}"/>
    <cellStyle name="Nuovo 34 5" xfId="1127" xr:uid="{00000000-0005-0000-0000-000026070000}"/>
    <cellStyle name="Nuovo 35" xfId="332" xr:uid="{00000000-0005-0000-0000-000027070000}"/>
    <cellStyle name="Nuovo 35 2" xfId="1128" xr:uid="{00000000-0005-0000-0000-000028070000}"/>
    <cellStyle name="Nuovo 35 3" xfId="1129" xr:uid="{00000000-0005-0000-0000-000029070000}"/>
    <cellStyle name="Nuovo 35 3 2" xfId="1130" xr:uid="{00000000-0005-0000-0000-00002A070000}"/>
    <cellStyle name="Nuovo 35 3 2 2" xfId="2337" xr:uid="{00000000-0005-0000-0000-00002B070000}"/>
    <cellStyle name="Nuovo 35 4" xfId="1131" xr:uid="{00000000-0005-0000-0000-00002C070000}"/>
    <cellStyle name="Nuovo 35 4 2" xfId="2338" xr:uid="{00000000-0005-0000-0000-00002D070000}"/>
    <cellStyle name="Nuovo 35 5" xfId="1132" xr:uid="{00000000-0005-0000-0000-00002E070000}"/>
    <cellStyle name="Nuovo 36" xfId="333" xr:uid="{00000000-0005-0000-0000-00002F070000}"/>
    <cellStyle name="Nuovo 36 2" xfId="1133" xr:uid="{00000000-0005-0000-0000-000030070000}"/>
    <cellStyle name="Nuovo 36 3" xfId="1134" xr:uid="{00000000-0005-0000-0000-000031070000}"/>
    <cellStyle name="Nuovo 36 3 2" xfId="1135" xr:uid="{00000000-0005-0000-0000-000032070000}"/>
    <cellStyle name="Nuovo 36 3 2 2" xfId="2339" xr:uid="{00000000-0005-0000-0000-000033070000}"/>
    <cellStyle name="Nuovo 36 4" xfId="1136" xr:uid="{00000000-0005-0000-0000-000034070000}"/>
    <cellStyle name="Nuovo 36 4 2" xfId="2340" xr:uid="{00000000-0005-0000-0000-000035070000}"/>
    <cellStyle name="Nuovo 36 5" xfId="1137" xr:uid="{00000000-0005-0000-0000-000036070000}"/>
    <cellStyle name="Nuovo 37" xfId="334" xr:uid="{00000000-0005-0000-0000-000037070000}"/>
    <cellStyle name="Nuovo 37 2" xfId="1138" xr:uid="{00000000-0005-0000-0000-000038070000}"/>
    <cellStyle name="Nuovo 37 3" xfId="1139" xr:uid="{00000000-0005-0000-0000-000039070000}"/>
    <cellStyle name="Nuovo 37 3 2" xfId="1140" xr:uid="{00000000-0005-0000-0000-00003A070000}"/>
    <cellStyle name="Nuovo 37 3 2 2" xfId="2341" xr:uid="{00000000-0005-0000-0000-00003B070000}"/>
    <cellStyle name="Nuovo 37 4" xfId="1141" xr:uid="{00000000-0005-0000-0000-00003C070000}"/>
    <cellStyle name="Nuovo 37 4 2" xfId="2342" xr:uid="{00000000-0005-0000-0000-00003D070000}"/>
    <cellStyle name="Nuovo 37 5" xfId="1142" xr:uid="{00000000-0005-0000-0000-00003E070000}"/>
    <cellStyle name="Nuovo 38" xfId="335" xr:uid="{00000000-0005-0000-0000-00003F070000}"/>
    <cellStyle name="Nuovo 38 2" xfId="1143" xr:uid="{00000000-0005-0000-0000-000040070000}"/>
    <cellStyle name="Nuovo 38 3" xfId="1144" xr:uid="{00000000-0005-0000-0000-000041070000}"/>
    <cellStyle name="Nuovo 38 3 2" xfId="1145" xr:uid="{00000000-0005-0000-0000-000042070000}"/>
    <cellStyle name="Nuovo 38 3 2 2" xfId="2343" xr:uid="{00000000-0005-0000-0000-000043070000}"/>
    <cellStyle name="Nuovo 38 4" xfId="1146" xr:uid="{00000000-0005-0000-0000-000044070000}"/>
    <cellStyle name="Nuovo 38 4 2" xfId="2344" xr:uid="{00000000-0005-0000-0000-000045070000}"/>
    <cellStyle name="Nuovo 38 5" xfId="1147" xr:uid="{00000000-0005-0000-0000-000046070000}"/>
    <cellStyle name="Nuovo 39" xfId="336" xr:uid="{00000000-0005-0000-0000-000047070000}"/>
    <cellStyle name="Nuovo 39 2" xfId="1148" xr:uid="{00000000-0005-0000-0000-000048070000}"/>
    <cellStyle name="Nuovo 39 3" xfId="1149" xr:uid="{00000000-0005-0000-0000-000049070000}"/>
    <cellStyle name="Nuovo 39 3 2" xfId="1150" xr:uid="{00000000-0005-0000-0000-00004A070000}"/>
    <cellStyle name="Nuovo 39 3 2 2" xfId="2345" xr:uid="{00000000-0005-0000-0000-00004B070000}"/>
    <cellStyle name="Nuovo 39 4" xfId="1151" xr:uid="{00000000-0005-0000-0000-00004C070000}"/>
    <cellStyle name="Nuovo 39 4 2" xfId="2346" xr:uid="{00000000-0005-0000-0000-00004D070000}"/>
    <cellStyle name="Nuovo 39 5" xfId="1152" xr:uid="{00000000-0005-0000-0000-00004E070000}"/>
    <cellStyle name="Nuovo 4" xfId="337" xr:uid="{00000000-0005-0000-0000-00004F070000}"/>
    <cellStyle name="Nuovo 4 2" xfId="1153" xr:uid="{00000000-0005-0000-0000-000050070000}"/>
    <cellStyle name="Nuovo 4 3" xfId="1154" xr:uid="{00000000-0005-0000-0000-000051070000}"/>
    <cellStyle name="Nuovo 4 3 2" xfId="1155" xr:uid="{00000000-0005-0000-0000-000052070000}"/>
    <cellStyle name="Nuovo 4 3 2 2" xfId="2347" xr:uid="{00000000-0005-0000-0000-000053070000}"/>
    <cellStyle name="Nuovo 4 4" xfId="1156" xr:uid="{00000000-0005-0000-0000-000054070000}"/>
    <cellStyle name="Nuovo 4 4 2" xfId="2348" xr:uid="{00000000-0005-0000-0000-000055070000}"/>
    <cellStyle name="Nuovo 4 5" xfId="1157" xr:uid="{00000000-0005-0000-0000-000056070000}"/>
    <cellStyle name="Nuovo 40" xfId="338" xr:uid="{00000000-0005-0000-0000-000057070000}"/>
    <cellStyle name="Nuovo 40 2" xfId="1158" xr:uid="{00000000-0005-0000-0000-000058070000}"/>
    <cellStyle name="Nuovo 40 3" xfId="1159" xr:uid="{00000000-0005-0000-0000-000059070000}"/>
    <cellStyle name="Nuovo 40 3 2" xfId="1160" xr:uid="{00000000-0005-0000-0000-00005A070000}"/>
    <cellStyle name="Nuovo 40 3 2 2" xfId="2349" xr:uid="{00000000-0005-0000-0000-00005B070000}"/>
    <cellStyle name="Nuovo 40 4" xfId="1161" xr:uid="{00000000-0005-0000-0000-00005C070000}"/>
    <cellStyle name="Nuovo 40 4 2" xfId="2350" xr:uid="{00000000-0005-0000-0000-00005D070000}"/>
    <cellStyle name="Nuovo 40 5" xfId="1162" xr:uid="{00000000-0005-0000-0000-00005E070000}"/>
    <cellStyle name="Nuovo 41" xfId="339" xr:uid="{00000000-0005-0000-0000-00005F070000}"/>
    <cellStyle name="Nuovo 41 2" xfId="1163" xr:uid="{00000000-0005-0000-0000-000060070000}"/>
    <cellStyle name="Nuovo 41 3" xfId="1164" xr:uid="{00000000-0005-0000-0000-000061070000}"/>
    <cellStyle name="Nuovo 41 3 2" xfId="1165" xr:uid="{00000000-0005-0000-0000-000062070000}"/>
    <cellStyle name="Nuovo 41 3 2 2" xfId="2351" xr:uid="{00000000-0005-0000-0000-000063070000}"/>
    <cellStyle name="Nuovo 41 4" xfId="1166" xr:uid="{00000000-0005-0000-0000-000064070000}"/>
    <cellStyle name="Nuovo 41 4 2" xfId="2352" xr:uid="{00000000-0005-0000-0000-000065070000}"/>
    <cellStyle name="Nuovo 41 5" xfId="1167" xr:uid="{00000000-0005-0000-0000-000066070000}"/>
    <cellStyle name="Nuovo 42" xfId="340" xr:uid="{00000000-0005-0000-0000-000067070000}"/>
    <cellStyle name="Nuovo 42 2" xfId="1168" xr:uid="{00000000-0005-0000-0000-000068070000}"/>
    <cellStyle name="Nuovo 42 3" xfId="1169" xr:uid="{00000000-0005-0000-0000-000069070000}"/>
    <cellStyle name="Nuovo 42 3 2" xfId="1170" xr:uid="{00000000-0005-0000-0000-00006A070000}"/>
    <cellStyle name="Nuovo 42 3 2 2" xfId="2353" xr:uid="{00000000-0005-0000-0000-00006B070000}"/>
    <cellStyle name="Nuovo 42 4" xfId="1171" xr:uid="{00000000-0005-0000-0000-00006C070000}"/>
    <cellStyle name="Nuovo 42 4 2" xfId="2354" xr:uid="{00000000-0005-0000-0000-00006D070000}"/>
    <cellStyle name="Nuovo 42 5" xfId="1172" xr:uid="{00000000-0005-0000-0000-00006E070000}"/>
    <cellStyle name="Nuovo 43" xfId="341" xr:uid="{00000000-0005-0000-0000-00006F070000}"/>
    <cellStyle name="Nuovo 43 2" xfId="1173" xr:uid="{00000000-0005-0000-0000-000070070000}"/>
    <cellStyle name="Nuovo 43 3" xfId="1174" xr:uid="{00000000-0005-0000-0000-000071070000}"/>
    <cellStyle name="Nuovo 43 3 2" xfId="1175" xr:uid="{00000000-0005-0000-0000-000072070000}"/>
    <cellStyle name="Nuovo 43 3 2 2" xfId="2355" xr:uid="{00000000-0005-0000-0000-000073070000}"/>
    <cellStyle name="Nuovo 43 4" xfId="1176" xr:uid="{00000000-0005-0000-0000-000074070000}"/>
    <cellStyle name="Nuovo 43 4 2" xfId="2356" xr:uid="{00000000-0005-0000-0000-000075070000}"/>
    <cellStyle name="Nuovo 43 5" xfId="1177" xr:uid="{00000000-0005-0000-0000-000076070000}"/>
    <cellStyle name="Nuovo 44" xfId="342" xr:uid="{00000000-0005-0000-0000-000077070000}"/>
    <cellStyle name="Nuovo 44 2" xfId="1178" xr:uid="{00000000-0005-0000-0000-000078070000}"/>
    <cellStyle name="Nuovo 44 3" xfId="1179" xr:uid="{00000000-0005-0000-0000-000079070000}"/>
    <cellStyle name="Nuovo 44 3 2" xfId="1180" xr:uid="{00000000-0005-0000-0000-00007A070000}"/>
    <cellStyle name="Nuovo 44 3 2 2" xfId="2357" xr:uid="{00000000-0005-0000-0000-00007B070000}"/>
    <cellStyle name="Nuovo 44 4" xfId="1181" xr:uid="{00000000-0005-0000-0000-00007C070000}"/>
    <cellStyle name="Nuovo 44 4 2" xfId="2358" xr:uid="{00000000-0005-0000-0000-00007D070000}"/>
    <cellStyle name="Nuovo 44 5" xfId="1182" xr:uid="{00000000-0005-0000-0000-00007E070000}"/>
    <cellStyle name="Nuovo 45" xfId="1183" xr:uid="{00000000-0005-0000-0000-00007F070000}"/>
    <cellStyle name="Nuovo 46" xfId="1184" xr:uid="{00000000-0005-0000-0000-000080070000}"/>
    <cellStyle name="Nuovo 46 2" xfId="1185" xr:uid="{00000000-0005-0000-0000-000081070000}"/>
    <cellStyle name="Nuovo 46 2 2" xfId="2359" xr:uid="{00000000-0005-0000-0000-000082070000}"/>
    <cellStyle name="Nuovo 47" xfId="1186" xr:uid="{00000000-0005-0000-0000-000083070000}"/>
    <cellStyle name="Nuovo 47 2" xfId="2360" xr:uid="{00000000-0005-0000-0000-000084070000}"/>
    <cellStyle name="Nuovo 48" xfId="1187" xr:uid="{00000000-0005-0000-0000-000085070000}"/>
    <cellStyle name="Nuovo 5" xfId="343" xr:uid="{00000000-0005-0000-0000-000086070000}"/>
    <cellStyle name="Nuovo 5 2" xfId="1188" xr:uid="{00000000-0005-0000-0000-000087070000}"/>
    <cellStyle name="Nuovo 5 3" xfId="1189" xr:uid="{00000000-0005-0000-0000-000088070000}"/>
    <cellStyle name="Nuovo 5 3 2" xfId="1190" xr:uid="{00000000-0005-0000-0000-000089070000}"/>
    <cellStyle name="Nuovo 5 3 2 2" xfId="2361" xr:uid="{00000000-0005-0000-0000-00008A070000}"/>
    <cellStyle name="Nuovo 5 4" xfId="1191" xr:uid="{00000000-0005-0000-0000-00008B070000}"/>
    <cellStyle name="Nuovo 5 4 2" xfId="2362" xr:uid="{00000000-0005-0000-0000-00008C070000}"/>
    <cellStyle name="Nuovo 5 5" xfId="1192" xr:uid="{00000000-0005-0000-0000-00008D070000}"/>
    <cellStyle name="Nuovo 6" xfId="344" xr:uid="{00000000-0005-0000-0000-00008E070000}"/>
    <cellStyle name="Nuovo 6 2" xfId="1193" xr:uid="{00000000-0005-0000-0000-00008F070000}"/>
    <cellStyle name="Nuovo 6 3" xfId="1194" xr:uid="{00000000-0005-0000-0000-000090070000}"/>
    <cellStyle name="Nuovo 6 3 2" xfId="1195" xr:uid="{00000000-0005-0000-0000-000091070000}"/>
    <cellStyle name="Nuovo 6 3 2 2" xfId="2363" xr:uid="{00000000-0005-0000-0000-000092070000}"/>
    <cellStyle name="Nuovo 6 4" xfId="1196" xr:uid="{00000000-0005-0000-0000-000093070000}"/>
    <cellStyle name="Nuovo 6 4 2" xfId="2364" xr:uid="{00000000-0005-0000-0000-000094070000}"/>
    <cellStyle name="Nuovo 6 5" xfId="1197" xr:uid="{00000000-0005-0000-0000-000095070000}"/>
    <cellStyle name="Nuovo 7" xfId="345" xr:uid="{00000000-0005-0000-0000-000096070000}"/>
    <cellStyle name="Nuovo 7 2" xfId="1198" xr:uid="{00000000-0005-0000-0000-000097070000}"/>
    <cellStyle name="Nuovo 7 3" xfId="1199" xr:uid="{00000000-0005-0000-0000-000098070000}"/>
    <cellStyle name="Nuovo 7 3 2" xfId="1200" xr:uid="{00000000-0005-0000-0000-000099070000}"/>
    <cellStyle name="Nuovo 7 3 2 2" xfId="2365" xr:uid="{00000000-0005-0000-0000-00009A070000}"/>
    <cellStyle name="Nuovo 7 4" xfId="1201" xr:uid="{00000000-0005-0000-0000-00009B070000}"/>
    <cellStyle name="Nuovo 7 4 2" xfId="2366" xr:uid="{00000000-0005-0000-0000-00009C070000}"/>
    <cellStyle name="Nuovo 7 5" xfId="1202" xr:uid="{00000000-0005-0000-0000-00009D070000}"/>
    <cellStyle name="Nuovo 8" xfId="346" xr:uid="{00000000-0005-0000-0000-00009E070000}"/>
    <cellStyle name="Nuovo 8 2" xfId="1203" xr:uid="{00000000-0005-0000-0000-00009F070000}"/>
    <cellStyle name="Nuovo 8 3" xfId="1204" xr:uid="{00000000-0005-0000-0000-0000A0070000}"/>
    <cellStyle name="Nuovo 8 3 2" xfId="1205" xr:uid="{00000000-0005-0000-0000-0000A1070000}"/>
    <cellStyle name="Nuovo 8 3 2 2" xfId="2367" xr:uid="{00000000-0005-0000-0000-0000A2070000}"/>
    <cellStyle name="Nuovo 8 4" xfId="1206" xr:uid="{00000000-0005-0000-0000-0000A3070000}"/>
    <cellStyle name="Nuovo 8 4 2" xfId="2368" xr:uid="{00000000-0005-0000-0000-0000A4070000}"/>
    <cellStyle name="Nuovo 8 5" xfId="1207" xr:uid="{00000000-0005-0000-0000-0000A5070000}"/>
    <cellStyle name="Nuovo 9" xfId="347" xr:uid="{00000000-0005-0000-0000-0000A6070000}"/>
    <cellStyle name="Nuovo 9 2" xfId="1208" xr:uid="{00000000-0005-0000-0000-0000A7070000}"/>
    <cellStyle name="Nuovo 9 3" xfId="1209" xr:uid="{00000000-0005-0000-0000-0000A8070000}"/>
    <cellStyle name="Nuovo 9 3 2" xfId="1210" xr:uid="{00000000-0005-0000-0000-0000A9070000}"/>
    <cellStyle name="Nuovo 9 3 2 2" xfId="2369" xr:uid="{00000000-0005-0000-0000-0000AA070000}"/>
    <cellStyle name="Nuovo 9 4" xfId="1211" xr:uid="{00000000-0005-0000-0000-0000AB070000}"/>
    <cellStyle name="Nuovo 9 4 2" xfId="2370" xr:uid="{00000000-0005-0000-0000-0000AC070000}"/>
    <cellStyle name="Nuovo 9 5" xfId="1212" xr:uid="{00000000-0005-0000-0000-0000AD070000}"/>
    <cellStyle name="Output 2" xfId="348" xr:uid="{00000000-0005-0000-0000-0000AE070000}"/>
    <cellStyle name="Output 2 2" xfId="431" xr:uid="{00000000-0005-0000-0000-0000AF070000}"/>
    <cellStyle name="Output 2 2 2" xfId="2371" xr:uid="{00000000-0005-0000-0000-0000B0070000}"/>
    <cellStyle name="Output 2 3" xfId="2372" xr:uid="{00000000-0005-0000-0000-0000B1070000}"/>
    <cellStyle name="Output 3" xfId="1213" xr:uid="{00000000-0005-0000-0000-0000B2070000}"/>
    <cellStyle name="Output 3 2" xfId="2373" xr:uid="{00000000-0005-0000-0000-0000B3070000}"/>
    <cellStyle name="Percen - Type1" xfId="1214" xr:uid="{00000000-0005-0000-0000-0000B4070000}"/>
    <cellStyle name="Percent 2" xfId="349" xr:uid="{00000000-0005-0000-0000-0000B5070000}"/>
    <cellStyle name="Percent 2 2" xfId="2374" xr:uid="{00000000-0005-0000-0000-0000B6070000}"/>
    <cellStyle name="Percent 2 2 2" xfId="2375" xr:uid="{00000000-0005-0000-0000-0000B7070000}"/>
    <cellStyle name="Percent 2 2 3" xfId="2376" xr:uid="{00000000-0005-0000-0000-0000B8070000}"/>
    <cellStyle name="Percent 2 2 3 2" xfId="2377" xr:uid="{00000000-0005-0000-0000-0000B9070000}"/>
    <cellStyle name="Percent 2 2 4" xfId="2378" xr:uid="{00000000-0005-0000-0000-0000BA070000}"/>
    <cellStyle name="Percent 2 3" xfId="2379" xr:uid="{00000000-0005-0000-0000-0000BB070000}"/>
    <cellStyle name="Percent 2 3 2" xfId="2380" xr:uid="{00000000-0005-0000-0000-0000BC070000}"/>
    <cellStyle name="Percent 3" xfId="350" xr:uid="{00000000-0005-0000-0000-0000BD070000}"/>
    <cellStyle name="Percent 3 2" xfId="1215" xr:uid="{00000000-0005-0000-0000-0000BE070000}"/>
    <cellStyle name="Percent 3 3" xfId="1216" xr:uid="{00000000-0005-0000-0000-0000BF070000}"/>
    <cellStyle name="Percent 3 3 2" xfId="1217" xr:uid="{00000000-0005-0000-0000-0000C0070000}"/>
    <cellStyle name="Percent 3 3 2 2" xfId="2381" xr:uid="{00000000-0005-0000-0000-0000C1070000}"/>
    <cellStyle name="Percent 3 4" xfId="1218" xr:uid="{00000000-0005-0000-0000-0000C2070000}"/>
    <cellStyle name="Percent 3 4 2" xfId="2382" xr:uid="{00000000-0005-0000-0000-0000C3070000}"/>
    <cellStyle name="Percent 4" xfId="1219" xr:uid="{00000000-0005-0000-0000-0000C4070000}"/>
    <cellStyle name="Percent 5" xfId="1220" xr:uid="{00000000-0005-0000-0000-0000C5070000}"/>
    <cellStyle name="Percent 6" xfId="1221" xr:uid="{00000000-0005-0000-0000-0000C6070000}"/>
    <cellStyle name="Percentuale 10" xfId="351" xr:uid="{00000000-0005-0000-0000-0000C7070000}"/>
    <cellStyle name="Percentuale 10 2" xfId="1222" xr:uid="{00000000-0005-0000-0000-0000C8070000}"/>
    <cellStyle name="Percentuale 10 3" xfId="1223" xr:uid="{00000000-0005-0000-0000-0000C9070000}"/>
    <cellStyle name="Percentuale 10 3 2" xfId="1224" xr:uid="{00000000-0005-0000-0000-0000CA070000}"/>
    <cellStyle name="Percentuale 10 3 2 2" xfId="2383" xr:uid="{00000000-0005-0000-0000-0000CB070000}"/>
    <cellStyle name="Percentuale 10 4" xfId="1225" xr:uid="{00000000-0005-0000-0000-0000CC070000}"/>
    <cellStyle name="Percentuale 10 4 2" xfId="2384" xr:uid="{00000000-0005-0000-0000-0000CD070000}"/>
    <cellStyle name="Percentuale 10 5" xfId="1226" xr:uid="{00000000-0005-0000-0000-0000CE070000}"/>
    <cellStyle name="Percentuale 11" xfId="352" xr:uid="{00000000-0005-0000-0000-0000CF070000}"/>
    <cellStyle name="Percentuale 11 2" xfId="1227" xr:uid="{00000000-0005-0000-0000-0000D0070000}"/>
    <cellStyle name="Percentuale 11 3" xfId="1228" xr:uid="{00000000-0005-0000-0000-0000D1070000}"/>
    <cellStyle name="Percentuale 11 3 2" xfId="1229" xr:uid="{00000000-0005-0000-0000-0000D2070000}"/>
    <cellStyle name="Percentuale 11 3 2 2" xfId="2385" xr:uid="{00000000-0005-0000-0000-0000D3070000}"/>
    <cellStyle name="Percentuale 11 4" xfId="1230" xr:uid="{00000000-0005-0000-0000-0000D4070000}"/>
    <cellStyle name="Percentuale 11 4 2" xfId="2386" xr:uid="{00000000-0005-0000-0000-0000D5070000}"/>
    <cellStyle name="Percentuale 11 5" xfId="1231" xr:uid="{00000000-0005-0000-0000-0000D6070000}"/>
    <cellStyle name="Percentuale 12" xfId="353" xr:uid="{00000000-0005-0000-0000-0000D7070000}"/>
    <cellStyle name="Percentuale 12 2" xfId="1232" xr:uid="{00000000-0005-0000-0000-0000D8070000}"/>
    <cellStyle name="Percentuale 12 3" xfId="1233" xr:uid="{00000000-0005-0000-0000-0000D9070000}"/>
    <cellStyle name="Percentuale 12 3 2" xfId="1234" xr:uid="{00000000-0005-0000-0000-0000DA070000}"/>
    <cellStyle name="Percentuale 12 3 2 2" xfId="2387" xr:uid="{00000000-0005-0000-0000-0000DB070000}"/>
    <cellStyle name="Percentuale 12 4" xfId="1235" xr:uid="{00000000-0005-0000-0000-0000DC070000}"/>
    <cellStyle name="Percentuale 12 4 2" xfId="2388" xr:uid="{00000000-0005-0000-0000-0000DD070000}"/>
    <cellStyle name="Percentuale 12 5" xfId="1236" xr:uid="{00000000-0005-0000-0000-0000DE070000}"/>
    <cellStyle name="Percentuale 13" xfId="354" xr:uid="{00000000-0005-0000-0000-0000DF070000}"/>
    <cellStyle name="Percentuale 13 2" xfId="1237" xr:uid="{00000000-0005-0000-0000-0000E0070000}"/>
    <cellStyle name="Percentuale 13 3" xfId="1238" xr:uid="{00000000-0005-0000-0000-0000E1070000}"/>
    <cellStyle name="Percentuale 13 3 2" xfId="1239" xr:uid="{00000000-0005-0000-0000-0000E2070000}"/>
    <cellStyle name="Percentuale 13 3 2 2" xfId="2389" xr:uid="{00000000-0005-0000-0000-0000E3070000}"/>
    <cellStyle name="Percentuale 13 4" xfId="1240" xr:uid="{00000000-0005-0000-0000-0000E4070000}"/>
    <cellStyle name="Percentuale 13 4 2" xfId="2390" xr:uid="{00000000-0005-0000-0000-0000E5070000}"/>
    <cellStyle name="Percentuale 13 5" xfId="1241" xr:uid="{00000000-0005-0000-0000-0000E6070000}"/>
    <cellStyle name="Percentuale 14" xfId="355" xr:uid="{00000000-0005-0000-0000-0000E7070000}"/>
    <cellStyle name="Percentuale 14 2" xfId="1242" xr:uid="{00000000-0005-0000-0000-0000E8070000}"/>
    <cellStyle name="Percentuale 14 3" xfId="1243" xr:uid="{00000000-0005-0000-0000-0000E9070000}"/>
    <cellStyle name="Percentuale 14 3 2" xfId="1244" xr:uid="{00000000-0005-0000-0000-0000EA070000}"/>
    <cellStyle name="Percentuale 14 3 2 2" xfId="2391" xr:uid="{00000000-0005-0000-0000-0000EB070000}"/>
    <cellStyle name="Percentuale 14 4" xfId="1245" xr:uid="{00000000-0005-0000-0000-0000EC070000}"/>
    <cellStyle name="Percentuale 14 4 2" xfId="2392" xr:uid="{00000000-0005-0000-0000-0000ED070000}"/>
    <cellStyle name="Percentuale 14 5" xfId="1246" xr:uid="{00000000-0005-0000-0000-0000EE070000}"/>
    <cellStyle name="Percentuale 15" xfId="356" xr:uid="{00000000-0005-0000-0000-0000EF070000}"/>
    <cellStyle name="Percentuale 15 2" xfId="1247" xr:uid="{00000000-0005-0000-0000-0000F0070000}"/>
    <cellStyle name="Percentuale 15 3" xfId="1248" xr:uid="{00000000-0005-0000-0000-0000F1070000}"/>
    <cellStyle name="Percentuale 15 3 2" xfId="1249" xr:uid="{00000000-0005-0000-0000-0000F2070000}"/>
    <cellStyle name="Percentuale 15 3 2 2" xfId="2393" xr:uid="{00000000-0005-0000-0000-0000F3070000}"/>
    <cellStyle name="Percentuale 15 4" xfId="1250" xr:uid="{00000000-0005-0000-0000-0000F4070000}"/>
    <cellStyle name="Percentuale 15 4 2" xfId="2394" xr:uid="{00000000-0005-0000-0000-0000F5070000}"/>
    <cellStyle name="Percentuale 15 5" xfId="1251" xr:uid="{00000000-0005-0000-0000-0000F6070000}"/>
    <cellStyle name="Percentuale 16" xfId="357" xr:uid="{00000000-0005-0000-0000-0000F7070000}"/>
    <cellStyle name="Percentuale 16 2" xfId="1252" xr:uid="{00000000-0005-0000-0000-0000F8070000}"/>
    <cellStyle name="Percentuale 16 3" xfId="1253" xr:uid="{00000000-0005-0000-0000-0000F9070000}"/>
    <cellStyle name="Percentuale 16 3 2" xfId="1254" xr:uid="{00000000-0005-0000-0000-0000FA070000}"/>
    <cellStyle name="Percentuale 16 3 2 2" xfId="2395" xr:uid="{00000000-0005-0000-0000-0000FB070000}"/>
    <cellStyle name="Percentuale 16 4" xfId="1255" xr:uid="{00000000-0005-0000-0000-0000FC070000}"/>
    <cellStyle name="Percentuale 16 4 2" xfId="2396" xr:uid="{00000000-0005-0000-0000-0000FD070000}"/>
    <cellStyle name="Percentuale 16 5" xfId="1256" xr:uid="{00000000-0005-0000-0000-0000FE070000}"/>
    <cellStyle name="Percentuale 17" xfId="358" xr:uid="{00000000-0005-0000-0000-0000FF070000}"/>
    <cellStyle name="Percentuale 17 2" xfId="1257" xr:uid="{00000000-0005-0000-0000-000000080000}"/>
    <cellStyle name="Percentuale 17 3" xfId="1258" xr:uid="{00000000-0005-0000-0000-000001080000}"/>
    <cellStyle name="Percentuale 17 3 2" xfId="1259" xr:uid="{00000000-0005-0000-0000-000002080000}"/>
    <cellStyle name="Percentuale 17 3 2 2" xfId="2397" xr:uid="{00000000-0005-0000-0000-000003080000}"/>
    <cellStyle name="Percentuale 17 4" xfId="1260" xr:uid="{00000000-0005-0000-0000-000004080000}"/>
    <cellStyle name="Percentuale 17 4 2" xfId="2398" xr:uid="{00000000-0005-0000-0000-000005080000}"/>
    <cellStyle name="Percentuale 17 5" xfId="1261" xr:uid="{00000000-0005-0000-0000-000006080000}"/>
    <cellStyle name="Percentuale 18" xfId="359" xr:uid="{00000000-0005-0000-0000-000007080000}"/>
    <cellStyle name="Percentuale 18 2" xfId="1262" xr:uid="{00000000-0005-0000-0000-000008080000}"/>
    <cellStyle name="Percentuale 18 3" xfId="1263" xr:uid="{00000000-0005-0000-0000-000009080000}"/>
    <cellStyle name="Percentuale 18 3 2" xfId="1264" xr:uid="{00000000-0005-0000-0000-00000A080000}"/>
    <cellStyle name="Percentuale 18 3 2 2" xfId="2399" xr:uid="{00000000-0005-0000-0000-00000B080000}"/>
    <cellStyle name="Percentuale 18 4" xfId="1265" xr:uid="{00000000-0005-0000-0000-00000C080000}"/>
    <cellStyle name="Percentuale 18 4 2" xfId="2400" xr:uid="{00000000-0005-0000-0000-00000D080000}"/>
    <cellStyle name="Percentuale 18 5" xfId="1266" xr:uid="{00000000-0005-0000-0000-00000E080000}"/>
    <cellStyle name="Percentuale 19" xfId="360" xr:uid="{00000000-0005-0000-0000-00000F080000}"/>
    <cellStyle name="Percentuale 19 2" xfId="1267" xr:uid="{00000000-0005-0000-0000-000010080000}"/>
    <cellStyle name="Percentuale 19 3" xfId="1268" xr:uid="{00000000-0005-0000-0000-000011080000}"/>
    <cellStyle name="Percentuale 19 3 2" xfId="1269" xr:uid="{00000000-0005-0000-0000-000012080000}"/>
    <cellStyle name="Percentuale 19 3 2 2" xfId="2401" xr:uid="{00000000-0005-0000-0000-000013080000}"/>
    <cellStyle name="Percentuale 19 4" xfId="1270" xr:uid="{00000000-0005-0000-0000-000014080000}"/>
    <cellStyle name="Percentuale 19 4 2" xfId="2402" xr:uid="{00000000-0005-0000-0000-000015080000}"/>
    <cellStyle name="Percentuale 19 5" xfId="1271" xr:uid="{00000000-0005-0000-0000-000016080000}"/>
    <cellStyle name="Percentuale 2" xfId="361" xr:uid="{00000000-0005-0000-0000-000017080000}"/>
    <cellStyle name="Percentuale 2 2" xfId="1272" xr:uid="{00000000-0005-0000-0000-000018080000}"/>
    <cellStyle name="Percentuale 2 3" xfId="1273" xr:uid="{00000000-0005-0000-0000-000019080000}"/>
    <cellStyle name="Percentuale 2 3 2" xfId="1274" xr:uid="{00000000-0005-0000-0000-00001A080000}"/>
    <cellStyle name="Percentuale 2 3 2 2" xfId="2403" xr:uid="{00000000-0005-0000-0000-00001B080000}"/>
    <cellStyle name="Percentuale 2 4" xfId="1275" xr:uid="{00000000-0005-0000-0000-00001C080000}"/>
    <cellStyle name="Percentuale 2 4 2" xfId="2404" xr:uid="{00000000-0005-0000-0000-00001D080000}"/>
    <cellStyle name="Percentuale 2 5" xfId="1276" xr:uid="{00000000-0005-0000-0000-00001E080000}"/>
    <cellStyle name="Percentuale 20" xfId="362" xr:uid="{00000000-0005-0000-0000-00001F080000}"/>
    <cellStyle name="Percentuale 20 2" xfId="1277" xr:uid="{00000000-0005-0000-0000-000020080000}"/>
    <cellStyle name="Percentuale 20 3" xfId="1278" xr:uid="{00000000-0005-0000-0000-000021080000}"/>
    <cellStyle name="Percentuale 20 3 2" xfId="1279" xr:uid="{00000000-0005-0000-0000-000022080000}"/>
    <cellStyle name="Percentuale 20 3 2 2" xfId="2405" xr:uid="{00000000-0005-0000-0000-000023080000}"/>
    <cellStyle name="Percentuale 20 4" xfId="1280" xr:uid="{00000000-0005-0000-0000-000024080000}"/>
    <cellStyle name="Percentuale 20 4 2" xfId="2406" xr:uid="{00000000-0005-0000-0000-000025080000}"/>
    <cellStyle name="Percentuale 20 5" xfId="1281" xr:uid="{00000000-0005-0000-0000-000026080000}"/>
    <cellStyle name="Percentuale 21" xfId="363" xr:uid="{00000000-0005-0000-0000-000027080000}"/>
    <cellStyle name="Percentuale 21 2" xfId="1282" xr:uid="{00000000-0005-0000-0000-000028080000}"/>
    <cellStyle name="Percentuale 21 3" xfId="1283" xr:uid="{00000000-0005-0000-0000-000029080000}"/>
    <cellStyle name="Percentuale 21 3 2" xfId="1284" xr:uid="{00000000-0005-0000-0000-00002A080000}"/>
    <cellStyle name="Percentuale 21 3 2 2" xfId="2407" xr:uid="{00000000-0005-0000-0000-00002B080000}"/>
    <cellStyle name="Percentuale 21 4" xfId="1285" xr:uid="{00000000-0005-0000-0000-00002C080000}"/>
    <cellStyle name="Percentuale 21 4 2" xfId="2408" xr:uid="{00000000-0005-0000-0000-00002D080000}"/>
    <cellStyle name="Percentuale 21 5" xfId="1286" xr:uid="{00000000-0005-0000-0000-00002E080000}"/>
    <cellStyle name="Percentuale 22" xfId="364" xr:uid="{00000000-0005-0000-0000-00002F080000}"/>
    <cellStyle name="Percentuale 22 2" xfId="1287" xr:uid="{00000000-0005-0000-0000-000030080000}"/>
    <cellStyle name="Percentuale 22 3" xfId="1288" xr:uid="{00000000-0005-0000-0000-000031080000}"/>
    <cellStyle name="Percentuale 22 3 2" xfId="1289" xr:uid="{00000000-0005-0000-0000-000032080000}"/>
    <cellStyle name="Percentuale 22 3 2 2" xfId="2409" xr:uid="{00000000-0005-0000-0000-000033080000}"/>
    <cellStyle name="Percentuale 22 4" xfId="1290" xr:uid="{00000000-0005-0000-0000-000034080000}"/>
    <cellStyle name="Percentuale 22 4 2" xfId="2410" xr:uid="{00000000-0005-0000-0000-000035080000}"/>
    <cellStyle name="Percentuale 22 5" xfId="1291" xr:uid="{00000000-0005-0000-0000-000036080000}"/>
    <cellStyle name="Percentuale 23" xfId="365" xr:uid="{00000000-0005-0000-0000-000037080000}"/>
    <cellStyle name="Percentuale 23 2" xfId="1292" xr:uid="{00000000-0005-0000-0000-000038080000}"/>
    <cellStyle name="Percentuale 23 3" xfId="1293" xr:uid="{00000000-0005-0000-0000-000039080000}"/>
    <cellStyle name="Percentuale 23 3 2" xfId="1294" xr:uid="{00000000-0005-0000-0000-00003A080000}"/>
    <cellStyle name="Percentuale 23 3 2 2" xfId="2411" xr:uid="{00000000-0005-0000-0000-00003B080000}"/>
    <cellStyle name="Percentuale 23 4" xfId="1295" xr:uid="{00000000-0005-0000-0000-00003C080000}"/>
    <cellStyle name="Percentuale 23 4 2" xfId="2412" xr:uid="{00000000-0005-0000-0000-00003D080000}"/>
    <cellStyle name="Percentuale 23 5" xfId="1296" xr:uid="{00000000-0005-0000-0000-00003E080000}"/>
    <cellStyle name="Percentuale 24" xfId="366" xr:uid="{00000000-0005-0000-0000-00003F080000}"/>
    <cellStyle name="Percentuale 24 2" xfId="1297" xr:uid="{00000000-0005-0000-0000-000040080000}"/>
    <cellStyle name="Percentuale 24 3" xfId="1298" xr:uid="{00000000-0005-0000-0000-000041080000}"/>
    <cellStyle name="Percentuale 24 3 2" xfId="1299" xr:uid="{00000000-0005-0000-0000-000042080000}"/>
    <cellStyle name="Percentuale 24 3 2 2" xfId="2413" xr:uid="{00000000-0005-0000-0000-000043080000}"/>
    <cellStyle name="Percentuale 24 4" xfId="1300" xr:uid="{00000000-0005-0000-0000-000044080000}"/>
    <cellStyle name="Percentuale 24 4 2" xfId="2414" xr:uid="{00000000-0005-0000-0000-000045080000}"/>
    <cellStyle name="Percentuale 24 5" xfId="1301" xr:uid="{00000000-0005-0000-0000-000046080000}"/>
    <cellStyle name="Percentuale 25" xfId="367" xr:uid="{00000000-0005-0000-0000-000047080000}"/>
    <cellStyle name="Percentuale 25 2" xfId="1302" xr:uid="{00000000-0005-0000-0000-000048080000}"/>
    <cellStyle name="Percentuale 25 3" xfId="1303" xr:uid="{00000000-0005-0000-0000-000049080000}"/>
    <cellStyle name="Percentuale 25 3 2" xfId="1304" xr:uid="{00000000-0005-0000-0000-00004A080000}"/>
    <cellStyle name="Percentuale 25 3 2 2" xfId="2415" xr:uid="{00000000-0005-0000-0000-00004B080000}"/>
    <cellStyle name="Percentuale 25 4" xfId="1305" xr:uid="{00000000-0005-0000-0000-00004C080000}"/>
    <cellStyle name="Percentuale 25 4 2" xfId="2416" xr:uid="{00000000-0005-0000-0000-00004D080000}"/>
    <cellStyle name="Percentuale 25 5" xfId="1306" xr:uid="{00000000-0005-0000-0000-00004E080000}"/>
    <cellStyle name="Percentuale 26" xfId="368" xr:uid="{00000000-0005-0000-0000-00004F080000}"/>
    <cellStyle name="Percentuale 26 2" xfId="1307" xr:uid="{00000000-0005-0000-0000-000050080000}"/>
    <cellStyle name="Percentuale 26 3" xfId="1308" xr:uid="{00000000-0005-0000-0000-000051080000}"/>
    <cellStyle name="Percentuale 26 3 2" xfId="1309" xr:uid="{00000000-0005-0000-0000-000052080000}"/>
    <cellStyle name="Percentuale 26 3 2 2" xfId="2417" xr:uid="{00000000-0005-0000-0000-000053080000}"/>
    <cellStyle name="Percentuale 26 4" xfId="1310" xr:uid="{00000000-0005-0000-0000-000054080000}"/>
    <cellStyle name="Percentuale 26 4 2" xfId="2418" xr:uid="{00000000-0005-0000-0000-000055080000}"/>
    <cellStyle name="Percentuale 26 5" xfId="1311" xr:uid="{00000000-0005-0000-0000-000056080000}"/>
    <cellStyle name="Percentuale 27" xfId="369" xr:uid="{00000000-0005-0000-0000-000057080000}"/>
    <cellStyle name="Percentuale 27 2" xfId="1312" xr:uid="{00000000-0005-0000-0000-000058080000}"/>
    <cellStyle name="Percentuale 27 3" xfId="1313" xr:uid="{00000000-0005-0000-0000-000059080000}"/>
    <cellStyle name="Percentuale 27 3 2" xfId="1314" xr:uid="{00000000-0005-0000-0000-00005A080000}"/>
    <cellStyle name="Percentuale 27 3 2 2" xfId="2419" xr:uid="{00000000-0005-0000-0000-00005B080000}"/>
    <cellStyle name="Percentuale 27 4" xfId="1315" xr:uid="{00000000-0005-0000-0000-00005C080000}"/>
    <cellStyle name="Percentuale 27 4 2" xfId="2420" xr:uid="{00000000-0005-0000-0000-00005D080000}"/>
    <cellStyle name="Percentuale 27 5" xfId="1316" xr:uid="{00000000-0005-0000-0000-00005E080000}"/>
    <cellStyle name="Percentuale 28" xfId="370" xr:uid="{00000000-0005-0000-0000-00005F080000}"/>
    <cellStyle name="Percentuale 28 2" xfId="1317" xr:uid="{00000000-0005-0000-0000-000060080000}"/>
    <cellStyle name="Percentuale 28 3" xfId="1318" xr:uid="{00000000-0005-0000-0000-000061080000}"/>
    <cellStyle name="Percentuale 28 3 2" xfId="1319" xr:uid="{00000000-0005-0000-0000-000062080000}"/>
    <cellStyle name="Percentuale 28 3 2 2" xfId="2421" xr:uid="{00000000-0005-0000-0000-000063080000}"/>
    <cellStyle name="Percentuale 28 4" xfId="1320" xr:uid="{00000000-0005-0000-0000-000064080000}"/>
    <cellStyle name="Percentuale 28 4 2" xfId="2422" xr:uid="{00000000-0005-0000-0000-000065080000}"/>
    <cellStyle name="Percentuale 28 5" xfId="1321" xr:uid="{00000000-0005-0000-0000-000066080000}"/>
    <cellStyle name="Percentuale 29" xfId="371" xr:uid="{00000000-0005-0000-0000-000067080000}"/>
    <cellStyle name="Percentuale 29 2" xfId="1322" xr:uid="{00000000-0005-0000-0000-000068080000}"/>
    <cellStyle name="Percentuale 29 3" xfId="1323" xr:uid="{00000000-0005-0000-0000-000069080000}"/>
    <cellStyle name="Percentuale 29 3 2" xfId="1324" xr:uid="{00000000-0005-0000-0000-00006A080000}"/>
    <cellStyle name="Percentuale 29 3 2 2" xfId="2423" xr:uid="{00000000-0005-0000-0000-00006B080000}"/>
    <cellStyle name="Percentuale 29 4" xfId="1325" xr:uid="{00000000-0005-0000-0000-00006C080000}"/>
    <cellStyle name="Percentuale 29 4 2" xfId="2424" xr:uid="{00000000-0005-0000-0000-00006D080000}"/>
    <cellStyle name="Percentuale 29 5" xfId="1326" xr:uid="{00000000-0005-0000-0000-00006E080000}"/>
    <cellStyle name="Percentuale 3" xfId="372" xr:uid="{00000000-0005-0000-0000-00006F080000}"/>
    <cellStyle name="Percentuale 3 2" xfId="1327" xr:uid="{00000000-0005-0000-0000-000070080000}"/>
    <cellStyle name="Percentuale 3 3" xfId="1328" xr:uid="{00000000-0005-0000-0000-000071080000}"/>
    <cellStyle name="Percentuale 3 3 2" xfId="1329" xr:uid="{00000000-0005-0000-0000-000072080000}"/>
    <cellStyle name="Percentuale 3 3 2 2" xfId="2425" xr:uid="{00000000-0005-0000-0000-000073080000}"/>
    <cellStyle name="Percentuale 3 4" xfId="1330" xr:uid="{00000000-0005-0000-0000-000074080000}"/>
    <cellStyle name="Percentuale 3 4 2" xfId="2426" xr:uid="{00000000-0005-0000-0000-000075080000}"/>
    <cellStyle name="Percentuale 3 5" xfId="1331" xr:uid="{00000000-0005-0000-0000-000076080000}"/>
    <cellStyle name="Percentuale 30" xfId="373" xr:uid="{00000000-0005-0000-0000-000077080000}"/>
    <cellStyle name="Percentuale 30 2" xfId="1332" xr:uid="{00000000-0005-0000-0000-000078080000}"/>
    <cellStyle name="Percentuale 30 3" xfId="1333" xr:uid="{00000000-0005-0000-0000-000079080000}"/>
    <cellStyle name="Percentuale 30 3 2" xfId="1334" xr:uid="{00000000-0005-0000-0000-00007A080000}"/>
    <cellStyle name="Percentuale 30 3 2 2" xfId="2427" xr:uid="{00000000-0005-0000-0000-00007B080000}"/>
    <cellStyle name="Percentuale 30 4" xfId="1335" xr:uid="{00000000-0005-0000-0000-00007C080000}"/>
    <cellStyle name="Percentuale 30 4 2" xfId="2428" xr:uid="{00000000-0005-0000-0000-00007D080000}"/>
    <cellStyle name="Percentuale 30 5" xfId="1336" xr:uid="{00000000-0005-0000-0000-00007E080000}"/>
    <cellStyle name="Percentuale 31" xfId="374" xr:uid="{00000000-0005-0000-0000-00007F080000}"/>
    <cellStyle name="Percentuale 31 2" xfId="1337" xr:uid="{00000000-0005-0000-0000-000080080000}"/>
    <cellStyle name="Percentuale 31 3" xfId="1338" xr:uid="{00000000-0005-0000-0000-000081080000}"/>
    <cellStyle name="Percentuale 31 3 2" xfId="1339" xr:uid="{00000000-0005-0000-0000-000082080000}"/>
    <cellStyle name="Percentuale 31 3 2 2" xfId="2429" xr:uid="{00000000-0005-0000-0000-000083080000}"/>
    <cellStyle name="Percentuale 31 4" xfId="1340" xr:uid="{00000000-0005-0000-0000-000084080000}"/>
    <cellStyle name="Percentuale 31 4 2" xfId="2430" xr:uid="{00000000-0005-0000-0000-000085080000}"/>
    <cellStyle name="Percentuale 31 5" xfId="1341" xr:uid="{00000000-0005-0000-0000-000086080000}"/>
    <cellStyle name="Percentuale 32" xfId="375" xr:uid="{00000000-0005-0000-0000-000087080000}"/>
    <cellStyle name="Percentuale 32 2" xfId="1342" xr:uid="{00000000-0005-0000-0000-000088080000}"/>
    <cellStyle name="Percentuale 32 3" xfId="1343" xr:uid="{00000000-0005-0000-0000-000089080000}"/>
    <cellStyle name="Percentuale 32 3 2" xfId="1344" xr:uid="{00000000-0005-0000-0000-00008A080000}"/>
    <cellStyle name="Percentuale 32 3 2 2" xfId="2431" xr:uid="{00000000-0005-0000-0000-00008B080000}"/>
    <cellStyle name="Percentuale 32 4" xfId="1345" xr:uid="{00000000-0005-0000-0000-00008C080000}"/>
    <cellStyle name="Percentuale 32 4 2" xfId="2432" xr:uid="{00000000-0005-0000-0000-00008D080000}"/>
    <cellStyle name="Percentuale 32 5" xfId="1346" xr:uid="{00000000-0005-0000-0000-00008E080000}"/>
    <cellStyle name="Percentuale 33" xfId="376" xr:uid="{00000000-0005-0000-0000-00008F080000}"/>
    <cellStyle name="Percentuale 33 2" xfId="1347" xr:uid="{00000000-0005-0000-0000-000090080000}"/>
    <cellStyle name="Percentuale 33 3" xfId="1348" xr:uid="{00000000-0005-0000-0000-000091080000}"/>
    <cellStyle name="Percentuale 33 3 2" xfId="1349" xr:uid="{00000000-0005-0000-0000-000092080000}"/>
    <cellStyle name="Percentuale 33 3 2 2" xfId="2433" xr:uid="{00000000-0005-0000-0000-000093080000}"/>
    <cellStyle name="Percentuale 33 4" xfId="1350" xr:uid="{00000000-0005-0000-0000-000094080000}"/>
    <cellStyle name="Percentuale 33 4 2" xfId="2434" xr:uid="{00000000-0005-0000-0000-000095080000}"/>
    <cellStyle name="Percentuale 33 5" xfId="1351" xr:uid="{00000000-0005-0000-0000-000096080000}"/>
    <cellStyle name="Percentuale 34" xfId="377" xr:uid="{00000000-0005-0000-0000-000097080000}"/>
    <cellStyle name="Percentuale 34 2" xfId="1352" xr:uid="{00000000-0005-0000-0000-000098080000}"/>
    <cellStyle name="Percentuale 34 3" xfId="1353" xr:uid="{00000000-0005-0000-0000-000099080000}"/>
    <cellStyle name="Percentuale 34 3 2" xfId="1354" xr:uid="{00000000-0005-0000-0000-00009A080000}"/>
    <cellStyle name="Percentuale 34 3 2 2" xfId="2435" xr:uid="{00000000-0005-0000-0000-00009B080000}"/>
    <cellStyle name="Percentuale 34 4" xfId="1355" xr:uid="{00000000-0005-0000-0000-00009C080000}"/>
    <cellStyle name="Percentuale 34 4 2" xfId="2436" xr:uid="{00000000-0005-0000-0000-00009D080000}"/>
    <cellStyle name="Percentuale 34 5" xfId="1356" xr:uid="{00000000-0005-0000-0000-00009E080000}"/>
    <cellStyle name="Percentuale 35" xfId="378" xr:uid="{00000000-0005-0000-0000-00009F080000}"/>
    <cellStyle name="Percentuale 35 2" xfId="1357" xr:uid="{00000000-0005-0000-0000-0000A0080000}"/>
    <cellStyle name="Percentuale 35 3" xfId="1358" xr:uid="{00000000-0005-0000-0000-0000A1080000}"/>
    <cellStyle name="Percentuale 35 3 2" xfId="1359" xr:uid="{00000000-0005-0000-0000-0000A2080000}"/>
    <cellStyle name="Percentuale 35 3 2 2" xfId="2437" xr:uid="{00000000-0005-0000-0000-0000A3080000}"/>
    <cellStyle name="Percentuale 35 4" xfId="1360" xr:uid="{00000000-0005-0000-0000-0000A4080000}"/>
    <cellStyle name="Percentuale 35 4 2" xfId="2438" xr:uid="{00000000-0005-0000-0000-0000A5080000}"/>
    <cellStyle name="Percentuale 35 5" xfId="1361" xr:uid="{00000000-0005-0000-0000-0000A6080000}"/>
    <cellStyle name="Percentuale 36" xfId="379" xr:uid="{00000000-0005-0000-0000-0000A7080000}"/>
    <cellStyle name="Percentuale 36 2" xfId="1362" xr:uid="{00000000-0005-0000-0000-0000A8080000}"/>
    <cellStyle name="Percentuale 36 3" xfId="1363" xr:uid="{00000000-0005-0000-0000-0000A9080000}"/>
    <cellStyle name="Percentuale 36 3 2" xfId="1364" xr:uid="{00000000-0005-0000-0000-0000AA080000}"/>
    <cellStyle name="Percentuale 36 3 2 2" xfId="2439" xr:uid="{00000000-0005-0000-0000-0000AB080000}"/>
    <cellStyle name="Percentuale 36 4" xfId="1365" xr:uid="{00000000-0005-0000-0000-0000AC080000}"/>
    <cellStyle name="Percentuale 36 4 2" xfId="2440" xr:uid="{00000000-0005-0000-0000-0000AD080000}"/>
    <cellStyle name="Percentuale 36 5" xfId="1366" xr:uid="{00000000-0005-0000-0000-0000AE080000}"/>
    <cellStyle name="Percentuale 37" xfId="380" xr:uid="{00000000-0005-0000-0000-0000AF080000}"/>
    <cellStyle name="Percentuale 37 2" xfId="1367" xr:uid="{00000000-0005-0000-0000-0000B0080000}"/>
    <cellStyle name="Percentuale 37 3" xfId="1368" xr:uid="{00000000-0005-0000-0000-0000B1080000}"/>
    <cellStyle name="Percentuale 37 3 2" xfId="1369" xr:uid="{00000000-0005-0000-0000-0000B2080000}"/>
    <cellStyle name="Percentuale 37 3 2 2" xfId="2441" xr:uid="{00000000-0005-0000-0000-0000B3080000}"/>
    <cellStyle name="Percentuale 37 4" xfId="1370" xr:uid="{00000000-0005-0000-0000-0000B4080000}"/>
    <cellStyle name="Percentuale 37 4 2" xfId="2442" xr:uid="{00000000-0005-0000-0000-0000B5080000}"/>
    <cellStyle name="Percentuale 37 5" xfId="1371" xr:uid="{00000000-0005-0000-0000-0000B6080000}"/>
    <cellStyle name="Percentuale 38" xfId="381" xr:uid="{00000000-0005-0000-0000-0000B7080000}"/>
    <cellStyle name="Percentuale 38 2" xfId="1372" xr:uid="{00000000-0005-0000-0000-0000B8080000}"/>
    <cellStyle name="Percentuale 38 3" xfId="1373" xr:uid="{00000000-0005-0000-0000-0000B9080000}"/>
    <cellStyle name="Percentuale 38 3 2" xfId="1374" xr:uid="{00000000-0005-0000-0000-0000BA080000}"/>
    <cellStyle name="Percentuale 38 3 2 2" xfId="2443" xr:uid="{00000000-0005-0000-0000-0000BB080000}"/>
    <cellStyle name="Percentuale 38 4" xfId="1375" xr:uid="{00000000-0005-0000-0000-0000BC080000}"/>
    <cellStyle name="Percentuale 38 4 2" xfId="2444" xr:uid="{00000000-0005-0000-0000-0000BD080000}"/>
    <cellStyle name="Percentuale 38 5" xfId="1376" xr:uid="{00000000-0005-0000-0000-0000BE080000}"/>
    <cellStyle name="Percentuale 39" xfId="382" xr:uid="{00000000-0005-0000-0000-0000BF080000}"/>
    <cellStyle name="Percentuale 39 2" xfId="1377" xr:uid="{00000000-0005-0000-0000-0000C0080000}"/>
    <cellStyle name="Percentuale 39 3" xfId="1378" xr:uid="{00000000-0005-0000-0000-0000C1080000}"/>
    <cellStyle name="Percentuale 39 3 2" xfId="1379" xr:uid="{00000000-0005-0000-0000-0000C2080000}"/>
    <cellStyle name="Percentuale 39 3 2 2" xfId="2445" xr:uid="{00000000-0005-0000-0000-0000C3080000}"/>
    <cellStyle name="Percentuale 39 4" xfId="1380" xr:uid="{00000000-0005-0000-0000-0000C4080000}"/>
    <cellStyle name="Percentuale 39 4 2" xfId="2446" xr:uid="{00000000-0005-0000-0000-0000C5080000}"/>
    <cellStyle name="Percentuale 39 5" xfId="1381" xr:uid="{00000000-0005-0000-0000-0000C6080000}"/>
    <cellStyle name="Percentuale 4" xfId="383" xr:uid="{00000000-0005-0000-0000-0000C7080000}"/>
    <cellStyle name="Percentuale 4 2" xfId="1382" xr:uid="{00000000-0005-0000-0000-0000C8080000}"/>
    <cellStyle name="Percentuale 4 3" xfId="1383" xr:uid="{00000000-0005-0000-0000-0000C9080000}"/>
    <cellStyle name="Percentuale 4 3 2" xfId="1384" xr:uid="{00000000-0005-0000-0000-0000CA080000}"/>
    <cellStyle name="Percentuale 4 3 2 2" xfId="2447" xr:uid="{00000000-0005-0000-0000-0000CB080000}"/>
    <cellStyle name="Percentuale 4 4" xfId="1385" xr:uid="{00000000-0005-0000-0000-0000CC080000}"/>
    <cellStyle name="Percentuale 4 4 2" xfId="2448" xr:uid="{00000000-0005-0000-0000-0000CD080000}"/>
    <cellStyle name="Percentuale 4 5" xfId="1386" xr:uid="{00000000-0005-0000-0000-0000CE080000}"/>
    <cellStyle name="Percentuale 40" xfId="384" xr:uid="{00000000-0005-0000-0000-0000CF080000}"/>
    <cellStyle name="Percentuale 40 2" xfId="1387" xr:uid="{00000000-0005-0000-0000-0000D0080000}"/>
    <cellStyle name="Percentuale 40 3" xfId="1388" xr:uid="{00000000-0005-0000-0000-0000D1080000}"/>
    <cellStyle name="Percentuale 40 3 2" xfId="1389" xr:uid="{00000000-0005-0000-0000-0000D2080000}"/>
    <cellStyle name="Percentuale 40 3 2 2" xfId="2449" xr:uid="{00000000-0005-0000-0000-0000D3080000}"/>
    <cellStyle name="Percentuale 40 4" xfId="1390" xr:uid="{00000000-0005-0000-0000-0000D4080000}"/>
    <cellStyle name="Percentuale 40 4 2" xfId="2450" xr:uid="{00000000-0005-0000-0000-0000D5080000}"/>
    <cellStyle name="Percentuale 40 5" xfId="1391" xr:uid="{00000000-0005-0000-0000-0000D6080000}"/>
    <cellStyle name="Percentuale 41" xfId="385" xr:uid="{00000000-0005-0000-0000-0000D7080000}"/>
    <cellStyle name="Percentuale 41 2" xfId="1392" xr:uid="{00000000-0005-0000-0000-0000D8080000}"/>
    <cellStyle name="Percentuale 41 3" xfId="1393" xr:uid="{00000000-0005-0000-0000-0000D9080000}"/>
    <cellStyle name="Percentuale 41 3 2" xfId="1394" xr:uid="{00000000-0005-0000-0000-0000DA080000}"/>
    <cellStyle name="Percentuale 41 3 2 2" xfId="2451" xr:uid="{00000000-0005-0000-0000-0000DB080000}"/>
    <cellStyle name="Percentuale 41 4" xfId="1395" xr:uid="{00000000-0005-0000-0000-0000DC080000}"/>
    <cellStyle name="Percentuale 41 4 2" xfId="2452" xr:uid="{00000000-0005-0000-0000-0000DD080000}"/>
    <cellStyle name="Percentuale 41 5" xfId="1396" xr:uid="{00000000-0005-0000-0000-0000DE080000}"/>
    <cellStyle name="Percentuale 42" xfId="386" xr:uid="{00000000-0005-0000-0000-0000DF080000}"/>
    <cellStyle name="Percentuale 42 2" xfId="1397" xr:uid="{00000000-0005-0000-0000-0000E0080000}"/>
    <cellStyle name="Percentuale 42 3" xfId="1398" xr:uid="{00000000-0005-0000-0000-0000E1080000}"/>
    <cellStyle name="Percentuale 42 3 2" xfId="1399" xr:uid="{00000000-0005-0000-0000-0000E2080000}"/>
    <cellStyle name="Percentuale 42 3 2 2" xfId="2453" xr:uid="{00000000-0005-0000-0000-0000E3080000}"/>
    <cellStyle name="Percentuale 42 4" xfId="1400" xr:uid="{00000000-0005-0000-0000-0000E4080000}"/>
    <cellStyle name="Percentuale 42 4 2" xfId="2454" xr:uid="{00000000-0005-0000-0000-0000E5080000}"/>
    <cellStyle name="Percentuale 42 5" xfId="1401" xr:uid="{00000000-0005-0000-0000-0000E6080000}"/>
    <cellStyle name="Percentuale 43" xfId="387" xr:uid="{00000000-0005-0000-0000-0000E7080000}"/>
    <cellStyle name="Percentuale 43 2" xfId="1402" xr:uid="{00000000-0005-0000-0000-0000E8080000}"/>
    <cellStyle name="Percentuale 43 3" xfId="1403" xr:uid="{00000000-0005-0000-0000-0000E9080000}"/>
    <cellStyle name="Percentuale 43 3 2" xfId="1404" xr:uid="{00000000-0005-0000-0000-0000EA080000}"/>
    <cellStyle name="Percentuale 43 3 2 2" xfId="2455" xr:uid="{00000000-0005-0000-0000-0000EB080000}"/>
    <cellStyle name="Percentuale 43 4" xfId="1405" xr:uid="{00000000-0005-0000-0000-0000EC080000}"/>
    <cellStyle name="Percentuale 43 4 2" xfId="2456" xr:uid="{00000000-0005-0000-0000-0000ED080000}"/>
    <cellStyle name="Percentuale 43 5" xfId="1406" xr:uid="{00000000-0005-0000-0000-0000EE080000}"/>
    <cellStyle name="Percentuale 44" xfId="388" xr:uid="{00000000-0005-0000-0000-0000EF080000}"/>
    <cellStyle name="Percentuale 44 2" xfId="1407" xr:uid="{00000000-0005-0000-0000-0000F0080000}"/>
    <cellStyle name="Percentuale 44 3" xfId="1408" xr:uid="{00000000-0005-0000-0000-0000F1080000}"/>
    <cellStyle name="Percentuale 44 3 2" xfId="1409" xr:uid="{00000000-0005-0000-0000-0000F2080000}"/>
    <cellStyle name="Percentuale 44 3 2 2" xfId="2457" xr:uid="{00000000-0005-0000-0000-0000F3080000}"/>
    <cellStyle name="Percentuale 44 4" xfId="1410" xr:uid="{00000000-0005-0000-0000-0000F4080000}"/>
    <cellStyle name="Percentuale 44 4 2" xfId="2458" xr:uid="{00000000-0005-0000-0000-0000F5080000}"/>
    <cellStyle name="Percentuale 44 5" xfId="1411" xr:uid="{00000000-0005-0000-0000-0000F6080000}"/>
    <cellStyle name="Percentuale 45" xfId="389" xr:uid="{00000000-0005-0000-0000-0000F7080000}"/>
    <cellStyle name="Percentuale 45 2" xfId="1412" xr:uid="{00000000-0005-0000-0000-0000F8080000}"/>
    <cellStyle name="Percentuale 45 3" xfId="1413" xr:uid="{00000000-0005-0000-0000-0000F9080000}"/>
    <cellStyle name="Percentuale 45 3 2" xfId="1414" xr:uid="{00000000-0005-0000-0000-0000FA080000}"/>
    <cellStyle name="Percentuale 45 3 2 2" xfId="2459" xr:uid="{00000000-0005-0000-0000-0000FB080000}"/>
    <cellStyle name="Percentuale 45 4" xfId="1415" xr:uid="{00000000-0005-0000-0000-0000FC080000}"/>
    <cellStyle name="Percentuale 45 4 2" xfId="2460" xr:uid="{00000000-0005-0000-0000-0000FD080000}"/>
    <cellStyle name="Percentuale 45 5" xfId="1416" xr:uid="{00000000-0005-0000-0000-0000FE080000}"/>
    <cellStyle name="Percentuale 46" xfId="390" xr:uid="{00000000-0005-0000-0000-0000FF080000}"/>
    <cellStyle name="Percentuale 46 2" xfId="1417" xr:uid="{00000000-0005-0000-0000-000000090000}"/>
    <cellStyle name="Percentuale 46 3" xfId="1418" xr:uid="{00000000-0005-0000-0000-000001090000}"/>
    <cellStyle name="Percentuale 46 3 2" xfId="1419" xr:uid="{00000000-0005-0000-0000-000002090000}"/>
    <cellStyle name="Percentuale 46 3 2 2" xfId="2461" xr:uid="{00000000-0005-0000-0000-000003090000}"/>
    <cellStyle name="Percentuale 46 4" xfId="1420" xr:uid="{00000000-0005-0000-0000-000004090000}"/>
    <cellStyle name="Percentuale 46 4 2" xfId="2462" xr:uid="{00000000-0005-0000-0000-000005090000}"/>
    <cellStyle name="Percentuale 46 5" xfId="1421" xr:uid="{00000000-0005-0000-0000-000006090000}"/>
    <cellStyle name="Percentuale 47" xfId="391" xr:uid="{00000000-0005-0000-0000-000007090000}"/>
    <cellStyle name="Percentuale 47 2" xfId="1422" xr:uid="{00000000-0005-0000-0000-000008090000}"/>
    <cellStyle name="Percentuale 47 3" xfId="1423" xr:uid="{00000000-0005-0000-0000-000009090000}"/>
    <cellStyle name="Percentuale 47 3 2" xfId="1424" xr:uid="{00000000-0005-0000-0000-00000A090000}"/>
    <cellStyle name="Percentuale 47 3 2 2" xfId="2463" xr:uid="{00000000-0005-0000-0000-00000B090000}"/>
    <cellStyle name="Percentuale 47 4" xfId="1425" xr:uid="{00000000-0005-0000-0000-00000C090000}"/>
    <cellStyle name="Percentuale 47 4 2" xfId="2464" xr:uid="{00000000-0005-0000-0000-00000D090000}"/>
    <cellStyle name="Percentuale 47 5" xfId="1426" xr:uid="{00000000-0005-0000-0000-00000E090000}"/>
    <cellStyle name="Percentuale 48" xfId="392" xr:uid="{00000000-0005-0000-0000-00000F090000}"/>
    <cellStyle name="Percentuale 48 2" xfId="1427" xr:uid="{00000000-0005-0000-0000-000010090000}"/>
    <cellStyle name="Percentuale 48 3" xfId="1428" xr:uid="{00000000-0005-0000-0000-000011090000}"/>
    <cellStyle name="Percentuale 48 3 2" xfId="1429" xr:uid="{00000000-0005-0000-0000-000012090000}"/>
    <cellStyle name="Percentuale 48 3 2 2" xfId="2465" xr:uid="{00000000-0005-0000-0000-000013090000}"/>
    <cellStyle name="Percentuale 48 4" xfId="1430" xr:uid="{00000000-0005-0000-0000-000014090000}"/>
    <cellStyle name="Percentuale 48 4 2" xfId="2466" xr:uid="{00000000-0005-0000-0000-000015090000}"/>
    <cellStyle name="Percentuale 48 5" xfId="1431" xr:uid="{00000000-0005-0000-0000-000016090000}"/>
    <cellStyle name="Percentuale 49" xfId="393" xr:uid="{00000000-0005-0000-0000-000017090000}"/>
    <cellStyle name="Percentuale 49 2" xfId="1432" xr:uid="{00000000-0005-0000-0000-000018090000}"/>
    <cellStyle name="Percentuale 49 3" xfId="1433" xr:uid="{00000000-0005-0000-0000-000019090000}"/>
    <cellStyle name="Percentuale 49 3 2" xfId="1434" xr:uid="{00000000-0005-0000-0000-00001A090000}"/>
    <cellStyle name="Percentuale 49 3 2 2" xfId="2467" xr:uid="{00000000-0005-0000-0000-00001B090000}"/>
    <cellStyle name="Percentuale 49 4" xfId="1435" xr:uid="{00000000-0005-0000-0000-00001C090000}"/>
    <cellStyle name="Percentuale 49 4 2" xfId="2468" xr:uid="{00000000-0005-0000-0000-00001D090000}"/>
    <cellStyle name="Percentuale 49 5" xfId="1436" xr:uid="{00000000-0005-0000-0000-00001E090000}"/>
    <cellStyle name="Percentuale 5" xfId="394" xr:uid="{00000000-0005-0000-0000-00001F090000}"/>
    <cellStyle name="Percentuale 5 2" xfId="1437" xr:uid="{00000000-0005-0000-0000-000020090000}"/>
    <cellStyle name="Percentuale 5 3" xfId="1438" xr:uid="{00000000-0005-0000-0000-000021090000}"/>
    <cellStyle name="Percentuale 5 3 2" xfId="1439" xr:uid="{00000000-0005-0000-0000-000022090000}"/>
    <cellStyle name="Percentuale 5 3 2 2" xfId="2469" xr:uid="{00000000-0005-0000-0000-000023090000}"/>
    <cellStyle name="Percentuale 5 4" xfId="1440" xr:uid="{00000000-0005-0000-0000-000024090000}"/>
    <cellStyle name="Percentuale 5 4 2" xfId="2470" xr:uid="{00000000-0005-0000-0000-000025090000}"/>
    <cellStyle name="Percentuale 5 5" xfId="1441" xr:uid="{00000000-0005-0000-0000-000026090000}"/>
    <cellStyle name="Percentuale 50" xfId="395" xr:uid="{00000000-0005-0000-0000-000027090000}"/>
    <cellStyle name="Percentuale 50 2" xfId="1442" xr:uid="{00000000-0005-0000-0000-000028090000}"/>
    <cellStyle name="Percentuale 50 3" xfId="1443" xr:uid="{00000000-0005-0000-0000-000029090000}"/>
    <cellStyle name="Percentuale 50 3 2" xfId="1444" xr:uid="{00000000-0005-0000-0000-00002A090000}"/>
    <cellStyle name="Percentuale 50 3 2 2" xfId="2471" xr:uid="{00000000-0005-0000-0000-00002B090000}"/>
    <cellStyle name="Percentuale 50 4" xfId="1445" xr:uid="{00000000-0005-0000-0000-00002C090000}"/>
    <cellStyle name="Percentuale 50 4 2" xfId="2472" xr:uid="{00000000-0005-0000-0000-00002D090000}"/>
    <cellStyle name="Percentuale 50 5" xfId="1446" xr:uid="{00000000-0005-0000-0000-00002E090000}"/>
    <cellStyle name="Percentuale 51" xfId="396" xr:uid="{00000000-0005-0000-0000-00002F090000}"/>
    <cellStyle name="Percentuale 51 2" xfId="1447" xr:uid="{00000000-0005-0000-0000-000030090000}"/>
    <cellStyle name="Percentuale 51 3" xfId="1448" xr:uid="{00000000-0005-0000-0000-000031090000}"/>
    <cellStyle name="Percentuale 51 3 2" xfId="1449" xr:uid="{00000000-0005-0000-0000-000032090000}"/>
    <cellStyle name="Percentuale 51 3 2 2" xfId="2473" xr:uid="{00000000-0005-0000-0000-000033090000}"/>
    <cellStyle name="Percentuale 51 4" xfId="1450" xr:uid="{00000000-0005-0000-0000-000034090000}"/>
    <cellStyle name="Percentuale 51 4 2" xfId="2474" xr:uid="{00000000-0005-0000-0000-000035090000}"/>
    <cellStyle name="Percentuale 51 5" xfId="1451" xr:uid="{00000000-0005-0000-0000-000036090000}"/>
    <cellStyle name="Percentuale 52" xfId="397" xr:uid="{00000000-0005-0000-0000-000037090000}"/>
    <cellStyle name="Percentuale 52 2" xfId="1452" xr:uid="{00000000-0005-0000-0000-000038090000}"/>
    <cellStyle name="Percentuale 52 3" xfId="1453" xr:uid="{00000000-0005-0000-0000-000039090000}"/>
    <cellStyle name="Percentuale 52 3 2" xfId="1454" xr:uid="{00000000-0005-0000-0000-00003A090000}"/>
    <cellStyle name="Percentuale 52 3 2 2" xfId="2475" xr:uid="{00000000-0005-0000-0000-00003B090000}"/>
    <cellStyle name="Percentuale 52 4" xfId="1455" xr:uid="{00000000-0005-0000-0000-00003C090000}"/>
    <cellStyle name="Percentuale 52 4 2" xfId="2476" xr:uid="{00000000-0005-0000-0000-00003D090000}"/>
    <cellStyle name="Percentuale 52 5" xfId="1456" xr:uid="{00000000-0005-0000-0000-00003E090000}"/>
    <cellStyle name="Percentuale 53" xfId="398" xr:uid="{00000000-0005-0000-0000-00003F090000}"/>
    <cellStyle name="Percentuale 53 2" xfId="1457" xr:uid="{00000000-0005-0000-0000-000040090000}"/>
    <cellStyle name="Percentuale 53 3" xfId="1458" xr:uid="{00000000-0005-0000-0000-000041090000}"/>
    <cellStyle name="Percentuale 53 3 2" xfId="1459" xr:uid="{00000000-0005-0000-0000-000042090000}"/>
    <cellStyle name="Percentuale 53 3 2 2" xfId="2477" xr:uid="{00000000-0005-0000-0000-000043090000}"/>
    <cellStyle name="Percentuale 53 4" xfId="1460" xr:uid="{00000000-0005-0000-0000-000044090000}"/>
    <cellStyle name="Percentuale 53 4 2" xfId="2478" xr:uid="{00000000-0005-0000-0000-000045090000}"/>
    <cellStyle name="Percentuale 53 5" xfId="1461" xr:uid="{00000000-0005-0000-0000-000046090000}"/>
    <cellStyle name="Percentuale 54" xfId="399" xr:uid="{00000000-0005-0000-0000-000047090000}"/>
    <cellStyle name="Percentuale 54 2" xfId="1462" xr:uid="{00000000-0005-0000-0000-000048090000}"/>
    <cellStyle name="Percentuale 54 3" xfId="1463" xr:uid="{00000000-0005-0000-0000-000049090000}"/>
    <cellStyle name="Percentuale 54 3 2" xfId="1464" xr:uid="{00000000-0005-0000-0000-00004A090000}"/>
    <cellStyle name="Percentuale 54 3 2 2" xfId="2479" xr:uid="{00000000-0005-0000-0000-00004B090000}"/>
    <cellStyle name="Percentuale 54 4" xfId="1465" xr:uid="{00000000-0005-0000-0000-00004C090000}"/>
    <cellStyle name="Percentuale 54 4 2" xfId="2480" xr:uid="{00000000-0005-0000-0000-00004D090000}"/>
    <cellStyle name="Percentuale 54 5" xfId="1466" xr:uid="{00000000-0005-0000-0000-00004E090000}"/>
    <cellStyle name="Percentuale 55" xfId="400" xr:uid="{00000000-0005-0000-0000-00004F090000}"/>
    <cellStyle name="Percentuale 55 2" xfId="1467" xr:uid="{00000000-0005-0000-0000-000050090000}"/>
    <cellStyle name="Percentuale 55 3" xfId="1468" xr:uid="{00000000-0005-0000-0000-000051090000}"/>
    <cellStyle name="Percentuale 55 3 2" xfId="1469" xr:uid="{00000000-0005-0000-0000-000052090000}"/>
    <cellStyle name="Percentuale 55 3 2 2" xfId="2481" xr:uid="{00000000-0005-0000-0000-000053090000}"/>
    <cellStyle name="Percentuale 55 4" xfId="1470" xr:uid="{00000000-0005-0000-0000-000054090000}"/>
    <cellStyle name="Percentuale 55 4 2" xfId="2482" xr:uid="{00000000-0005-0000-0000-000055090000}"/>
    <cellStyle name="Percentuale 55 5" xfId="1471" xr:uid="{00000000-0005-0000-0000-000056090000}"/>
    <cellStyle name="Percentuale 56" xfId="401" xr:uid="{00000000-0005-0000-0000-000057090000}"/>
    <cellStyle name="Percentuale 56 2" xfId="1472" xr:uid="{00000000-0005-0000-0000-000058090000}"/>
    <cellStyle name="Percentuale 56 3" xfId="1473" xr:uid="{00000000-0005-0000-0000-000059090000}"/>
    <cellStyle name="Percentuale 56 3 2" xfId="1474" xr:uid="{00000000-0005-0000-0000-00005A090000}"/>
    <cellStyle name="Percentuale 56 3 2 2" xfId="2483" xr:uid="{00000000-0005-0000-0000-00005B090000}"/>
    <cellStyle name="Percentuale 56 4" xfId="1475" xr:uid="{00000000-0005-0000-0000-00005C090000}"/>
    <cellStyle name="Percentuale 56 4 2" xfId="2484" xr:uid="{00000000-0005-0000-0000-00005D090000}"/>
    <cellStyle name="Percentuale 56 5" xfId="1476" xr:uid="{00000000-0005-0000-0000-00005E090000}"/>
    <cellStyle name="Percentuale 57" xfId="402" xr:uid="{00000000-0005-0000-0000-00005F090000}"/>
    <cellStyle name="Percentuale 57 2" xfId="1477" xr:uid="{00000000-0005-0000-0000-000060090000}"/>
    <cellStyle name="Percentuale 57 3" xfId="1478" xr:uid="{00000000-0005-0000-0000-000061090000}"/>
    <cellStyle name="Percentuale 57 3 2" xfId="1479" xr:uid="{00000000-0005-0000-0000-000062090000}"/>
    <cellStyle name="Percentuale 57 3 2 2" xfId="2485" xr:uid="{00000000-0005-0000-0000-000063090000}"/>
    <cellStyle name="Percentuale 57 4" xfId="1480" xr:uid="{00000000-0005-0000-0000-000064090000}"/>
    <cellStyle name="Percentuale 57 4 2" xfId="2486" xr:uid="{00000000-0005-0000-0000-000065090000}"/>
    <cellStyle name="Percentuale 57 5" xfId="1481" xr:uid="{00000000-0005-0000-0000-000066090000}"/>
    <cellStyle name="Percentuale 58" xfId="403" xr:uid="{00000000-0005-0000-0000-000067090000}"/>
    <cellStyle name="Percentuale 58 2" xfId="1482" xr:uid="{00000000-0005-0000-0000-000068090000}"/>
    <cellStyle name="Percentuale 58 3" xfId="1483" xr:uid="{00000000-0005-0000-0000-000069090000}"/>
    <cellStyle name="Percentuale 58 3 2" xfId="1484" xr:uid="{00000000-0005-0000-0000-00006A090000}"/>
    <cellStyle name="Percentuale 58 3 2 2" xfId="2487" xr:uid="{00000000-0005-0000-0000-00006B090000}"/>
    <cellStyle name="Percentuale 58 4" xfId="1485" xr:uid="{00000000-0005-0000-0000-00006C090000}"/>
    <cellStyle name="Percentuale 58 4 2" xfId="2488" xr:uid="{00000000-0005-0000-0000-00006D090000}"/>
    <cellStyle name="Percentuale 58 5" xfId="1486" xr:uid="{00000000-0005-0000-0000-00006E090000}"/>
    <cellStyle name="Percentuale 59" xfId="404" xr:uid="{00000000-0005-0000-0000-00006F090000}"/>
    <cellStyle name="Percentuale 59 2" xfId="1487" xr:uid="{00000000-0005-0000-0000-000070090000}"/>
    <cellStyle name="Percentuale 59 3" xfId="1488" xr:uid="{00000000-0005-0000-0000-000071090000}"/>
    <cellStyle name="Percentuale 59 3 2" xfId="1489" xr:uid="{00000000-0005-0000-0000-000072090000}"/>
    <cellStyle name="Percentuale 59 3 2 2" xfId="2489" xr:uid="{00000000-0005-0000-0000-000073090000}"/>
    <cellStyle name="Percentuale 59 4" xfId="1490" xr:uid="{00000000-0005-0000-0000-000074090000}"/>
    <cellStyle name="Percentuale 59 4 2" xfId="2490" xr:uid="{00000000-0005-0000-0000-000075090000}"/>
    <cellStyle name="Percentuale 59 5" xfId="1491" xr:uid="{00000000-0005-0000-0000-000076090000}"/>
    <cellStyle name="Percentuale 6" xfId="405" xr:uid="{00000000-0005-0000-0000-000077090000}"/>
    <cellStyle name="Percentuale 6 2" xfId="1492" xr:uid="{00000000-0005-0000-0000-000078090000}"/>
    <cellStyle name="Percentuale 6 3" xfId="1493" xr:uid="{00000000-0005-0000-0000-000079090000}"/>
    <cellStyle name="Percentuale 6 3 2" xfId="1494" xr:uid="{00000000-0005-0000-0000-00007A090000}"/>
    <cellStyle name="Percentuale 6 3 2 2" xfId="2491" xr:uid="{00000000-0005-0000-0000-00007B090000}"/>
    <cellStyle name="Percentuale 6 4" xfId="1495" xr:uid="{00000000-0005-0000-0000-00007C090000}"/>
    <cellStyle name="Percentuale 6 4 2" xfId="2492" xr:uid="{00000000-0005-0000-0000-00007D090000}"/>
    <cellStyle name="Percentuale 6 5" xfId="1496" xr:uid="{00000000-0005-0000-0000-00007E090000}"/>
    <cellStyle name="Percentuale 60" xfId="406" xr:uid="{00000000-0005-0000-0000-00007F090000}"/>
    <cellStyle name="Percentuale 60 2" xfId="1497" xr:uid="{00000000-0005-0000-0000-000080090000}"/>
    <cellStyle name="Percentuale 60 3" xfId="1498" xr:uid="{00000000-0005-0000-0000-000081090000}"/>
    <cellStyle name="Percentuale 60 3 2" xfId="1499" xr:uid="{00000000-0005-0000-0000-000082090000}"/>
    <cellStyle name="Percentuale 60 3 2 2" xfId="2493" xr:uid="{00000000-0005-0000-0000-000083090000}"/>
    <cellStyle name="Percentuale 60 4" xfId="1500" xr:uid="{00000000-0005-0000-0000-000084090000}"/>
    <cellStyle name="Percentuale 60 4 2" xfId="2494" xr:uid="{00000000-0005-0000-0000-000085090000}"/>
    <cellStyle name="Percentuale 60 5" xfId="1501" xr:uid="{00000000-0005-0000-0000-000086090000}"/>
    <cellStyle name="Percentuale 61" xfId="407" xr:uid="{00000000-0005-0000-0000-000087090000}"/>
    <cellStyle name="Percentuale 61 2" xfId="1502" xr:uid="{00000000-0005-0000-0000-000088090000}"/>
    <cellStyle name="Percentuale 61 3" xfId="1503" xr:uid="{00000000-0005-0000-0000-000089090000}"/>
    <cellStyle name="Percentuale 61 3 2" xfId="1504" xr:uid="{00000000-0005-0000-0000-00008A090000}"/>
    <cellStyle name="Percentuale 61 3 2 2" xfId="2495" xr:uid="{00000000-0005-0000-0000-00008B090000}"/>
    <cellStyle name="Percentuale 61 4" xfId="1505" xr:uid="{00000000-0005-0000-0000-00008C090000}"/>
    <cellStyle name="Percentuale 61 4 2" xfId="2496" xr:uid="{00000000-0005-0000-0000-00008D090000}"/>
    <cellStyle name="Percentuale 61 5" xfId="1506" xr:uid="{00000000-0005-0000-0000-00008E090000}"/>
    <cellStyle name="Percentuale 62" xfId="408" xr:uid="{00000000-0005-0000-0000-00008F090000}"/>
    <cellStyle name="Percentuale 62 2" xfId="2497" xr:uid="{00000000-0005-0000-0000-000090090000}"/>
    <cellStyle name="Percentuale 63" xfId="409" xr:uid="{00000000-0005-0000-0000-000091090000}"/>
    <cellStyle name="Percentuale 63 2" xfId="2498" xr:uid="{00000000-0005-0000-0000-000092090000}"/>
    <cellStyle name="Percentuale 64" xfId="410" xr:uid="{00000000-0005-0000-0000-000093090000}"/>
    <cellStyle name="Percentuale 64 2" xfId="2499" xr:uid="{00000000-0005-0000-0000-000094090000}"/>
    <cellStyle name="Percentuale 65" xfId="411" xr:uid="{00000000-0005-0000-0000-000095090000}"/>
    <cellStyle name="Percentuale 65 2" xfId="2500" xr:uid="{00000000-0005-0000-0000-000096090000}"/>
    <cellStyle name="Percentuale 66" xfId="412" xr:uid="{00000000-0005-0000-0000-000097090000}"/>
    <cellStyle name="Percentuale 66 2" xfId="2501" xr:uid="{00000000-0005-0000-0000-000098090000}"/>
    <cellStyle name="Percentuale 67" xfId="413" xr:uid="{00000000-0005-0000-0000-000099090000}"/>
    <cellStyle name="Percentuale 67 2" xfId="2502" xr:uid="{00000000-0005-0000-0000-00009A090000}"/>
    <cellStyle name="Percentuale 68" xfId="414" xr:uid="{00000000-0005-0000-0000-00009B090000}"/>
    <cellStyle name="Percentuale 68 2" xfId="1507" xr:uid="{00000000-0005-0000-0000-00009C090000}"/>
    <cellStyle name="Percentuale 68 3" xfId="1508" xr:uid="{00000000-0005-0000-0000-00009D090000}"/>
    <cellStyle name="Percentuale 68 3 2" xfId="1509" xr:uid="{00000000-0005-0000-0000-00009E090000}"/>
    <cellStyle name="Percentuale 68 3 2 2" xfId="2503" xr:uid="{00000000-0005-0000-0000-00009F090000}"/>
    <cellStyle name="Percentuale 68 4" xfId="1510" xr:uid="{00000000-0005-0000-0000-0000A0090000}"/>
    <cellStyle name="Percentuale 68 4 2" xfId="2504" xr:uid="{00000000-0005-0000-0000-0000A1090000}"/>
    <cellStyle name="Percentuale 68 5" xfId="1511" xr:uid="{00000000-0005-0000-0000-0000A2090000}"/>
    <cellStyle name="Percentuale 69" xfId="415" xr:uid="{00000000-0005-0000-0000-0000A3090000}"/>
    <cellStyle name="Percentuale 69 2" xfId="1512" xr:uid="{00000000-0005-0000-0000-0000A4090000}"/>
    <cellStyle name="Percentuale 69 3" xfId="1513" xr:uid="{00000000-0005-0000-0000-0000A5090000}"/>
    <cellStyle name="Percentuale 69 3 2" xfId="1514" xr:uid="{00000000-0005-0000-0000-0000A6090000}"/>
    <cellStyle name="Percentuale 69 3 2 2" xfId="2505" xr:uid="{00000000-0005-0000-0000-0000A7090000}"/>
    <cellStyle name="Percentuale 69 4" xfId="1515" xr:uid="{00000000-0005-0000-0000-0000A8090000}"/>
    <cellStyle name="Percentuale 69 4 2" xfId="2506" xr:uid="{00000000-0005-0000-0000-0000A9090000}"/>
    <cellStyle name="Percentuale 69 5" xfId="1516" xr:uid="{00000000-0005-0000-0000-0000AA090000}"/>
    <cellStyle name="Percentuale 7" xfId="416" xr:uid="{00000000-0005-0000-0000-0000AB090000}"/>
    <cellStyle name="Percentuale 7 2" xfId="1517" xr:uid="{00000000-0005-0000-0000-0000AC090000}"/>
    <cellStyle name="Percentuale 7 3" xfId="1518" xr:uid="{00000000-0005-0000-0000-0000AD090000}"/>
    <cellStyle name="Percentuale 7 3 2" xfId="1519" xr:uid="{00000000-0005-0000-0000-0000AE090000}"/>
    <cellStyle name="Percentuale 7 3 2 2" xfId="2507" xr:uid="{00000000-0005-0000-0000-0000AF090000}"/>
    <cellStyle name="Percentuale 7 4" xfId="1520" xr:uid="{00000000-0005-0000-0000-0000B0090000}"/>
    <cellStyle name="Percentuale 7 4 2" xfId="2508" xr:uid="{00000000-0005-0000-0000-0000B1090000}"/>
    <cellStyle name="Percentuale 7 5" xfId="1521" xr:uid="{00000000-0005-0000-0000-0000B2090000}"/>
    <cellStyle name="Percentuale 8" xfId="417" xr:uid="{00000000-0005-0000-0000-0000B3090000}"/>
    <cellStyle name="Percentuale 8 2" xfId="1522" xr:uid="{00000000-0005-0000-0000-0000B4090000}"/>
    <cellStyle name="Percentuale 8 3" xfId="1523" xr:uid="{00000000-0005-0000-0000-0000B5090000}"/>
    <cellStyle name="Percentuale 8 3 2" xfId="1524" xr:uid="{00000000-0005-0000-0000-0000B6090000}"/>
    <cellStyle name="Percentuale 8 3 2 2" xfId="2509" xr:uid="{00000000-0005-0000-0000-0000B7090000}"/>
    <cellStyle name="Percentuale 8 4" xfId="1525" xr:uid="{00000000-0005-0000-0000-0000B8090000}"/>
    <cellStyle name="Percentuale 8 4 2" xfId="2510" xr:uid="{00000000-0005-0000-0000-0000B9090000}"/>
    <cellStyle name="Percentuale 8 5" xfId="1526" xr:uid="{00000000-0005-0000-0000-0000BA090000}"/>
    <cellStyle name="Percentuale 9" xfId="418" xr:uid="{00000000-0005-0000-0000-0000BB090000}"/>
    <cellStyle name="Percentuale 9 2" xfId="1527" xr:uid="{00000000-0005-0000-0000-0000BC090000}"/>
    <cellStyle name="Percentuale 9 3" xfId="1528" xr:uid="{00000000-0005-0000-0000-0000BD090000}"/>
    <cellStyle name="Percentuale 9 3 2" xfId="1529" xr:uid="{00000000-0005-0000-0000-0000BE090000}"/>
    <cellStyle name="Percentuale 9 3 2 2" xfId="2511" xr:uid="{00000000-0005-0000-0000-0000BF090000}"/>
    <cellStyle name="Percentuale 9 4" xfId="1530" xr:uid="{00000000-0005-0000-0000-0000C0090000}"/>
    <cellStyle name="Percentuale 9 4 2" xfId="2512" xr:uid="{00000000-0005-0000-0000-0000C1090000}"/>
    <cellStyle name="Percentuale 9 5" xfId="1531" xr:uid="{00000000-0005-0000-0000-0000C2090000}"/>
    <cellStyle name="Procent 2" xfId="1532" xr:uid="{00000000-0005-0000-0000-0000C3090000}"/>
    <cellStyle name="Procent 2 2" xfId="2513" xr:uid="{00000000-0005-0000-0000-0000C4090000}"/>
    <cellStyle name="Procent 2 2 2" xfId="2514" xr:uid="{00000000-0005-0000-0000-0000C5090000}"/>
    <cellStyle name="Procent 3" xfId="2515" xr:uid="{00000000-0005-0000-0000-0000C6090000}"/>
    <cellStyle name="Procent 3 2" xfId="2516" xr:uid="{00000000-0005-0000-0000-0000C7090000}"/>
    <cellStyle name="Standard_Sce_D_Extraction" xfId="1533" xr:uid="{00000000-0005-0000-0000-0000C8090000}"/>
    <cellStyle name="Style 155" xfId="2517" xr:uid="{00000000-0005-0000-0000-0000C9090000}"/>
    <cellStyle name="Style 156" xfId="2518" xr:uid="{00000000-0005-0000-0000-0000CA090000}"/>
    <cellStyle name="Style 157" xfId="2519" xr:uid="{00000000-0005-0000-0000-0000CB090000}"/>
    <cellStyle name="Style 158" xfId="2520" xr:uid="{00000000-0005-0000-0000-0000CC090000}"/>
    <cellStyle name="Style 159" xfId="2521" xr:uid="{00000000-0005-0000-0000-0000CD090000}"/>
    <cellStyle name="Style 161" xfId="2522" xr:uid="{00000000-0005-0000-0000-0000CE090000}"/>
    <cellStyle name="Style 162" xfId="2523" xr:uid="{00000000-0005-0000-0000-0000CF090000}"/>
    <cellStyle name="Style 163" xfId="2524" xr:uid="{00000000-0005-0000-0000-0000D0090000}"/>
    <cellStyle name="Style 223" xfId="2525" xr:uid="{00000000-0005-0000-0000-0000D1090000}"/>
    <cellStyle name="Style 224" xfId="2526" xr:uid="{00000000-0005-0000-0000-0000D2090000}"/>
    <cellStyle name="Style 225" xfId="2527" xr:uid="{00000000-0005-0000-0000-0000D3090000}"/>
    <cellStyle name="Style 226" xfId="2528" xr:uid="{00000000-0005-0000-0000-0000D4090000}"/>
    <cellStyle name="Style 227" xfId="2529" xr:uid="{00000000-0005-0000-0000-0000D5090000}"/>
    <cellStyle name="Style 229" xfId="2530" xr:uid="{00000000-0005-0000-0000-0000D6090000}"/>
    <cellStyle name="Style 230" xfId="2531" xr:uid="{00000000-0005-0000-0000-0000D7090000}"/>
    <cellStyle name="Style 231" xfId="2532" xr:uid="{00000000-0005-0000-0000-0000D8090000}"/>
    <cellStyle name="Style 257" xfId="2533" xr:uid="{00000000-0005-0000-0000-0000D9090000}"/>
    <cellStyle name="Style 258" xfId="2534" xr:uid="{00000000-0005-0000-0000-0000DA090000}"/>
    <cellStyle name="Style 259" xfId="2535" xr:uid="{00000000-0005-0000-0000-0000DB090000}"/>
    <cellStyle name="Style 260" xfId="2536" xr:uid="{00000000-0005-0000-0000-0000DC090000}"/>
    <cellStyle name="Style 261" xfId="2537" xr:uid="{00000000-0005-0000-0000-0000DD090000}"/>
    <cellStyle name="Style 263" xfId="2538" xr:uid="{00000000-0005-0000-0000-0000DE090000}"/>
    <cellStyle name="Style 264" xfId="2539" xr:uid="{00000000-0005-0000-0000-0000DF090000}"/>
    <cellStyle name="Style 265" xfId="2540" xr:uid="{00000000-0005-0000-0000-0000E0090000}"/>
    <cellStyle name="Style 461" xfId="2541" xr:uid="{00000000-0005-0000-0000-0000E1090000}"/>
    <cellStyle name="Style 467" xfId="2542" xr:uid="{00000000-0005-0000-0000-0000E2090000}"/>
    <cellStyle name="Style 468" xfId="2543" xr:uid="{00000000-0005-0000-0000-0000E3090000}"/>
    <cellStyle name="Style 469" xfId="2544" xr:uid="{00000000-0005-0000-0000-0000E4090000}"/>
    <cellStyle name="Style 478" xfId="2545" xr:uid="{00000000-0005-0000-0000-0000E5090000}"/>
    <cellStyle name="Style 479" xfId="2546" xr:uid="{00000000-0005-0000-0000-0000E6090000}"/>
    <cellStyle name="Style 480" xfId="2547" xr:uid="{00000000-0005-0000-0000-0000E7090000}"/>
    <cellStyle name="Style 481" xfId="2548" xr:uid="{00000000-0005-0000-0000-0000E8090000}"/>
    <cellStyle name="Style 482" xfId="2549" xr:uid="{00000000-0005-0000-0000-0000E9090000}"/>
    <cellStyle name="Style 484" xfId="2550" xr:uid="{00000000-0005-0000-0000-0000EA090000}"/>
    <cellStyle name="Style 485" xfId="2551" xr:uid="{00000000-0005-0000-0000-0000EB090000}"/>
    <cellStyle name="Style 486" xfId="2552" xr:uid="{00000000-0005-0000-0000-0000EC090000}"/>
    <cellStyle name="Style 495" xfId="2553" xr:uid="{00000000-0005-0000-0000-0000ED090000}"/>
    <cellStyle name="Style 496" xfId="2554" xr:uid="{00000000-0005-0000-0000-0000EE090000}"/>
    <cellStyle name="Style 497" xfId="2555" xr:uid="{00000000-0005-0000-0000-0000EF090000}"/>
    <cellStyle name="Style 498" xfId="2556" xr:uid="{00000000-0005-0000-0000-0000F0090000}"/>
    <cellStyle name="Style 499" xfId="2557" xr:uid="{00000000-0005-0000-0000-0000F1090000}"/>
    <cellStyle name="Style 501" xfId="2558" xr:uid="{00000000-0005-0000-0000-0000F2090000}"/>
    <cellStyle name="Style 502" xfId="2559" xr:uid="{00000000-0005-0000-0000-0000F3090000}"/>
    <cellStyle name="Style 503" xfId="2560" xr:uid="{00000000-0005-0000-0000-0000F4090000}"/>
    <cellStyle name="Style 580" xfId="2561" xr:uid="{00000000-0005-0000-0000-0000F5090000}"/>
    <cellStyle name="Style 581" xfId="2562" xr:uid="{00000000-0005-0000-0000-0000F6090000}"/>
    <cellStyle name="Style 582" xfId="2563" xr:uid="{00000000-0005-0000-0000-0000F7090000}"/>
    <cellStyle name="Style 583" xfId="2564" xr:uid="{00000000-0005-0000-0000-0000F8090000}"/>
    <cellStyle name="Style 584" xfId="2565" xr:uid="{00000000-0005-0000-0000-0000F9090000}"/>
    <cellStyle name="Style 586" xfId="2566" xr:uid="{00000000-0005-0000-0000-0000FA090000}"/>
    <cellStyle name="Style 587" xfId="2567" xr:uid="{00000000-0005-0000-0000-0000FB090000}"/>
    <cellStyle name="Style 588" xfId="2568" xr:uid="{00000000-0005-0000-0000-0000FC090000}"/>
    <cellStyle name="Testo avviso" xfId="419" xr:uid="{00000000-0005-0000-0000-0000FD090000}"/>
    <cellStyle name="Testo descrittivo" xfId="420" xr:uid="{00000000-0005-0000-0000-0000FE090000}"/>
    <cellStyle name="Titolo" xfId="421" xr:uid="{00000000-0005-0000-0000-0000FF090000}"/>
    <cellStyle name="Titolo 1" xfId="422" xr:uid="{00000000-0005-0000-0000-0000000A0000}"/>
    <cellStyle name="Titolo 1 2" xfId="2569" xr:uid="{00000000-0005-0000-0000-0000010A0000}"/>
    <cellStyle name="Titolo 2" xfId="423" xr:uid="{00000000-0005-0000-0000-0000020A0000}"/>
    <cellStyle name="Titolo 2 2" xfId="2570" xr:uid="{00000000-0005-0000-0000-0000030A0000}"/>
    <cellStyle name="Titolo 3" xfId="424" xr:uid="{00000000-0005-0000-0000-0000040A0000}"/>
    <cellStyle name="Titolo 3 2" xfId="2571" xr:uid="{00000000-0005-0000-0000-0000050A0000}"/>
    <cellStyle name="Titolo 4" xfId="425" xr:uid="{00000000-0005-0000-0000-0000060A0000}"/>
    <cellStyle name="Total 2" xfId="2572" xr:uid="{00000000-0005-0000-0000-0000070A0000}"/>
    <cellStyle name="Total 2 2" xfId="2573" xr:uid="{00000000-0005-0000-0000-0000080A0000}"/>
    <cellStyle name="Totale" xfId="426" xr:uid="{00000000-0005-0000-0000-0000090A0000}"/>
    <cellStyle name="Totale 2" xfId="430" xr:uid="{00000000-0005-0000-0000-00000A0A0000}"/>
    <cellStyle name="Totale 2 2" xfId="2574" xr:uid="{00000000-0005-0000-0000-00000B0A0000}"/>
    <cellStyle name="Totale 3" xfId="2575" xr:uid="{00000000-0005-0000-0000-00000C0A0000}"/>
    <cellStyle name="Totale 3 2" xfId="2576" xr:uid="{00000000-0005-0000-0000-00000D0A0000}"/>
    <cellStyle name="Totale 4" xfId="2577" xr:uid="{00000000-0005-0000-0000-00000E0A0000}"/>
    <cellStyle name="Valore non valido" xfId="427" xr:uid="{00000000-0005-0000-0000-00000F0A0000}"/>
    <cellStyle name="Valore valido" xfId="428" xr:uid="{00000000-0005-0000-0000-0000100A0000}"/>
    <cellStyle name="Обычный_CRF2002 (1)" xfId="1534" xr:uid="{00000000-0005-0000-0000-0000110A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66675</xdr:rowOff>
    </xdr:from>
    <xdr:to>
      <xdr:col>7</xdr:col>
      <xdr:colOff>9525</xdr:colOff>
      <xdr:row>2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857500" y="66675"/>
          <a:ext cx="1143000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East and West Denmark</a:t>
          </a:r>
        </a:p>
      </xdr:txBody>
    </xdr:sp>
    <xdr:clientData/>
  </xdr:twoCellAnchor>
  <xdr:twoCellAnchor>
    <xdr:from>
      <xdr:col>9</xdr:col>
      <xdr:colOff>3838573</xdr:colOff>
      <xdr:row>8</xdr:row>
      <xdr:rowOff>0</xdr:rowOff>
    </xdr:from>
    <xdr:to>
      <xdr:col>10</xdr:col>
      <xdr:colOff>1419224</xdr:colOff>
      <xdr:row>10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9420223" y="153352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 1 (PJ)</a:t>
          </a:r>
        </a:p>
      </xdr:txBody>
    </xdr:sp>
    <xdr:clientData/>
  </xdr:twoCellAnchor>
  <xdr:twoCellAnchor>
    <xdr:from>
      <xdr:col>9</xdr:col>
      <xdr:colOff>3838573</xdr:colOff>
      <xdr:row>21</xdr:row>
      <xdr:rowOff>9525</xdr:rowOff>
    </xdr:from>
    <xdr:to>
      <xdr:col>10</xdr:col>
      <xdr:colOff>1362074</xdr:colOff>
      <xdr:row>24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9420223" y="401955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1 (MDKK/PJ)</a:t>
          </a:r>
        </a:p>
      </xdr:txBody>
    </xdr:sp>
    <xdr:clientData/>
  </xdr:twoCellAnchor>
  <xdr:twoCellAnchor>
    <xdr:from>
      <xdr:col>9</xdr:col>
      <xdr:colOff>3848098</xdr:colOff>
      <xdr:row>31</xdr:row>
      <xdr:rowOff>123825</xdr:rowOff>
    </xdr:from>
    <xdr:to>
      <xdr:col>12</xdr:col>
      <xdr:colOff>561975</xdr:colOff>
      <xdr:row>39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429748" y="603885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1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9</xdr:col>
      <xdr:colOff>3857623</xdr:colOff>
      <xdr:row>44</xdr:row>
      <xdr:rowOff>171450</xdr:rowOff>
    </xdr:from>
    <xdr:to>
      <xdr:col>10</xdr:col>
      <xdr:colOff>1438274</xdr:colOff>
      <xdr:row>47</xdr:row>
      <xdr:rowOff>85725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9439273" y="856297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 2 (PJ)</a:t>
          </a:r>
        </a:p>
      </xdr:txBody>
    </xdr:sp>
    <xdr:clientData/>
  </xdr:twoCellAnchor>
  <xdr:twoCellAnchor>
    <xdr:from>
      <xdr:col>9</xdr:col>
      <xdr:colOff>3857623</xdr:colOff>
      <xdr:row>57</xdr:row>
      <xdr:rowOff>180975</xdr:rowOff>
    </xdr:from>
    <xdr:to>
      <xdr:col>10</xdr:col>
      <xdr:colOff>1381124</xdr:colOff>
      <xdr:row>61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9439273" y="1104900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2 (MDKK/PJ)</a:t>
          </a:r>
        </a:p>
      </xdr:txBody>
    </xdr:sp>
    <xdr:clientData/>
  </xdr:twoCellAnchor>
  <xdr:twoCellAnchor>
    <xdr:from>
      <xdr:col>10</xdr:col>
      <xdr:colOff>9523</xdr:colOff>
      <xdr:row>83</xdr:row>
      <xdr:rowOff>57150</xdr:rowOff>
    </xdr:from>
    <xdr:to>
      <xdr:col>10</xdr:col>
      <xdr:colOff>1447799</xdr:colOff>
      <xdr:row>85</xdr:row>
      <xdr:rowOff>161925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9448798" y="1587817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</a:t>
          </a:r>
          <a:r>
            <a:rPr lang="da-DK" sz="1100" baseline="0"/>
            <a:t> 3</a:t>
          </a:r>
          <a:r>
            <a:rPr lang="da-DK" sz="1100"/>
            <a:t> (PJ)</a:t>
          </a:r>
        </a:p>
      </xdr:txBody>
    </xdr:sp>
    <xdr:clientData/>
  </xdr:twoCellAnchor>
  <xdr:twoCellAnchor>
    <xdr:from>
      <xdr:col>10</xdr:col>
      <xdr:colOff>9523</xdr:colOff>
      <xdr:row>96</xdr:row>
      <xdr:rowOff>66675</xdr:rowOff>
    </xdr:from>
    <xdr:to>
      <xdr:col>10</xdr:col>
      <xdr:colOff>1390649</xdr:colOff>
      <xdr:row>99</xdr:row>
      <xdr:rowOff>114300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9448798" y="1836420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3 (MDKK/PJ)</a:t>
          </a:r>
        </a:p>
      </xdr:txBody>
    </xdr:sp>
    <xdr:clientData/>
  </xdr:twoCellAnchor>
  <xdr:twoCellAnchor>
    <xdr:from>
      <xdr:col>9</xdr:col>
      <xdr:colOff>3838575</xdr:colOff>
      <xdr:row>68</xdr:row>
      <xdr:rowOff>9525</xdr:rowOff>
    </xdr:from>
    <xdr:to>
      <xdr:col>12</xdr:col>
      <xdr:colOff>552452</xdr:colOff>
      <xdr:row>76</xdr:row>
      <xdr:rowOff>66675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9420225" y="1297305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2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9</xdr:col>
      <xdr:colOff>3848100</xdr:colOff>
      <xdr:row>105</xdr:row>
      <xdr:rowOff>104775</xdr:rowOff>
    </xdr:from>
    <xdr:to>
      <xdr:col>12</xdr:col>
      <xdr:colOff>561977</xdr:colOff>
      <xdr:row>113</xdr:row>
      <xdr:rowOff>161925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429750" y="2011680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2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10</xdr:col>
      <xdr:colOff>19047</xdr:colOff>
      <xdr:row>13</xdr:row>
      <xdr:rowOff>19050</xdr:rowOff>
    </xdr:from>
    <xdr:to>
      <xdr:col>10</xdr:col>
      <xdr:colOff>2314574</xdr:colOff>
      <xdr:row>17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9458322" y="2505075"/>
          <a:ext cx="2295527" cy="742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1 (MDKK/PJ)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8"/>
  <sheetViews>
    <sheetView workbookViewId="0">
      <selection activeCell="E5" sqref="E5"/>
    </sheetView>
  </sheetViews>
  <sheetFormatPr defaultColWidth="9.1328125" defaultRowHeight="14.25" x14ac:dyDescent="0.45"/>
  <cols>
    <col min="1" max="1" width="11.59765625" style="108" customWidth="1"/>
    <col min="2" max="2" width="15.73046875" style="108" customWidth="1"/>
    <col min="3" max="3" width="13.86328125" style="108" customWidth="1"/>
    <col min="4" max="4" width="19.86328125" style="108" customWidth="1"/>
    <col min="5" max="5" width="60.265625" style="108" customWidth="1"/>
    <col min="6" max="16384" width="9.1328125" style="108"/>
  </cols>
  <sheetData>
    <row r="3" spans="1:5" x14ac:dyDescent="0.45">
      <c r="A3" s="121" t="s">
        <v>121</v>
      </c>
      <c r="B3" s="121" t="s">
        <v>122</v>
      </c>
      <c r="C3" s="121" t="s">
        <v>123</v>
      </c>
      <c r="D3" s="121" t="s">
        <v>124</v>
      </c>
      <c r="E3" s="121" t="s">
        <v>125</v>
      </c>
    </row>
    <row r="4" spans="1:5" s="123" customFormat="1" x14ac:dyDescent="0.45">
      <c r="A4" s="122">
        <v>42992</v>
      </c>
      <c r="B4" s="123" t="s">
        <v>144</v>
      </c>
      <c r="C4" s="123" t="s">
        <v>150</v>
      </c>
      <c r="D4" s="123" t="str">
        <f>ADDRESS(ROW(AVA!B2),COLUMN(AVA!B2),4,1)</f>
        <v>B2</v>
      </c>
      <c r="E4" s="123" t="s">
        <v>151</v>
      </c>
    </row>
    <row r="5" spans="1:5" s="123" customFormat="1" x14ac:dyDescent="0.45">
      <c r="A5" s="122">
        <v>42814</v>
      </c>
      <c r="B5" s="123" t="s">
        <v>144</v>
      </c>
      <c r="C5" s="123" t="s">
        <v>130</v>
      </c>
      <c r="D5" s="123" t="str">
        <f>ADDRESS(ROW(Intro!A1),COLUMN(Intro!A1),4,1)</f>
        <v>A1</v>
      </c>
      <c r="E5" s="123" t="s">
        <v>145</v>
      </c>
    </row>
    <row r="6" spans="1:5" s="123" customFormat="1" x14ac:dyDescent="0.45">
      <c r="A6" s="122">
        <v>42479</v>
      </c>
      <c r="B6" s="123" t="s">
        <v>129</v>
      </c>
      <c r="E6" s="123" t="s">
        <v>132</v>
      </c>
    </row>
    <row r="7" spans="1:5" s="123" customFormat="1" x14ac:dyDescent="0.45">
      <c r="A7" s="122">
        <v>42479</v>
      </c>
      <c r="B7" s="123" t="s">
        <v>129</v>
      </c>
      <c r="C7" s="123" t="s">
        <v>130</v>
      </c>
      <c r="E7" s="123" t="s">
        <v>131</v>
      </c>
    </row>
    <row r="8" spans="1:5" s="123" customFormat="1" x14ac:dyDescent="0.45">
      <c r="A8" s="122">
        <v>42264</v>
      </c>
      <c r="B8" s="123" t="s">
        <v>126</v>
      </c>
      <c r="C8" s="123" t="s">
        <v>127</v>
      </c>
      <c r="D8" s="123" t="s">
        <v>146</v>
      </c>
      <c r="E8" s="123" t="s">
        <v>128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1"/>
  <sheetViews>
    <sheetView workbookViewId="0">
      <selection activeCell="C23" sqref="C23"/>
    </sheetView>
  </sheetViews>
  <sheetFormatPr defaultColWidth="9.1328125" defaultRowHeight="13.15" x14ac:dyDescent="0.4"/>
  <cols>
    <col min="1" max="1" width="9.1328125" style="127"/>
    <col min="2" max="2" width="24" style="127" bestFit="1" customWidth="1"/>
    <col min="3" max="3" width="138.3984375" style="127" customWidth="1"/>
    <col min="4" max="16384" width="9.1328125" style="127"/>
  </cols>
  <sheetData>
    <row r="1" spans="2:3" ht="18" x14ac:dyDescent="0.55000000000000004">
      <c r="B1" s="126" t="s">
        <v>133</v>
      </c>
    </row>
    <row r="3" spans="2:3" ht="14.25" x14ac:dyDescent="0.45">
      <c r="B3" s="128" t="s">
        <v>134</v>
      </c>
      <c r="C3" s="127" t="s">
        <v>143</v>
      </c>
    </row>
    <row r="4" spans="2:3" ht="14.25" x14ac:dyDescent="0.45">
      <c r="B4" s="128" t="s">
        <v>135</v>
      </c>
    </row>
    <row r="5" spans="2:3" ht="14.25" x14ac:dyDescent="0.45">
      <c r="B5" s="128"/>
    </row>
    <row r="6" spans="2:3" ht="14.25" x14ac:dyDescent="0.45">
      <c r="B6" s="128" t="s">
        <v>136</v>
      </c>
      <c r="C6" s="127" t="s">
        <v>142</v>
      </c>
    </row>
    <row r="7" spans="2:3" ht="14.25" x14ac:dyDescent="0.45">
      <c r="B7" s="128"/>
    </row>
    <row r="8" spans="2:3" ht="14.25" x14ac:dyDescent="0.45">
      <c r="B8" s="129" t="s">
        <v>137</v>
      </c>
    </row>
    <row r="9" spans="2:3" ht="14.25" x14ac:dyDescent="0.45">
      <c r="B9" s="128"/>
    </row>
    <row r="10" spans="2:3" ht="14.25" x14ac:dyDescent="0.45">
      <c r="B10" s="130" t="s">
        <v>139</v>
      </c>
      <c r="C10" s="131" t="s">
        <v>141</v>
      </c>
    </row>
    <row r="11" spans="2:3" ht="14.25" x14ac:dyDescent="0.45">
      <c r="B11" s="132" t="s">
        <v>140</v>
      </c>
      <c r="C11" s="131" t="s">
        <v>138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AC78-F220-49AE-89C1-010838484A04}">
  <dimension ref="B2:E4"/>
  <sheetViews>
    <sheetView tabSelected="1" workbookViewId="0">
      <selection activeCell="E14" sqref="E14"/>
    </sheetView>
  </sheetViews>
  <sheetFormatPr defaultRowHeight="14.25" x14ac:dyDescent="0.45"/>
  <sheetData>
    <row r="2" spans="2:5" x14ac:dyDescent="0.45">
      <c r="B2" s="167" t="s">
        <v>147</v>
      </c>
      <c r="C2" s="168"/>
      <c r="D2" s="169"/>
      <c r="E2" s="108"/>
    </row>
    <row r="3" spans="2:5" ht="14.65" thickBot="1" x14ac:dyDescent="0.5">
      <c r="B3" s="170" t="s">
        <v>148</v>
      </c>
      <c r="C3" s="170" t="s">
        <v>10</v>
      </c>
      <c r="D3" s="170" t="s">
        <v>11</v>
      </c>
      <c r="E3" s="171" t="s">
        <v>12</v>
      </c>
    </row>
    <row r="4" spans="2:5" x14ac:dyDescent="0.45">
      <c r="B4" s="108">
        <v>0</v>
      </c>
      <c r="C4" s="168">
        <v>1</v>
      </c>
      <c r="D4" s="168">
        <v>1</v>
      </c>
      <c r="E4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3:T121"/>
  <sheetViews>
    <sheetView workbookViewId="0">
      <selection activeCell="B2" sqref="B2"/>
    </sheetView>
  </sheetViews>
  <sheetFormatPr defaultRowHeight="14.25" x14ac:dyDescent="0.45"/>
  <cols>
    <col min="2" max="2" width="10.1328125" bestFit="1" customWidth="1"/>
    <col min="3" max="3" width="8.86328125" bestFit="1" customWidth="1"/>
    <col min="4" max="4" width="9.3984375" bestFit="1" customWidth="1"/>
    <col min="5" max="5" width="5.1328125" bestFit="1" customWidth="1"/>
    <col min="6" max="7" width="8.59765625" bestFit="1" customWidth="1"/>
    <col min="8" max="8" width="14.73046875" bestFit="1" customWidth="1"/>
    <col min="9" max="9" width="9.1328125" style="108" bestFit="1" customWidth="1"/>
    <col min="10" max="10" width="57.86328125" bestFit="1" customWidth="1"/>
    <col min="11" max="11" width="34.73046875" bestFit="1" customWidth="1"/>
    <col min="12" max="12" width="4" bestFit="1" customWidth="1"/>
    <col min="13" max="13" width="18.73046875" bestFit="1" customWidth="1"/>
    <col min="15" max="15" width="14.1328125" bestFit="1" customWidth="1"/>
    <col min="16" max="16" width="14" bestFit="1" customWidth="1"/>
  </cols>
  <sheetData>
    <row r="3" spans="2:20" x14ac:dyDescent="0.45">
      <c r="B3" s="7" t="s">
        <v>5</v>
      </c>
      <c r="C3" s="4"/>
      <c r="D3" s="4"/>
      <c r="E3" s="4"/>
      <c r="F3" s="4"/>
      <c r="G3" s="4"/>
      <c r="H3" s="8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2:20" ht="14.65" thickBot="1" x14ac:dyDescent="0.5">
      <c r="B4" s="9" t="s">
        <v>6</v>
      </c>
      <c r="C4" s="9" t="s">
        <v>7</v>
      </c>
      <c r="D4" s="9" t="s">
        <v>8</v>
      </c>
      <c r="E4" s="9" t="s">
        <v>9</v>
      </c>
      <c r="F4" s="10" t="s">
        <v>10</v>
      </c>
      <c r="G4" s="10" t="s">
        <v>11</v>
      </c>
      <c r="H4" s="11" t="s">
        <v>12</v>
      </c>
      <c r="I4" s="133" t="s">
        <v>79</v>
      </c>
      <c r="J4" s="133" t="s">
        <v>80</v>
      </c>
      <c r="K4" s="133" t="s">
        <v>80</v>
      </c>
      <c r="L4" s="6"/>
      <c r="M4" s="6"/>
      <c r="N4" s="6"/>
      <c r="Q4" s="4"/>
      <c r="R4" s="4"/>
      <c r="S4" s="4"/>
      <c r="T4" s="4"/>
    </row>
    <row r="5" spans="2:20" x14ac:dyDescent="0.45">
      <c r="B5" s="6"/>
      <c r="C5" s="6" t="s">
        <v>13</v>
      </c>
      <c r="D5" s="6" t="s">
        <v>50</v>
      </c>
      <c r="E5" s="12">
        <v>2012</v>
      </c>
      <c r="F5" s="86">
        <f>'TIMES inputs'!$G$8</f>
        <v>0.72000000000000008</v>
      </c>
      <c r="G5" s="86">
        <f>'TIMES inputs'!$S$8</f>
        <v>2.8800000000000003</v>
      </c>
      <c r="H5" s="13" t="s">
        <v>14</v>
      </c>
      <c r="I5" s="13" t="s">
        <v>81</v>
      </c>
      <c r="J5" s="6" t="s">
        <v>85</v>
      </c>
      <c r="K5" s="6"/>
      <c r="L5" s="6"/>
      <c r="M5" s="5"/>
      <c r="N5" s="6"/>
      <c r="O5" s="13"/>
      <c r="P5" s="13"/>
      <c r="Q5" s="6"/>
      <c r="R5" s="6"/>
      <c r="S5" s="6"/>
      <c r="T5" s="6"/>
    </row>
    <row r="6" spans="2:20" x14ac:dyDescent="0.45">
      <c r="B6" s="6"/>
      <c r="C6" s="6" t="s">
        <v>13</v>
      </c>
      <c r="D6" s="6" t="s">
        <v>50</v>
      </c>
      <c r="E6" s="6">
        <v>2012</v>
      </c>
      <c r="F6" s="86">
        <f>'TIMES inputs'!$H$8</f>
        <v>0.72000000000000008</v>
      </c>
      <c r="G6" s="86">
        <f>'TIMES inputs'!$T$8</f>
        <v>1.4400000000000002</v>
      </c>
      <c r="H6" s="13" t="s">
        <v>15</v>
      </c>
      <c r="I6" s="13" t="s">
        <v>81</v>
      </c>
      <c r="J6" s="6" t="s">
        <v>86</v>
      </c>
      <c r="K6" s="6"/>
      <c r="L6" s="6"/>
      <c r="M6" s="5"/>
      <c r="N6" s="6"/>
      <c r="O6" s="13"/>
      <c r="P6" s="13"/>
      <c r="Q6" s="6"/>
      <c r="R6" s="6"/>
      <c r="S6" s="6"/>
      <c r="T6" s="6"/>
    </row>
    <row r="7" spans="2:20" x14ac:dyDescent="0.45">
      <c r="B7" s="6"/>
      <c r="C7" s="6" t="s">
        <v>13</v>
      </c>
      <c r="D7" s="6" t="s">
        <v>50</v>
      </c>
      <c r="E7" s="6">
        <v>2012</v>
      </c>
      <c r="F7" s="86">
        <f>'TIMES inputs'!$C$8</f>
        <v>1.8</v>
      </c>
      <c r="G7" s="86">
        <f>'TIMES inputs'!$O$8</f>
        <v>2.16</v>
      </c>
      <c r="H7" s="13" t="s">
        <v>16</v>
      </c>
      <c r="I7" s="13" t="s">
        <v>81</v>
      </c>
      <c r="J7" s="6" t="s">
        <v>87</v>
      </c>
      <c r="K7" s="6"/>
      <c r="L7" s="6"/>
      <c r="M7" s="5"/>
      <c r="N7" s="6"/>
      <c r="O7" s="13"/>
      <c r="P7" s="13"/>
      <c r="Q7" s="6"/>
      <c r="R7" s="6"/>
      <c r="S7" s="6"/>
      <c r="T7" s="6"/>
    </row>
    <row r="8" spans="2:20" x14ac:dyDescent="0.45">
      <c r="B8" s="6"/>
      <c r="C8" s="6" t="s">
        <v>13</v>
      </c>
      <c r="D8" s="6" t="s">
        <v>50</v>
      </c>
      <c r="E8" s="6">
        <v>2012</v>
      </c>
      <c r="F8" s="86">
        <f>'TIMES inputs'!$D$8</f>
        <v>0.36000000000000004</v>
      </c>
      <c r="G8" s="86">
        <f>'TIMES inputs'!$P$8</f>
        <v>1.08</v>
      </c>
      <c r="H8" s="13" t="s">
        <v>17</v>
      </c>
      <c r="I8" s="13" t="s">
        <v>81</v>
      </c>
      <c r="J8" s="6" t="s">
        <v>88</v>
      </c>
      <c r="K8" s="6"/>
      <c r="L8" s="6"/>
      <c r="M8" s="5"/>
      <c r="N8" s="6"/>
      <c r="O8" s="13"/>
      <c r="P8" s="13"/>
      <c r="Q8" s="6"/>
      <c r="R8" s="6"/>
      <c r="S8" s="6"/>
      <c r="T8" s="6"/>
    </row>
    <row r="9" spans="2:20" x14ac:dyDescent="0.45">
      <c r="B9" s="6"/>
      <c r="C9" s="6" t="s">
        <v>13</v>
      </c>
      <c r="D9" s="6" t="s">
        <v>50</v>
      </c>
      <c r="E9" s="6">
        <v>2012</v>
      </c>
      <c r="F9" s="86">
        <f>'TIMES inputs'!$K$8</f>
        <v>1.8</v>
      </c>
      <c r="G9" s="86">
        <f>'TIMES inputs'!$W$8</f>
        <v>4.32</v>
      </c>
      <c r="H9" s="13" t="s">
        <v>18</v>
      </c>
      <c r="I9" s="13" t="s">
        <v>81</v>
      </c>
      <c r="J9" s="6" t="s">
        <v>89</v>
      </c>
      <c r="K9" s="6"/>
      <c r="L9" s="6"/>
      <c r="M9" s="5"/>
      <c r="N9" s="6"/>
      <c r="O9" s="13"/>
      <c r="P9" s="13"/>
      <c r="Q9" s="6"/>
      <c r="R9" s="6"/>
      <c r="S9" s="6"/>
      <c r="T9" s="6"/>
    </row>
    <row r="10" spans="2:20" x14ac:dyDescent="0.45">
      <c r="B10" s="6"/>
      <c r="C10" s="6" t="s">
        <v>13</v>
      </c>
      <c r="D10" s="6" t="s">
        <v>50</v>
      </c>
      <c r="E10" s="6">
        <v>2012</v>
      </c>
      <c r="F10" s="86">
        <f>'TIMES inputs'!$L$8</f>
        <v>0.72000000000000008</v>
      </c>
      <c r="G10" s="86">
        <f>'TIMES inputs'!$X$8</f>
        <v>0.72000000000000008</v>
      </c>
      <c r="H10" s="13" t="s">
        <v>19</v>
      </c>
      <c r="I10" s="13" t="s">
        <v>81</v>
      </c>
      <c r="J10" s="6" t="s">
        <v>92</v>
      </c>
      <c r="K10" s="6"/>
      <c r="L10" s="6"/>
      <c r="M10" s="5"/>
      <c r="N10" s="6"/>
      <c r="O10" s="13"/>
      <c r="P10" s="13"/>
      <c r="Q10" s="6"/>
      <c r="R10" s="6"/>
      <c r="S10" s="6"/>
      <c r="T10" s="6"/>
    </row>
    <row r="11" spans="2:20" x14ac:dyDescent="0.45">
      <c r="B11" s="6"/>
      <c r="C11" s="6" t="s">
        <v>13</v>
      </c>
      <c r="D11" s="6" t="s">
        <v>50</v>
      </c>
      <c r="E11" s="6">
        <v>2012</v>
      </c>
      <c r="F11" s="86">
        <f>'TIMES inputs'!$I$8</f>
        <v>0.72000000000000008</v>
      </c>
      <c r="G11" s="86">
        <f>'TIMES inputs'!$U$8</f>
        <v>0.72000000000000008</v>
      </c>
      <c r="H11" s="13" t="s">
        <v>20</v>
      </c>
      <c r="I11" s="13" t="s">
        <v>81</v>
      </c>
      <c r="J11" s="6" t="s">
        <v>84</v>
      </c>
      <c r="K11" s="6"/>
      <c r="L11" s="6"/>
      <c r="M11" s="5"/>
      <c r="N11" s="6"/>
      <c r="O11" s="13"/>
      <c r="P11" s="13"/>
      <c r="Q11" s="6"/>
      <c r="R11" s="6"/>
      <c r="S11" s="6"/>
      <c r="T11" s="6"/>
    </row>
    <row r="12" spans="2:20" x14ac:dyDescent="0.45">
      <c r="B12" s="6"/>
      <c r="C12" s="6" t="s">
        <v>13</v>
      </c>
      <c r="D12" s="6" t="s">
        <v>50</v>
      </c>
      <c r="E12" s="6">
        <v>2012</v>
      </c>
      <c r="F12" s="86">
        <f>'TIMES inputs'!$J$8</f>
        <v>0.18000000000000002</v>
      </c>
      <c r="G12" s="86">
        <f>'TIMES inputs'!$V$8</f>
        <v>0.18000000000000002</v>
      </c>
      <c r="H12" s="13" t="s">
        <v>21</v>
      </c>
      <c r="I12" s="13" t="s">
        <v>81</v>
      </c>
      <c r="J12" s="6" t="s">
        <v>93</v>
      </c>
      <c r="K12" s="6"/>
      <c r="L12" s="6"/>
      <c r="M12" s="5"/>
      <c r="N12" s="6"/>
      <c r="O12" s="13"/>
      <c r="P12" s="13"/>
      <c r="Q12" s="6"/>
      <c r="R12" s="6"/>
      <c r="S12" s="6"/>
      <c r="T12" s="6"/>
    </row>
    <row r="13" spans="2:20" x14ac:dyDescent="0.45">
      <c r="B13" s="6"/>
      <c r="C13" s="6" t="s">
        <v>13</v>
      </c>
      <c r="D13" s="6" t="s">
        <v>50</v>
      </c>
      <c r="E13" s="6">
        <v>2012</v>
      </c>
      <c r="F13" s="86">
        <f>'TIMES inputs'!$E$8</f>
        <v>6.12</v>
      </c>
      <c r="G13" s="86">
        <f>'TIMES inputs'!$Q$8</f>
        <v>1.8</v>
      </c>
      <c r="H13" s="13" t="s">
        <v>22</v>
      </c>
      <c r="I13" s="13" t="s">
        <v>81</v>
      </c>
      <c r="J13" s="6" t="s">
        <v>90</v>
      </c>
      <c r="K13" s="6"/>
      <c r="L13" s="6"/>
      <c r="M13" s="5"/>
      <c r="N13" s="6"/>
      <c r="O13" s="13"/>
      <c r="P13" s="13"/>
      <c r="Q13" s="6"/>
      <c r="R13" s="6"/>
      <c r="S13" s="6"/>
      <c r="T13" s="6"/>
    </row>
    <row r="14" spans="2:20" x14ac:dyDescent="0.45">
      <c r="B14" s="6"/>
      <c r="C14" s="6" t="s">
        <v>13</v>
      </c>
      <c r="D14" s="6" t="s">
        <v>50</v>
      </c>
      <c r="E14" s="6">
        <v>2012</v>
      </c>
      <c r="F14" s="86">
        <f>'TIMES inputs'!$F$8</f>
        <v>0.72000000000000008</v>
      </c>
      <c r="G14" s="86">
        <f>'TIMES inputs'!$R$8</f>
        <v>0.28800000000000003</v>
      </c>
      <c r="H14" s="13" t="s">
        <v>23</v>
      </c>
      <c r="I14" s="13" t="s">
        <v>81</v>
      </c>
      <c r="J14" s="6" t="s">
        <v>94</v>
      </c>
      <c r="K14" s="6"/>
      <c r="L14" s="6"/>
      <c r="M14" s="5"/>
      <c r="N14" s="6"/>
      <c r="O14" s="13"/>
      <c r="P14" s="13"/>
      <c r="Q14" s="6"/>
      <c r="R14" s="6"/>
      <c r="S14" s="6"/>
      <c r="T14" s="6"/>
    </row>
    <row r="15" spans="2:20" x14ac:dyDescent="0.45">
      <c r="B15" s="6"/>
      <c r="C15" s="6" t="s">
        <v>13</v>
      </c>
      <c r="D15" s="6" t="s">
        <v>50</v>
      </c>
      <c r="E15" s="6">
        <v>2012</v>
      </c>
      <c r="F15" s="86">
        <f>'TIMES inputs'!$M$8</f>
        <v>7.2000000000000008E-2</v>
      </c>
      <c r="G15" s="86">
        <f>'TIMES inputs'!$Y$8</f>
        <v>0.25200000000000006</v>
      </c>
      <c r="H15" s="13" t="s">
        <v>24</v>
      </c>
      <c r="I15" s="13" t="s">
        <v>81</v>
      </c>
      <c r="J15" s="6" t="s">
        <v>91</v>
      </c>
      <c r="K15" s="6"/>
      <c r="L15" s="6"/>
      <c r="M15" s="5"/>
      <c r="N15" s="6"/>
      <c r="O15" s="13"/>
      <c r="P15" s="13"/>
      <c r="Q15" s="6"/>
      <c r="R15" s="6"/>
      <c r="S15" s="6"/>
      <c r="T15" s="6"/>
    </row>
    <row r="16" spans="2:20" x14ac:dyDescent="0.45">
      <c r="B16" s="6"/>
      <c r="C16" s="6" t="s">
        <v>13</v>
      </c>
      <c r="D16" s="6" t="s">
        <v>50</v>
      </c>
      <c r="E16" s="6">
        <v>2012</v>
      </c>
      <c r="F16" s="86">
        <f>'TIMES inputs'!$N$8</f>
        <v>3.6000000000000004E-2</v>
      </c>
      <c r="G16" s="86">
        <f>'TIMES inputs'!$Z$8</f>
        <v>1.8000000000000002E-2</v>
      </c>
      <c r="H16" s="13" t="s">
        <v>25</v>
      </c>
      <c r="I16" s="13" t="s">
        <v>81</v>
      </c>
      <c r="J16" s="6" t="s">
        <v>95</v>
      </c>
      <c r="K16" s="6"/>
      <c r="L16" s="6"/>
      <c r="M16" s="5"/>
      <c r="N16" s="6"/>
      <c r="O16" s="13"/>
      <c r="P16" s="13"/>
      <c r="Q16" s="6"/>
      <c r="R16" s="6"/>
      <c r="S16" s="6"/>
      <c r="T16" s="6"/>
    </row>
    <row r="17" spans="2:20" x14ac:dyDescent="0.45">
      <c r="B17" s="14"/>
      <c r="C17" s="14" t="s">
        <v>13</v>
      </c>
      <c r="D17" s="14" t="s">
        <v>50</v>
      </c>
      <c r="E17" s="14">
        <v>0</v>
      </c>
      <c r="F17" s="17">
        <v>5</v>
      </c>
      <c r="G17" s="17">
        <v>5</v>
      </c>
      <c r="H17" s="15" t="s">
        <v>53</v>
      </c>
      <c r="I17" s="15"/>
      <c r="J17" s="16" t="s">
        <v>120</v>
      </c>
      <c r="K17" s="6"/>
      <c r="L17" s="6"/>
      <c r="M17" s="5"/>
      <c r="N17" s="13"/>
      <c r="O17" s="13"/>
      <c r="P17" s="6"/>
      <c r="Q17" s="6"/>
      <c r="R17" s="6"/>
      <c r="S17" s="6"/>
      <c r="T17" s="6"/>
    </row>
    <row r="18" spans="2:20" x14ac:dyDescent="0.45">
      <c r="B18" s="4"/>
      <c r="C18" s="4"/>
      <c r="D18" s="5" t="s">
        <v>51</v>
      </c>
      <c r="E18" s="6">
        <v>2012</v>
      </c>
      <c r="F18" s="86">
        <f>'TIMES inputs'!$G$9</f>
        <v>1180.1089278299082</v>
      </c>
      <c r="G18" s="86">
        <f>'TIMES inputs'!$S$9</f>
        <v>2220.0145740012786</v>
      </c>
      <c r="H18" s="4" t="s">
        <v>14</v>
      </c>
      <c r="I18" s="13" t="s">
        <v>82</v>
      </c>
      <c r="J18" s="6" t="s">
        <v>85</v>
      </c>
      <c r="K18" s="5"/>
      <c r="L18" s="6"/>
      <c r="M18" s="5"/>
      <c r="N18" s="13"/>
      <c r="O18" s="13"/>
      <c r="P18" s="6"/>
      <c r="Q18" s="6"/>
      <c r="R18" s="6"/>
      <c r="S18" s="6"/>
      <c r="T18" s="6"/>
    </row>
    <row r="19" spans="2:20" x14ac:dyDescent="0.45">
      <c r="B19" s="4"/>
      <c r="C19" s="4"/>
      <c r="D19" s="5" t="s">
        <v>51</v>
      </c>
      <c r="E19" s="6">
        <v>2012</v>
      </c>
      <c r="F19" s="86">
        <f>'TIMES inputs'!$H$9</f>
        <v>1847.864536401285</v>
      </c>
      <c r="G19" s="86">
        <f>'TIMES inputs'!$T$9</f>
        <v>1827.1210722964761</v>
      </c>
      <c r="H19" s="4" t="s">
        <v>15</v>
      </c>
      <c r="I19" s="13" t="s">
        <v>82</v>
      </c>
      <c r="J19" s="6" t="s">
        <v>86</v>
      </c>
      <c r="K19" s="6"/>
      <c r="L19" s="6"/>
      <c r="M19" s="5"/>
      <c r="N19" s="13"/>
      <c r="O19" s="13"/>
      <c r="P19" s="6"/>
      <c r="Q19" s="6"/>
      <c r="R19" s="6"/>
      <c r="S19" s="6"/>
      <c r="T19" s="6"/>
    </row>
    <row r="20" spans="2:20" x14ac:dyDescent="0.45">
      <c r="B20" s="4"/>
      <c r="C20" s="4"/>
      <c r="D20" s="5" t="s">
        <v>51</v>
      </c>
      <c r="E20" s="6">
        <v>2012</v>
      </c>
      <c r="F20" s="86">
        <f>'TIMES inputs'!$C$9</f>
        <v>2047.7452463606701</v>
      </c>
      <c r="G20" s="86">
        <f>'TIMES inputs'!$O$9</f>
        <v>2021.7181194324187</v>
      </c>
      <c r="H20" s="4" t="s">
        <v>16</v>
      </c>
      <c r="I20" s="13" t="s">
        <v>82</v>
      </c>
      <c r="J20" s="6" t="s">
        <v>87</v>
      </c>
      <c r="K20" s="6"/>
      <c r="L20" s="6"/>
      <c r="M20" s="5"/>
      <c r="N20" s="13"/>
      <c r="O20" s="13"/>
      <c r="P20" s="6"/>
      <c r="Q20" s="6"/>
      <c r="R20" s="6"/>
      <c r="S20" s="6"/>
      <c r="T20" s="6"/>
    </row>
    <row r="21" spans="2:20" x14ac:dyDescent="0.45">
      <c r="B21" s="4"/>
      <c r="C21" s="4"/>
      <c r="D21" s="5" t="s">
        <v>51</v>
      </c>
      <c r="E21" s="6">
        <v>2012</v>
      </c>
      <c r="F21" s="86">
        <f>'TIMES inputs'!$D$9</f>
        <v>1465.0748100058477</v>
      </c>
      <c r="G21" s="86">
        <f>'TIMES inputs'!$P$9</f>
        <v>1790.447304128973</v>
      </c>
      <c r="H21" s="4" t="s">
        <v>17</v>
      </c>
      <c r="I21" s="13" t="s">
        <v>82</v>
      </c>
      <c r="J21" s="6" t="s">
        <v>88</v>
      </c>
      <c r="K21" s="6"/>
      <c r="L21" s="6"/>
      <c r="M21" s="5"/>
      <c r="N21" s="13"/>
      <c r="O21" s="13"/>
      <c r="P21" s="6"/>
      <c r="Q21" s="6"/>
      <c r="R21" s="6"/>
      <c r="S21" s="6"/>
      <c r="T21" s="6"/>
    </row>
    <row r="22" spans="2:20" x14ac:dyDescent="0.45">
      <c r="B22" s="4"/>
      <c r="C22" s="4"/>
      <c r="D22" s="5" t="s">
        <v>51</v>
      </c>
      <c r="E22" s="6">
        <v>2012</v>
      </c>
      <c r="F22" s="86">
        <f>'TIMES inputs'!$K$9</f>
        <v>1838.8514267704306</v>
      </c>
      <c r="G22" s="86">
        <f>'TIMES inputs'!$W$9</f>
        <v>1897.1623445594837</v>
      </c>
      <c r="H22" s="4" t="s">
        <v>18</v>
      </c>
      <c r="I22" s="13" t="s">
        <v>82</v>
      </c>
      <c r="J22" s="6" t="s">
        <v>89</v>
      </c>
      <c r="K22" s="6"/>
      <c r="L22" s="6"/>
      <c r="M22" s="5"/>
      <c r="N22" s="13"/>
      <c r="O22" s="13"/>
      <c r="P22" s="6"/>
      <c r="Q22" s="6"/>
      <c r="R22" s="6"/>
      <c r="S22" s="6"/>
      <c r="T22" s="6"/>
    </row>
    <row r="23" spans="2:20" x14ac:dyDescent="0.45">
      <c r="B23" s="6"/>
      <c r="C23" s="6"/>
      <c r="D23" s="5" t="s">
        <v>51</v>
      </c>
      <c r="E23" s="6">
        <v>2012</v>
      </c>
      <c r="F23" s="86">
        <f>'TIMES inputs'!$L$9</f>
        <v>3720.7465380078957</v>
      </c>
      <c r="G23" s="86">
        <f>'TIMES inputs'!$X$9</f>
        <v>1305.0804637392434</v>
      </c>
      <c r="H23" s="4" t="s">
        <v>19</v>
      </c>
      <c r="I23" s="13" t="s">
        <v>82</v>
      </c>
      <c r="J23" s="6" t="s">
        <v>92</v>
      </c>
      <c r="K23" s="6"/>
      <c r="L23" s="6"/>
      <c r="M23" s="5"/>
      <c r="N23" s="13"/>
      <c r="O23" s="13"/>
      <c r="P23" s="6"/>
      <c r="Q23" s="6"/>
      <c r="R23" s="6"/>
      <c r="S23" s="6"/>
      <c r="T23" s="6"/>
    </row>
    <row r="24" spans="2:20" x14ac:dyDescent="0.45">
      <c r="B24" s="4"/>
      <c r="C24" s="4"/>
      <c r="D24" s="5" t="s">
        <v>51</v>
      </c>
      <c r="E24" s="6">
        <v>2012</v>
      </c>
      <c r="F24" s="86">
        <f>'TIMES inputs'!$I$9</f>
        <v>1806.525748990294</v>
      </c>
      <c r="G24" s="86">
        <f>'TIMES inputs'!$U$9</f>
        <v>1318.8140989945084</v>
      </c>
      <c r="H24" s="4" t="s">
        <v>20</v>
      </c>
      <c r="I24" s="13" t="s">
        <v>82</v>
      </c>
      <c r="J24" s="6" t="s">
        <v>84</v>
      </c>
      <c r="K24" s="6"/>
      <c r="L24" s="6"/>
      <c r="M24" s="5"/>
      <c r="N24" s="6"/>
      <c r="O24" s="4"/>
      <c r="P24" s="6"/>
      <c r="Q24" s="4"/>
      <c r="R24" s="4"/>
      <c r="S24" s="4"/>
      <c r="T24" s="4"/>
    </row>
    <row r="25" spans="2:20" x14ac:dyDescent="0.45">
      <c r="B25" s="4"/>
      <c r="C25" s="4"/>
      <c r="D25" s="5" t="s">
        <v>51</v>
      </c>
      <c r="E25" s="6">
        <v>2012</v>
      </c>
      <c r="F25" s="86">
        <f>'TIMES inputs'!$J$9</f>
        <v>1554.0432032399133</v>
      </c>
      <c r="G25" s="86">
        <f>'TIMES inputs'!$V$9</f>
        <v>1561.3619096831878</v>
      </c>
      <c r="H25" s="4" t="s">
        <v>21</v>
      </c>
      <c r="I25" s="13" t="s">
        <v>82</v>
      </c>
      <c r="J25" s="6" t="s">
        <v>93</v>
      </c>
      <c r="K25" s="6"/>
      <c r="L25" s="6"/>
      <c r="M25" s="5"/>
      <c r="N25" s="6"/>
      <c r="O25" s="4"/>
      <c r="P25" s="6"/>
      <c r="Q25" s="4"/>
      <c r="R25" s="4"/>
      <c r="S25" s="4"/>
      <c r="T25" s="4"/>
    </row>
    <row r="26" spans="2:20" x14ac:dyDescent="0.45">
      <c r="B26" s="4"/>
      <c r="C26" s="4"/>
      <c r="D26" s="5" t="s">
        <v>51</v>
      </c>
      <c r="E26" s="6">
        <v>2012</v>
      </c>
      <c r="F26" s="86">
        <f>'TIMES inputs'!$E$9</f>
        <v>2158.7550958882975</v>
      </c>
      <c r="G26" s="86">
        <f>'TIMES inputs'!$Q$9</f>
        <v>1743.1738393923358</v>
      </c>
      <c r="H26" s="4" t="s">
        <v>22</v>
      </c>
      <c r="I26" s="13" t="s">
        <v>82</v>
      </c>
      <c r="J26" s="6" t="s">
        <v>90</v>
      </c>
      <c r="K26" s="6"/>
      <c r="L26" s="6"/>
      <c r="M26" s="5"/>
      <c r="N26" s="6"/>
      <c r="O26" s="4"/>
      <c r="P26" s="6"/>
      <c r="Q26" s="4"/>
      <c r="R26" s="4"/>
      <c r="S26" s="4"/>
      <c r="T26" s="4"/>
    </row>
    <row r="27" spans="2:20" x14ac:dyDescent="0.45">
      <c r="B27" s="4"/>
      <c r="C27" s="4"/>
      <c r="D27" s="5" t="s">
        <v>51</v>
      </c>
      <c r="E27" s="6">
        <v>2012</v>
      </c>
      <c r="F27" s="86">
        <f>'TIMES inputs'!$F$9</f>
        <v>2587.7138367821922</v>
      </c>
      <c r="G27" s="86">
        <f>'TIMES inputs'!$R$9</f>
        <v>1527.5489518314196</v>
      </c>
      <c r="H27" s="4" t="s">
        <v>23</v>
      </c>
      <c r="I27" s="13" t="s">
        <v>82</v>
      </c>
      <c r="J27" s="6" t="s">
        <v>94</v>
      </c>
      <c r="K27" s="6"/>
      <c r="L27" s="6"/>
      <c r="M27" s="5"/>
      <c r="N27" s="6"/>
      <c r="O27" s="6"/>
      <c r="P27" s="6"/>
      <c r="Q27" s="4"/>
      <c r="R27" s="4"/>
      <c r="S27" s="4"/>
      <c r="T27" s="4"/>
    </row>
    <row r="28" spans="2:20" x14ac:dyDescent="0.45">
      <c r="B28" s="4"/>
      <c r="C28" s="4"/>
      <c r="D28" s="5" t="s">
        <v>51</v>
      </c>
      <c r="E28" s="6">
        <v>2012</v>
      </c>
      <c r="F28" s="86">
        <f>'TIMES inputs'!$M$9</f>
        <v>1455.2507472196723</v>
      </c>
      <c r="G28" s="86">
        <f>'TIMES inputs'!$Y$9</f>
        <v>2543.0781546919552</v>
      </c>
      <c r="H28" s="4" t="s">
        <v>24</v>
      </c>
      <c r="I28" s="13" t="s">
        <v>82</v>
      </c>
      <c r="J28" s="6" t="s">
        <v>91</v>
      </c>
      <c r="K28" s="6"/>
      <c r="L28" s="6"/>
      <c r="M28" s="5"/>
      <c r="N28" s="6"/>
      <c r="O28" s="6"/>
      <c r="P28" s="6"/>
      <c r="Q28" s="4"/>
      <c r="R28" s="4"/>
      <c r="S28" s="4"/>
      <c r="T28" s="4"/>
    </row>
    <row r="29" spans="2:20" x14ac:dyDescent="0.45">
      <c r="B29" s="14"/>
      <c r="C29" s="14"/>
      <c r="D29" s="16" t="s">
        <v>51</v>
      </c>
      <c r="E29" s="14">
        <v>2012</v>
      </c>
      <c r="F29" s="120">
        <f>'TIMES inputs'!$N$9</f>
        <v>3852.5187900290571</v>
      </c>
      <c r="G29" s="120">
        <f>'TIMES inputs'!$Z$9</f>
        <v>1498.8565458526366</v>
      </c>
      <c r="H29" s="14" t="s">
        <v>25</v>
      </c>
      <c r="I29" s="15" t="s">
        <v>82</v>
      </c>
      <c r="J29" s="14" t="s">
        <v>95</v>
      </c>
      <c r="K29" s="6"/>
      <c r="L29" s="6"/>
      <c r="M29" s="5"/>
      <c r="N29" s="6"/>
      <c r="O29" s="6"/>
      <c r="P29" s="6"/>
      <c r="Q29" s="4"/>
      <c r="R29" s="4"/>
      <c r="S29" s="4"/>
      <c r="T29" s="4"/>
    </row>
    <row r="30" spans="2:20" s="4" customFormat="1" x14ac:dyDescent="0.45">
      <c r="B30" s="6"/>
      <c r="C30" s="6"/>
      <c r="D30" s="5" t="s">
        <v>52</v>
      </c>
      <c r="E30" s="5">
        <v>2012</v>
      </c>
      <c r="F30" s="86">
        <f>'TIMES inputs'!$G$10</f>
        <v>24.999999999999996</v>
      </c>
      <c r="G30" s="86">
        <f>'TIMES inputs'!$S$10</f>
        <v>32.013594822248152</v>
      </c>
      <c r="H30" s="6" t="s">
        <v>14</v>
      </c>
      <c r="I30" s="13" t="s">
        <v>83</v>
      </c>
      <c r="J30" s="6" t="s">
        <v>85</v>
      </c>
      <c r="K30" s="5"/>
      <c r="L30" s="6"/>
      <c r="M30" s="5"/>
      <c r="N30" s="6"/>
      <c r="O30" s="6"/>
      <c r="P30" s="6"/>
    </row>
    <row r="31" spans="2:20" s="4" customFormat="1" x14ac:dyDescent="0.45">
      <c r="B31" s="6"/>
      <c r="C31" s="6"/>
      <c r="D31" s="5" t="s">
        <v>52</v>
      </c>
      <c r="E31" s="5">
        <v>2012</v>
      </c>
      <c r="F31" s="86">
        <f>'TIMES inputs'!$H$10</f>
        <v>26.67257442561294</v>
      </c>
      <c r="G31" s="86">
        <f>'TIMES inputs'!$T$10</f>
        <v>26.664423220079279</v>
      </c>
      <c r="H31" s="4" t="s">
        <v>15</v>
      </c>
      <c r="I31" s="13" t="s">
        <v>83</v>
      </c>
      <c r="J31" s="6" t="s">
        <v>86</v>
      </c>
      <c r="K31" s="6"/>
      <c r="L31" s="6"/>
      <c r="M31" s="5"/>
      <c r="N31" s="6"/>
      <c r="O31" s="6"/>
      <c r="P31" s="6"/>
    </row>
    <row r="32" spans="2:20" s="4" customFormat="1" x14ac:dyDescent="0.45">
      <c r="B32" s="6"/>
      <c r="C32" s="6"/>
      <c r="D32" s="5" t="s">
        <v>52</v>
      </c>
      <c r="E32" s="5">
        <v>2012</v>
      </c>
      <c r="F32" s="86">
        <f>'TIMES inputs'!$C$10</f>
        <v>31.683451509162925</v>
      </c>
      <c r="G32" s="86">
        <f>'TIMES inputs'!$O$10</f>
        <v>30.807129842620895</v>
      </c>
      <c r="H32" s="4" t="s">
        <v>16</v>
      </c>
      <c r="I32" s="13" t="s">
        <v>83</v>
      </c>
      <c r="J32" s="6" t="s">
        <v>87</v>
      </c>
      <c r="K32" s="6"/>
      <c r="L32" s="6"/>
      <c r="M32" s="5"/>
      <c r="N32" s="6"/>
      <c r="O32" s="6"/>
      <c r="P32" s="6"/>
    </row>
    <row r="33" spans="2:20" s="4" customFormat="1" x14ac:dyDescent="0.45">
      <c r="B33" s="6"/>
      <c r="C33" s="6"/>
      <c r="D33" s="5" t="s">
        <v>52</v>
      </c>
      <c r="E33" s="5">
        <v>2012</v>
      </c>
      <c r="F33" s="86">
        <f>'TIMES inputs'!$D$10</f>
        <v>25.628215773786277</v>
      </c>
      <c r="G33" s="86">
        <f>'TIMES inputs'!$P$10</f>
        <v>26.543961741111396</v>
      </c>
      <c r="H33" s="4" t="s">
        <v>17</v>
      </c>
      <c r="I33" s="13" t="s">
        <v>83</v>
      </c>
      <c r="J33" s="6" t="s">
        <v>88</v>
      </c>
      <c r="K33" s="6"/>
      <c r="L33" s="6"/>
      <c r="M33" s="5"/>
      <c r="N33" s="6"/>
      <c r="O33" s="6"/>
      <c r="P33" s="6"/>
    </row>
    <row r="34" spans="2:20" s="4" customFormat="1" x14ac:dyDescent="0.45">
      <c r="B34" s="6"/>
      <c r="C34" s="6"/>
      <c r="D34" s="5" t="s">
        <v>52</v>
      </c>
      <c r="E34" s="5">
        <v>2012</v>
      </c>
      <c r="F34" s="86">
        <f>'TIMES inputs'!$K$10</f>
        <v>30.047765361588134</v>
      </c>
      <c r="G34" s="86">
        <f>'TIMES inputs'!$W$10</f>
        <v>30.56551738664648</v>
      </c>
      <c r="H34" s="4" t="s">
        <v>18</v>
      </c>
      <c r="I34" s="13" t="s">
        <v>83</v>
      </c>
      <c r="J34" s="6" t="s">
        <v>89</v>
      </c>
      <c r="K34" s="6"/>
      <c r="L34" s="6"/>
      <c r="M34" s="5"/>
      <c r="N34" s="6"/>
      <c r="O34" s="6"/>
      <c r="P34" s="6"/>
    </row>
    <row r="35" spans="2:20" s="4" customFormat="1" x14ac:dyDescent="0.45">
      <c r="B35" s="6"/>
      <c r="C35" s="6"/>
      <c r="D35" s="5" t="s">
        <v>52</v>
      </c>
      <c r="E35" s="5">
        <v>2012</v>
      </c>
      <c r="F35" s="86">
        <f>'TIMES inputs'!$L$10</f>
        <v>23.733912473731252</v>
      </c>
      <c r="G35" s="86">
        <f>'TIMES inputs'!$X$10</f>
        <v>25.295759385310678</v>
      </c>
      <c r="H35" s="4" t="s">
        <v>19</v>
      </c>
      <c r="I35" s="13" t="s">
        <v>83</v>
      </c>
      <c r="J35" s="6" t="s">
        <v>92</v>
      </c>
      <c r="K35" s="6"/>
      <c r="L35" s="6"/>
      <c r="M35" s="5"/>
      <c r="N35" s="6"/>
      <c r="O35" s="6"/>
      <c r="P35" s="6"/>
    </row>
    <row r="36" spans="2:20" s="4" customFormat="1" x14ac:dyDescent="0.45">
      <c r="B36" s="6"/>
      <c r="C36" s="6"/>
      <c r="D36" s="5" t="s">
        <v>52</v>
      </c>
      <c r="E36" s="5">
        <v>2012</v>
      </c>
      <c r="F36" s="86">
        <f>'TIMES inputs'!$I$10</f>
        <v>31.980762973319202</v>
      </c>
      <c r="G36" s="86">
        <f>'TIMES inputs'!$U$10</f>
        <v>27.986238815574705</v>
      </c>
      <c r="H36" s="4" t="s">
        <v>20</v>
      </c>
      <c r="I36" s="13" t="s">
        <v>83</v>
      </c>
      <c r="J36" s="6" t="s">
        <v>84</v>
      </c>
      <c r="K36" s="6"/>
      <c r="L36" s="6"/>
      <c r="M36" s="5"/>
      <c r="N36" s="6"/>
      <c r="O36" s="6"/>
      <c r="P36" s="6"/>
    </row>
    <row r="37" spans="2:20" s="4" customFormat="1" x14ac:dyDescent="0.45">
      <c r="B37" s="6"/>
      <c r="C37" s="6"/>
      <c r="D37" s="5" t="s">
        <v>52</v>
      </c>
      <c r="E37" s="5">
        <v>2012</v>
      </c>
      <c r="F37" s="86">
        <f>'TIMES inputs'!$J$10</f>
        <v>26.619118324867724</v>
      </c>
      <c r="G37" s="86">
        <f>'TIMES inputs'!$V$10</f>
        <v>26.175969365128644</v>
      </c>
      <c r="H37" s="4" t="s">
        <v>21</v>
      </c>
      <c r="I37" s="13" t="s">
        <v>83</v>
      </c>
      <c r="J37" s="6" t="s">
        <v>93</v>
      </c>
      <c r="K37" s="6"/>
      <c r="L37" s="6"/>
      <c r="M37" s="5"/>
      <c r="N37" s="6"/>
      <c r="O37" s="6"/>
      <c r="P37" s="6"/>
    </row>
    <row r="38" spans="2:20" s="4" customFormat="1" x14ac:dyDescent="0.45">
      <c r="B38" s="6"/>
      <c r="C38" s="6"/>
      <c r="D38" s="5" t="s">
        <v>52</v>
      </c>
      <c r="E38" s="5">
        <v>2012</v>
      </c>
      <c r="F38" s="86">
        <f>'TIMES inputs'!$E$10</f>
        <v>34.377593107434997</v>
      </c>
      <c r="G38" s="86">
        <f>'TIMES inputs'!$Q$10</f>
        <v>32.173077761112587</v>
      </c>
      <c r="H38" s="4" t="s">
        <v>22</v>
      </c>
      <c r="I38" s="13" t="s">
        <v>83</v>
      </c>
      <c r="J38" s="6" t="s">
        <v>90</v>
      </c>
      <c r="K38" s="6"/>
      <c r="L38" s="6"/>
      <c r="M38" s="5"/>
      <c r="N38" s="6"/>
      <c r="O38" s="6"/>
      <c r="P38" s="6"/>
    </row>
    <row r="39" spans="2:20" s="4" customFormat="1" x14ac:dyDescent="0.45">
      <c r="B39" s="6"/>
      <c r="C39" s="6"/>
      <c r="D39" s="5" t="s">
        <v>52</v>
      </c>
      <c r="E39" s="5">
        <v>2012</v>
      </c>
      <c r="F39" s="86">
        <f>'TIMES inputs'!$F$10</f>
        <v>24.896747195979877</v>
      </c>
      <c r="G39" s="86">
        <f>'TIMES inputs'!$R$10</f>
        <v>26.316652794844895</v>
      </c>
      <c r="H39" s="4" t="s">
        <v>23</v>
      </c>
      <c r="I39" s="13" t="s">
        <v>83</v>
      </c>
      <c r="J39" s="6" t="s">
        <v>94</v>
      </c>
      <c r="K39" s="6"/>
      <c r="L39" s="6"/>
      <c r="M39" s="5"/>
      <c r="N39" s="6"/>
      <c r="O39" s="6"/>
      <c r="P39" s="6"/>
    </row>
    <row r="40" spans="2:20" s="4" customFormat="1" x14ac:dyDescent="0.45">
      <c r="B40" s="6"/>
      <c r="C40" s="6"/>
      <c r="D40" s="5" t="s">
        <v>52</v>
      </c>
      <c r="E40" s="5">
        <v>2012</v>
      </c>
      <c r="F40" s="86">
        <f>'TIMES inputs'!$M$10</f>
        <v>30.237030803916443</v>
      </c>
      <c r="G40" s="86">
        <f>'TIMES inputs'!$Y$10</f>
        <v>35.309588374339405</v>
      </c>
      <c r="H40" s="4" t="s">
        <v>24</v>
      </c>
      <c r="I40" s="13" t="s">
        <v>83</v>
      </c>
      <c r="J40" s="6" t="s">
        <v>91</v>
      </c>
      <c r="K40" s="6"/>
      <c r="L40" s="6"/>
      <c r="M40" s="5"/>
      <c r="N40" s="6"/>
      <c r="O40" s="6"/>
      <c r="P40" s="6"/>
    </row>
    <row r="41" spans="2:20" s="4" customFormat="1" x14ac:dyDescent="0.45">
      <c r="B41" s="14"/>
      <c r="C41" s="14"/>
      <c r="D41" s="16" t="s">
        <v>52</v>
      </c>
      <c r="E41" s="16">
        <v>2012</v>
      </c>
      <c r="F41" s="120">
        <f>'TIMES inputs'!$N$10</f>
        <v>22.255016353762983</v>
      </c>
      <c r="G41" s="120">
        <f>'TIMES inputs'!$Z$10</f>
        <v>25.784078898824173</v>
      </c>
      <c r="H41" s="14" t="s">
        <v>25</v>
      </c>
      <c r="I41" s="15" t="s">
        <v>83</v>
      </c>
      <c r="J41" s="14" t="s">
        <v>95</v>
      </c>
      <c r="K41" s="6"/>
      <c r="L41" s="6"/>
      <c r="M41" s="5"/>
      <c r="N41" s="6"/>
      <c r="O41" s="6"/>
      <c r="P41" s="6"/>
    </row>
    <row r="42" spans="2:20" x14ac:dyDescent="0.45">
      <c r="B42" s="6"/>
      <c r="C42" s="6" t="s">
        <v>13</v>
      </c>
      <c r="D42" s="6" t="s">
        <v>50</v>
      </c>
      <c r="E42" s="6">
        <v>2012</v>
      </c>
      <c r="F42" s="86">
        <f>'TIMES inputs'!$G$11</f>
        <v>2.1600000000000006</v>
      </c>
      <c r="G42" s="86">
        <f>'TIMES inputs'!$S$11</f>
        <v>2.8800000000000003</v>
      </c>
      <c r="H42" s="13" t="s">
        <v>26</v>
      </c>
      <c r="I42" s="13" t="s">
        <v>81</v>
      </c>
      <c r="J42" s="6" t="s">
        <v>96</v>
      </c>
      <c r="K42" s="6"/>
      <c r="L42" s="6"/>
      <c r="M42" s="5"/>
      <c r="N42" s="6"/>
      <c r="O42" s="6"/>
      <c r="P42" s="4"/>
      <c r="Q42" s="4"/>
      <c r="R42" s="4"/>
      <c r="S42" s="4"/>
      <c r="T42" s="4"/>
    </row>
    <row r="43" spans="2:20" x14ac:dyDescent="0.45">
      <c r="B43" s="4"/>
      <c r="C43" s="4" t="s">
        <v>13</v>
      </c>
      <c r="D43" s="4" t="s">
        <v>50</v>
      </c>
      <c r="E43" s="6">
        <v>2012</v>
      </c>
      <c r="F43" s="86">
        <f>'TIMES inputs'!$H$11</f>
        <v>1.08</v>
      </c>
      <c r="G43" s="86">
        <f>'TIMES inputs'!$T$11</f>
        <v>1.8</v>
      </c>
      <c r="H43" s="13" t="s">
        <v>27</v>
      </c>
      <c r="I43" s="13" t="s">
        <v>81</v>
      </c>
      <c r="J43" s="6" t="s">
        <v>97</v>
      </c>
      <c r="K43" s="6"/>
      <c r="L43" s="6"/>
      <c r="M43" s="5"/>
      <c r="N43" s="6"/>
      <c r="O43" s="6"/>
      <c r="P43" s="4"/>
      <c r="Q43" s="4"/>
      <c r="R43" s="4"/>
      <c r="S43" s="4"/>
      <c r="T43" s="4"/>
    </row>
    <row r="44" spans="2:20" x14ac:dyDescent="0.45">
      <c r="B44" s="4"/>
      <c r="C44" s="4" t="s">
        <v>13</v>
      </c>
      <c r="D44" s="4" t="s">
        <v>50</v>
      </c>
      <c r="E44" s="6">
        <v>2012</v>
      </c>
      <c r="F44" s="86">
        <f>'TIMES inputs'!$C$11</f>
        <v>1.8</v>
      </c>
      <c r="G44" s="86">
        <f>'TIMES inputs'!$O$11</f>
        <v>2.16</v>
      </c>
      <c r="H44" s="13" t="s">
        <v>28</v>
      </c>
      <c r="I44" s="13" t="s">
        <v>81</v>
      </c>
      <c r="J44" s="6" t="s">
        <v>98</v>
      </c>
      <c r="K44" s="6"/>
      <c r="L44" s="6"/>
      <c r="M44" s="5"/>
      <c r="N44" s="6"/>
      <c r="O44" s="6"/>
      <c r="P44" s="4"/>
      <c r="Q44" s="4"/>
      <c r="R44" s="4"/>
      <c r="S44" s="4"/>
      <c r="T44" s="4"/>
    </row>
    <row r="45" spans="2:20" x14ac:dyDescent="0.45">
      <c r="B45" s="4"/>
      <c r="C45" s="4" t="s">
        <v>13</v>
      </c>
      <c r="D45" s="4" t="s">
        <v>50</v>
      </c>
      <c r="E45" s="6">
        <v>2012</v>
      </c>
      <c r="F45" s="86">
        <f>'TIMES inputs'!$D$11</f>
        <v>0.54</v>
      </c>
      <c r="G45" s="86">
        <f>'TIMES inputs'!$P$11</f>
        <v>1.8</v>
      </c>
      <c r="H45" s="13" t="s">
        <v>29</v>
      </c>
      <c r="I45" s="13" t="s">
        <v>81</v>
      </c>
      <c r="J45" s="6" t="s">
        <v>99</v>
      </c>
      <c r="K45" s="6"/>
      <c r="L45" s="6"/>
      <c r="M45" s="5"/>
      <c r="N45" s="18"/>
      <c r="O45" s="6"/>
    </row>
    <row r="46" spans="2:20" x14ac:dyDescent="0.45">
      <c r="B46" s="4"/>
      <c r="C46" s="4" t="s">
        <v>13</v>
      </c>
      <c r="D46" s="4" t="s">
        <v>50</v>
      </c>
      <c r="E46" s="6">
        <v>2012</v>
      </c>
      <c r="F46" s="86">
        <f>'TIMES inputs'!$K$11</f>
        <v>2.52</v>
      </c>
      <c r="G46" s="86">
        <f>'TIMES inputs'!$W$11</f>
        <v>4.6800000000000006</v>
      </c>
      <c r="H46" s="13" t="s">
        <v>30</v>
      </c>
      <c r="I46" s="13" t="s">
        <v>81</v>
      </c>
      <c r="J46" s="6" t="s">
        <v>100</v>
      </c>
      <c r="K46" s="6"/>
      <c r="L46" s="6"/>
      <c r="M46" s="5"/>
      <c r="N46" s="6"/>
      <c r="O46" s="6"/>
    </row>
    <row r="47" spans="2:20" x14ac:dyDescent="0.45">
      <c r="B47" s="4"/>
      <c r="C47" s="4" t="s">
        <v>13</v>
      </c>
      <c r="D47" s="4" t="s">
        <v>50</v>
      </c>
      <c r="E47" s="6">
        <v>2012</v>
      </c>
      <c r="F47" s="86">
        <f>'TIMES inputs'!$L$11</f>
        <v>0.35999999999999993</v>
      </c>
      <c r="G47" s="86">
        <f>'TIMES inputs'!$X$11</f>
        <v>1.44</v>
      </c>
      <c r="H47" s="13" t="s">
        <v>31</v>
      </c>
      <c r="I47" s="13" t="s">
        <v>81</v>
      </c>
      <c r="J47" s="6" t="s">
        <v>101</v>
      </c>
      <c r="K47" s="6"/>
      <c r="L47" s="6"/>
      <c r="M47" s="5"/>
      <c r="N47" s="6"/>
      <c r="O47" s="6"/>
    </row>
    <row r="48" spans="2:20" x14ac:dyDescent="0.45">
      <c r="B48" s="4"/>
      <c r="C48" s="4" t="s">
        <v>13</v>
      </c>
      <c r="D48" s="4" t="s">
        <v>50</v>
      </c>
      <c r="E48" s="6">
        <v>2012</v>
      </c>
      <c r="F48" s="86">
        <f>'TIMES inputs'!$I$11</f>
        <v>0.72000000000000008</v>
      </c>
      <c r="G48" s="86">
        <f>'TIMES inputs'!$U$11</f>
        <v>1.08</v>
      </c>
      <c r="H48" s="13" t="s">
        <v>32</v>
      </c>
      <c r="I48" s="13" t="s">
        <v>81</v>
      </c>
      <c r="J48" s="6" t="s">
        <v>102</v>
      </c>
      <c r="K48" s="6"/>
      <c r="L48" s="6"/>
      <c r="M48" s="5"/>
      <c r="N48" s="6"/>
      <c r="O48" s="6"/>
    </row>
    <row r="49" spans="2:15" x14ac:dyDescent="0.45">
      <c r="B49" s="4"/>
      <c r="C49" s="4" t="s">
        <v>13</v>
      </c>
      <c r="D49" s="4" t="s">
        <v>50</v>
      </c>
      <c r="E49" s="6">
        <v>2012</v>
      </c>
      <c r="F49" s="86">
        <f>'TIMES inputs'!$J$11</f>
        <v>0.43200000000000005</v>
      </c>
      <c r="G49" s="86">
        <f>'TIMES inputs'!$V$11</f>
        <v>0.36</v>
      </c>
      <c r="H49" s="13" t="s">
        <v>33</v>
      </c>
      <c r="I49" s="13" t="s">
        <v>81</v>
      </c>
      <c r="J49" s="6" t="s">
        <v>103</v>
      </c>
      <c r="K49" s="6"/>
      <c r="L49" s="6"/>
      <c r="M49" s="5"/>
      <c r="N49" s="6"/>
      <c r="O49" s="6"/>
    </row>
    <row r="50" spans="2:15" x14ac:dyDescent="0.45">
      <c r="B50" s="4"/>
      <c r="C50" s="4" t="s">
        <v>13</v>
      </c>
      <c r="D50" s="4" t="s">
        <v>50</v>
      </c>
      <c r="E50" s="6">
        <v>2012</v>
      </c>
      <c r="F50" s="86">
        <f>'TIMES inputs'!$E$11</f>
        <v>2.8800000000000003</v>
      </c>
      <c r="G50" s="86">
        <f>'TIMES inputs'!$Q$11</f>
        <v>1.8</v>
      </c>
      <c r="H50" s="13" t="s">
        <v>34</v>
      </c>
      <c r="I50" s="13" t="s">
        <v>81</v>
      </c>
      <c r="J50" s="6" t="s">
        <v>104</v>
      </c>
      <c r="K50" s="6"/>
      <c r="L50" s="6"/>
      <c r="M50" s="5"/>
      <c r="N50" s="6"/>
      <c r="O50" s="6"/>
    </row>
    <row r="51" spans="2:15" x14ac:dyDescent="0.45">
      <c r="B51" s="4"/>
      <c r="C51" s="4" t="s">
        <v>13</v>
      </c>
      <c r="D51" s="4" t="s">
        <v>50</v>
      </c>
      <c r="E51" s="6">
        <v>2012</v>
      </c>
      <c r="F51" s="86">
        <f>'TIMES inputs'!$F$11</f>
        <v>0.35999999999999993</v>
      </c>
      <c r="G51" s="86">
        <f>'TIMES inputs'!$R$11</f>
        <v>0.54000000000000015</v>
      </c>
      <c r="H51" s="13" t="s">
        <v>35</v>
      </c>
      <c r="I51" s="13" t="s">
        <v>81</v>
      </c>
      <c r="J51" s="6" t="s">
        <v>105</v>
      </c>
      <c r="K51" s="6"/>
      <c r="L51" s="6"/>
      <c r="M51" s="5"/>
      <c r="N51" s="6"/>
      <c r="O51" s="4"/>
    </row>
    <row r="52" spans="2:15" x14ac:dyDescent="0.45">
      <c r="B52" s="4"/>
      <c r="C52" s="4" t="s">
        <v>13</v>
      </c>
      <c r="D52" s="4" t="s">
        <v>50</v>
      </c>
      <c r="E52" s="6">
        <v>2012</v>
      </c>
      <c r="F52" s="86">
        <f>'TIMES inputs'!$M$11</f>
        <v>0.10800000000000001</v>
      </c>
      <c r="G52" s="86">
        <f>'TIMES inputs'!$Y$11</f>
        <v>0.108</v>
      </c>
      <c r="H52" s="13" t="s">
        <v>36</v>
      </c>
      <c r="I52" s="13" t="s">
        <v>81</v>
      </c>
      <c r="J52" s="6" t="s">
        <v>106</v>
      </c>
      <c r="K52" s="6"/>
      <c r="L52" s="6"/>
      <c r="M52" s="5"/>
      <c r="N52" s="6"/>
      <c r="O52" s="4"/>
    </row>
    <row r="53" spans="2:15" x14ac:dyDescent="0.45">
      <c r="B53" s="6"/>
      <c r="C53" s="6" t="s">
        <v>13</v>
      </c>
      <c r="D53" s="4" t="s">
        <v>50</v>
      </c>
      <c r="E53" s="6">
        <v>2012</v>
      </c>
      <c r="F53" s="86">
        <f>'TIMES inputs'!$N$11</f>
        <v>7.2000000000000007E-3</v>
      </c>
      <c r="G53" s="86">
        <f>'TIMES inputs'!$Z$11</f>
        <v>3.5999999999999997E-2</v>
      </c>
      <c r="H53" s="13" t="s">
        <v>37</v>
      </c>
      <c r="I53" s="13" t="s">
        <v>81</v>
      </c>
      <c r="J53" s="6" t="s">
        <v>107</v>
      </c>
      <c r="K53" s="6"/>
      <c r="L53" s="6"/>
      <c r="M53" s="5"/>
      <c r="N53" s="6"/>
      <c r="O53" s="4"/>
    </row>
    <row r="54" spans="2:15" x14ac:dyDescent="0.45">
      <c r="B54" s="14"/>
      <c r="C54" s="14" t="s">
        <v>13</v>
      </c>
      <c r="D54" s="14" t="s">
        <v>50</v>
      </c>
      <c r="E54" s="14">
        <v>0</v>
      </c>
      <c r="F54" s="17">
        <v>5</v>
      </c>
      <c r="G54" s="17">
        <v>5</v>
      </c>
      <c r="H54" s="15" t="s">
        <v>54</v>
      </c>
      <c r="I54" s="15"/>
      <c r="J54" s="16" t="s">
        <v>120</v>
      </c>
      <c r="K54" s="6"/>
      <c r="L54" s="6"/>
      <c r="M54" s="5"/>
      <c r="N54" s="6"/>
      <c r="O54" s="4"/>
    </row>
    <row r="55" spans="2:15" x14ac:dyDescent="0.45">
      <c r="B55" s="4"/>
      <c r="C55" s="4"/>
      <c r="D55" s="5" t="s">
        <v>51</v>
      </c>
      <c r="E55" s="6">
        <v>2012</v>
      </c>
      <c r="F55" s="86">
        <f>'TIMES inputs'!$G$12</f>
        <v>3961.5489912869848</v>
      </c>
      <c r="G55" s="86">
        <f>'TIMES inputs'!$S$12</f>
        <v>5393.4387995480793</v>
      </c>
      <c r="H55" s="108" t="s">
        <v>26</v>
      </c>
      <c r="I55" s="13" t="s">
        <v>82</v>
      </c>
      <c r="J55" s="6" t="s">
        <v>96</v>
      </c>
      <c r="K55" s="5"/>
      <c r="L55" s="6"/>
      <c r="M55" s="5"/>
      <c r="N55" s="6"/>
      <c r="O55" s="4"/>
    </row>
    <row r="56" spans="2:15" x14ac:dyDescent="0.45">
      <c r="B56" s="4"/>
      <c r="C56" s="4"/>
      <c r="D56" s="5" t="s">
        <v>51</v>
      </c>
      <c r="E56" s="6">
        <v>2012</v>
      </c>
      <c r="F56" s="86">
        <f>'TIMES inputs'!$H$12</f>
        <v>6432.9353203354376</v>
      </c>
      <c r="G56" s="86">
        <f>'TIMES inputs'!$T$12</f>
        <v>6400.0667190609229</v>
      </c>
      <c r="H56" s="108" t="s">
        <v>27</v>
      </c>
      <c r="I56" s="13" t="s">
        <v>82</v>
      </c>
      <c r="J56" s="6" t="s">
        <v>97</v>
      </c>
      <c r="K56" s="6"/>
      <c r="L56" s="6"/>
      <c r="M56" s="5"/>
      <c r="N56" s="6"/>
      <c r="O56" s="4"/>
    </row>
    <row r="57" spans="2:15" x14ac:dyDescent="0.45">
      <c r="B57" s="4"/>
      <c r="C57" s="4"/>
      <c r="D57" s="5" t="s">
        <v>51</v>
      </c>
      <c r="E57" s="6">
        <v>2012</v>
      </c>
      <c r="F57" s="86">
        <f>'TIMES inputs'!$C$12</f>
        <v>4912.0536109061595</v>
      </c>
      <c r="G57" s="86">
        <f>'TIMES inputs'!$O$12</f>
        <v>5185.5248903552492</v>
      </c>
      <c r="H57" s="108" t="s">
        <v>28</v>
      </c>
      <c r="I57" s="13" t="s">
        <v>82</v>
      </c>
      <c r="J57" s="6" t="s">
        <v>98</v>
      </c>
      <c r="K57" s="6"/>
      <c r="L57" s="6"/>
      <c r="M57" s="5"/>
      <c r="N57" s="6"/>
      <c r="O57" s="4"/>
    </row>
    <row r="58" spans="2:15" x14ac:dyDescent="0.45">
      <c r="B58" s="4"/>
      <c r="C58" s="4"/>
      <c r="D58" s="5" t="s">
        <v>51</v>
      </c>
      <c r="E58" s="6">
        <v>2012</v>
      </c>
      <c r="F58" s="86">
        <f>'TIMES inputs'!$D$12</f>
        <v>6295.8978754543687</v>
      </c>
      <c r="G58" s="86">
        <f>'TIMES inputs'!$P$12</f>
        <v>6801.7466547031818</v>
      </c>
      <c r="H58" s="108" t="s">
        <v>29</v>
      </c>
      <c r="I58" s="13" t="s">
        <v>82</v>
      </c>
      <c r="J58" s="6" t="s">
        <v>99</v>
      </c>
      <c r="K58" s="6"/>
      <c r="L58" s="6"/>
      <c r="M58" s="5"/>
      <c r="N58" s="6"/>
      <c r="O58" s="4"/>
    </row>
    <row r="59" spans="2:15" x14ac:dyDescent="0.45">
      <c r="B59" s="4"/>
      <c r="C59" s="4"/>
      <c r="D59" s="5" t="s">
        <v>51</v>
      </c>
      <c r="E59" s="6">
        <v>2012</v>
      </c>
      <c r="F59" s="86">
        <f>'TIMES inputs'!$K$12</f>
        <v>4902.0690729672106</v>
      </c>
      <c r="G59" s="86">
        <f>'TIMES inputs'!$W$12</f>
        <v>4876.806583617139</v>
      </c>
      <c r="H59" s="108" t="s">
        <v>30</v>
      </c>
      <c r="I59" s="13" t="s">
        <v>82</v>
      </c>
      <c r="J59" s="6" t="s">
        <v>100</v>
      </c>
      <c r="K59" s="6"/>
      <c r="L59" s="6"/>
      <c r="M59" s="5"/>
      <c r="N59" s="6"/>
      <c r="O59" s="4"/>
    </row>
    <row r="60" spans="2:15" x14ac:dyDescent="0.45">
      <c r="B60" s="4"/>
      <c r="C60" s="6"/>
      <c r="D60" s="5" t="s">
        <v>51</v>
      </c>
      <c r="E60" s="6">
        <v>2012</v>
      </c>
      <c r="F60" s="86">
        <f>'TIMES inputs'!$L$12</f>
        <v>6985.2256436788894</v>
      </c>
      <c r="G60" s="86">
        <f>'TIMES inputs'!$X$12</f>
        <v>6647.3105210702251</v>
      </c>
      <c r="H60" s="108" t="s">
        <v>31</v>
      </c>
      <c r="I60" s="13" t="s">
        <v>82</v>
      </c>
      <c r="J60" s="6" t="s">
        <v>101</v>
      </c>
      <c r="K60" s="6"/>
      <c r="L60" s="6"/>
      <c r="M60" s="5"/>
      <c r="N60" s="6"/>
      <c r="O60" s="4"/>
    </row>
    <row r="61" spans="2:15" x14ac:dyDescent="0.45">
      <c r="B61" s="4"/>
      <c r="C61" s="4"/>
      <c r="D61" s="5" t="s">
        <v>51</v>
      </c>
      <c r="E61" s="6">
        <v>2012</v>
      </c>
      <c r="F61" s="86">
        <f>'TIMES inputs'!$I$12</f>
        <v>3683.1850532217154</v>
      </c>
      <c r="G61" s="86">
        <f>'TIMES inputs'!$U$12</f>
        <v>3348.239204786787</v>
      </c>
      <c r="H61" s="108" t="s">
        <v>32</v>
      </c>
      <c r="I61" s="13" t="s">
        <v>82</v>
      </c>
      <c r="J61" s="6" t="s">
        <v>102</v>
      </c>
      <c r="K61" s="6"/>
      <c r="L61" s="6"/>
      <c r="M61" s="5"/>
      <c r="N61" s="6"/>
    </row>
    <row r="62" spans="2:15" x14ac:dyDescent="0.45">
      <c r="B62" s="4"/>
      <c r="C62" s="4"/>
      <c r="D62" s="5" t="s">
        <v>51</v>
      </c>
      <c r="E62" s="6">
        <v>2012</v>
      </c>
      <c r="F62" s="86">
        <f>'TIMES inputs'!$J$12</f>
        <v>5917.3203798540872</v>
      </c>
      <c r="G62" s="86">
        <f>'TIMES inputs'!$V$12</f>
        <v>5505.1309166727742</v>
      </c>
      <c r="H62" s="108" t="s">
        <v>33</v>
      </c>
      <c r="I62" s="13" t="s">
        <v>82</v>
      </c>
      <c r="J62" s="6" t="s">
        <v>103</v>
      </c>
      <c r="K62" s="6"/>
      <c r="L62" s="6"/>
      <c r="M62" s="5"/>
      <c r="N62" s="6"/>
    </row>
    <row r="63" spans="2:15" x14ac:dyDescent="0.45">
      <c r="B63" s="4"/>
      <c r="C63" s="4"/>
      <c r="D63" s="5" t="s">
        <v>51</v>
      </c>
      <c r="E63" s="6">
        <v>2012</v>
      </c>
      <c r="F63" s="86">
        <f>'TIMES inputs'!$E$12</f>
        <v>4336.2769850939831</v>
      </c>
      <c r="G63" s="86">
        <f>'TIMES inputs'!$Q$12</f>
        <v>3612.4870009489746</v>
      </c>
      <c r="H63" s="108" t="s">
        <v>34</v>
      </c>
      <c r="I63" s="13" t="s">
        <v>82</v>
      </c>
      <c r="J63" s="6" t="s">
        <v>104</v>
      </c>
      <c r="K63" s="6"/>
      <c r="L63" s="6"/>
      <c r="M63" s="5"/>
      <c r="N63" s="6"/>
    </row>
    <row r="64" spans="2:15" x14ac:dyDescent="0.45">
      <c r="B64" s="4"/>
      <c r="C64" s="4"/>
      <c r="D64" s="5" t="s">
        <v>51</v>
      </c>
      <c r="E64" s="6">
        <v>2012</v>
      </c>
      <c r="F64" s="86">
        <f>'TIMES inputs'!$F$12</f>
        <v>5423.502675630155</v>
      </c>
      <c r="G64" s="86">
        <f>'TIMES inputs'!$R$12</f>
        <v>5353.4026915906325</v>
      </c>
      <c r="H64" s="108" t="s">
        <v>35</v>
      </c>
      <c r="I64" s="13" t="s">
        <v>82</v>
      </c>
      <c r="J64" s="6" t="s">
        <v>105</v>
      </c>
      <c r="K64" s="6"/>
      <c r="L64" s="6"/>
      <c r="M64" s="5"/>
      <c r="N64" s="6"/>
    </row>
    <row r="65" spans="2:17" x14ac:dyDescent="0.45">
      <c r="B65" s="4"/>
      <c r="C65" s="4"/>
      <c r="D65" s="5" t="s">
        <v>51</v>
      </c>
      <c r="E65" s="6">
        <v>2012</v>
      </c>
      <c r="F65" s="86">
        <f>'TIMES inputs'!$M$12</f>
        <v>3683.8019433655668</v>
      </c>
      <c r="G65" s="86">
        <f>'TIMES inputs'!$Y$12</f>
        <v>4931.1328286357448</v>
      </c>
      <c r="H65" s="108" t="s">
        <v>36</v>
      </c>
      <c r="I65" s="13" t="s">
        <v>82</v>
      </c>
      <c r="J65" s="6" t="s">
        <v>106</v>
      </c>
      <c r="K65" s="6"/>
      <c r="L65" s="6"/>
      <c r="M65" s="5"/>
      <c r="N65" s="6"/>
    </row>
    <row r="66" spans="2:17" x14ac:dyDescent="0.45">
      <c r="B66" s="14"/>
      <c r="C66" s="14"/>
      <c r="D66" s="16" t="s">
        <v>51</v>
      </c>
      <c r="E66" s="14">
        <v>2012</v>
      </c>
      <c r="F66" s="120">
        <f>'TIMES inputs'!$N$12</f>
        <v>5961.6715848765771</v>
      </c>
      <c r="G66" s="120">
        <f>'TIMES inputs'!$Z$12</f>
        <v>5399.4442220197961</v>
      </c>
      <c r="H66" s="14" t="s">
        <v>37</v>
      </c>
      <c r="I66" s="15" t="s">
        <v>82</v>
      </c>
      <c r="J66" s="14" t="s">
        <v>107</v>
      </c>
      <c r="K66" s="6"/>
      <c r="L66" s="6"/>
      <c r="M66" s="5"/>
      <c r="N66" s="6"/>
    </row>
    <row r="67" spans="2:17" s="4" customFormat="1" x14ac:dyDescent="0.45">
      <c r="B67" s="6"/>
      <c r="C67" s="6"/>
      <c r="D67" s="5" t="s">
        <v>52</v>
      </c>
      <c r="E67" s="5">
        <v>2012</v>
      </c>
      <c r="F67" s="86">
        <f>'TIMES inputs'!$G$13</f>
        <v>37.285678225049104</v>
      </c>
      <c r="G67" s="86">
        <f>'TIMES inputs'!$S$13</f>
        <v>19.416379678373087</v>
      </c>
      <c r="H67" s="6" t="s">
        <v>26</v>
      </c>
      <c r="I67" s="13" t="s">
        <v>83</v>
      </c>
      <c r="J67" s="6" t="s">
        <v>96</v>
      </c>
      <c r="K67" s="6"/>
      <c r="L67" s="6"/>
      <c r="M67" s="5"/>
      <c r="N67" s="6"/>
      <c r="O67" s="13"/>
      <c r="P67" s="6"/>
    </row>
    <row r="68" spans="2:17" s="4" customFormat="1" x14ac:dyDescent="0.45">
      <c r="B68" s="6"/>
      <c r="C68" s="6"/>
      <c r="D68" s="5" t="s">
        <v>52</v>
      </c>
      <c r="E68" s="5">
        <v>2012</v>
      </c>
      <c r="F68" s="86">
        <f>'TIMES inputs'!$H$13</f>
        <v>20.561821693101599</v>
      </c>
      <c r="G68" s="86">
        <f>'TIMES inputs'!$T$13</f>
        <v>20</v>
      </c>
      <c r="H68" s="108" t="s">
        <v>27</v>
      </c>
      <c r="I68" s="13" t="s">
        <v>83</v>
      </c>
      <c r="J68" s="6" t="s">
        <v>97</v>
      </c>
      <c r="K68" s="6"/>
      <c r="L68" s="6"/>
      <c r="M68" s="5"/>
      <c r="N68" s="6"/>
      <c r="O68" s="13"/>
      <c r="P68" s="6"/>
      <c r="Q68" s="108"/>
    </row>
    <row r="69" spans="2:17" s="4" customFormat="1" x14ac:dyDescent="0.45">
      <c r="B69" s="6"/>
      <c r="C69" s="6"/>
      <c r="D69" s="5" t="s">
        <v>52</v>
      </c>
      <c r="E69" s="5">
        <v>2012</v>
      </c>
      <c r="F69" s="86">
        <f>'TIMES inputs'!$C$13</f>
        <v>39.258820378405773</v>
      </c>
      <c r="G69" s="86">
        <f>'TIMES inputs'!$O$13</f>
        <v>38.188502580837728</v>
      </c>
      <c r="H69" s="108" t="s">
        <v>28</v>
      </c>
      <c r="I69" s="13" t="s">
        <v>83</v>
      </c>
      <c r="J69" s="6" t="s">
        <v>98</v>
      </c>
      <c r="K69" s="6"/>
      <c r="L69" s="6"/>
      <c r="M69" s="5"/>
      <c r="N69" s="6"/>
      <c r="O69" s="13"/>
      <c r="P69" s="6"/>
      <c r="Q69" s="108"/>
    </row>
    <row r="70" spans="2:17" s="4" customFormat="1" x14ac:dyDescent="0.45">
      <c r="B70" s="6"/>
      <c r="C70" s="6"/>
      <c r="D70" s="5" t="s">
        <v>52</v>
      </c>
      <c r="E70" s="5">
        <v>2012</v>
      </c>
      <c r="F70" s="86">
        <f>'TIMES inputs'!$D$13</f>
        <v>21.157675436666903</v>
      </c>
      <c r="G70" s="86">
        <f>'TIMES inputs'!$P$13</f>
        <v>23.828561665661919</v>
      </c>
      <c r="H70" s="108" t="s">
        <v>29</v>
      </c>
      <c r="I70" s="13" t="s">
        <v>83</v>
      </c>
      <c r="J70" s="6" t="s">
        <v>99</v>
      </c>
      <c r="K70" s="6"/>
      <c r="L70" s="6"/>
      <c r="M70" s="5"/>
      <c r="N70" s="6"/>
      <c r="O70" s="13"/>
      <c r="P70" s="6"/>
      <c r="Q70" s="108"/>
    </row>
    <row r="71" spans="2:17" s="4" customFormat="1" x14ac:dyDescent="0.45">
      <c r="B71" s="6"/>
      <c r="C71" s="6"/>
      <c r="D71" s="5" t="s">
        <v>52</v>
      </c>
      <c r="E71" s="5">
        <v>2012</v>
      </c>
      <c r="F71" s="86">
        <f>'TIMES inputs'!$K$13</f>
        <v>39.659127029189165</v>
      </c>
      <c r="G71" s="86">
        <f>'TIMES inputs'!$W$13</f>
        <v>39.73462399201432</v>
      </c>
      <c r="H71" s="108" t="s">
        <v>30</v>
      </c>
      <c r="I71" s="13" t="s">
        <v>83</v>
      </c>
      <c r="J71" s="6" t="s">
        <v>100</v>
      </c>
      <c r="K71" s="6"/>
      <c r="L71" s="6"/>
      <c r="M71" s="5"/>
      <c r="N71" s="6"/>
      <c r="O71" s="13"/>
      <c r="P71" s="6"/>
      <c r="Q71" s="108"/>
    </row>
    <row r="72" spans="2:17" s="4" customFormat="1" x14ac:dyDescent="0.45">
      <c r="B72" s="6"/>
      <c r="C72" s="6"/>
      <c r="D72" s="5" t="s">
        <v>52</v>
      </c>
      <c r="E72" s="5">
        <v>2012</v>
      </c>
      <c r="F72" s="86">
        <f>'TIMES inputs'!$L$13</f>
        <v>25.743542667763538</v>
      </c>
      <c r="G72" s="86">
        <f>'TIMES inputs'!$X$13</f>
        <v>24.69805265248398</v>
      </c>
      <c r="H72" s="108" t="s">
        <v>31</v>
      </c>
      <c r="I72" s="13" t="s">
        <v>83</v>
      </c>
      <c r="J72" s="6" t="s">
        <v>101</v>
      </c>
      <c r="K72" s="6"/>
      <c r="L72" s="6"/>
      <c r="M72" s="5"/>
      <c r="N72" s="6"/>
      <c r="O72" s="13"/>
      <c r="P72" s="6"/>
      <c r="Q72" s="108"/>
    </row>
    <row r="73" spans="2:17" s="4" customFormat="1" x14ac:dyDescent="0.45">
      <c r="B73" s="6"/>
      <c r="C73" s="6"/>
      <c r="D73" s="5" t="s">
        <v>52</v>
      </c>
      <c r="E73" s="5">
        <v>2012</v>
      </c>
      <c r="F73" s="86">
        <f>'TIMES inputs'!$I$13</f>
        <v>39.565168583573183</v>
      </c>
      <c r="G73" s="86">
        <f>'TIMES inputs'!$U$13</f>
        <v>39.848496519714452</v>
      </c>
      <c r="H73" s="108" t="s">
        <v>32</v>
      </c>
      <c r="I73" s="13" t="s">
        <v>83</v>
      </c>
      <c r="J73" s="6" t="s">
        <v>102</v>
      </c>
      <c r="K73" s="6"/>
      <c r="L73" s="6"/>
      <c r="M73" s="5"/>
      <c r="N73" s="6"/>
      <c r="O73" s="13"/>
      <c r="P73" s="6"/>
      <c r="Q73" s="108"/>
    </row>
    <row r="74" spans="2:17" s="4" customFormat="1" x14ac:dyDescent="0.45">
      <c r="B74" s="6"/>
      <c r="C74" s="6"/>
      <c r="D74" s="5" t="s">
        <v>52</v>
      </c>
      <c r="E74" s="5">
        <v>2012</v>
      </c>
      <c r="F74" s="86">
        <f>'TIMES inputs'!$J$13</f>
        <v>23.877744613512885</v>
      </c>
      <c r="G74" s="86">
        <f>'TIMES inputs'!$V$13</f>
        <v>20.152945220365147</v>
      </c>
      <c r="H74" s="108" t="s">
        <v>33</v>
      </c>
      <c r="I74" s="13" t="s">
        <v>83</v>
      </c>
      <c r="J74" s="6" t="s">
        <v>103</v>
      </c>
      <c r="K74" s="6"/>
      <c r="L74" s="6"/>
      <c r="M74" s="5"/>
      <c r="N74" s="6"/>
      <c r="O74" s="13"/>
      <c r="P74" s="6"/>
      <c r="Q74" s="108"/>
    </row>
    <row r="75" spans="2:17" s="4" customFormat="1" x14ac:dyDescent="0.45">
      <c r="B75" s="6"/>
      <c r="C75" s="6"/>
      <c r="D75" s="5" t="s">
        <v>52</v>
      </c>
      <c r="E75" s="5">
        <v>2012</v>
      </c>
      <c r="F75" s="86">
        <f>'TIMES inputs'!$E$13</f>
        <v>35.040594002421578</v>
      </c>
      <c r="G75" s="86">
        <f>'TIMES inputs'!$Q$13</f>
        <v>39.73612517786934</v>
      </c>
      <c r="H75" s="108" t="s">
        <v>34</v>
      </c>
      <c r="I75" s="13" t="s">
        <v>83</v>
      </c>
      <c r="J75" s="6" t="s">
        <v>104</v>
      </c>
      <c r="K75" s="6"/>
      <c r="L75" s="6"/>
      <c r="M75" s="5"/>
      <c r="N75" s="6"/>
      <c r="O75" s="13"/>
      <c r="P75" s="6"/>
      <c r="Q75" s="108"/>
    </row>
    <row r="76" spans="2:17" s="4" customFormat="1" x14ac:dyDescent="0.45">
      <c r="B76" s="6"/>
      <c r="C76" s="6"/>
      <c r="D76" s="5" t="s">
        <v>52</v>
      </c>
      <c r="E76" s="5">
        <v>2012</v>
      </c>
      <c r="F76" s="86">
        <f>'TIMES inputs'!$F$13</f>
        <v>20.118017390543855</v>
      </c>
      <c r="G76" s="86">
        <f>'TIMES inputs'!$R$13</f>
        <v>20.488427897915251</v>
      </c>
      <c r="H76" s="108" t="s">
        <v>35</v>
      </c>
      <c r="I76" s="13" t="s">
        <v>83</v>
      </c>
      <c r="J76" s="6" t="s">
        <v>105</v>
      </c>
      <c r="K76" s="6"/>
      <c r="L76" s="6"/>
      <c r="M76" s="5"/>
      <c r="N76" s="6"/>
      <c r="O76" s="13"/>
      <c r="P76" s="6"/>
      <c r="Q76" s="108"/>
    </row>
    <row r="77" spans="2:17" s="4" customFormat="1" x14ac:dyDescent="0.45">
      <c r="B77" s="6"/>
      <c r="C77" s="6"/>
      <c r="D77" s="5" t="s">
        <v>52</v>
      </c>
      <c r="E77" s="5">
        <v>2012</v>
      </c>
      <c r="F77" s="86">
        <f>'TIMES inputs'!$M$13</f>
        <v>39.678143378878644</v>
      </c>
      <c r="G77" s="86">
        <f>'TIMES inputs'!$Y$13</f>
        <v>32.271543288328203</v>
      </c>
      <c r="H77" s="108" t="s">
        <v>36</v>
      </c>
      <c r="I77" s="13" t="s">
        <v>83</v>
      </c>
      <c r="J77" s="6" t="s">
        <v>106</v>
      </c>
      <c r="K77" s="6"/>
      <c r="L77" s="6"/>
      <c r="M77" s="5"/>
      <c r="N77" s="6"/>
      <c r="O77" s="13"/>
      <c r="P77" s="6"/>
      <c r="Q77" s="108"/>
    </row>
    <row r="78" spans="2:17" s="4" customFormat="1" x14ac:dyDescent="0.45">
      <c r="B78" s="14"/>
      <c r="C78" s="14"/>
      <c r="D78" s="16" t="s">
        <v>52</v>
      </c>
      <c r="E78" s="16">
        <v>2012</v>
      </c>
      <c r="F78" s="120">
        <f>'TIMES inputs'!$N$13</f>
        <v>20.544504226575437</v>
      </c>
      <c r="G78" s="120">
        <f>'TIMES inputs'!$Z$13</f>
        <v>20.684879152860724</v>
      </c>
      <c r="H78" s="14" t="s">
        <v>37</v>
      </c>
      <c r="I78" s="15" t="s">
        <v>83</v>
      </c>
      <c r="J78" s="14" t="s">
        <v>107</v>
      </c>
      <c r="K78" s="6"/>
      <c r="L78" s="6"/>
      <c r="M78" s="5"/>
      <c r="N78" s="6"/>
      <c r="O78" s="13"/>
      <c r="P78" s="6"/>
      <c r="Q78" s="108"/>
    </row>
    <row r="79" spans="2:17" x14ac:dyDescent="0.45">
      <c r="B79" s="6"/>
      <c r="C79" s="6" t="s">
        <v>13</v>
      </c>
      <c r="D79" s="6" t="s">
        <v>50</v>
      </c>
      <c r="E79" s="6">
        <v>2012</v>
      </c>
      <c r="F79" s="86">
        <f>'TIMES inputs'!$G$14</f>
        <v>2.7574993366043237</v>
      </c>
      <c r="G79" s="86">
        <f>'TIMES inputs'!$S$14</f>
        <v>3.1758337987538305</v>
      </c>
      <c r="H79" s="13" t="s">
        <v>38</v>
      </c>
      <c r="I79" s="13" t="s">
        <v>81</v>
      </c>
      <c r="J79" s="6" t="s">
        <v>108</v>
      </c>
      <c r="K79" s="6"/>
      <c r="L79" s="6"/>
      <c r="M79" s="5"/>
      <c r="N79" s="6"/>
    </row>
    <row r="80" spans="2:17" x14ac:dyDescent="0.45">
      <c r="B80" s="6"/>
      <c r="C80" s="6" t="s">
        <v>13</v>
      </c>
      <c r="D80" s="4" t="s">
        <v>50</v>
      </c>
      <c r="E80" s="6">
        <v>2012</v>
      </c>
      <c r="F80" s="86">
        <f>'TIMES inputs'!$H$14</f>
        <v>1.0372308570912445</v>
      </c>
      <c r="G80" s="86">
        <f>'TIMES inputs'!$T$14</f>
        <v>2.2189260726933129</v>
      </c>
      <c r="H80" s="13" t="s">
        <v>39</v>
      </c>
      <c r="I80" s="13" t="s">
        <v>81</v>
      </c>
      <c r="J80" s="6" t="s">
        <v>109</v>
      </c>
      <c r="K80" s="6"/>
      <c r="L80" s="6"/>
      <c r="M80" s="5"/>
      <c r="N80" s="6"/>
    </row>
    <row r="81" spans="2:14" x14ac:dyDescent="0.45">
      <c r="B81" s="6"/>
      <c r="C81" s="6" t="s">
        <v>13</v>
      </c>
      <c r="D81" s="4" t="s">
        <v>50</v>
      </c>
      <c r="E81" s="6">
        <v>2012</v>
      </c>
      <c r="F81" s="86">
        <f>'TIMES inputs'!$C$14</f>
        <v>2.2793040051823668</v>
      </c>
      <c r="G81" s="86">
        <f>'TIMES inputs'!$O$14</f>
        <v>2.5933321055419598</v>
      </c>
      <c r="H81" s="13" t="s">
        <v>40</v>
      </c>
      <c r="I81" s="13" t="s">
        <v>81</v>
      </c>
      <c r="J81" s="6" t="s">
        <v>110</v>
      </c>
      <c r="K81" s="6"/>
      <c r="L81" s="6"/>
      <c r="M81" s="5"/>
      <c r="N81" s="6"/>
    </row>
    <row r="82" spans="2:14" x14ac:dyDescent="0.45">
      <c r="B82" s="6"/>
      <c r="C82" s="6" t="s">
        <v>13</v>
      </c>
      <c r="D82" s="4" t="s">
        <v>50</v>
      </c>
      <c r="E82" s="6">
        <v>2012</v>
      </c>
      <c r="F82" s="86">
        <f>'TIMES inputs'!$D$14</f>
        <v>0.55930343469501986</v>
      </c>
      <c r="G82" s="86">
        <f>'TIMES inputs'!$P$14</f>
        <v>1.1159866624356816</v>
      </c>
      <c r="H82" s="13" t="s">
        <v>41</v>
      </c>
      <c r="I82" s="13" t="s">
        <v>81</v>
      </c>
      <c r="J82" s="6" t="s">
        <v>111</v>
      </c>
      <c r="K82" s="6"/>
      <c r="L82" s="6"/>
      <c r="M82" s="5"/>
      <c r="N82" s="6"/>
    </row>
    <row r="83" spans="2:14" x14ac:dyDescent="0.45">
      <c r="B83" s="6"/>
      <c r="C83" s="6" t="s">
        <v>13</v>
      </c>
      <c r="D83" s="4" t="s">
        <v>50</v>
      </c>
      <c r="E83" s="6">
        <v>2012</v>
      </c>
      <c r="F83" s="86">
        <f>'TIMES inputs'!$K$14</f>
        <v>2.2804343844573016</v>
      </c>
      <c r="G83" s="86">
        <f>'TIMES inputs'!$W$14</f>
        <v>5.4019424364270492</v>
      </c>
      <c r="H83" s="13" t="s">
        <v>42</v>
      </c>
      <c r="I83" s="13" t="s">
        <v>81</v>
      </c>
      <c r="J83" s="6" t="s">
        <v>112</v>
      </c>
      <c r="K83" s="6"/>
      <c r="L83" s="6"/>
      <c r="M83" s="5"/>
      <c r="N83" s="6"/>
    </row>
    <row r="84" spans="2:14" x14ac:dyDescent="0.45">
      <c r="B84" s="6"/>
      <c r="C84" s="6" t="s">
        <v>13</v>
      </c>
      <c r="D84" s="4" t="s">
        <v>50</v>
      </c>
      <c r="E84" s="6">
        <v>2012</v>
      </c>
      <c r="F84" s="86">
        <f>'TIMES inputs'!$L$14</f>
        <v>0.46648940014736634</v>
      </c>
      <c r="G84" s="86">
        <f>'TIMES inputs'!$X$14</f>
        <v>0.81470805476424835</v>
      </c>
      <c r="H84" s="13" t="s">
        <v>43</v>
      </c>
      <c r="I84" s="13" t="s">
        <v>81</v>
      </c>
      <c r="J84" s="6" t="s">
        <v>113</v>
      </c>
      <c r="K84" s="6"/>
      <c r="L84" s="6"/>
      <c r="M84" s="5"/>
      <c r="N84" s="6"/>
    </row>
    <row r="85" spans="2:14" x14ac:dyDescent="0.45">
      <c r="B85" s="6"/>
      <c r="C85" s="6" t="s">
        <v>13</v>
      </c>
      <c r="D85" s="4" t="s">
        <v>50</v>
      </c>
      <c r="E85" s="6">
        <v>2012</v>
      </c>
      <c r="F85" s="86">
        <f>'TIMES inputs'!$I$14</f>
        <v>0.86447961832002906</v>
      </c>
      <c r="G85" s="86">
        <f>'TIMES inputs'!$U$14</f>
        <v>1.0095417433090597</v>
      </c>
      <c r="H85" s="13" t="s">
        <v>44</v>
      </c>
      <c r="I85" s="13" t="s">
        <v>81</v>
      </c>
      <c r="J85" s="6" t="s">
        <v>114</v>
      </c>
      <c r="K85" s="6"/>
      <c r="L85" s="6"/>
      <c r="M85" s="5"/>
      <c r="N85" s="6"/>
    </row>
    <row r="86" spans="2:14" x14ac:dyDescent="0.45">
      <c r="B86" s="6"/>
      <c r="C86" s="6" t="s">
        <v>13</v>
      </c>
      <c r="D86" s="4" t="s">
        <v>50</v>
      </c>
      <c r="E86" s="6">
        <v>2012</v>
      </c>
      <c r="F86" s="86">
        <f>'TIMES inputs'!$J$14</f>
        <v>8.9968733673441673E-2</v>
      </c>
      <c r="G86" s="86">
        <f>'TIMES inputs'!$V$14</f>
        <v>0.19204563357846124</v>
      </c>
      <c r="H86" s="13" t="s">
        <v>45</v>
      </c>
      <c r="I86" s="13" t="s">
        <v>81</v>
      </c>
      <c r="J86" s="6" t="s">
        <v>115</v>
      </c>
      <c r="K86" s="6"/>
      <c r="L86" s="6"/>
      <c r="M86" s="5"/>
      <c r="N86" s="6"/>
    </row>
    <row r="87" spans="2:14" x14ac:dyDescent="0.45">
      <c r="B87" s="6"/>
      <c r="C87" s="6" t="s">
        <v>13</v>
      </c>
      <c r="D87" s="4" t="s">
        <v>50</v>
      </c>
      <c r="E87" s="6">
        <v>2012</v>
      </c>
      <c r="F87" s="86">
        <f>'TIMES inputs'!$E$14</f>
        <v>1.9820794394840193</v>
      </c>
      <c r="G87" s="86">
        <f>'TIMES inputs'!$Q$14</f>
        <v>1.9081866933405782</v>
      </c>
      <c r="H87" s="13" t="s">
        <v>46</v>
      </c>
      <c r="I87" s="13" t="s">
        <v>81</v>
      </c>
      <c r="J87" s="6" t="s">
        <v>116</v>
      </c>
      <c r="K87" s="6"/>
      <c r="L87" s="6"/>
      <c r="M87" s="5"/>
      <c r="N87" s="6"/>
    </row>
    <row r="88" spans="2:14" x14ac:dyDescent="0.45">
      <c r="B88" s="6"/>
      <c r="C88" s="6" t="s">
        <v>13</v>
      </c>
      <c r="D88" s="4" t="s">
        <v>50</v>
      </c>
      <c r="E88" s="6">
        <v>2012</v>
      </c>
      <c r="F88" s="86">
        <f>'TIMES inputs'!$F$14</f>
        <v>0.40198859237304985</v>
      </c>
      <c r="G88" s="86">
        <f>'TIMES inputs'!$R$14</f>
        <v>0.33195304293432504</v>
      </c>
      <c r="H88" s="13" t="s">
        <v>47</v>
      </c>
      <c r="I88" s="13" t="s">
        <v>81</v>
      </c>
      <c r="J88" s="6" t="s">
        <v>117</v>
      </c>
      <c r="K88" s="6"/>
      <c r="L88" s="6"/>
      <c r="M88" s="5"/>
      <c r="N88" s="6"/>
    </row>
    <row r="89" spans="2:14" x14ac:dyDescent="0.45">
      <c r="B89" s="6"/>
      <c r="C89" s="6" t="s">
        <v>13</v>
      </c>
      <c r="D89" s="4" t="s">
        <v>50</v>
      </c>
      <c r="E89" s="6">
        <v>2012</v>
      </c>
      <c r="F89" s="86">
        <f>'TIMES inputs'!$M$14</f>
        <v>9.4184391924483288E-2</v>
      </c>
      <c r="G89" s="86">
        <f>'TIMES inputs'!$Y$14</f>
        <v>8.30793607194628E-2</v>
      </c>
      <c r="H89" s="13" t="s">
        <v>48</v>
      </c>
      <c r="I89" s="13" t="s">
        <v>81</v>
      </c>
      <c r="J89" s="6" t="s">
        <v>118</v>
      </c>
      <c r="K89" s="6"/>
      <c r="L89" s="6"/>
      <c r="M89" s="5"/>
      <c r="N89" s="6"/>
    </row>
    <row r="90" spans="2:14" x14ac:dyDescent="0.45">
      <c r="B90" s="6"/>
      <c r="C90" s="6" t="s">
        <v>13</v>
      </c>
      <c r="D90" s="4" t="s">
        <v>50</v>
      </c>
      <c r="E90" s="6">
        <v>2012</v>
      </c>
      <c r="F90" s="86">
        <f>'TIMES inputs'!$N$14</f>
        <v>1.6579071934645254E-2</v>
      </c>
      <c r="G90" s="86">
        <f>'TIMES inputs'!$Z$14</f>
        <v>2.4694546524051571E-2</v>
      </c>
      <c r="H90" s="13" t="s">
        <v>49</v>
      </c>
      <c r="I90" s="13" t="s">
        <v>81</v>
      </c>
      <c r="J90" s="6" t="s">
        <v>119</v>
      </c>
      <c r="K90" s="6"/>
      <c r="L90" s="6"/>
      <c r="M90" s="5"/>
      <c r="N90" s="6"/>
    </row>
    <row r="91" spans="2:14" x14ac:dyDescent="0.45">
      <c r="B91" s="14"/>
      <c r="C91" s="14" t="s">
        <v>13</v>
      </c>
      <c r="D91" s="14" t="s">
        <v>50</v>
      </c>
      <c r="E91" s="14">
        <v>0</v>
      </c>
      <c r="F91" s="17">
        <v>5</v>
      </c>
      <c r="G91" s="17">
        <v>5</v>
      </c>
      <c r="H91" s="15" t="s">
        <v>55</v>
      </c>
      <c r="I91" s="15"/>
      <c r="J91" s="16" t="s">
        <v>120</v>
      </c>
      <c r="K91" s="6"/>
      <c r="L91" s="6"/>
      <c r="M91" s="5"/>
      <c r="N91" s="6"/>
    </row>
    <row r="92" spans="2:14" x14ac:dyDescent="0.45">
      <c r="B92" s="4"/>
      <c r="C92" s="4"/>
      <c r="D92" s="5" t="s">
        <v>51</v>
      </c>
      <c r="E92" s="6">
        <v>2012</v>
      </c>
      <c r="F92" s="86">
        <f>'TIMES inputs'!$G$15</f>
        <v>6747.2162470100984</v>
      </c>
      <c r="G92" s="86">
        <f>'TIMES inputs'!$S$15</f>
        <v>6897.9000764831981</v>
      </c>
      <c r="H92" s="108" t="s">
        <v>38</v>
      </c>
      <c r="I92" s="13" t="s">
        <v>82</v>
      </c>
      <c r="J92" s="6" t="s">
        <v>108</v>
      </c>
      <c r="K92" s="5"/>
      <c r="L92" s="6"/>
      <c r="M92" s="5"/>
      <c r="N92" s="6"/>
    </row>
    <row r="93" spans="2:14" x14ac:dyDescent="0.45">
      <c r="B93" s="4"/>
      <c r="C93" s="4"/>
      <c r="D93" s="5" t="s">
        <v>51</v>
      </c>
      <c r="E93" s="6">
        <v>2012</v>
      </c>
      <c r="F93" s="86">
        <f>'TIMES inputs'!$H$15</f>
        <v>16366.161792454346</v>
      </c>
      <c r="G93" s="86">
        <f>'TIMES inputs'!$T$15</f>
        <v>14735.18928921555</v>
      </c>
      <c r="H93" s="108" t="s">
        <v>39</v>
      </c>
      <c r="I93" s="13" t="s">
        <v>82</v>
      </c>
      <c r="J93" s="6" t="s">
        <v>109</v>
      </c>
      <c r="K93" s="6"/>
      <c r="L93" s="6"/>
      <c r="M93" s="5"/>
      <c r="N93" s="6"/>
    </row>
    <row r="94" spans="2:14" x14ac:dyDescent="0.45">
      <c r="B94" s="4"/>
      <c r="C94" s="4"/>
      <c r="D94" s="5" t="s">
        <v>51</v>
      </c>
      <c r="E94" s="6">
        <v>2012</v>
      </c>
      <c r="F94" s="86">
        <f>'TIMES inputs'!$C$15</f>
        <v>6715.5270152087551</v>
      </c>
      <c r="G94" s="86">
        <f>'TIMES inputs'!$O$15</f>
        <v>6915.3730719420446</v>
      </c>
      <c r="H94" s="108" t="s">
        <v>40</v>
      </c>
      <c r="I94" s="13" t="s">
        <v>82</v>
      </c>
      <c r="J94" s="6" t="s">
        <v>110</v>
      </c>
      <c r="K94" s="6"/>
      <c r="L94" s="6"/>
      <c r="M94" s="5"/>
      <c r="N94" s="6"/>
    </row>
    <row r="95" spans="2:14" x14ac:dyDescent="0.45">
      <c r="B95" s="4"/>
      <c r="C95" s="4"/>
      <c r="D95" s="5" t="s">
        <v>51</v>
      </c>
      <c r="E95" s="6">
        <v>2012</v>
      </c>
      <c r="F95" s="86">
        <f>'TIMES inputs'!$D$15</f>
        <v>16011.804632210482</v>
      </c>
      <c r="G95" s="86">
        <f>'TIMES inputs'!$P$15</f>
        <v>19616.045280376537</v>
      </c>
      <c r="H95" s="108" t="s">
        <v>41</v>
      </c>
      <c r="I95" s="13" t="s">
        <v>82</v>
      </c>
      <c r="J95" s="6" t="s">
        <v>111</v>
      </c>
      <c r="K95" s="6"/>
      <c r="L95" s="6"/>
      <c r="M95" s="5"/>
      <c r="N95" s="6"/>
    </row>
    <row r="96" spans="2:14" x14ac:dyDescent="0.45">
      <c r="B96" s="4"/>
      <c r="C96" s="4"/>
      <c r="D96" s="5" t="s">
        <v>51</v>
      </c>
      <c r="E96" s="6">
        <v>2012</v>
      </c>
      <c r="F96" s="86">
        <f>'TIMES inputs'!$K$15</f>
        <v>6712.649157567872</v>
      </c>
      <c r="G96" s="86">
        <f>'TIMES inputs'!$W$15</f>
        <v>6627.7782769959913</v>
      </c>
      <c r="H96" s="108" t="s">
        <v>42</v>
      </c>
      <c r="I96" s="13" t="s">
        <v>82</v>
      </c>
      <c r="J96" s="6" t="s">
        <v>112</v>
      </c>
      <c r="K96" s="6"/>
      <c r="L96" s="6"/>
      <c r="M96" s="5"/>
      <c r="N96" s="6"/>
    </row>
    <row r="97" spans="2:14" x14ac:dyDescent="0.45">
      <c r="B97" s="4"/>
      <c r="C97" s="6"/>
      <c r="D97" s="5" t="s">
        <v>51</v>
      </c>
      <c r="E97" s="6">
        <v>2012</v>
      </c>
      <c r="F97" s="86">
        <f>'TIMES inputs'!$L$15</f>
        <v>18202.703424043681</v>
      </c>
      <c r="G97" s="86">
        <f>'TIMES inputs'!$X$15</f>
        <v>19146.010584709635</v>
      </c>
      <c r="H97" s="108" t="s">
        <v>43</v>
      </c>
      <c r="I97" s="13" t="s">
        <v>82</v>
      </c>
      <c r="J97" s="6" t="s">
        <v>113</v>
      </c>
      <c r="K97" s="6"/>
      <c r="L97" s="6"/>
      <c r="M97" s="5"/>
      <c r="N97" s="6"/>
    </row>
    <row r="98" spans="2:14" x14ac:dyDescent="0.45">
      <c r="B98" s="4"/>
      <c r="C98" s="4"/>
      <c r="D98" s="5" t="s">
        <v>51</v>
      </c>
      <c r="E98" s="6">
        <v>2012</v>
      </c>
      <c r="F98" s="86">
        <f>'TIMES inputs'!$I$15</f>
        <v>5603.8434350936623</v>
      </c>
      <c r="G98" s="86">
        <f>'TIMES inputs'!$U$15</f>
        <v>5697.2590158392359</v>
      </c>
      <c r="H98" s="108" t="s">
        <v>44</v>
      </c>
      <c r="I98" s="13" t="s">
        <v>82</v>
      </c>
      <c r="J98" s="6" t="s">
        <v>114</v>
      </c>
      <c r="K98" s="6"/>
      <c r="L98" s="6"/>
      <c r="M98" s="5"/>
      <c r="N98" s="6"/>
    </row>
    <row r="99" spans="2:14" x14ac:dyDescent="0.45">
      <c r="B99" s="4"/>
      <c r="C99" s="4"/>
      <c r="D99" s="5" t="s">
        <v>51</v>
      </c>
      <c r="E99" s="6">
        <v>2012</v>
      </c>
      <c r="F99" s="86">
        <f>'TIMES inputs'!$J$15</f>
        <v>21759.922893056439</v>
      </c>
      <c r="G99" s="86">
        <f>'TIMES inputs'!$V$15</f>
        <v>17845.59158961703</v>
      </c>
      <c r="H99" s="108" t="s">
        <v>45</v>
      </c>
      <c r="I99" s="13" t="s">
        <v>82</v>
      </c>
      <c r="J99" s="6" t="s">
        <v>115</v>
      </c>
      <c r="K99" s="6"/>
      <c r="L99" s="6"/>
      <c r="M99" s="5"/>
      <c r="N99" s="6"/>
    </row>
    <row r="100" spans="2:14" x14ac:dyDescent="0.45">
      <c r="B100" s="4"/>
      <c r="C100" s="4"/>
      <c r="D100" s="5" t="s">
        <v>51</v>
      </c>
      <c r="E100" s="6">
        <v>2012</v>
      </c>
      <c r="F100" s="86">
        <f>'TIMES inputs'!$E$15</f>
        <v>5859.1363202227667</v>
      </c>
      <c r="G100" s="86">
        <f>'TIMES inputs'!$Q$15</f>
        <v>5657.3375607327198</v>
      </c>
      <c r="H100" s="108" t="s">
        <v>46</v>
      </c>
      <c r="I100" s="13" t="s">
        <v>82</v>
      </c>
      <c r="J100" s="6" t="s">
        <v>116</v>
      </c>
      <c r="K100" s="6"/>
      <c r="L100" s="6"/>
      <c r="M100" s="5"/>
      <c r="N100" s="6"/>
    </row>
    <row r="101" spans="2:14" x14ac:dyDescent="0.45">
      <c r="B101" s="4"/>
      <c r="C101" s="4"/>
      <c r="D101" s="5" t="s">
        <v>51</v>
      </c>
      <c r="E101" s="6">
        <v>2012</v>
      </c>
      <c r="F101" s="86">
        <f>'TIMES inputs'!$F$15</f>
        <v>15896.37143496417</v>
      </c>
      <c r="G101" s="86">
        <f>'TIMES inputs'!$R$15</f>
        <v>15736.296729853231</v>
      </c>
      <c r="H101" s="108" t="s">
        <v>47</v>
      </c>
      <c r="I101" s="13" t="s">
        <v>82</v>
      </c>
      <c r="J101" s="6" t="s">
        <v>117</v>
      </c>
      <c r="K101" s="6"/>
      <c r="L101" s="6"/>
      <c r="M101" s="5"/>
      <c r="N101" s="6"/>
    </row>
    <row r="102" spans="2:14" x14ac:dyDescent="0.45">
      <c r="B102" s="4"/>
      <c r="C102" s="4"/>
      <c r="D102" s="5" t="s">
        <v>51</v>
      </c>
      <c r="E102" s="6">
        <v>2012</v>
      </c>
      <c r="F102" s="86">
        <f>'TIMES inputs'!$M$15</f>
        <v>5765.5880477458895</v>
      </c>
      <c r="G102" s="86">
        <f>'TIMES inputs'!$Y$15</f>
        <v>6060.9271586574014</v>
      </c>
      <c r="H102" s="108" t="s">
        <v>48</v>
      </c>
      <c r="I102" s="13" t="s">
        <v>82</v>
      </c>
      <c r="J102" s="6" t="s">
        <v>118</v>
      </c>
      <c r="K102" s="6"/>
      <c r="L102" s="6"/>
      <c r="M102" s="5"/>
      <c r="N102" s="6"/>
    </row>
    <row r="103" spans="2:14" x14ac:dyDescent="0.45">
      <c r="B103" s="14"/>
      <c r="C103" s="14"/>
      <c r="D103" s="16" t="s">
        <v>51</v>
      </c>
      <c r="E103" s="14">
        <v>2012</v>
      </c>
      <c r="F103" s="120">
        <f>'TIMES inputs'!$N$15</f>
        <v>18106.081883051949</v>
      </c>
      <c r="G103" s="120">
        <f>'TIMES inputs'!$Z$15</f>
        <v>14518.092725164814</v>
      </c>
      <c r="H103" s="14" t="s">
        <v>49</v>
      </c>
      <c r="I103" s="15" t="s">
        <v>82</v>
      </c>
      <c r="J103" s="14" t="s">
        <v>119</v>
      </c>
      <c r="K103" s="6"/>
      <c r="L103" s="6"/>
      <c r="M103" s="5"/>
      <c r="N103" s="6"/>
    </row>
    <row r="104" spans="2:14" x14ac:dyDescent="0.45">
      <c r="B104" s="6"/>
      <c r="C104" s="6"/>
      <c r="D104" s="5" t="s">
        <v>52</v>
      </c>
      <c r="E104" s="5">
        <v>2012</v>
      </c>
      <c r="F104" s="86">
        <f>'TIMES inputs'!$G$16</f>
        <v>29.460558382279999</v>
      </c>
      <c r="G104" s="86">
        <f>'TIMES inputs'!$S$16</f>
        <v>27.979683335912508</v>
      </c>
      <c r="H104" s="6" t="s">
        <v>38</v>
      </c>
      <c r="I104" s="13" t="s">
        <v>83</v>
      </c>
      <c r="J104" s="6" t="s">
        <v>108</v>
      </c>
      <c r="K104" s="6"/>
      <c r="L104" s="6"/>
      <c r="M104" s="5"/>
      <c r="N104" s="6"/>
    </row>
    <row r="105" spans="2:14" x14ac:dyDescent="0.45">
      <c r="D105" s="5" t="s">
        <v>52</v>
      </c>
      <c r="E105" s="5">
        <v>2012</v>
      </c>
      <c r="F105" s="86">
        <f>'TIMES inputs'!$H$16</f>
        <v>38.598936943254877</v>
      </c>
      <c r="G105" s="86">
        <f>'TIMES inputs'!$T$16</f>
        <v>36.163828986627109</v>
      </c>
      <c r="H105" s="108" t="s">
        <v>39</v>
      </c>
      <c r="I105" s="13" t="s">
        <v>83</v>
      </c>
      <c r="J105" s="6" t="s">
        <v>109</v>
      </c>
      <c r="K105" s="6"/>
      <c r="L105" s="6"/>
      <c r="M105" s="5"/>
      <c r="N105" s="6"/>
    </row>
    <row r="106" spans="2:14" x14ac:dyDescent="0.45">
      <c r="D106" s="5" t="s">
        <v>52</v>
      </c>
      <c r="E106" s="5">
        <v>2012</v>
      </c>
      <c r="F106" s="86">
        <f>'TIMES inputs'!$C$16</f>
        <v>28.11352293585967</v>
      </c>
      <c r="G106" s="86">
        <f>'TIMES inputs'!$O$16</f>
        <v>28.435835979925326</v>
      </c>
      <c r="H106" s="108" t="s">
        <v>40</v>
      </c>
      <c r="I106" s="13" t="s">
        <v>83</v>
      </c>
      <c r="J106" s="6" t="s">
        <v>110</v>
      </c>
      <c r="K106" s="6"/>
      <c r="L106" s="6"/>
      <c r="M106" s="5"/>
      <c r="N106" s="6"/>
    </row>
    <row r="107" spans="2:14" x14ac:dyDescent="0.45">
      <c r="D107" s="5" t="s">
        <v>52</v>
      </c>
      <c r="E107" s="5">
        <v>2012</v>
      </c>
      <c r="F107" s="86">
        <f>'TIMES inputs'!$D$16</f>
        <v>38.636703655688358</v>
      </c>
      <c r="G107" s="86">
        <f>'TIMES inputs'!$P$16</f>
        <v>39.772623360836768</v>
      </c>
      <c r="H107" s="108" t="s">
        <v>41</v>
      </c>
      <c r="I107" s="13" t="s">
        <v>83</v>
      </c>
      <c r="J107" s="6" t="s">
        <v>111</v>
      </c>
      <c r="K107" s="6"/>
      <c r="L107" s="6"/>
      <c r="M107" s="5"/>
      <c r="N107" s="6"/>
    </row>
    <row r="108" spans="2:14" x14ac:dyDescent="0.45">
      <c r="D108" s="5" t="s">
        <v>52</v>
      </c>
      <c r="E108" s="5">
        <v>2012</v>
      </c>
      <c r="F108" s="86">
        <f>'TIMES inputs'!$K$16</f>
        <v>27.258060939962945</v>
      </c>
      <c r="G108" s="86">
        <f>'TIMES inputs'!$W$16</f>
        <v>27.043627318535158</v>
      </c>
      <c r="H108" s="108" t="s">
        <v>42</v>
      </c>
      <c r="I108" s="13" t="s">
        <v>83</v>
      </c>
      <c r="J108" s="6" t="s">
        <v>112</v>
      </c>
      <c r="K108" s="6"/>
      <c r="L108" s="6"/>
      <c r="M108" s="5"/>
      <c r="N108" s="6"/>
    </row>
    <row r="109" spans="2:14" x14ac:dyDescent="0.45">
      <c r="D109" s="5" t="s">
        <v>52</v>
      </c>
      <c r="E109" s="5">
        <v>2012</v>
      </c>
      <c r="F109" s="86">
        <f>'TIMES inputs'!$L$16</f>
        <v>39.351162200284328</v>
      </c>
      <c r="G109" s="86">
        <f>'TIMES inputs'!$X$16</f>
        <v>39.770017774352226</v>
      </c>
      <c r="H109" s="108" t="s">
        <v>43</v>
      </c>
      <c r="I109" s="13" t="s">
        <v>83</v>
      </c>
      <c r="J109" s="6" t="s">
        <v>113</v>
      </c>
      <c r="K109" s="6"/>
      <c r="L109" s="6"/>
      <c r="M109" s="5"/>
      <c r="N109" s="6"/>
    </row>
    <row r="110" spans="2:14" x14ac:dyDescent="0.45">
      <c r="D110" s="5" t="s">
        <v>52</v>
      </c>
      <c r="E110" s="5">
        <v>2012</v>
      </c>
      <c r="F110" s="86">
        <f>'TIMES inputs'!$I$16</f>
        <v>25.038050035086791</v>
      </c>
      <c r="G110" s="86">
        <f>'TIMES inputs'!$U$16</f>
        <v>23.471996451008081</v>
      </c>
      <c r="H110" s="108" t="s">
        <v>44</v>
      </c>
      <c r="I110" s="13" t="s">
        <v>83</v>
      </c>
      <c r="J110" s="6" t="s">
        <v>114</v>
      </c>
      <c r="K110" s="6"/>
      <c r="L110" s="6"/>
      <c r="M110" s="5"/>
      <c r="N110" s="6"/>
    </row>
    <row r="111" spans="2:14" x14ac:dyDescent="0.45">
      <c r="D111" s="5" t="s">
        <v>52</v>
      </c>
      <c r="E111" s="5">
        <v>2012</v>
      </c>
      <c r="F111" s="86">
        <f>'TIMES inputs'!$J$16</f>
        <v>39.936493125112683</v>
      </c>
      <c r="G111" s="86">
        <f>'TIMES inputs'!$V$16</f>
        <v>39.134525153201899</v>
      </c>
      <c r="H111" s="108" t="s">
        <v>45</v>
      </c>
      <c r="I111" s="13" t="s">
        <v>83</v>
      </c>
      <c r="J111" s="6" t="s">
        <v>115</v>
      </c>
      <c r="K111" s="6"/>
      <c r="L111" s="6"/>
      <c r="M111" s="5"/>
      <c r="N111" s="6"/>
    </row>
    <row r="112" spans="2:14" x14ac:dyDescent="0.45">
      <c r="D112" s="5" t="s">
        <v>52</v>
      </c>
      <c r="E112" s="5">
        <v>2012</v>
      </c>
      <c r="F112" s="86">
        <f>'TIMES inputs'!$E$16</f>
        <v>20.220191102746014</v>
      </c>
      <c r="G112" s="86">
        <f>'TIMES inputs'!$Q$16</f>
        <v>23.815331657296419</v>
      </c>
      <c r="H112" s="108" t="s">
        <v>46</v>
      </c>
      <c r="I112" s="13" t="s">
        <v>83</v>
      </c>
      <c r="J112" s="6" t="s">
        <v>116</v>
      </c>
      <c r="K112" s="6"/>
      <c r="L112" s="6"/>
      <c r="M112" s="5"/>
      <c r="N112" s="6"/>
    </row>
    <row r="113" spans="2:14" x14ac:dyDescent="0.45">
      <c r="D113" s="5" t="s">
        <v>52</v>
      </c>
      <c r="E113" s="5">
        <v>2012</v>
      </c>
      <c r="F113" s="86">
        <f>'TIMES inputs'!$F$16</f>
        <v>37.235026841117516</v>
      </c>
      <c r="G113" s="86">
        <f>'TIMES inputs'!$R$16</f>
        <v>37.264692539312378</v>
      </c>
      <c r="H113" s="108" t="s">
        <v>47</v>
      </c>
      <c r="I113" s="13" t="s">
        <v>83</v>
      </c>
      <c r="J113" s="6" t="s">
        <v>117</v>
      </c>
      <c r="K113" s="6"/>
      <c r="L113" s="6"/>
      <c r="M113" s="5"/>
      <c r="N113" s="6"/>
    </row>
    <row r="114" spans="2:14" x14ac:dyDescent="0.45">
      <c r="D114" s="5" t="s">
        <v>52</v>
      </c>
      <c r="E114" s="5">
        <v>2012</v>
      </c>
      <c r="F114" s="86">
        <f>'TIMES inputs'!$M$16</f>
        <v>23.772096570807662</v>
      </c>
      <c r="G114" s="86">
        <f>'TIMES inputs'!$Y$16</f>
        <v>21.340959274128856</v>
      </c>
      <c r="H114" s="108" t="s">
        <v>48</v>
      </c>
      <c r="I114" s="13" t="s">
        <v>83</v>
      </c>
      <c r="J114" s="6" t="s">
        <v>118</v>
      </c>
      <c r="K114" s="6"/>
      <c r="L114" s="6"/>
      <c r="M114" s="5"/>
      <c r="N114" s="6"/>
    </row>
    <row r="115" spans="2:14" x14ac:dyDescent="0.45">
      <c r="B115" s="14"/>
      <c r="C115" s="14"/>
      <c r="D115" s="16" t="s">
        <v>52</v>
      </c>
      <c r="E115" s="16">
        <v>2012</v>
      </c>
      <c r="F115" s="120">
        <f>'TIMES inputs'!$N$16</f>
        <v>38.478479007716587</v>
      </c>
      <c r="G115" s="120">
        <f>'TIMES inputs'!$Z$16</f>
        <v>35.30188945340943</v>
      </c>
      <c r="H115" s="14" t="s">
        <v>49</v>
      </c>
      <c r="I115" s="15" t="s">
        <v>83</v>
      </c>
      <c r="J115" s="14" t="s">
        <v>119</v>
      </c>
      <c r="K115" s="6"/>
      <c r="L115" s="6"/>
      <c r="M115" s="5"/>
      <c r="N115" s="6"/>
    </row>
    <row r="116" spans="2:14" x14ac:dyDescent="0.45">
      <c r="B116" s="6"/>
      <c r="C116" s="6"/>
      <c r="D116" s="6"/>
      <c r="E116" s="6"/>
      <c r="F116" s="6"/>
      <c r="G116" s="6"/>
      <c r="H116" s="6"/>
      <c r="J116" s="6"/>
      <c r="K116" s="6"/>
      <c r="L116" s="6"/>
      <c r="M116" s="6"/>
      <c r="N116" s="6"/>
    </row>
    <row r="117" spans="2:14" x14ac:dyDescent="0.45">
      <c r="J117" s="6"/>
      <c r="K117" s="6"/>
      <c r="L117" s="6"/>
      <c r="M117" s="6"/>
      <c r="N117" s="6"/>
    </row>
    <row r="118" spans="2:14" x14ac:dyDescent="0.45">
      <c r="J118" s="6"/>
      <c r="K118" s="6"/>
      <c r="L118" s="6"/>
      <c r="M118" s="6"/>
      <c r="N118" s="6"/>
    </row>
    <row r="119" spans="2:14" x14ac:dyDescent="0.45">
      <c r="J119" s="6"/>
      <c r="K119" s="6"/>
      <c r="L119" s="6"/>
      <c r="M119" s="6"/>
      <c r="N119" s="6"/>
    </row>
    <row r="120" spans="2:14" x14ac:dyDescent="0.45">
      <c r="J120" s="6"/>
      <c r="K120" s="6"/>
      <c r="L120" s="6"/>
      <c r="M120" s="6"/>
      <c r="N120" s="6"/>
    </row>
    <row r="121" spans="2:14" x14ac:dyDescent="0.45">
      <c r="J121" s="6"/>
      <c r="K121" s="6"/>
      <c r="L121" s="6"/>
      <c r="M121" s="6"/>
      <c r="N121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9">
    <tabColor theme="4"/>
  </sheetPr>
  <dimension ref="A1:AI53"/>
  <sheetViews>
    <sheetView zoomScaleNormal="100" workbookViewId="0">
      <selection activeCell="E10" sqref="E10"/>
    </sheetView>
  </sheetViews>
  <sheetFormatPr defaultColWidth="9.1328125" defaultRowHeight="14.25" x14ac:dyDescent="0.45"/>
  <cols>
    <col min="1" max="1" width="9.1328125" style="4"/>
    <col min="2" max="2" width="25.59765625" style="4" bestFit="1" customWidth="1"/>
    <col min="3" max="3" width="11.3984375" style="4" customWidth="1"/>
    <col min="4" max="5" width="13" style="4" bestFit="1" customWidth="1"/>
    <col min="6" max="24" width="9.1328125" style="4"/>
    <col min="25" max="25" width="7.265625" style="4" customWidth="1"/>
    <col min="26" max="29" width="9.1328125" style="4"/>
    <col min="30" max="30" width="12.265625" style="4" bestFit="1" customWidth="1"/>
    <col min="31" max="31" width="11.265625" style="4" bestFit="1" customWidth="1"/>
    <col min="32" max="32" width="12.3984375" style="4" bestFit="1" customWidth="1"/>
    <col min="33" max="33" width="10.73046875" style="4" bestFit="1" customWidth="1"/>
    <col min="34" max="34" width="12.3984375" style="4" bestFit="1" customWidth="1"/>
    <col min="35" max="35" width="10.73046875" style="4" bestFit="1" customWidth="1"/>
    <col min="36" max="16384" width="9.1328125" style="4"/>
  </cols>
  <sheetData>
    <row r="1" spans="1:35" x14ac:dyDescent="0.45">
      <c r="A1" s="108"/>
      <c r="B1" s="108"/>
      <c r="C1" s="108" t="s">
        <v>78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</row>
    <row r="2" spans="1:35" ht="14.65" thickBot="1" x14ac:dyDescent="0.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</row>
    <row r="3" spans="1:35" ht="16.5" thickTop="1" thickBot="1" x14ac:dyDescent="0.55000000000000004">
      <c r="A3" s="108"/>
      <c r="B3" s="108"/>
      <c r="C3" s="134" t="s">
        <v>58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6"/>
      <c r="AA3" s="108"/>
      <c r="AD3" s="137" t="s">
        <v>59</v>
      </c>
      <c r="AE3" s="138"/>
      <c r="AF3" s="138"/>
      <c r="AG3" s="138"/>
      <c r="AH3" s="138"/>
      <c r="AI3" s="139"/>
    </row>
    <row r="4" spans="1:35" ht="15" thickTop="1" thickBot="1" x14ac:dyDescent="0.5">
      <c r="A4" s="108"/>
      <c r="B4" s="108"/>
      <c r="C4" s="140" t="s">
        <v>10</v>
      </c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 t="s">
        <v>11</v>
      </c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3"/>
      <c r="AA4" s="108"/>
      <c r="AD4" s="19"/>
      <c r="AE4" s="20"/>
      <c r="AF4" s="144" t="s">
        <v>56</v>
      </c>
      <c r="AG4" s="145"/>
      <c r="AH4" s="21" t="s">
        <v>57</v>
      </c>
      <c r="AI4" s="22"/>
    </row>
    <row r="5" spans="1:35" x14ac:dyDescent="0.45">
      <c r="A5" s="108"/>
      <c r="B5" s="108"/>
      <c r="C5" s="153" t="s">
        <v>60</v>
      </c>
      <c r="D5" s="146"/>
      <c r="E5" s="146"/>
      <c r="F5" s="146"/>
      <c r="G5" s="154" t="s">
        <v>61</v>
      </c>
      <c r="H5" s="146"/>
      <c r="I5" s="146"/>
      <c r="J5" s="155"/>
      <c r="K5" s="146" t="s">
        <v>62</v>
      </c>
      <c r="L5" s="146"/>
      <c r="M5" s="146"/>
      <c r="N5" s="146"/>
      <c r="O5" s="156" t="s">
        <v>60</v>
      </c>
      <c r="P5" s="146"/>
      <c r="Q5" s="146"/>
      <c r="R5" s="146"/>
      <c r="S5" s="154" t="s">
        <v>61</v>
      </c>
      <c r="T5" s="146"/>
      <c r="U5" s="146"/>
      <c r="V5" s="155"/>
      <c r="W5" s="146" t="s">
        <v>62</v>
      </c>
      <c r="X5" s="146"/>
      <c r="Y5" s="146"/>
      <c r="Z5" s="147"/>
      <c r="AA5" s="108"/>
      <c r="AD5" s="23"/>
      <c r="AE5" s="6"/>
      <c r="AF5" s="3" t="s">
        <v>63</v>
      </c>
      <c r="AG5" s="3" t="s">
        <v>64</v>
      </c>
      <c r="AH5" s="3" t="s">
        <v>63</v>
      </c>
      <c r="AI5" s="24" t="s">
        <v>64</v>
      </c>
    </row>
    <row r="6" spans="1:35" x14ac:dyDescent="0.45">
      <c r="A6" s="108"/>
      <c r="B6" s="108"/>
      <c r="C6" s="148" t="s">
        <v>65</v>
      </c>
      <c r="D6" s="149"/>
      <c r="E6" s="149" t="s">
        <v>66</v>
      </c>
      <c r="F6" s="149"/>
      <c r="G6" s="150" t="s">
        <v>65</v>
      </c>
      <c r="H6" s="149"/>
      <c r="I6" s="149" t="s">
        <v>66</v>
      </c>
      <c r="J6" s="151"/>
      <c r="K6" s="149" t="s">
        <v>65</v>
      </c>
      <c r="L6" s="149"/>
      <c r="M6" s="149" t="s">
        <v>66</v>
      </c>
      <c r="N6" s="149"/>
      <c r="O6" s="152" t="s">
        <v>65</v>
      </c>
      <c r="P6" s="149"/>
      <c r="Q6" s="149" t="s">
        <v>66</v>
      </c>
      <c r="R6" s="149"/>
      <c r="S6" s="150" t="s">
        <v>65</v>
      </c>
      <c r="T6" s="149"/>
      <c r="U6" s="149" t="s">
        <v>66</v>
      </c>
      <c r="V6" s="151"/>
      <c r="W6" s="149" t="s">
        <v>65</v>
      </c>
      <c r="X6" s="149"/>
      <c r="Y6" s="149" t="s">
        <v>66</v>
      </c>
      <c r="Z6" s="157"/>
      <c r="AA6" s="108"/>
      <c r="AD6" s="158" t="s">
        <v>2</v>
      </c>
      <c r="AE6" s="25" t="s">
        <v>3</v>
      </c>
      <c r="AF6" s="26">
        <v>16.260264398284722</v>
      </c>
      <c r="AG6" s="26">
        <v>11.268825062895125</v>
      </c>
      <c r="AH6" s="26">
        <v>25.496437167789633</v>
      </c>
      <c r="AI6" s="27">
        <v>21.315135762203379</v>
      </c>
    </row>
    <row r="7" spans="1:35" ht="14.65" thickBot="1" x14ac:dyDescent="0.5">
      <c r="A7" s="108"/>
      <c r="B7" s="108"/>
      <c r="C7" s="28" t="s">
        <v>67</v>
      </c>
      <c r="D7" s="1" t="s">
        <v>68</v>
      </c>
      <c r="E7" s="1" t="s">
        <v>67</v>
      </c>
      <c r="F7" s="1" t="s">
        <v>68</v>
      </c>
      <c r="G7" s="77" t="s">
        <v>67</v>
      </c>
      <c r="H7" s="1" t="s">
        <v>68</v>
      </c>
      <c r="I7" s="1" t="s">
        <v>67</v>
      </c>
      <c r="J7" s="29" t="s">
        <v>68</v>
      </c>
      <c r="K7" s="1" t="s">
        <v>67</v>
      </c>
      <c r="L7" s="1" t="s">
        <v>68</v>
      </c>
      <c r="M7" s="1" t="s">
        <v>67</v>
      </c>
      <c r="N7" s="1" t="s">
        <v>68</v>
      </c>
      <c r="O7" s="78" t="s">
        <v>67</v>
      </c>
      <c r="P7" s="1" t="s">
        <v>68</v>
      </c>
      <c r="Q7" s="1" t="s">
        <v>67</v>
      </c>
      <c r="R7" s="1" t="s">
        <v>68</v>
      </c>
      <c r="S7" s="77" t="s">
        <v>67</v>
      </c>
      <c r="T7" s="1" t="s">
        <v>68</v>
      </c>
      <c r="U7" s="1" t="s">
        <v>67</v>
      </c>
      <c r="V7" s="29" t="s">
        <v>68</v>
      </c>
      <c r="W7" s="6" t="s">
        <v>67</v>
      </c>
      <c r="X7" s="6" t="s">
        <v>68</v>
      </c>
      <c r="Y7" s="6" t="s">
        <v>67</v>
      </c>
      <c r="Z7" s="30" t="s">
        <v>68</v>
      </c>
      <c r="AA7" s="108"/>
      <c r="AD7" s="159"/>
      <c r="AE7" s="25" t="s">
        <v>4</v>
      </c>
      <c r="AF7" s="26">
        <v>16.601608811524365</v>
      </c>
      <c r="AG7" s="26">
        <v>5.7668421798441063</v>
      </c>
      <c r="AH7" s="26">
        <v>19.938561833634289</v>
      </c>
      <c r="AI7" s="27">
        <v>15.84696230373755</v>
      </c>
    </row>
    <row r="8" spans="1:35" ht="14.65" thickTop="1" x14ac:dyDescent="0.45">
      <c r="A8" s="161" t="s">
        <v>69</v>
      </c>
      <c r="B8" s="31" t="s">
        <v>70</v>
      </c>
      <c r="C8" s="32">
        <v>1.8</v>
      </c>
      <c r="D8" s="33">
        <v>0.36000000000000004</v>
      </c>
      <c r="E8" s="33">
        <v>6.12</v>
      </c>
      <c r="F8" s="34">
        <v>0.72000000000000008</v>
      </c>
      <c r="G8" s="35">
        <v>0.72000000000000008</v>
      </c>
      <c r="H8" s="33">
        <v>0.72000000000000008</v>
      </c>
      <c r="I8" s="33">
        <v>0.72000000000000008</v>
      </c>
      <c r="J8" s="36">
        <v>0.18000000000000002</v>
      </c>
      <c r="K8" s="35">
        <v>1.8</v>
      </c>
      <c r="L8" s="33">
        <v>0.72000000000000008</v>
      </c>
      <c r="M8" s="33">
        <v>7.2000000000000008E-2</v>
      </c>
      <c r="N8" s="37">
        <v>3.6000000000000004E-2</v>
      </c>
      <c r="O8" s="33">
        <v>2.16</v>
      </c>
      <c r="P8" s="33">
        <v>1.08</v>
      </c>
      <c r="Q8" s="33">
        <v>1.8</v>
      </c>
      <c r="R8" s="33">
        <v>0.28800000000000003</v>
      </c>
      <c r="S8" s="35">
        <v>2.8800000000000003</v>
      </c>
      <c r="T8" s="33">
        <v>1.4400000000000002</v>
      </c>
      <c r="U8" s="33">
        <v>0.72000000000000008</v>
      </c>
      <c r="V8" s="36">
        <v>0.18000000000000002</v>
      </c>
      <c r="W8" s="33">
        <v>4.32</v>
      </c>
      <c r="X8" s="33">
        <v>0.72000000000000008</v>
      </c>
      <c r="Y8" s="33">
        <v>0.25200000000000006</v>
      </c>
      <c r="Z8" s="38">
        <v>1.8000000000000002E-2</v>
      </c>
      <c r="AA8" s="108"/>
      <c r="AD8" s="160"/>
      <c r="AE8" s="25" t="s">
        <v>0</v>
      </c>
      <c r="AF8" s="26">
        <v>18.268754962227746</v>
      </c>
      <c r="AG8" s="26">
        <v>5.9810614165144784</v>
      </c>
      <c r="AH8" s="26">
        <v>39.68131083380036</v>
      </c>
      <c r="AI8" s="27">
        <v>11.550181131908179</v>
      </c>
    </row>
    <row r="9" spans="1:35" x14ac:dyDescent="0.45">
      <c r="A9" s="162"/>
      <c r="B9" s="124" t="s">
        <v>77</v>
      </c>
      <c r="C9" s="125">
        <v>2047.7452463606701</v>
      </c>
      <c r="D9" s="110">
        <v>1465.0748100058477</v>
      </c>
      <c r="E9" s="110">
        <v>2158.7550958882975</v>
      </c>
      <c r="F9" s="111">
        <v>2587.7138367821922</v>
      </c>
      <c r="G9" s="112">
        <v>1180.1089278299082</v>
      </c>
      <c r="H9" s="110">
        <v>1847.864536401285</v>
      </c>
      <c r="I9" s="110">
        <v>1806.525748990294</v>
      </c>
      <c r="J9" s="113">
        <v>1554.0432032399133</v>
      </c>
      <c r="K9" s="112">
        <v>1838.8514267704306</v>
      </c>
      <c r="L9" s="110">
        <v>3720.7465380078957</v>
      </c>
      <c r="M9" s="110">
        <v>1455.2507472196723</v>
      </c>
      <c r="N9" s="114">
        <v>3852.5187900290571</v>
      </c>
      <c r="O9" s="110">
        <v>2021.7181194324187</v>
      </c>
      <c r="P9" s="110">
        <v>1790.447304128973</v>
      </c>
      <c r="Q9" s="110">
        <v>1743.1738393923358</v>
      </c>
      <c r="R9" s="110">
        <v>1527.5489518314196</v>
      </c>
      <c r="S9" s="112">
        <v>2220.0145740012786</v>
      </c>
      <c r="T9" s="110">
        <v>1827.1210722964761</v>
      </c>
      <c r="U9" s="110">
        <v>1318.8140989945084</v>
      </c>
      <c r="V9" s="113">
        <v>1561.3619096831878</v>
      </c>
      <c r="W9" s="110">
        <v>1897.1623445594837</v>
      </c>
      <c r="X9" s="110">
        <v>1305.0804637392434</v>
      </c>
      <c r="Y9" s="110">
        <v>2543.0781546919552</v>
      </c>
      <c r="Z9" s="115">
        <v>1498.8565458526366</v>
      </c>
      <c r="AA9" s="108"/>
      <c r="AD9" s="158" t="s">
        <v>1</v>
      </c>
      <c r="AE9" s="25" t="s">
        <v>3</v>
      </c>
      <c r="AF9" s="26">
        <v>6.7640199905105227</v>
      </c>
      <c r="AG9" s="39">
        <v>3.0515457021674508</v>
      </c>
      <c r="AH9" s="26">
        <v>7.916013373783807</v>
      </c>
      <c r="AI9" s="40">
        <v>3.2947212563397263</v>
      </c>
    </row>
    <row r="10" spans="1:35" ht="14.65" thickBot="1" x14ac:dyDescent="0.5">
      <c r="A10" s="162"/>
      <c r="B10" s="41" t="s">
        <v>71</v>
      </c>
      <c r="C10" s="87">
        <v>31.683451509162925</v>
      </c>
      <c r="D10" s="88">
        <v>25.628215773786277</v>
      </c>
      <c r="E10" s="88">
        <v>34.377593107434997</v>
      </c>
      <c r="F10" s="89">
        <v>24.896747195979877</v>
      </c>
      <c r="G10" s="90">
        <v>24.999999999999996</v>
      </c>
      <c r="H10" s="88">
        <v>26.67257442561294</v>
      </c>
      <c r="I10" s="88">
        <v>31.980762973319202</v>
      </c>
      <c r="J10" s="91">
        <v>26.619118324867724</v>
      </c>
      <c r="K10" s="90">
        <v>30.047765361588134</v>
      </c>
      <c r="L10" s="88">
        <v>23.733912473731252</v>
      </c>
      <c r="M10" s="88">
        <v>30.237030803916443</v>
      </c>
      <c r="N10" s="92">
        <v>22.255016353762983</v>
      </c>
      <c r="O10" s="88">
        <v>30.807129842620895</v>
      </c>
      <c r="P10" s="88">
        <v>26.543961741111396</v>
      </c>
      <c r="Q10" s="88">
        <v>32.173077761112587</v>
      </c>
      <c r="R10" s="88">
        <v>26.316652794844895</v>
      </c>
      <c r="S10" s="90">
        <v>32.013594822248152</v>
      </c>
      <c r="T10" s="88">
        <v>26.664423220079279</v>
      </c>
      <c r="U10" s="88">
        <v>27.986238815574705</v>
      </c>
      <c r="V10" s="91">
        <v>26.175969365128644</v>
      </c>
      <c r="W10" s="88">
        <v>30.56551738664648</v>
      </c>
      <c r="X10" s="88">
        <v>25.295759385310678</v>
      </c>
      <c r="Y10" s="88">
        <v>35.309588374339405</v>
      </c>
      <c r="Z10" s="93">
        <v>25.784078898824173</v>
      </c>
      <c r="AA10" s="108"/>
      <c r="AD10" s="159"/>
      <c r="AE10" s="25" t="s">
        <v>4</v>
      </c>
      <c r="AF10" s="26">
        <v>30.311189426387813</v>
      </c>
      <c r="AG10" s="39">
        <v>6.5772893629672522</v>
      </c>
      <c r="AH10" s="26">
        <v>15.671080155654499</v>
      </c>
      <c r="AI10" s="40">
        <v>5.1367738966410732</v>
      </c>
    </row>
    <row r="11" spans="1:35" ht="15" thickTop="1" thickBot="1" x14ac:dyDescent="0.5">
      <c r="A11" s="164" t="s">
        <v>72</v>
      </c>
      <c r="B11" s="49" t="s">
        <v>70</v>
      </c>
      <c r="C11" s="50">
        <v>1.8</v>
      </c>
      <c r="D11" s="51">
        <v>0.54</v>
      </c>
      <c r="E11" s="51">
        <v>2.8800000000000003</v>
      </c>
      <c r="F11" s="52">
        <v>0.35999999999999993</v>
      </c>
      <c r="G11" s="53">
        <v>2.1600000000000006</v>
      </c>
      <c r="H11" s="51">
        <v>1.08</v>
      </c>
      <c r="I11" s="51">
        <v>0.72000000000000008</v>
      </c>
      <c r="J11" s="54">
        <v>0.43200000000000005</v>
      </c>
      <c r="K11" s="53">
        <v>2.52</v>
      </c>
      <c r="L11" s="51">
        <v>0.35999999999999993</v>
      </c>
      <c r="M11" s="51">
        <v>0.10800000000000001</v>
      </c>
      <c r="N11" s="55">
        <v>7.2000000000000007E-3</v>
      </c>
      <c r="O11" s="51">
        <v>2.16</v>
      </c>
      <c r="P11" s="51">
        <v>1.8</v>
      </c>
      <c r="Q11" s="51">
        <v>1.8</v>
      </c>
      <c r="R11" s="51">
        <v>0.54000000000000015</v>
      </c>
      <c r="S11" s="53">
        <v>2.8800000000000003</v>
      </c>
      <c r="T11" s="51">
        <v>1.8</v>
      </c>
      <c r="U11" s="51">
        <v>1.08</v>
      </c>
      <c r="V11" s="54">
        <v>0.36</v>
      </c>
      <c r="W11" s="51">
        <v>4.6800000000000006</v>
      </c>
      <c r="X11" s="51">
        <v>1.44</v>
      </c>
      <c r="Y11" s="51">
        <v>0.108</v>
      </c>
      <c r="Z11" s="56">
        <v>3.5999999999999997E-2</v>
      </c>
      <c r="AA11" s="108"/>
      <c r="AD11" s="163"/>
      <c r="AE11" s="57" t="s">
        <v>0</v>
      </c>
      <c r="AF11" s="58">
        <v>0.7699507442540815</v>
      </c>
      <c r="AG11" s="59">
        <v>0.27474357530736582</v>
      </c>
      <c r="AH11" s="58">
        <v>1.2463458323532781</v>
      </c>
      <c r="AI11" s="60">
        <v>0.35546674720410998</v>
      </c>
    </row>
    <row r="12" spans="1:35" ht="14.65" thickTop="1" x14ac:dyDescent="0.45">
      <c r="A12" s="162"/>
      <c r="B12" s="124" t="s">
        <v>77</v>
      </c>
      <c r="C12" s="125">
        <v>4912.0536109061595</v>
      </c>
      <c r="D12" s="110">
        <v>6295.8978754543687</v>
      </c>
      <c r="E12" s="110">
        <v>4336.2769850939831</v>
      </c>
      <c r="F12" s="111">
        <v>5423.502675630155</v>
      </c>
      <c r="G12" s="112">
        <v>3961.5489912869848</v>
      </c>
      <c r="H12" s="110">
        <v>6432.9353203354376</v>
      </c>
      <c r="I12" s="110">
        <v>3683.1850532217154</v>
      </c>
      <c r="J12" s="113">
        <v>5917.3203798540872</v>
      </c>
      <c r="K12" s="112">
        <v>4902.0690729672106</v>
      </c>
      <c r="L12" s="110">
        <v>6985.2256436788894</v>
      </c>
      <c r="M12" s="110">
        <v>3683.8019433655668</v>
      </c>
      <c r="N12" s="114">
        <v>5961.6715848765771</v>
      </c>
      <c r="O12" s="110">
        <v>5185.5248903552492</v>
      </c>
      <c r="P12" s="110">
        <v>6801.7466547031818</v>
      </c>
      <c r="Q12" s="110">
        <v>3612.4870009489746</v>
      </c>
      <c r="R12" s="110">
        <v>5353.4026915906325</v>
      </c>
      <c r="S12" s="112">
        <v>5393.4387995480793</v>
      </c>
      <c r="T12" s="110">
        <v>6400.0667190609229</v>
      </c>
      <c r="U12" s="110">
        <v>3348.239204786787</v>
      </c>
      <c r="V12" s="113">
        <v>5505.1309166727742</v>
      </c>
      <c r="W12" s="110">
        <v>4876.806583617139</v>
      </c>
      <c r="X12" s="110">
        <v>6647.3105210702251</v>
      </c>
      <c r="Y12" s="110">
        <v>4931.1328286357448</v>
      </c>
      <c r="Z12" s="115">
        <v>5399.4442220197961</v>
      </c>
      <c r="AA12" s="108"/>
    </row>
    <row r="13" spans="1:35" ht="14.65" thickBot="1" x14ac:dyDescent="0.5">
      <c r="A13" s="165"/>
      <c r="B13" s="41" t="s">
        <v>71</v>
      </c>
      <c r="C13" s="94">
        <v>39.258820378405773</v>
      </c>
      <c r="D13" s="95">
        <v>21.157675436666903</v>
      </c>
      <c r="E13" s="95">
        <v>35.040594002421578</v>
      </c>
      <c r="F13" s="96">
        <v>20.118017390543855</v>
      </c>
      <c r="G13" s="97">
        <v>37.285678225049104</v>
      </c>
      <c r="H13" s="95">
        <v>20.561821693101599</v>
      </c>
      <c r="I13" s="95">
        <v>39.565168583573183</v>
      </c>
      <c r="J13" s="98">
        <v>23.877744613512885</v>
      </c>
      <c r="K13" s="97">
        <v>39.659127029189165</v>
      </c>
      <c r="L13" s="95">
        <v>25.743542667763538</v>
      </c>
      <c r="M13" s="95">
        <v>39.678143378878644</v>
      </c>
      <c r="N13" s="99">
        <v>20.544504226575437</v>
      </c>
      <c r="O13" s="95">
        <v>38.188502580837728</v>
      </c>
      <c r="P13" s="95">
        <v>23.828561665661919</v>
      </c>
      <c r="Q13" s="95">
        <v>39.73612517786934</v>
      </c>
      <c r="R13" s="95">
        <v>20.488427897915251</v>
      </c>
      <c r="S13" s="97">
        <v>19.416379678373087</v>
      </c>
      <c r="T13" s="95">
        <v>20</v>
      </c>
      <c r="U13" s="95">
        <v>39.848496519714452</v>
      </c>
      <c r="V13" s="98">
        <v>20.152945220365147</v>
      </c>
      <c r="W13" s="95">
        <v>39.73462399201432</v>
      </c>
      <c r="X13" s="95">
        <v>24.69805265248398</v>
      </c>
      <c r="Y13" s="95">
        <v>32.271543288328203</v>
      </c>
      <c r="Z13" s="100">
        <v>20.684879152860724</v>
      </c>
      <c r="AA13" s="108"/>
    </row>
    <row r="14" spans="1:35" ht="15" thickTop="1" thickBot="1" x14ac:dyDescent="0.5">
      <c r="A14" s="162" t="s">
        <v>73</v>
      </c>
      <c r="B14" s="2" t="s">
        <v>70</v>
      </c>
      <c r="C14" s="42">
        <v>2.2793040051823668</v>
      </c>
      <c r="D14" s="43">
        <v>0.55930343469501986</v>
      </c>
      <c r="E14" s="43">
        <v>1.9820794394840193</v>
      </c>
      <c r="F14" s="44">
        <v>0.40198859237304985</v>
      </c>
      <c r="G14" s="45">
        <v>2.7574993366043237</v>
      </c>
      <c r="H14" s="43">
        <v>1.0372308570912445</v>
      </c>
      <c r="I14" s="43">
        <v>0.86447961832002906</v>
      </c>
      <c r="J14" s="46">
        <v>8.9968733673441673E-2</v>
      </c>
      <c r="K14" s="45">
        <v>2.2804343844573016</v>
      </c>
      <c r="L14" s="43">
        <v>0.46648940014736634</v>
      </c>
      <c r="M14" s="43">
        <v>9.4184391924483288E-2</v>
      </c>
      <c r="N14" s="47">
        <v>1.6579071934645254E-2</v>
      </c>
      <c r="O14" s="43">
        <v>2.5933321055419598</v>
      </c>
      <c r="P14" s="43">
        <v>1.1159866624356816</v>
      </c>
      <c r="Q14" s="43">
        <v>1.9081866933405782</v>
      </c>
      <c r="R14" s="43">
        <v>0.33195304293432504</v>
      </c>
      <c r="S14" s="45">
        <v>3.1758337987538305</v>
      </c>
      <c r="T14" s="43">
        <v>2.2189260726933129</v>
      </c>
      <c r="U14" s="43">
        <v>1.0095417433090597</v>
      </c>
      <c r="V14" s="46">
        <v>0.19204563357846124</v>
      </c>
      <c r="W14" s="43">
        <v>5.4019424364270492</v>
      </c>
      <c r="X14" s="43">
        <v>0.81470805476424835</v>
      </c>
      <c r="Y14" s="43">
        <v>8.30793607194628E-2</v>
      </c>
      <c r="Z14" s="48">
        <v>2.4694546524051571E-2</v>
      </c>
      <c r="AA14" s="108"/>
      <c r="AD14" s="137" t="s">
        <v>74</v>
      </c>
      <c r="AE14" s="138"/>
      <c r="AF14" s="138"/>
      <c r="AG14" s="138"/>
      <c r="AH14" s="138"/>
      <c r="AI14" s="139"/>
    </row>
    <row r="15" spans="1:35" ht="14.65" thickTop="1" x14ac:dyDescent="0.45">
      <c r="A15" s="162"/>
      <c r="B15" s="124" t="s">
        <v>77</v>
      </c>
      <c r="C15" s="125">
        <v>6715.5270152087551</v>
      </c>
      <c r="D15" s="110">
        <v>16011.804632210482</v>
      </c>
      <c r="E15" s="110">
        <v>5859.1363202227667</v>
      </c>
      <c r="F15" s="111">
        <v>15896.37143496417</v>
      </c>
      <c r="G15" s="112">
        <v>6747.2162470100984</v>
      </c>
      <c r="H15" s="110">
        <v>16366.161792454346</v>
      </c>
      <c r="I15" s="110">
        <v>5603.8434350936623</v>
      </c>
      <c r="J15" s="113">
        <v>21759.922893056439</v>
      </c>
      <c r="K15" s="112">
        <v>6712.649157567872</v>
      </c>
      <c r="L15" s="110">
        <v>18202.703424043681</v>
      </c>
      <c r="M15" s="110">
        <v>5765.5880477458895</v>
      </c>
      <c r="N15" s="114">
        <v>18106.081883051949</v>
      </c>
      <c r="O15" s="110">
        <v>6915.3730719420446</v>
      </c>
      <c r="P15" s="110">
        <v>19616.045280376537</v>
      </c>
      <c r="Q15" s="110">
        <v>5657.3375607327198</v>
      </c>
      <c r="R15" s="110">
        <v>15736.296729853231</v>
      </c>
      <c r="S15" s="112">
        <v>6897.9000764831981</v>
      </c>
      <c r="T15" s="110">
        <v>14735.18928921555</v>
      </c>
      <c r="U15" s="110">
        <v>5697.2590158392359</v>
      </c>
      <c r="V15" s="113">
        <v>17845.59158961703</v>
      </c>
      <c r="W15" s="110">
        <v>6627.7782769959913</v>
      </c>
      <c r="X15" s="110">
        <v>19146.010584709635</v>
      </c>
      <c r="Y15" s="110">
        <v>6060.9271586574014</v>
      </c>
      <c r="Z15" s="115">
        <v>14518.092725164814</v>
      </c>
      <c r="AA15" s="108"/>
      <c r="AD15" s="19"/>
      <c r="AE15" s="20"/>
      <c r="AF15" s="144" t="s">
        <v>56</v>
      </c>
      <c r="AG15" s="145"/>
      <c r="AH15" s="21" t="s">
        <v>57</v>
      </c>
      <c r="AI15" s="22"/>
    </row>
    <row r="16" spans="1:35" ht="14.65" thickBot="1" x14ac:dyDescent="0.5">
      <c r="A16" s="166"/>
      <c r="B16" s="41" t="s">
        <v>71</v>
      </c>
      <c r="C16" s="101">
        <v>28.11352293585967</v>
      </c>
      <c r="D16" s="102">
        <v>38.636703655688358</v>
      </c>
      <c r="E16" s="102">
        <v>20.220191102746014</v>
      </c>
      <c r="F16" s="103">
        <v>37.235026841117516</v>
      </c>
      <c r="G16" s="104">
        <v>29.460558382279999</v>
      </c>
      <c r="H16" s="102">
        <v>38.598936943254877</v>
      </c>
      <c r="I16" s="102">
        <v>25.038050035086791</v>
      </c>
      <c r="J16" s="105">
        <v>39.936493125112683</v>
      </c>
      <c r="K16" s="104">
        <v>27.258060939962945</v>
      </c>
      <c r="L16" s="102">
        <v>39.351162200284328</v>
      </c>
      <c r="M16" s="102">
        <v>23.772096570807662</v>
      </c>
      <c r="N16" s="106">
        <v>38.478479007716587</v>
      </c>
      <c r="O16" s="102">
        <v>28.435835979925326</v>
      </c>
      <c r="P16" s="102">
        <v>39.772623360836768</v>
      </c>
      <c r="Q16" s="102">
        <v>23.815331657296419</v>
      </c>
      <c r="R16" s="102">
        <v>37.264692539312378</v>
      </c>
      <c r="S16" s="104">
        <v>27.979683335912508</v>
      </c>
      <c r="T16" s="102">
        <v>36.163828986627109</v>
      </c>
      <c r="U16" s="102">
        <v>23.471996451008081</v>
      </c>
      <c r="V16" s="105">
        <v>39.134525153201899</v>
      </c>
      <c r="W16" s="102">
        <v>27.043627318535158</v>
      </c>
      <c r="X16" s="102">
        <v>39.770017774352226</v>
      </c>
      <c r="Y16" s="102">
        <v>21.340959274128856</v>
      </c>
      <c r="Z16" s="107">
        <v>35.30188945340943</v>
      </c>
      <c r="AA16" s="108"/>
      <c r="AD16" s="23"/>
      <c r="AE16" s="6"/>
      <c r="AF16" s="3" t="s">
        <v>63</v>
      </c>
      <c r="AG16" s="3" t="s">
        <v>64</v>
      </c>
      <c r="AH16" s="3" t="s">
        <v>63</v>
      </c>
      <c r="AI16" s="24" t="s">
        <v>64</v>
      </c>
    </row>
    <row r="17" spans="1:35" ht="14.65" thickTop="1" x14ac:dyDescent="0.45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6"/>
      <c r="AD17" s="158" t="s">
        <v>2</v>
      </c>
      <c r="AE17" s="25" t="s">
        <v>3</v>
      </c>
      <c r="AF17" s="26">
        <v>8.4530235041988995</v>
      </c>
      <c r="AG17" s="26">
        <v>4.3533395310299587</v>
      </c>
      <c r="AH17" s="26">
        <v>13.398372359596237</v>
      </c>
      <c r="AI17" s="27">
        <v>8.1202636786615034</v>
      </c>
    </row>
    <row r="18" spans="1:35" ht="14.65" thickBot="1" x14ac:dyDescent="0.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6"/>
      <c r="AD18" s="159"/>
      <c r="AE18" s="25" t="s">
        <v>4</v>
      </c>
      <c r="AF18" s="26">
        <v>8.798453449852806</v>
      </c>
      <c r="AG18" s="26">
        <v>2.1618442285196871</v>
      </c>
      <c r="AH18" s="26">
        <v>10.370780622552111</v>
      </c>
      <c r="AI18" s="27">
        <v>5.9452210330257413</v>
      </c>
    </row>
    <row r="19" spans="1:35" ht="16.5" thickTop="1" thickBot="1" x14ac:dyDescent="0.55000000000000004">
      <c r="A19" s="108"/>
      <c r="B19" s="108"/>
      <c r="C19" s="134" t="s">
        <v>75</v>
      </c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6"/>
      <c r="AA19" s="6"/>
      <c r="AD19" s="160"/>
      <c r="AE19" s="25" t="s">
        <v>0</v>
      </c>
      <c r="AF19" s="26">
        <v>9.9179904651535828</v>
      </c>
      <c r="AG19" s="26">
        <v>2.3160650044053628</v>
      </c>
      <c r="AH19" s="26">
        <v>21.640294676246466</v>
      </c>
      <c r="AI19" s="27">
        <v>4.4847162382110861</v>
      </c>
    </row>
    <row r="20" spans="1:35" ht="15" thickTop="1" thickBot="1" x14ac:dyDescent="0.5">
      <c r="A20" s="108"/>
      <c r="B20" s="108"/>
      <c r="C20" s="140" t="s">
        <v>10</v>
      </c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2" t="s">
        <v>11</v>
      </c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3"/>
      <c r="AA20" s="108"/>
      <c r="AD20" s="158" t="s">
        <v>1</v>
      </c>
      <c r="AE20" s="25" t="s">
        <v>3</v>
      </c>
      <c r="AF20" s="26">
        <v>3.3639722299169263</v>
      </c>
      <c r="AG20" s="39">
        <v>1.1090160035157366</v>
      </c>
      <c r="AH20" s="26">
        <v>4.0943569823280175</v>
      </c>
      <c r="AI20" s="40">
        <v>1.148592335548104</v>
      </c>
    </row>
    <row r="21" spans="1:35" x14ac:dyDescent="0.45">
      <c r="A21" s="108"/>
      <c r="B21" s="108"/>
      <c r="C21" s="153" t="s">
        <v>60</v>
      </c>
      <c r="D21" s="146"/>
      <c r="E21" s="146"/>
      <c r="F21" s="146"/>
      <c r="G21" s="154" t="s">
        <v>61</v>
      </c>
      <c r="H21" s="146"/>
      <c r="I21" s="146"/>
      <c r="J21" s="155"/>
      <c r="K21" s="146" t="s">
        <v>62</v>
      </c>
      <c r="L21" s="146"/>
      <c r="M21" s="146"/>
      <c r="N21" s="146"/>
      <c r="O21" s="156" t="s">
        <v>60</v>
      </c>
      <c r="P21" s="146"/>
      <c r="Q21" s="146"/>
      <c r="R21" s="146"/>
      <c r="S21" s="154" t="s">
        <v>61</v>
      </c>
      <c r="T21" s="146"/>
      <c r="U21" s="146"/>
      <c r="V21" s="155"/>
      <c r="W21" s="146" t="s">
        <v>62</v>
      </c>
      <c r="X21" s="146"/>
      <c r="Y21" s="146"/>
      <c r="Z21" s="147"/>
      <c r="AA21" s="108"/>
      <c r="AD21" s="159"/>
      <c r="AE21" s="25" t="s">
        <v>4</v>
      </c>
      <c r="AF21" s="26">
        <v>16.091179836416433</v>
      </c>
      <c r="AG21" s="39">
        <v>2.3582917697793193</v>
      </c>
      <c r="AH21" s="26">
        <v>8.0303298377876811</v>
      </c>
      <c r="AI21" s="40">
        <v>1.8422863010476525</v>
      </c>
    </row>
    <row r="22" spans="1:35" ht="14.65" thickBot="1" x14ac:dyDescent="0.5">
      <c r="A22" s="108"/>
      <c r="B22" s="108"/>
      <c r="C22" s="148" t="s">
        <v>65</v>
      </c>
      <c r="D22" s="149"/>
      <c r="E22" s="149" t="s">
        <v>66</v>
      </c>
      <c r="F22" s="149"/>
      <c r="G22" s="150" t="s">
        <v>65</v>
      </c>
      <c r="H22" s="149"/>
      <c r="I22" s="149" t="s">
        <v>66</v>
      </c>
      <c r="J22" s="151"/>
      <c r="K22" s="149" t="s">
        <v>65</v>
      </c>
      <c r="L22" s="149"/>
      <c r="M22" s="149" t="s">
        <v>66</v>
      </c>
      <c r="N22" s="149"/>
      <c r="O22" s="152" t="s">
        <v>65</v>
      </c>
      <c r="P22" s="149"/>
      <c r="Q22" s="149" t="s">
        <v>66</v>
      </c>
      <c r="R22" s="149"/>
      <c r="S22" s="150" t="s">
        <v>65</v>
      </c>
      <c r="T22" s="149"/>
      <c r="U22" s="149" t="s">
        <v>66</v>
      </c>
      <c r="V22" s="151"/>
      <c r="W22" s="149" t="s">
        <v>65</v>
      </c>
      <c r="X22" s="149"/>
      <c r="Y22" s="149" t="s">
        <v>66</v>
      </c>
      <c r="Z22" s="157"/>
      <c r="AA22" s="108"/>
      <c r="AD22" s="163"/>
      <c r="AE22" s="57" t="s">
        <v>0</v>
      </c>
      <c r="AF22" s="58">
        <v>0.39649420808325331</v>
      </c>
      <c r="AG22" s="59">
        <v>8.8615206800819954E-2</v>
      </c>
      <c r="AH22" s="58">
        <v>0.64002250809300643</v>
      </c>
      <c r="AI22" s="60">
        <v>0.11635913277974096</v>
      </c>
    </row>
    <row r="23" spans="1:35" ht="15" thickTop="1" thickBot="1" x14ac:dyDescent="0.5">
      <c r="A23" s="108"/>
      <c r="B23" s="108"/>
      <c r="C23" s="28" t="s">
        <v>67</v>
      </c>
      <c r="D23" s="1" t="s">
        <v>68</v>
      </c>
      <c r="E23" s="1" t="s">
        <v>67</v>
      </c>
      <c r="F23" s="1" t="s">
        <v>68</v>
      </c>
      <c r="G23" s="77" t="s">
        <v>67</v>
      </c>
      <c r="H23" s="1" t="s">
        <v>68</v>
      </c>
      <c r="I23" s="1" t="s">
        <v>67</v>
      </c>
      <c r="J23" s="29" t="s">
        <v>68</v>
      </c>
      <c r="K23" s="1" t="s">
        <v>67</v>
      </c>
      <c r="L23" s="1" t="s">
        <v>68</v>
      </c>
      <c r="M23" s="1" t="s">
        <v>67</v>
      </c>
      <c r="N23" s="1" t="s">
        <v>68</v>
      </c>
      <c r="O23" s="78" t="s">
        <v>67</v>
      </c>
      <c r="P23" s="1" t="s">
        <v>68</v>
      </c>
      <c r="Q23" s="1" t="s">
        <v>67</v>
      </c>
      <c r="R23" s="1" t="s">
        <v>68</v>
      </c>
      <c r="S23" s="77" t="s">
        <v>67</v>
      </c>
      <c r="T23" s="1" t="s">
        <v>68</v>
      </c>
      <c r="U23" s="1" t="s">
        <v>67</v>
      </c>
      <c r="V23" s="29" t="s">
        <v>68</v>
      </c>
      <c r="W23" s="6" t="s">
        <v>67</v>
      </c>
      <c r="X23" s="6" t="s">
        <v>68</v>
      </c>
      <c r="Y23" s="6" t="s">
        <v>67</v>
      </c>
      <c r="Z23" s="30" t="s">
        <v>68</v>
      </c>
      <c r="AA23" s="108"/>
    </row>
    <row r="24" spans="1:35" ht="15" thickTop="1" thickBot="1" x14ac:dyDescent="0.5">
      <c r="A24" s="161" t="s">
        <v>69</v>
      </c>
      <c r="B24" s="31" t="s">
        <v>70</v>
      </c>
      <c r="C24" s="32">
        <v>3.6</v>
      </c>
      <c r="D24" s="33">
        <v>0.36000000000000004</v>
      </c>
      <c r="E24" s="33">
        <v>3.6</v>
      </c>
      <c r="F24" s="34">
        <v>0.64800000000000002</v>
      </c>
      <c r="G24" s="35">
        <v>2.8800000000000003</v>
      </c>
      <c r="H24" s="33">
        <v>0.36000000000000004</v>
      </c>
      <c r="I24" s="33">
        <v>0.72000000000000008</v>
      </c>
      <c r="J24" s="36">
        <v>0.36000000000000004</v>
      </c>
      <c r="K24" s="35">
        <v>1.8</v>
      </c>
      <c r="L24" s="33">
        <v>0.36000000000000004</v>
      </c>
      <c r="M24" s="33">
        <v>7.2000000000000008E-2</v>
      </c>
      <c r="N24" s="37">
        <v>3.6000000000000004E-2</v>
      </c>
      <c r="O24" s="33">
        <v>1.8</v>
      </c>
      <c r="P24" s="33">
        <v>0.72000000000000008</v>
      </c>
      <c r="Q24" s="33">
        <v>1.8</v>
      </c>
      <c r="R24" s="33">
        <v>0.64800000000000002</v>
      </c>
      <c r="S24" s="35">
        <v>3.6</v>
      </c>
      <c r="T24" s="33">
        <v>0.72000000000000008</v>
      </c>
      <c r="U24" s="33">
        <v>1.4400000000000002</v>
      </c>
      <c r="V24" s="36">
        <v>0.39600000000000002</v>
      </c>
      <c r="W24" s="33">
        <v>3.6</v>
      </c>
      <c r="X24" s="33">
        <v>0.72000000000000008</v>
      </c>
      <c r="Y24" s="33">
        <v>0.108</v>
      </c>
      <c r="Z24" s="38">
        <v>2.8800000000000003E-2</v>
      </c>
      <c r="AA24" s="108"/>
    </row>
    <row r="25" spans="1:35" ht="15" thickTop="1" thickBot="1" x14ac:dyDescent="0.5">
      <c r="A25" s="162"/>
      <c r="B25" s="124" t="s">
        <v>77</v>
      </c>
      <c r="C25" s="125">
        <v>5591.9382358625589</v>
      </c>
      <c r="D25" s="110">
        <v>6299.7253974011619</v>
      </c>
      <c r="E25" s="110">
        <v>3498.1463543287914</v>
      </c>
      <c r="F25" s="111">
        <v>5261.6787721493502</v>
      </c>
      <c r="G25" s="112">
        <v>5469.6649040346947</v>
      </c>
      <c r="H25" s="110">
        <v>6226.2085867838987</v>
      </c>
      <c r="I25" s="110">
        <v>3350.6534939582266</v>
      </c>
      <c r="J25" s="113">
        <v>5321.8629441919647</v>
      </c>
      <c r="K25" s="112">
        <v>3927.6151759159034</v>
      </c>
      <c r="L25" s="110">
        <v>6305.9640404894126</v>
      </c>
      <c r="M25" s="110">
        <v>3683.9189563002674</v>
      </c>
      <c r="N25" s="114">
        <v>5860.0580741658514</v>
      </c>
      <c r="O25" s="110">
        <v>4203.6425797242337</v>
      </c>
      <c r="P25" s="110">
        <v>6308.1008375370084</v>
      </c>
      <c r="Q25" s="110">
        <v>3894.0297324420408</v>
      </c>
      <c r="R25" s="110">
        <v>5478.4630089735338</v>
      </c>
      <c r="S25" s="112">
        <v>5035.7285145106944</v>
      </c>
      <c r="T25" s="110">
        <v>6285.655450492719</v>
      </c>
      <c r="U25" s="110">
        <v>4671.4036550104138</v>
      </c>
      <c r="V25" s="113">
        <v>5499.6948684697354</v>
      </c>
      <c r="W25" s="110">
        <v>3521.8074569387454</v>
      </c>
      <c r="X25" s="110">
        <v>6290.3740559852304</v>
      </c>
      <c r="Y25" s="110">
        <v>3510.4765570039972</v>
      </c>
      <c r="Z25" s="115">
        <v>5285.3643541100637</v>
      </c>
      <c r="AA25" s="108"/>
      <c r="AD25" s="137" t="s">
        <v>76</v>
      </c>
      <c r="AE25" s="138"/>
      <c r="AF25" s="138"/>
      <c r="AG25" s="138"/>
      <c r="AH25" s="138"/>
      <c r="AI25" s="139"/>
    </row>
    <row r="26" spans="1:35" ht="15" thickTop="1" thickBot="1" x14ac:dyDescent="0.5">
      <c r="A26" s="162"/>
      <c r="B26" s="41" t="s">
        <v>71</v>
      </c>
      <c r="C26" s="42">
        <v>29.171616856027143</v>
      </c>
      <c r="D26" s="43">
        <v>22.78516964399541</v>
      </c>
      <c r="E26" s="43">
        <v>32.659455534488217</v>
      </c>
      <c r="F26" s="44">
        <v>21.247213820017652</v>
      </c>
      <c r="G26" s="45">
        <v>29.7714677890682</v>
      </c>
      <c r="H26" s="43">
        <v>34.989227574200662</v>
      </c>
      <c r="I26" s="43">
        <v>34.343507812041196</v>
      </c>
      <c r="J26" s="46">
        <v>21.547280529967423</v>
      </c>
      <c r="K26" s="45">
        <v>37.526883418670188</v>
      </c>
      <c r="L26" s="43">
        <v>22.553886750803883</v>
      </c>
      <c r="M26" s="43">
        <v>33.016010547504756</v>
      </c>
      <c r="N26" s="47">
        <v>21.20825084028581</v>
      </c>
      <c r="O26" s="43">
        <v>36.446853888337515</v>
      </c>
      <c r="P26" s="43">
        <v>23.427812482182567</v>
      </c>
      <c r="Q26" s="43">
        <v>30.443137799175723</v>
      </c>
      <c r="R26" s="43">
        <v>21.299793700585276</v>
      </c>
      <c r="S26" s="45">
        <v>32.696838743258375</v>
      </c>
      <c r="T26" s="43">
        <v>34.941983304532641</v>
      </c>
      <c r="U26" s="43">
        <v>27.091739161445069</v>
      </c>
      <c r="V26" s="46">
        <v>20.941555298605348</v>
      </c>
      <c r="W26" s="43">
        <v>37.765118814006883</v>
      </c>
      <c r="X26" s="43">
        <v>22.967920241463375</v>
      </c>
      <c r="Y26" s="43">
        <v>34.102184301541612</v>
      </c>
      <c r="Z26" s="48">
        <v>21.593417797680704</v>
      </c>
      <c r="AA26" s="108"/>
      <c r="AD26" s="19"/>
      <c r="AE26" s="20"/>
      <c r="AF26" s="144" t="s">
        <v>56</v>
      </c>
      <c r="AG26" s="145"/>
      <c r="AH26" s="21" t="s">
        <v>57</v>
      </c>
      <c r="AI26" s="22"/>
    </row>
    <row r="27" spans="1:35" ht="14.65" thickTop="1" x14ac:dyDescent="0.45">
      <c r="A27" s="164" t="s">
        <v>72</v>
      </c>
      <c r="B27" s="49" t="s">
        <v>70</v>
      </c>
      <c r="C27" s="50">
        <v>0.71999999999999986</v>
      </c>
      <c r="D27" s="51">
        <v>0.432</v>
      </c>
      <c r="E27" s="51">
        <v>0.71999999999999986</v>
      </c>
      <c r="F27" s="52">
        <v>0.216</v>
      </c>
      <c r="G27" s="53">
        <v>1.4399999999999997</v>
      </c>
      <c r="H27" s="51">
        <v>1.26</v>
      </c>
      <c r="I27" s="51">
        <v>0.72000000000000008</v>
      </c>
      <c r="J27" s="54">
        <v>7.1999999999999967E-2</v>
      </c>
      <c r="K27" s="53">
        <v>2.52</v>
      </c>
      <c r="L27" s="51">
        <v>0.36000000000000004</v>
      </c>
      <c r="M27" s="51">
        <v>0.10800000000000001</v>
      </c>
      <c r="N27" s="55">
        <v>7.2000000000000007E-3</v>
      </c>
      <c r="O27" s="51">
        <v>2.1600000000000006</v>
      </c>
      <c r="P27" s="51">
        <v>1.7999999999999998</v>
      </c>
      <c r="Q27" s="51">
        <v>2.1600000000000006</v>
      </c>
      <c r="R27" s="51">
        <v>0.25200000000000006</v>
      </c>
      <c r="S27" s="53">
        <v>1.8</v>
      </c>
      <c r="T27" s="51">
        <v>2.52</v>
      </c>
      <c r="U27" s="51">
        <v>0.35999999999999993</v>
      </c>
      <c r="V27" s="54">
        <v>0.14399999999999999</v>
      </c>
      <c r="W27" s="51">
        <v>3.6</v>
      </c>
      <c r="X27" s="51">
        <v>0.9</v>
      </c>
      <c r="Y27" s="51">
        <v>0.25200000000000006</v>
      </c>
      <c r="Z27" s="56">
        <v>1.4400000000000001E-2</v>
      </c>
      <c r="AA27" s="108"/>
      <c r="AD27" s="23"/>
      <c r="AE27" s="6"/>
      <c r="AF27" s="3" t="s">
        <v>63</v>
      </c>
      <c r="AG27" s="3" t="s">
        <v>64</v>
      </c>
      <c r="AH27" s="3" t="s">
        <v>63</v>
      </c>
      <c r="AI27" s="24" t="s">
        <v>64</v>
      </c>
    </row>
    <row r="28" spans="1:35" x14ac:dyDescent="0.45">
      <c r="A28" s="162"/>
      <c r="B28" s="124" t="s">
        <v>77</v>
      </c>
      <c r="C28" s="125">
        <v>10641.425767669318</v>
      </c>
      <c r="D28" s="110">
        <v>6976.1150075795986</v>
      </c>
      <c r="E28" s="110">
        <v>5834.0807304148111</v>
      </c>
      <c r="F28" s="111">
        <v>5808.1631964079716</v>
      </c>
      <c r="G28" s="112">
        <v>9652.3378217396039</v>
      </c>
      <c r="H28" s="110">
        <v>6852.1625444930069</v>
      </c>
      <c r="I28" s="110">
        <v>6353.6358845583636</v>
      </c>
      <c r="J28" s="113">
        <v>7471.8584694605015</v>
      </c>
      <c r="K28" s="112">
        <v>7165.2762426365762</v>
      </c>
      <c r="L28" s="110">
        <v>6687.2924750034963</v>
      </c>
      <c r="M28" s="110">
        <v>6830.8985918144381</v>
      </c>
      <c r="N28" s="114">
        <v>9407.9504179846172</v>
      </c>
      <c r="O28" s="110">
        <v>6736.1537455458847</v>
      </c>
      <c r="P28" s="110">
        <v>7539.1668346622791</v>
      </c>
      <c r="Q28" s="110">
        <v>7003.8980348029927</v>
      </c>
      <c r="R28" s="110">
        <v>9155.5034383540424</v>
      </c>
      <c r="S28" s="112">
        <v>7212.0883951772184</v>
      </c>
      <c r="T28" s="110">
        <v>7046.5043328772153</v>
      </c>
      <c r="U28" s="110">
        <v>8174.8163630787712</v>
      </c>
      <c r="V28" s="113">
        <v>8759.8037384185791</v>
      </c>
      <c r="W28" s="110">
        <v>6524.577665849909</v>
      </c>
      <c r="X28" s="110">
        <v>6995.0304347328502</v>
      </c>
      <c r="Y28" s="110">
        <v>7401.4548040577738</v>
      </c>
      <c r="Z28" s="115">
        <v>6167.6673132257747</v>
      </c>
      <c r="AA28" s="108"/>
      <c r="AD28" s="158" t="s">
        <v>2</v>
      </c>
      <c r="AE28" s="25" t="s">
        <v>3</v>
      </c>
      <c r="AF28" s="79">
        <f t="shared" ref="AF28:AI33" si="0">AF17/AF6</f>
        <v>0.51985769094201195</v>
      </c>
      <c r="AG28" s="79">
        <f t="shared" si="0"/>
        <v>0.38631707447160624</v>
      </c>
      <c r="AH28" s="79">
        <f t="shared" si="0"/>
        <v>0.5254997893008666</v>
      </c>
      <c r="AI28" s="80">
        <f t="shared" si="0"/>
        <v>0.38096232504700211</v>
      </c>
    </row>
    <row r="29" spans="1:35" ht="14.65" thickBot="1" x14ac:dyDescent="0.5">
      <c r="A29" s="165"/>
      <c r="B29" s="41" t="s">
        <v>71</v>
      </c>
      <c r="C29" s="61">
        <v>29.325913628218142</v>
      </c>
      <c r="D29" s="62">
        <v>24.882204659640003</v>
      </c>
      <c r="E29" s="62">
        <v>20</v>
      </c>
      <c r="F29" s="63">
        <v>21.18263298602897</v>
      </c>
      <c r="G29" s="64">
        <v>26.386236088219711</v>
      </c>
      <c r="H29" s="62">
        <v>23.492786830829417</v>
      </c>
      <c r="I29" s="62">
        <v>24.816354086258851</v>
      </c>
      <c r="J29" s="65">
        <v>22.449390612268846</v>
      </c>
      <c r="K29" s="64">
        <v>22.681275780170999</v>
      </c>
      <c r="L29" s="62">
        <v>21.377976192878172</v>
      </c>
      <c r="M29" s="62">
        <v>24.071954132052038</v>
      </c>
      <c r="N29" s="66">
        <v>30.578784833410349</v>
      </c>
      <c r="O29" s="62">
        <v>23.960616869752602</v>
      </c>
      <c r="P29" s="62">
        <v>25.24061152524061</v>
      </c>
      <c r="Q29" s="62">
        <v>27.498680540984761</v>
      </c>
      <c r="R29" s="62">
        <v>28.018114948027371</v>
      </c>
      <c r="S29" s="64">
        <v>21.260785906235533</v>
      </c>
      <c r="T29" s="62">
        <v>23.585568073469805</v>
      </c>
      <c r="U29" s="62">
        <v>33.667981344171658</v>
      </c>
      <c r="V29" s="65">
        <v>31.535293458306885</v>
      </c>
      <c r="W29" s="62">
        <v>24.117635300473278</v>
      </c>
      <c r="X29" s="62">
        <v>24.797987776923208</v>
      </c>
      <c r="Y29" s="62">
        <v>28.562912962750364</v>
      </c>
      <c r="Z29" s="67">
        <v>21.650203815422461</v>
      </c>
      <c r="AA29" s="108"/>
      <c r="AD29" s="159"/>
      <c r="AE29" s="25" t="s">
        <v>4</v>
      </c>
      <c r="AF29" s="79">
        <f t="shared" si="0"/>
        <v>0.52997595291759736</v>
      </c>
      <c r="AG29" s="79">
        <f t="shared" si="0"/>
        <v>0.3748748727814375</v>
      </c>
      <c r="AH29" s="79">
        <f t="shared" si="0"/>
        <v>0.52013684382479775</v>
      </c>
      <c r="AI29" s="80">
        <f t="shared" si="0"/>
        <v>0.3751647110073294</v>
      </c>
    </row>
    <row r="30" spans="1:35" x14ac:dyDescent="0.45">
      <c r="A30" s="162" t="s">
        <v>73</v>
      </c>
      <c r="B30" s="2" t="s">
        <v>70</v>
      </c>
      <c r="C30" s="42">
        <v>1.5593040051823668</v>
      </c>
      <c r="D30" s="43">
        <v>0.66730343469502007</v>
      </c>
      <c r="E30" s="43">
        <v>6.6620794394840104</v>
      </c>
      <c r="F30" s="44">
        <v>0.61798859237304959</v>
      </c>
      <c r="G30" s="45">
        <v>1.3174993366043231</v>
      </c>
      <c r="H30" s="43">
        <v>1.2172308570912449</v>
      </c>
      <c r="I30" s="43">
        <v>0.86447961832002995</v>
      </c>
      <c r="J30" s="46">
        <v>0.26996873367344176</v>
      </c>
      <c r="K30" s="45">
        <v>2.2804343844572998</v>
      </c>
      <c r="L30" s="43">
        <v>0.82648940014736594</v>
      </c>
      <c r="M30" s="43">
        <v>9.4184391924483482E-2</v>
      </c>
      <c r="N30" s="47">
        <v>1.6579071934645254E-2</v>
      </c>
      <c r="O30" s="43">
        <v>2.953332105541957</v>
      </c>
      <c r="P30" s="43">
        <v>1.4759866624356812</v>
      </c>
      <c r="Q30" s="43">
        <v>1.5481866933405779</v>
      </c>
      <c r="R30" s="43">
        <v>0.25995304293432525</v>
      </c>
      <c r="S30" s="45">
        <v>3.5358337987538357</v>
      </c>
      <c r="T30" s="43">
        <v>2.2189260726933129</v>
      </c>
      <c r="U30" s="43">
        <v>1.0095417433090577</v>
      </c>
      <c r="V30" s="46">
        <v>0.19204563357846124</v>
      </c>
      <c r="W30" s="43">
        <v>7.201942436427049</v>
      </c>
      <c r="X30" s="43">
        <v>1.3547080547642474</v>
      </c>
      <c r="Y30" s="43">
        <v>8.3079360719462758E-2</v>
      </c>
      <c r="Z30" s="48">
        <v>3.5494546524051582E-2</v>
      </c>
      <c r="AA30" s="108"/>
      <c r="AD30" s="160"/>
      <c r="AE30" s="25" t="s">
        <v>0</v>
      </c>
      <c r="AF30" s="79">
        <f t="shared" si="0"/>
        <v>0.54289361730779673</v>
      </c>
      <c r="AG30" s="79">
        <f t="shared" si="0"/>
        <v>0.38723310849315307</v>
      </c>
      <c r="AH30" s="79">
        <f t="shared" si="0"/>
        <v>0.54535231376009285</v>
      </c>
      <c r="AI30" s="80">
        <f t="shared" si="0"/>
        <v>0.38828103100666927</v>
      </c>
    </row>
    <row r="31" spans="1:35" x14ac:dyDescent="0.45">
      <c r="A31" s="162"/>
      <c r="B31" s="124" t="s">
        <v>77</v>
      </c>
      <c r="C31" s="125">
        <v>15252.330665002095</v>
      </c>
      <c r="D31" s="110">
        <v>23799.180770465544</v>
      </c>
      <c r="E31" s="110">
        <v>8660.5413013590442</v>
      </c>
      <c r="F31" s="111">
        <v>21053.315128833732</v>
      </c>
      <c r="G31" s="112">
        <v>15993.375205724647</v>
      </c>
      <c r="H31" s="110">
        <v>24702.879688041459</v>
      </c>
      <c r="I31" s="110">
        <v>10655.653586655628</v>
      </c>
      <c r="J31" s="113">
        <v>20080.993008166315</v>
      </c>
      <c r="K31" s="112">
        <v>13916.152612108408</v>
      </c>
      <c r="L31" s="110">
        <v>20965.259407970283</v>
      </c>
      <c r="M31" s="110">
        <v>10132.902046068166</v>
      </c>
      <c r="N31" s="114">
        <v>32624.659666713793</v>
      </c>
      <c r="O31" s="110">
        <v>14213.128997241058</v>
      </c>
      <c r="P31" s="110">
        <v>27704.414389789177</v>
      </c>
      <c r="Q31" s="110">
        <v>10245.084063966318</v>
      </c>
      <c r="R31" s="110">
        <v>32680.069635420135</v>
      </c>
      <c r="S31" s="112">
        <v>14232.785976066612</v>
      </c>
      <c r="T31" s="110">
        <v>25959.180244882562</v>
      </c>
      <c r="U31" s="110">
        <v>10079.479757865967</v>
      </c>
      <c r="V31" s="113">
        <v>32334.513274247474</v>
      </c>
      <c r="W31" s="110">
        <v>11933.656777965554</v>
      </c>
      <c r="X31" s="110">
        <v>24490.661708889264</v>
      </c>
      <c r="Y31" s="110">
        <v>11264.677768106372</v>
      </c>
      <c r="Z31" s="115">
        <v>22027.134242709195</v>
      </c>
      <c r="AA31" s="108"/>
      <c r="AD31" s="158" t="s">
        <v>1</v>
      </c>
      <c r="AE31" s="25" t="s">
        <v>3</v>
      </c>
      <c r="AF31" s="79">
        <f t="shared" si="0"/>
        <v>0.4973332773463649</v>
      </c>
      <c r="AG31" s="81">
        <f t="shared" si="0"/>
        <v>0.36342762381963511</v>
      </c>
      <c r="AH31" s="79">
        <f t="shared" si="0"/>
        <v>0.51722461660912267</v>
      </c>
      <c r="AI31" s="82">
        <f t="shared" si="0"/>
        <v>0.34861593627624016</v>
      </c>
    </row>
    <row r="32" spans="1:35" ht="14.65" thickBot="1" x14ac:dyDescent="0.5">
      <c r="A32" s="166"/>
      <c r="B32" s="41" t="s">
        <v>71</v>
      </c>
      <c r="C32" s="68">
        <v>40</v>
      </c>
      <c r="D32" s="69">
        <v>34.516424141291957</v>
      </c>
      <c r="E32" s="69">
        <v>33.197176113196214</v>
      </c>
      <c r="F32" s="70">
        <v>32.704610734344705</v>
      </c>
      <c r="G32" s="71">
        <v>40</v>
      </c>
      <c r="H32" s="69">
        <v>34.4614585695304</v>
      </c>
      <c r="I32" s="69">
        <v>35.518253777586715</v>
      </c>
      <c r="J32" s="72">
        <v>32.687756055447856</v>
      </c>
      <c r="K32" s="71">
        <v>38.081368856294908</v>
      </c>
      <c r="L32" s="69">
        <v>33.997796617226236</v>
      </c>
      <c r="M32" s="69">
        <v>38.457962124725597</v>
      </c>
      <c r="N32" s="73">
        <v>35.992763887173169</v>
      </c>
      <c r="O32" s="69">
        <v>35.908255209097725</v>
      </c>
      <c r="P32" s="69">
        <v>35.825695622032057</v>
      </c>
      <c r="Q32" s="69">
        <v>35.806836563528421</v>
      </c>
      <c r="R32" s="69">
        <v>37.45037055824033</v>
      </c>
      <c r="S32" s="71">
        <v>36.310968689842973</v>
      </c>
      <c r="T32" s="69">
        <v>35.648759890490396</v>
      </c>
      <c r="U32" s="69">
        <v>36.74172232414336</v>
      </c>
      <c r="V32" s="72">
        <v>36.540338341569431</v>
      </c>
      <c r="W32" s="69">
        <v>33.609596824273922</v>
      </c>
      <c r="X32" s="69">
        <v>35.024562357909879</v>
      </c>
      <c r="Y32" s="69">
        <v>37.535477836331438</v>
      </c>
      <c r="Z32" s="74">
        <v>32.948863965993311</v>
      </c>
      <c r="AA32" s="108"/>
      <c r="AD32" s="159"/>
      <c r="AE32" s="25" t="s">
        <v>4</v>
      </c>
      <c r="AF32" s="79">
        <f t="shared" si="0"/>
        <v>0.53086599836323289</v>
      </c>
      <c r="AG32" s="81">
        <f t="shared" si="0"/>
        <v>0.35855070981937293</v>
      </c>
      <c r="AH32" s="79">
        <f t="shared" si="0"/>
        <v>0.51242988728445416</v>
      </c>
      <c r="AI32" s="82">
        <f t="shared" si="0"/>
        <v>0.35864656263191186</v>
      </c>
    </row>
    <row r="33" spans="1:35" ht="15" thickTop="1" thickBot="1" x14ac:dyDescent="0.5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D33" s="163"/>
      <c r="AE33" s="57" t="s">
        <v>0</v>
      </c>
      <c r="AF33" s="83">
        <f t="shared" si="0"/>
        <v>0.51496048421561291</v>
      </c>
      <c r="AG33" s="84">
        <f t="shared" si="0"/>
        <v>0.32253786717917915</v>
      </c>
      <c r="AH33" s="83">
        <f t="shared" si="0"/>
        <v>0.51351919465607143</v>
      </c>
      <c r="AI33" s="85">
        <f t="shared" si="0"/>
        <v>0.3273418222518778</v>
      </c>
    </row>
    <row r="34" spans="1:35" ht="14.65" thickTop="1" x14ac:dyDescent="0.45">
      <c r="C34" s="116"/>
      <c r="D34" s="116"/>
      <c r="E34" s="116"/>
      <c r="F34" s="116"/>
      <c r="G34" s="116"/>
      <c r="H34" s="116"/>
      <c r="I34" s="116"/>
    </row>
    <row r="35" spans="1:35" x14ac:dyDescent="0.45">
      <c r="C35" s="116"/>
      <c r="D35" s="116"/>
      <c r="E35" s="116"/>
      <c r="F35" s="117"/>
      <c r="G35" s="116"/>
      <c r="H35" s="116"/>
      <c r="I35" s="116"/>
    </row>
    <row r="36" spans="1:35" x14ac:dyDescent="0.45">
      <c r="C36" s="116"/>
      <c r="D36" s="116"/>
      <c r="E36" s="116"/>
      <c r="F36" s="116"/>
      <c r="G36" s="116"/>
      <c r="H36" s="116"/>
      <c r="I36" s="116"/>
    </row>
    <row r="37" spans="1:35" x14ac:dyDescent="0.45">
      <c r="C37" s="119"/>
      <c r="D37" s="116"/>
      <c r="E37" s="116"/>
      <c r="F37" s="117"/>
      <c r="G37" s="116"/>
      <c r="H37" s="116"/>
      <c r="I37" s="116"/>
    </row>
    <row r="38" spans="1:35" x14ac:dyDescent="0.45">
      <c r="C38" s="116"/>
      <c r="D38" s="116"/>
      <c r="E38" s="116"/>
      <c r="F38" s="116"/>
      <c r="G38" s="116"/>
      <c r="H38" s="116"/>
      <c r="I38" s="116"/>
    </row>
    <row r="39" spans="1:35" x14ac:dyDescent="0.45">
      <c r="C39" s="118"/>
      <c r="D39" s="118"/>
      <c r="E39" s="118"/>
      <c r="F39" s="118"/>
      <c r="G39" s="118"/>
      <c r="H39" s="118"/>
      <c r="I39" s="118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35" x14ac:dyDescent="0.45">
      <c r="C40" s="118"/>
      <c r="D40" s="118"/>
      <c r="E40" s="118"/>
      <c r="F40" s="118"/>
      <c r="G40" s="118"/>
      <c r="H40" s="118"/>
      <c r="I40" s="118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35" x14ac:dyDescent="0.45">
      <c r="C41" s="118"/>
      <c r="D41" s="118"/>
      <c r="E41" s="118"/>
      <c r="F41" s="118"/>
      <c r="G41" s="118"/>
      <c r="H41" s="118"/>
      <c r="I41" s="118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35" x14ac:dyDescent="0.45">
      <c r="C42" s="118"/>
      <c r="D42" s="118"/>
      <c r="E42" s="118"/>
      <c r="F42" s="118"/>
      <c r="G42" s="118"/>
      <c r="H42" s="118"/>
      <c r="I42" s="118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35" x14ac:dyDescent="0.45"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53" spans="3:3" x14ac:dyDescent="0.45">
      <c r="C53" s="119"/>
    </row>
  </sheetData>
  <mergeCells count="60">
    <mergeCell ref="A24:A26"/>
    <mergeCell ref="AD25:AI25"/>
    <mergeCell ref="AF26:AG26"/>
    <mergeCell ref="A27:A29"/>
    <mergeCell ref="AD28:AD30"/>
    <mergeCell ref="A30:A32"/>
    <mergeCell ref="AD31:AD33"/>
    <mergeCell ref="O22:P22"/>
    <mergeCell ref="Q22:R22"/>
    <mergeCell ref="S22:T22"/>
    <mergeCell ref="U22:V22"/>
    <mergeCell ref="W22:X22"/>
    <mergeCell ref="A14:A16"/>
    <mergeCell ref="AD14:AI14"/>
    <mergeCell ref="AF15:AG15"/>
    <mergeCell ref="AD17:AD19"/>
    <mergeCell ref="C19:Z19"/>
    <mergeCell ref="C20:N20"/>
    <mergeCell ref="O20:Z20"/>
    <mergeCell ref="AD20:AD22"/>
    <mergeCell ref="C21:F21"/>
    <mergeCell ref="G21:J21"/>
    <mergeCell ref="C22:D22"/>
    <mergeCell ref="E22:F22"/>
    <mergeCell ref="G22:H22"/>
    <mergeCell ref="I22:J22"/>
    <mergeCell ref="K22:L22"/>
    <mergeCell ref="Y22:Z22"/>
    <mergeCell ref="K21:N21"/>
    <mergeCell ref="O21:R21"/>
    <mergeCell ref="S21:V21"/>
    <mergeCell ref="W21:Z21"/>
    <mergeCell ref="M22:N22"/>
    <mergeCell ref="W6:X6"/>
    <mergeCell ref="Y6:Z6"/>
    <mergeCell ref="AD6:AD8"/>
    <mergeCell ref="A8:A10"/>
    <mergeCell ref="AD9:AD11"/>
    <mergeCell ref="A11:A13"/>
    <mergeCell ref="W5:Z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C5:F5"/>
    <mergeCell ref="G5:J5"/>
    <mergeCell ref="K5:N5"/>
    <mergeCell ref="O5:R5"/>
    <mergeCell ref="S5:V5"/>
    <mergeCell ref="U6:V6"/>
    <mergeCell ref="C3:Z3"/>
    <mergeCell ref="AD3:AI3"/>
    <mergeCell ref="C4:N4"/>
    <mergeCell ref="O4:Z4"/>
    <mergeCell ref="AF4:A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Intro</vt:lpstr>
      <vt:lpstr>AVA</vt:lpstr>
      <vt:lpstr>HOU_Sav_PotCosts</vt:lpstr>
      <vt:lpstr>TIMES inputs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Petrovic</dc:creator>
  <cp:lastModifiedBy>Olexandr Balyk</cp:lastModifiedBy>
  <dcterms:created xsi:type="dcterms:W3CDTF">2013-09-16T07:45:27Z</dcterms:created>
  <dcterms:modified xsi:type="dcterms:W3CDTF">2017-09-14T14:14:53Z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546819031238555</vt:r8>
  </property>
</Properties>
</file>